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Synology_OCEA\02_PUBLIC\01_Zakazky\200_ZAK\212_DSBREC\99_export\230628_Export\"/>
    </mc:Choice>
  </mc:AlternateContent>
  <xr:revisionPtr revIDLastSave="0" documentId="13_ncr:1_{17254BE6-90EC-4316-B8D1-658062DBA3C9}"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ytah Objektu A" sheetId="4" r:id="rId7"/>
    <sheet name="2.-5.NP Objekt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'Vytah Objektu A'!$A$11:$Y$12</definedName>
    <definedName name="__DD5D9C7C_8CD7_46FB_9848_94013A623CAC_ITEM_GROUP1__">'Vytah Objektu A'!$A$5:$Y$921</definedName>
    <definedName name="__DD5D9C7C_8CD7_46FB_9848_94013A623CAC_ITEM_GROUP1_RECAP__">'Rekapitulace celkem'!$A$6:$H$11</definedName>
    <definedName name="__DD5D9C7C_8CD7_46FB_9848_94013A623CAC_ITEM_GROUP2__">'Vytah Objektu A'!$A$6:$Y$920</definedName>
    <definedName name="__DD5D9C7C_8CD7_46FB_9848_94013A623CAC_ITEM_GROUP2_RECAP__">'Rekapitulace celkem'!$A$7:$H$11</definedName>
    <definedName name="__DD5D9C7C_8CD7_46FB_9848_94013A623CAC_ITEM_GROUP3__X">'Vytah Objektu A'!$A$7:$Y$370</definedName>
    <definedName name="__DD5D9C7C_8CD7_46FB_9848_94013A623CAC_ITEM_GROUP3_RECAP__">'Rekapitulace celkem'!$A$8:$H$11</definedName>
    <definedName name="__DD5D9C7C_8CD7_46FB_9848_94013A623CAC_ITEM_GROUP4__X">'Vytah Objektu A'!$A$8:$Y$31</definedName>
    <definedName name="__DD5D9C7C_8CD7_46FB_9848_94013A623CAC_ITEM_GROUP4_RECAP__">'Rekapitulace celkem'!$A$9:$H$11</definedName>
    <definedName name="__DD5D9C7C_8CD7_46FB_9848_94013A623CAC_ITEM_GROUP5__X">'Vytah Objektu A'!$A$9:$Y$31</definedName>
    <definedName name="__DD5D9C7C_8CD7_46FB_9848_94013A623CAC_ITEM_GROUP5_RECAP__">'Rekapitulace celkem'!$A$10:$H$11</definedName>
    <definedName name="__DD5D9C7C_8CD7_46FB_9848_94013A623CAC_ITEM_GROUP6__X">'Vytah Objektu A'!$A$10:$Y$13</definedName>
    <definedName name="__DD5D9C7C_8CD7_46FB_9848_94013A623CAC_ITEM_GROUP6_RECAP__">'Rekapitulace celkem'!$A$11:$H$11</definedName>
    <definedName name="__DD5D9C7C_8CD7_46FB_9848_94013A623CAC_QBILL__">'Vytah Objektu A'!#REF!</definedName>
    <definedName name="__DD5D9C7C_8CD7_46FB_9848_94013A623CAC_QBILLFIG__">Figury!#REF!</definedName>
    <definedName name="__DD5D9C7C_8CD7_46FB_9848_94013A623CAC_QINDEX__">'Vytah Objektu A'!#REF!</definedName>
    <definedName name="_xlnm._FilterDatabase" localSheetId="8" hidden="1">'1.NP Objektu A a Objekt B'!$D$3:$Q$2484</definedName>
    <definedName name="_xlnm._FilterDatabase" localSheetId="7" hidden="1">'2.-5.NP Objektu A'!$D$3:$Q$7438</definedName>
    <definedName name="_xlnm._FilterDatabase" localSheetId="9" hidden="1">VRN!$D$3:$Q$94</definedName>
    <definedName name="_xlnm._FilterDatabase" localSheetId="6" hidden="1">'Vytah Objektu A'!$D$3:$Q$921</definedName>
    <definedName name="GROUP_ID">'Vytah Objektu A'!$B$5:$B$922</definedName>
    <definedName name="ITEM_PRICES">'Vytah Objektu A'!$O$5:$O$922</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'Vytah Objektu A'!$3:$4</definedName>
    <definedName name="_xlnm.Print_Titles" localSheetId="4">'Způsob stanovení jedn. ceny'!$1:$5</definedName>
    <definedName name="_xlnm.Print_Area" localSheetId="8">'1.NP Objektu A a Objekt B'!$C$1:$Y$2484</definedName>
    <definedName name="_xlnm.Print_Area" localSheetId="7">'2.-5.NP Objektu A'!$C$1:$Y$7439</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celkem'!$B$1:$J$591</definedName>
    <definedName name="_xlnm.Print_Area" localSheetId="9">VRN!$C$1:$Y$94</definedName>
    <definedName name="_xlnm.Print_Area" localSheetId="3">'Všeobecné podmínky'!$A$1:$E$131</definedName>
    <definedName name="_xlnm.Print_Area" localSheetId="6">'Vytah Objektu A'!$C$1:$Y$922</definedName>
    <definedName name="_xlnm.Print_Area" localSheetId="4">'Způsob stanovení jedn. ceny'!$A$1:$E$15</definedName>
    <definedName name="VAT_RATES">'Vytah Objektu A'!$V$5:$V$922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E583" i="3"/>
  <c r="E6" i="3"/>
  <c r="C20" i="10"/>
  <c r="C19" i="10"/>
  <c r="C18" i="10"/>
  <c r="C16" i="10"/>
  <c r="C17" i="10"/>
  <c r="O11" i="19"/>
  <c r="W11" i="19" s="1"/>
  <c r="S11" i="19"/>
  <c r="U11" i="19"/>
  <c r="O13" i="19"/>
  <c r="S13" i="19"/>
  <c r="U13" i="19"/>
  <c r="O15" i="19"/>
  <c r="W15" i="19" s="1"/>
  <c r="S15" i="19"/>
  <c r="U15" i="19"/>
  <c r="O17" i="19"/>
  <c r="W17" i="19" s="1"/>
  <c r="X17" i="19" s="1"/>
  <c r="S17" i="19"/>
  <c r="U17" i="19"/>
  <c r="O19" i="19"/>
  <c r="W19" i="19" s="1"/>
  <c r="S19" i="19"/>
  <c r="U19" i="19"/>
  <c r="O24" i="19"/>
  <c r="W24" i="19" s="1"/>
  <c r="S24" i="19"/>
  <c r="U24" i="19"/>
  <c r="O26" i="19"/>
  <c r="W26" i="19" s="1"/>
  <c r="X26" i="19" s="1"/>
  <c r="S26" i="19"/>
  <c r="U26" i="19"/>
  <c r="O31" i="19"/>
  <c r="W31" i="19" s="1"/>
  <c r="S31" i="19"/>
  <c r="U31" i="19"/>
  <c r="O33" i="19"/>
  <c r="W33" i="19" s="1"/>
  <c r="S33" i="19"/>
  <c r="U33" i="19"/>
  <c r="O35" i="19"/>
  <c r="W35" i="19" s="1"/>
  <c r="S35" i="19"/>
  <c r="U35" i="19"/>
  <c r="O37" i="19"/>
  <c r="S37" i="19"/>
  <c r="U37" i="19"/>
  <c r="W37" i="19"/>
  <c r="X37" i="19" s="1"/>
  <c r="O39" i="19"/>
  <c r="W39" i="19" s="1"/>
  <c r="S39" i="19"/>
  <c r="U39" i="19"/>
  <c r="O41" i="19"/>
  <c r="W41" i="19" s="1"/>
  <c r="X41" i="19" s="1"/>
  <c r="S41" i="19"/>
  <c r="U41" i="19"/>
  <c r="O43" i="19"/>
  <c r="W43" i="19" s="1"/>
  <c r="X43" i="19" s="1"/>
  <c r="S43" i="19"/>
  <c r="U43" i="19"/>
  <c r="O45" i="19"/>
  <c r="W45" i="19" s="1"/>
  <c r="S45" i="19"/>
  <c r="U45" i="19"/>
  <c r="O47" i="19"/>
  <c r="W47" i="19" s="1"/>
  <c r="S47" i="19"/>
  <c r="U47" i="19"/>
  <c r="O49" i="19"/>
  <c r="W49" i="19" s="1"/>
  <c r="X49" i="19" s="1"/>
  <c r="S49" i="19"/>
  <c r="U49" i="19"/>
  <c r="O51" i="19"/>
  <c r="W51" i="19" s="1"/>
  <c r="S51" i="19"/>
  <c r="U51" i="19"/>
  <c r="O53" i="19"/>
  <c r="S53" i="19"/>
  <c r="U53" i="19"/>
  <c r="O55" i="19"/>
  <c r="W55" i="19" s="1"/>
  <c r="S55" i="19"/>
  <c r="U55" i="19"/>
  <c r="O57" i="19"/>
  <c r="W57" i="19" s="1"/>
  <c r="S57" i="19"/>
  <c r="U57" i="19"/>
  <c r="O59" i="19"/>
  <c r="W59" i="19" s="1"/>
  <c r="S59" i="19"/>
  <c r="U59" i="19"/>
  <c r="O61" i="19"/>
  <c r="W61" i="19" s="1"/>
  <c r="X61" i="19" s="1"/>
  <c r="S61" i="19"/>
  <c r="U61" i="19"/>
  <c r="O63" i="19"/>
  <c r="W63" i="19" s="1"/>
  <c r="S63" i="19"/>
  <c r="U63" i="19"/>
  <c r="O68" i="19"/>
  <c r="W68" i="19" s="1"/>
  <c r="S68" i="19"/>
  <c r="U68" i="19"/>
  <c r="O70" i="19"/>
  <c r="W70" i="19" s="1"/>
  <c r="S70" i="19"/>
  <c r="U70" i="19"/>
  <c r="O75" i="19"/>
  <c r="S75" i="19"/>
  <c r="U75" i="19"/>
  <c r="O77" i="19"/>
  <c r="W77" i="19" s="1"/>
  <c r="S77" i="19"/>
  <c r="U77" i="19"/>
  <c r="O79" i="19"/>
  <c r="W79" i="19" s="1"/>
  <c r="S79" i="19"/>
  <c r="U79" i="19"/>
  <c r="O81" i="19"/>
  <c r="W81" i="19" s="1"/>
  <c r="S81" i="19"/>
  <c r="U81" i="19"/>
  <c r="O83" i="19"/>
  <c r="W83" i="19" s="1"/>
  <c r="S83" i="19"/>
  <c r="U83" i="19"/>
  <c r="O85" i="19"/>
  <c r="W85" i="19" s="1"/>
  <c r="S85" i="19"/>
  <c r="U85" i="19"/>
  <c r="O90" i="19"/>
  <c r="W90" i="19" s="1"/>
  <c r="W89" i="19" s="1"/>
  <c r="G580" i="3" s="1"/>
  <c r="S90" i="19"/>
  <c r="S89" i="19" s="1"/>
  <c r="S88" i="19" s="1"/>
  <c r="F579" i="3" s="1"/>
  <c r="U90" i="19"/>
  <c r="U89" i="19" s="1"/>
  <c r="U88" i="19" s="1"/>
  <c r="S67" i="19" l="1"/>
  <c r="F576" i="3" s="1"/>
  <c r="X15" i="19"/>
  <c r="F580" i="3"/>
  <c r="X63" i="19"/>
  <c r="X83" i="19"/>
  <c r="U30" i="19"/>
  <c r="U29" i="19" s="1"/>
  <c r="X51" i="19"/>
  <c r="X39" i="19"/>
  <c r="W23" i="19"/>
  <c r="G572" i="3" s="1"/>
  <c r="S30" i="19"/>
  <c r="F574" i="3" s="1"/>
  <c r="X19" i="19"/>
  <c r="O23" i="19"/>
  <c r="X85" i="19"/>
  <c r="S23" i="19"/>
  <c r="F572" i="3" s="1"/>
  <c r="U74" i="19"/>
  <c r="U73" i="19" s="1"/>
  <c r="U67" i="19"/>
  <c r="U66" i="19" s="1"/>
  <c r="S10" i="19"/>
  <c r="F570" i="3" s="1"/>
  <c r="W67" i="19"/>
  <c r="G576" i="3" s="1"/>
  <c r="X47" i="19"/>
  <c r="X24" i="19"/>
  <c r="X23" i="19" s="1"/>
  <c r="H572" i="3" s="1"/>
  <c r="O10" i="19"/>
  <c r="E570" i="3" s="1"/>
  <c r="X70" i="19"/>
  <c r="U10" i="19"/>
  <c r="U9" i="19" s="1"/>
  <c r="S74" i="19"/>
  <c r="F578" i="3" s="1"/>
  <c r="U23" i="19"/>
  <c r="U22" i="19" s="1"/>
  <c r="X11" i="19"/>
  <c r="W66" i="19"/>
  <c r="G575" i="3" s="1"/>
  <c r="W88" i="19"/>
  <c r="G579" i="3" s="1"/>
  <c r="W75" i="19"/>
  <c r="W74" i="19" s="1"/>
  <c r="G578" i="3" s="1"/>
  <c r="W53" i="19"/>
  <c r="W30" i="19" s="1"/>
  <c r="G574" i="3" s="1"/>
  <c r="X79" i="19"/>
  <c r="X57" i="19"/>
  <c r="X33" i="19"/>
  <c r="O30" i="19"/>
  <c r="E574" i="3" s="1"/>
  <c r="O89" i="19"/>
  <c r="E580" i="3" s="1"/>
  <c r="O67" i="19"/>
  <c r="E576" i="3" s="1"/>
  <c r="X77" i="19"/>
  <c r="X55" i="19"/>
  <c r="X31" i="19"/>
  <c r="X90" i="19"/>
  <c r="X89" i="19" s="1"/>
  <c r="H580" i="3" s="1"/>
  <c r="X68" i="19"/>
  <c r="X45" i="19"/>
  <c r="X81" i="19"/>
  <c r="O74" i="19"/>
  <c r="E578" i="3" s="1"/>
  <c r="S66" i="19"/>
  <c r="F575" i="3" s="1"/>
  <c r="X59" i="19"/>
  <c r="X35" i="19"/>
  <c r="W13" i="19"/>
  <c r="W10" i="19" s="1"/>
  <c r="G570" i="3" s="1"/>
  <c r="O11" i="17"/>
  <c r="W11" i="17" s="1"/>
  <c r="W10" i="17" s="1"/>
  <c r="G419" i="3" s="1"/>
  <c r="S11" i="17"/>
  <c r="S10" i="17" s="1"/>
  <c r="F419" i="3" s="1"/>
  <c r="U11" i="17"/>
  <c r="U10" i="17" s="1"/>
  <c r="O18" i="17"/>
  <c r="S18" i="17"/>
  <c r="U18" i="17"/>
  <c r="O20" i="17"/>
  <c r="W20" i="17" s="1"/>
  <c r="S20" i="17"/>
  <c r="U20" i="17"/>
  <c r="O24" i="17"/>
  <c r="W24" i="17" s="1"/>
  <c r="S24" i="17"/>
  <c r="U24" i="17"/>
  <c r="O28" i="17"/>
  <c r="S28" i="17"/>
  <c r="U28" i="17"/>
  <c r="O30" i="17"/>
  <c r="W30" i="17" s="1"/>
  <c r="S30" i="17"/>
  <c r="U30" i="17"/>
  <c r="O38" i="17"/>
  <c r="W38" i="17" s="1"/>
  <c r="S38" i="17"/>
  <c r="U38" i="17"/>
  <c r="O44" i="17"/>
  <c r="W44" i="17" s="1"/>
  <c r="S44" i="17"/>
  <c r="U44" i="17"/>
  <c r="O52" i="17"/>
  <c r="S52" i="17"/>
  <c r="U52" i="17"/>
  <c r="O63" i="17"/>
  <c r="W63" i="17" s="1"/>
  <c r="X63" i="17" s="1"/>
  <c r="S63" i="17"/>
  <c r="U63" i="17"/>
  <c r="O93" i="17"/>
  <c r="W93" i="17" s="1"/>
  <c r="S93" i="17"/>
  <c r="U93" i="17"/>
  <c r="O103" i="17"/>
  <c r="W103" i="17" s="1"/>
  <c r="X103" i="17" s="1"/>
  <c r="S103" i="17"/>
  <c r="U103" i="17"/>
  <c r="O144" i="17"/>
  <c r="W144" i="17" s="1"/>
  <c r="S144" i="17"/>
  <c r="U144" i="17"/>
  <c r="O150" i="17"/>
  <c r="W150" i="17" s="1"/>
  <c r="S150" i="17"/>
  <c r="U150" i="17"/>
  <c r="O156" i="17"/>
  <c r="W156" i="17" s="1"/>
  <c r="X156" i="17" s="1"/>
  <c r="S156" i="17"/>
  <c r="U156" i="17"/>
  <c r="O163" i="17"/>
  <c r="W163" i="17" s="1"/>
  <c r="S163" i="17"/>
  <c r="U163" i="17"/>
  <c r="O224" i="17"/>
  <c r="W224" i="17" s="1"/>
  <c r="S224" i="17"/>
  <c r="U224" i="17"/>
  <c r="O280" i="17"/>
  <c r="W280" i="17" s="1"/>
  <c r="S280" i="17"/>
  <c r="U280" i="17"/>
  <c r="O317" i="17"/>
  <c r="W317" i="17" s="1"/>
  <c r="S317" i="17"/>
  <c r="S316" i="17" s="1"/>
  <c r="F427" i="3" s="1"/>
  <c r="U317" i="17"/>
  <c r="U316" i="17" s="1"/>
  <c r="O323" i="17"/>
  <c r="W323" i="17" s="1"/>
  <c r="S323" i="17"/>
  <c r="U323" i="17"/>
  <c r="O327" i="17"/>
  <c r="W327" i="17" s="1"/>
  <c r="S327" i="17"/>
  <c r="U327" i="17"/>
  <c r="O331" i="17"/>
  <c r="W331" i="17" s="1"/>
  <c r="S331" i="17"/>
  <c r="U331" i="17"/>
  <c r="O337" i="17"/>
  <c r="W337" i="17" s="1"/>
  <c r="X337" i="17" s="1"/>
  <c r="S337" i="17"/>
  <c r="U337" i="17"/>
  <c r="O341" i="17"/>
  <c r="S341" i="17"/>
  <c r="U341" i="17"/>
  <c r="O345" i="17"/>
  <c r="W345" i="17" s="1"/>
  <c r="S345" i="17"/>
  <c r="U345" i="17"/>
  <c r="O351" i="17"/>
  <c r="S351" i="17"/>
  <c r="S350" i="17" s="1"/>
  <c r="F430" i="3" s="1"/>
  <c r="U351" i="17"/>
  <c r="U350" i="17" s="1"/>
  <c r="O358" i="17"/>
  <c r="S358" i="17"/>
  <c r="S357" i="17" s="1"/>
  <c r="F432" i="3" s="1"/>
  <c r="U358" i="17"/>
  <c r="U357" i="17" s="1"/>
  <c r="O366" i="17"/>
  <c r="W366" i="17" s="1"/>
  <c r="S366" i="17"/>
  <c r="S365" i="17" s="1"/>
  <c r="U366" i="17"/>
  <c r="U365" i="17" s="1"/>
  <c r="O373" i="17"/>
  <c r="W373" i="17" s="1"/>
  <c r="X373" i="17" s="1"/>
  <c r="S373" i="17"/>
  <c r="U373" i="17"/>
  <c r="O377" i="17"/>
  <c r="S377" i="17"/>
  <c r="U377" i="17"/>
  <c r="O384" i="17"/>
  <c r="W384" i="17" s="1"/>
  <c r="W383" i="17" s="1"/>
  <c r="G437" i="3" s="1"/>
  <c r="S384" i="17"/>
  <c r="S383" i="17" s="1"/>
  <c r="U384" i="17"/>
  <c r="U383" i="17" s="1"/>
  <c r="U382" i="17" s="1"/>
  <c r="O405" i="17"/>
  <c r="O404" i="17" s="1"/>
  <c r="E439" i="3" s="1"/>
  <c r="S405" i="17"/>
  <c r="U405" i="17"/>
  <c r="U404" i="17" s="1"/>
  <c r="U403" i="17" s="1"/>
  <c r="O455" i="17"/>
  <c r="S455" i="17"/>
  <c r="U455" i="17"/>
  <c r="O459" i="17"/>
  <c r="W459" i="17" s="1"/>
  <c r="X459" i="17" s="1"/>
  <c r="S459" i="17"/>
  <c r="U459" i="17"/>
  <c r="O469" i="17"/>
  <c r="W469" i="17" s="1"/>
  <c r="W468" i="17" s="1"/>
  <c r="G443" i="3" s="1"/>
  <c r="S469" i="17"/>
  <c r="S468" i="17" s="1"/>
  <c r="F443" i="3" s="1"/>
  <c r="U469" i="17"/>
  <c r="U468" i="17" s="1"/>
  <c r="O477" i="17"/>
  <c r="S477" i="17"/>
  <c r="U477" i="17"/>
  <c r="O488" i="17"/>
  <c r="S488" i="17"/>
  <c r="U488" i="17"/>
  <c r="O495" i="17"/>
  <c r="W495" i="17" s="1"/>
  <c r="X495" i="17" s="1"/>
  <c r="S495" i="17"/>
  <c r="U495" i="17"/>
  <c r="O503" i="17"/>
  <c r="W503" i="17" s="1"/>
  <c r="S503" i="17"/>
  <c r="U503" i="17"/>
  <c r="O563" i="17"/>
  <c r="S563" i="17"/>
  <c r="U563" i="17"/>
  <c r="O570" i="17"/>
  <c r="W570" i="17" s="1"/>
  <c r="X570" i="17" s="1"/>
  <c r="S570" i="17"/>
  <c r="U570" i="17"/>
  <c r="O626" i="17"/>
  <c r="W626" i="17" s="1"/>
  <c r="S626" i="17"/>
  <c r="U626" i="17"/>
  <c r="O655" i="17"/>
  <c r="W655" i="17" s="1"/>
  <c r="X655" i="17" s="1"/>
  <c r="S655" i="17"/>
  <c r="U655" i="17"/>
  <c r="O660" i="17"/>
  <c r="S660" i="17"/>
  <c r="S659" i="17" s="1"/>
  <c r="U660" i="17"/>
  <c r="U659" i="17" s="1"/>
  <c r="U658" i="17" s="1"/>
  <c r="O690" i="17"/>
  <c r="W690" i="17" s="1"/>
  <c r="S690" i="17"/>
  <c r="U690" i="17"/>
  <c r="O709" i="17"/>
  <c r="S709" i="17"/>
  <c r="U709" i="17"/>
  <c r="O714" i="17"/>
  <c r="S714" i="17"/>
  <c r="U714" i="17"/>
  <c r="O726" i="17"/>
  <c r="W726" i="17" s="1"/>
  <c r="S726" i="17"/>
  <c r="U726" i="17"/>
  <c r="O747" i="17"/>
  <c r="W747" i="17" s="1"/>
  <c r="X747" i="17" s="1"/>
  <c r="S747" i="17"/>
  <c r="U747" i="17"/>
  <c r="O762" i="17"/>
  <c r="S762" i="17"/>
  <c r="U762" i="17"/>
  <c r="W762" i="17"/>
  <c r="O796" i="17"/>
  <c r="W796" i="17" s="1"/>
  <c r="S796" i="17"/>
  <c r="U796" i="17"/>
  <c r="O803" i="17"/>
  <c r="S803" i="17"/>
  <c r="U803" i="17"/>
  <c r="O829" i="17"/>
  <c r="S829" i="17"/>
  <c r="U829" i="17"/>
  <c r="O843" i="17"/>
  <c r="S843" i="17"/>
  <c r="U843" i="17"/>
  <c r="O867" i="17"/>
  <c r="W867" i="17" s="1"/>
  <c r="S867" i="17"/>
  <c r="U867" i="17"/>
  <c r="O869" i="17"/>
  <c r="W869" i="17" s="1"/>
  <c r="X869" i="17" s="1"/>
  <c r="S869" i="17"/>
  <c r="U869" i="17"/>
  <c r="O899" i="17"/>
  <c r="W899" i="17" s="1"/>
  <c r="X899" i="17" s="1"/>
  <c r="X898" i="17" s="1"/>
  <c r="S899" i="17"/>
  <c r="S898" i="17" s="1"/>
  <c r="U899" i="17"/>
  <c r="U898" i="17" s="1"/>
  <c r="U897" i="17" s="1"/>
  <c r="O1012" i="17"/>
  <c r="S1012" i="17"/>
  <c r="U1012" i="17"/>
  <c r="O1014" i="17"/>
  <c r="S1014" i="17"/>
  <c r="U1014" i="17"/>
  <c r="O1018" i="17"/>
  <c r="W1018" i="17" s="1"/>
  <c r="X1018" i="17" s="1"/>
  <c r="S1018" i="17"/>
  <c r="U1018" i="17"/>
  <c r="O1020" i="17"/>
  <c r="W1020" i="17" s="1"/>
  <c r="S1020" i="17"/>
  <c r="U1020" i="17"/>
  <c r="O1083" i="17"/>
  <c r="W1083" i="17" s="1"/>
  <c r="X1083" i="17" s="1"/>
  <c r="S1083" i="17"/>
  <c r="U1083" i="17"/>
  <c r="O1085" i="17"/>
  <c r="W1085" i="17" s="1"/>
  <c r="X1085" i="17" s="1"/>
  <c r="S1085" i="17"/>
  <c r="U1085" i="17"/>
  <c r="O1129" i="17"/>
  <c r="S1129" i="17"/>
  <c r="U1129" i="17"/>
  <c r="O1131" i="17"/>
  <c r="W1131" i="17" s="1"/>
  <c r="S1131" i="17"/>
  <c r="U1131" i="17"/>
  <c r="O1148" i="17"/>
  <c r="W1148" i="17" s="1"/>
  <c r="X1148" i="17" s="1"/>
  <c r="S1148" i="17"/>
  <c r="U1148" i="17"/>
  <c r="O1150" i="17"/>
  <c r="W1150" i="17" s="1"/>
  <c r="S1150" i="17"/>
  <c r="U1150" i="17"/>
  <c r="O1156" i="17"/>
  <c r="S1156" i="17"/>
  <c r="U1156" i="17"/>
  <c r="O1218" i="17"/>
  <c r="S1218" i="17"/>
  <c r="U1218" i="17"/>
  <c r="O1264" i="17"/>
  <c r="S1264" i="17"/>
  <c r="U1264" i="17"/>
  <c r="O1283" i="17"/>
  <c r="S1283" i="17"/>
  <c r="U1283" i="17"/>
  <c r="O1285" i="17"/>
  <c r="W1285" i="17" s="1"/>
  <c r="X1285" i="17" s="1"/>
  <c r="S1285" i="17"/>
  <c r="U1285" i="17"/>
  <c r="O1287" i="17"/>
  <c r="W1287" i="17" s="1"/>
  <c r="S1287" i="17"/>
  <c r="U1287" i="17"/>
  <c r="O1289" i="17"/>
  <c r="W1289" i="17" s="1"/>
  <c r="X1289" i="17" s="1"/>
  <c r="S1289" i="17"/>
  <c r="U1289" i="17"/>
  <c r="O1291" i="17"/>
  <c r="W1291" i="17" s="1"/>
  <c r="X1291" i="17" s="1"/>
  <c r="S1291" i="17"/>
  <c r="U1291" i="17"/>
  <c r="O1293" i="17"/>
  <c r="S1293" i="17"/>
  <c r="U1293" i="17"/>
  <c r="O1295" i="17"/>
  <c r="W1295" i="17" s="1"/>
  <c r="S1295" i="17"/>
  <c r="U1295" i="17"/>
  <c r="O1301" i="17"/>
  <c r="W1301" i="17" s="1"/>
  <c r="S1301" i="17"/>
  <c r="U1301" i="17"/>
  <c r="O1303" i="17"/>
  <c r="S1303" i="17"/>
  <c r="U1303" i="17"/>
  <c r="W1303" i="17"/>
  <c r="O1308" i="17"/>
  <c r="S1308" i="17"/>
  <c r="U1308" i="17"/>
  <c r="O1310" i="17"/>
  <c r="S1310" i="17"/>
  <c r="U1310" i="17"/>
  <c r="O1312" i="17"/>
  <c r="S1312" i="17"/>
  <c r="U1312" i="17"/>
  <c r="O1317" i="17"/>
  <c r="W1317" i="17" s="1"/>
  <c r="S1317" i="17"/>
  <c r="U1317" i="17"/>
  <c r="O1319" i="17"/>
  <c r="W1319" i="17" s="1"/>
  <c r="X1319" i="17" s="1"/>
  <c r="S1319" i="17"/>
  <c r="U1319" i="17"/>
  <c r="O1321" i="17"/>
  <c r="W1321" i="17" s="1"/>
  <c r="S1321" i="17"/>
  <c r="U1321" i="17"/>
  <c r="O1323" i="17"/>
  <c r="W1323" i="17" s="1"/>
  <c r="S1323" i="17"/>
  <c r="U1323" i="17"/>
  <c r="O1328" i="17"/>
  <c r="W1328" i="17" s="1"/>
  <c r="X1328" i="17" s="1"/>
  <c r="S1328" i="17"/>
  <c r="U1328" i="17"/>
  <c r="O1336" i="17"/>
  <c r="W1336" i="17" s="1"/>
  <c r="S1336" i="17"/>
  <c r="U1336" i="17"/>
  <c r="O1343" i="17"/>
  <c r="S1343" i="17"/>
  <c r="U1343" i="17"/>
  <c r="O1349" i="17"/>
  <c r="W1349" i="17" s="1"/>
  <c r="S1349" i="17"/>
  <c r="U1349" i="17"/>
  <c r="O1355" i="17"/>
  <c r="S1355" i="17"/>
  <c r="U1355" i="17"/>
  <c r="O1357" i="17"/>
  <c r="S1357" i="17"/>
  <c r="U1357" i="17"/>
  <c r="O1361" i="17"/>
  <c r="S1361" i="17"/>
  <c r="U1361" i="17"/>
  <c r="O1363" i="17"/>
  <c r="S1363" i="17"/>
  <c r="U1363" i="17"/>
  <c r="O1370" i="17"/>
  <c r="S1370" i="17"/>
  <c r="U1370" i="17"/>
  <c r="O1372" i="17"/>
  <c r="S1372" i="17"/>
  <c r="U1372" i="17"/>
  <c r="O1377" i="17"/>
  <c r="W1377" i="17" s="1"/>
  <c r="S1377" i="17"/>
  <c r="U1377" i="17"/>
  <c r="O1379" i="17"/>
  <c r="W1379" i="17" s="1"/>
  <c r="S1379" i="17"/>
  <c r="U1379" i="17"/>
  <c r="O1387" i="17"/>
  <c r="S1387" i="17"/>
  <c r="U1387" i="17"/>
  <c r="O1389" i="17"/>
  <c r="S1389" i="17"/>
  <c r="U1389" i="17"/>
  <c r="O1391" i="17"/>
  <c r="S1391" i="17"/>
  <c r="U1391" i="17"/>
  <c r="O1393" i="17"/>
  <c r="W1393" i="17" s="1"/>
  <c r="S1393" i="17"/>
  <c r="U1393" i="17"/>
  <c r="O1395" i="17"/>
  <c r="S1395" i="17"/>
  <c r="U1395" i="17"/>
  <c r="O1399" i="17"/>
  <c r="W1399" i="17" s="1"/>
  <c r="X1399" i="17" s="1"/>
  <c r="S1399" i="17"/>
  <c r="U1399" i="17"/>
  <c r="O1401" i="17"/>
  <c r="W1401" i="17" s="1"/>
  <c r="X1401" i="17" s="1"/>
  <c r="S1401" i="17"/>
  <c r="U1401" i="17"/>
  <c r="O1406" i="17"/>
  <c r="S1406" i="17"/>
  <c r="U1406" i="17"/>
  <c r="O1408" i="17"/>
  <c r="W1408" i="17" s="1"/>
  <c r="X1408" i="17" s="1"/>
  <c r="S1408" i="17"/>
  <c r="U1408" i="17"/>
  <c r="O1416" i="17"/>
  <c r="W1416" i="17" s="1"/>
  <c r="S1416" i="17"/>
  <c r="U1416" i="17"/>
  <c r="O1418" i="17"/>
  <c r="S1418" i="17"/>
  <c r="U1418" i="17"/>
  <c r="O1420" i="17"/>
  <c r="S1420" i="17"/>
  <c r="U1420" i="17"/>
  <c r="O1422" i="17"/>
  <c r="W1422" i="17" s="1"/>
  <c r="S1422" i="17"/>
  <c r="U1422" i="17"/>
  <c r="X1422" i="17"/>
  <c r="O1424" i="17"/>
  <c r="W1424" i="17" s="1"/>
  <c r="S1424" i="17"/>
  <c r="U1424" i="17"/>
  <c r="O1426" i="17"/>
  <c r="W1426" i="17" s="1"/>
  <c r="X1426" i="17" s="1"/>
  <c r="S1426" i="17"/>
  <c r="U1426" i="17"/>
  <c r="O1428" i="17"/>
  <c r="W1428" i="17" s="1"/>
  <c r="X1428" i="17" s="1"/>
  <c r="S1428" i="17"/>
  <c r="U1428" i="17"/>
  <c r="O1430" i="17"/>
  <c r="S1430" i="17"/>
  <c r="U1430" i="17"/>
  <c r="O1432" i="17"/>
  <c r="W1432" i="17" s="1"/>
  <c r="X1432" i="17" s="1"/>
  <c r="S1432" i="17"/>
  <c r="U1432" i="17"/>
  <c r="O1437" i="17"/>
  <c r="S1437" i="17"/>
  <c r="U1437" i="17"/>
  <c r="O1439" i="17"/>
  <c r="W1439" i="17" s="1"/>
  <c r="S1439" i="17"/>
  <c r="U1439" i="17"/>
  <c r="O1441" i="17"/>
  <c r="S1441" i="17"/>
  <c r="U1441" i="17"/>
  <c r="O1443" i="17"/>
  <c r="W1443" i="17" s="1"/>
  <c r="S1443" i="17"/>
  <c r="U1443" i="17"/>
  <c r="O1445" i="17"/>
  <c r="S1445" i="17"/>
  <c r="U1445" i="17"/>
  <c r="O1447" i="17"/>
  <c r="S1447" i="17"/>
  <c r="U1447" i="17"/>
  <c r="O1449" i="17"/>
  <c r="W1449" i="17" s="1"/>
  <c r="X1449" i="17" s="1"/>
  <c r="S1449" i="17"/>
  <c r="U1449" i="17"/>
  <c r="O1453" i="17"/>
  <c r="S1453" i="17"/>
  <c r="U1453" i="17"/>
  <c r="O1455" i="17"/>
  <c r="W1455" i="17" s="1"/>
  <c r="X1455" i="17" s="1"/>
  <c r="S1455" i="17"/>
  <c r="U1455" i="17"/>
  <c r="O1457" i="17"/>
  <c r="W1457" i="17" s="1"/>
  <c r="S1457" i="17"/>
  <c r="U1457" i="17"/>
  <c r="O1459" i="17"/>
  <c r="W1459" i="17" s="1"/>
  <c r="S1459" i="17"/>
  <c r="U1459" i="17"/>
  <c r="O1465" i="17"/>
  <c r="W1465" i="17" s="1"/>
  <c r="S1465" i="17"/>
  <c r="U1465" i="17"/>
  <c r="O1467" i="17"/>
  <c r="W1467" i="17" s="1"/>
  <c r="S1467" i="17"/>
  <c r="U1467" i="17"/>
  <c r="O1469" i="17"/>
  <c r="S1469" i="17"/>
  <c r="U1469" i="17"/>
  <c r="O1471" i="17"/>
  <c r="W1471" i="17" s="1"/>
  <c r="S1471" i="17"/>
  <c r="U1471" i="17"/>
  <c r="O1473" i="17"/>
  <c r="W1473" i="17" s="1"/>
  <c r="S1473" i="17"/>
  <c r="U1473" i="17"/>
  <c r="O1478" i="17"/>
  <c r="S1478" i="17"/>
  <c r="U1478" i="17"/>
  <c r="W1478" i="17"/>
  <c r="O1480" i="17"/>
  <c r="W1480" i="17" s="1"/>
  <c r="S1480" i="17"/>
  <c r="U1480" i="17"/>
  <c r="O1482" i="17"/>
  <c r="W1482" i="17" s="1"/>
  <c r="X1482" i="17" s="1"/>
  <c r="S1482" i="17"/>
  <c r="U1482" i="17"/>
  <c r="O1484" i="17"/>
  <c r="S1484" i="17"/>
  <c r="U1484" i="17"/>
  <c r="O1486" i="17"/>
  <c r="W1486" i="17" s="1"/>
  <c r="S1486" i="17"/>
  <c r="U1486" i="17"/>
  <c r="O1488" i="17"/>
  <c r="S1488" i="17"/>
  <c r="U1488" i="17"/>
  <c r="O1490" i="17"/>
  <c r="W1490" i="17" s="1"/>
  <c r="X1490" i="17" s="1"/>
  <c r="S1490" i="17"/>
  <c r="U1490" i="17"/>
  <c r="O1492" i="17"/>
  <c r="S1492" i="17"/>
  <c r="U1492" i="17"/>
  <c r="O1494" i="17"/>
  <c r="S1494" i="17"/>
  <c r="U1494" i="17"/>
  <c r="O1496" i="17"/>
  <c r="W1496" i="17" s="1"/>
  <c r="S1496" i="17"/>
  <c r="U1496" i="17"/>
  <c r="O1498" i="17"/>
  <c r="S1498" i="17"/>
  <c r="U1498" i="17"/>
  <c r="O1500" i="17"/>
  <c r="S1500" i="17"/>
  <c r="U1500" i="17"/>
  <c r="O1505" i="17"/>
  <c r="W1505" i="17" s="1"/>
  <c r="S1505" i="17"/>
  <c r="U1505" i="17"/>
  <c r="O1507" i="17"/>
  <c r="S1507" i="17"/>
  <c r="U1507" i="17"/>
  <c r="O1509" i="17"/>
  <c r="W1509" i="17" s="1"/>
  <c r="S1509" i="17"/>
  <c r="U1509" i="17"/>
  <c r="O1511" i="17"/>
  <c r="W1511" i="17" s="1"/>
  <c r="S1511" i="17"/>
  <c r="U1511" i="17"/>
  <c r="O1513" i="17"/>
  <c r="W1513" i="17" s="1"/>
  <c r="X1513" i="17" s="1"/>
  <c r="S1513" i="17"/>
  <c r="U1513" i="17"/>
  <c r="O1515" i="17"/>
  <c r="W1515" i="17" s="1"/>
  <c r="S1515" i="17"/>
  <c r="U1515" i="17"/>
  <c r="O1520" i="17"/>
  <c r="S1520" i="17"/>
  <c r="U1520" i="17"/>
  <c r="O1522" i="17"/>
  <c r="S1522" i="17"/>
  <c r="U1522" i="17"/>
  <c r="W1522" i="17"/>
  <c r="O1524" i="17"/>
  <c r="W1524" i="17" s="1"/>
  <c r="X1524" i="17" s="1"/>
  <c r="S1524" i="17"/>
  <c r="U1524" i="17"/>
  <c r="O1526" i="17"/>
  <c r="S1526" i="17"/>
  <c r="U1526" i="17"/>
  <c r="O1528" i="17"/>
  <c r="W1528" i="17" s="1"/>
  <c r="S1528" i="17"/>
  <c r="U1528" i="17"/>
  <c r="O1530" i="17"/>
  <c r="W1530" i="17" s="1"/>
  <c r="S1530" i="17"/>
  <c r="U1530" i="17"/>
  <c r="O1532" i="17"/>
  <c r="W1532" i="17" s="1"/>
  <c r="S1532" i="17"/>
  <c r="U1532" i="17"/>
  <c r="O1537" i="17"/>
  <c r="S1537" i="17"/>
  <c r="S1536" i="17" s="1"/>
  <c r="F481" i="3" s="1"/>
  <c r="U1537" i="17"/>
  <c r="O1539" i="17"/>
  <c r="W1539" i="17" s="1"/>
  <c r="X1539" i="17" s="1"/>
  <c r="S1539" i="17"/>
  <c r="U1539" i="17"/>
  <c r="O1545" i="17"/>
  <c r="W1545" i="17" s="1"/>
  <c r="X1545" i="17" s="1"/>
  <c r="S1545" i="17"/>
  <c r="U1545" i="17"/>
  <c r="O1547" i="17"/>
  <c r="S1547" i="17"/>
  <c r="U1547" i="17"/>
  <c r="O1549" i="17"/>
  <c r="W1549" i="17" s="1"/>
  <c r="X1549" i="17" s="1"/>
  <c r="S1549" i="17"/>
  <c r="U1549" i="17"/>
  <c r="O1551" i="17"/>
  <c r="W1551" i="17" s="1"/>
  <c r="S1551" i="17"/>
  <c r="U1551" i="17"/>
  <c r="O1558" i="17"/>
  <c r="S1558" i="17"/>
  <c r="U1558" i="17"/>
  <c r="O1562" i="17"/>
  <c r="W1562" i="17" s="1"/>
  <c r="S1562" i="17"/>
  <c r="U1562" i="17"/>
  <c r="O1566" i="17"/>
  <c r="S1566" i="17"/>
  <c r="U1566" i="17"/>
  <c r="O1568" i="17"/>
  <c r="W1568" i="17" s="1"/>
  <c r="S1568" i="17"/>
  <c r="U1568" i="17"/>
  <c r="O1572" i="17"/>
  <c r="W1572" i="17" s="1"/>
  <c r="X1572" i="17" s="1"/>
  <c r="S1572" i="17"/>
  <c r="U1572" i="17"/>
  <c r="O1576" i="17"/>
  <c r="W1576" i="17" s="1"/>
  <c r="S1576" i="17"/>
  <c r="U1576" i="17"/>
  <c r="O1581" i="17"/>
  <c r="W1581" i="17" s="1"/>
  <c r="S1581" i="17"/>
  <c r="U1581" i="17"/>
  <c r="O1583" i="17"/>
  <c r="W1583" i="17" s="1"/>
  <c r="S1583" i="17"/>
  <c r="U1583" i="17"/>
  <c r="O1587" i="17"/>
  <c r="W1587" i="17" s="1"/>
  <c r="S1587" i="17"/>
  <c r="U1587" i="17"/>
  <c r="O1592" i="17"/>
  <c r="W1592" i="17" s="1"/>
  <c r="S1592" i="17"/>
  <c r="U1592" i="17"/>
  <c r="O1597" i="17"/>
  <c r="W1597" i="17" s="1"/>
  <c r="X1597" i="17" s="1"/>
  <c r="S1597" i="17"/>
  <c r="U1597" i="17"/>
  <c r="O1599" i="17"/>
  <c r="S1599" i="17"/>
  <c r="U1599" i="17"/>
  <c r="O1607" i="17"/>
  <c r="S1607" i="17"/>
  <c r="U1607" i="17"/>
  <c r="O1613" i="17"/>
  <c r="W1613" i="17" s="1"/>
  <c r="X1613" i="17" s="1"/>
  <c r="S1613" i="17"/>
  <c r="U1613" i="17"/>
  <c r="O1619" i="17"/>
  <c r="W1619" i="17" s="1"/>
  <c r="X1619" i="17" s="1"/>
  <c r="S1619" i="17"/>
  <c r="U1619" i="17"/>
  <c r="O1621" i="17"/>
  <c r="W1621" i="17" s="1"/>
  <c r="S1621" i="17"/>
  <c r="U1621" i="17"/>
  <c r="O1630" i="17"/>
  <c r="W1630" i="17" s="1"/>
  <c r="S1630" i="17"/>
  <c r="U1630" i="17"/>
  <c r="O1635" i="17"/>
  <c r="S1635" i="17"/>
  <c r="U1635" i="17"/>
  <c r="O1640" i="17"/>
  <c r="W1640" i="17" s="1"/>
  <c r="X1640" i="17" s="1"/>
  <c r="S1640" i="17"/>
  <c r="U1640" i="17"/>
  <c r="O1642" i="17"/>
  <c r="W1642" i="17" s="1"/>
  <c r="S1642" i="17"/>
  <c r="U1642" i="17"/>
  <c r="O1647" i="17"/>
  <c r="W1647" i="17" s="1"/>
  <c r="S1647" i="17"/>
  <c r="U1647" i="17"/>
  <c r="O1649" i="17"/>
  <c r="W1649" i="17" s="1"/>
  <c r="S1649" i="17"/>
  <c r="U1649" i="17"/>
  <c r="O1656" i="17"/>
  <c r="S1656" i="17"/>
  <c r="S1655" i="17" s="1"/>
  <c r="F493" i="3" s="1"/>
  <c r="U1656" i="17"/>
  <c r="U1655" i="17" s="1"/>
  <c r="O1661" i="17"/>
  <c r="W1661" i="17" s="1"/>
  <c r="W1660" i="17" s="1"/>
  <c r="G495" i="3" s="1"/>
  <c r="S1661" i="17"/>
  <c r="S1660" i="17" s="1"/>
  <c r="F495" i="3" s="1"/>
  <c r="U1661" i="17"/>
  <c r="U1660" i="17" s="1"/>
  <c r="O1670" i="17"/>
  <c r="S1670" i="17"/>
  <c r="U1670" i="17"/>
  <c r="O1682" i="17"/>
  <c r="W1682" i="17" s="1"/>
  <c r="S1682" i="17"/>
  <c r="U1682" i="17"/>
  <c r="O1710" i="17"/>
  <c r="S1710" i="17"/>
  <c r="U1710" i="17"/>
  <c r="W1710" i="17"/>
  <c r="X1710" i="17" s="1"/>
  <c r="O1734" i="17"/>
  <c r="W1734" i="17" s="1"/>
  <c r="S1734" i="17"/>
  <c r="U1734" i="17"/>
  <c r="O1764" i="17"/>
  <c r="W1764" i="17" s="1"/>
  <c r="S1764" i="17"/>
  <c r="U1764" i="17"/>
  <c r="O1768" i="17"/>
  <c r="S1768" i="17"/>
  <c r="U1768" i="17"/>
  <c r="O1772" i="17"/>
  <c r="W1772" i="17" s="1"/>
  <c r="S1772" i="17"/>
  <c r="U1772" i="17"/>
  <c r="O1789" i="17"/>
  <c r="W1789" i="17" s="1"/>
  <c r="S1789" i="17"/>
  <c r="S1788" i="17" s="1"/>
  <c r="F501" i="3" s="1"/>
  <c r="U1789" i="17"/>
  <c r="U1788" i="17" s="1"/>
  <c r="O1793" i="17"/>
  <c r="W1793" i="17" s="1"/>
  <c r="S1793" i="17"/>
  <c r="U1793" i="17"/>
  <c r="O1795" i="17"/>
  <c r="W1795" i="17" s="1"/>
  <c r="S1795" i="17"/>
  <c r="U1795" i="17"/>
  <c r="O1797" i="17"/>
  <c r="W1797" i="17" s="1"/>
  <c r="S1797" i="17"/>
  <c r="U1797" i="17"/>
  <c r="O1804" i="17"/>
  <c r="W1804" i="17" s="1"/>
  <c r="S1804" i="17"/>
  <c r="U1804" i="17"/>
  <c r="O1808" i="17"/>
  <c r="S1808" i="17"/>
  <c r="U1808" i="17"/>
  <c r="O1812" i="17"/>
  <c r="W1812" i="17" s="1"/>
  <c r="S1812" i="17"/>
  <c r="U1812" i="17"/>
  <c r="O1814" i="17"/>
  <c r="W1814" i="17" s="1"/>
  <c r="S1814" i="17"/>
  <c r="U1814" i="17"/>
  <c r="O1816" i="17"/>
  <c r="W1816" i="17" s="1"/>
  <c r="S1816" i="17"/>
  <c r="U1816" i="17"/>
  <c r="O1818" i="17"/>
  <c r="W1818" i="17" s="1"/>
  <c r="S1818" i="17"/>
  <c r="U1818" i="17"/>
  <c r="O1823" i="17"/>
  <c r="W1823" i="17" s="1"/>
  <c r="S1823" i="17"/>
  <c r="U1823" i="17"/>
  <c r="O1828" i="17"/>
  <c r="S1828" i="17"/>
  <c r="U1828" i="17"/>
  <c r="O1830" i="17"/>
  <c r="S1830" i="17"/>
  <c r="U1830" i="17"/>
  <c r="O1834" i="17"/>
  <c r="W1834" i="17" s="1"/>
  <c r="S1834" i="17"/>
  <c r="U1834" i="17"/>
  <c r="O1836" i="17"/>
  <c r="W1836" i="17" s="1"/>
  <c r="S1836" i="17"/>
  <c r="U1836" i="17"/>
  <c r="O1838" i="17"/>
  <c r="W1838" i="17" s="1"/>
  <c r="X1838" i="17" s="1"/>
  <c r="S1838" i="17"/>
  <c r="U1838" i="17"/>
  <c r="O1842" i="17"/>
  <c r="W1842" i="17" s="1"/>
  <c r="S1842" i="17"/>
  <c r="U1842" i="17"/>
  <c r="O1846" i="17"/>
  <c r="W1846" i="17" s="1"/>
  <c r="S1846" i="17"/>
  <c r="U1846" i="17"/>
  <c r="O1851" i="17"/>
  <c r="S1851" i="17"/>
  <c r="S1850" i="17" s="1"/>
  <c r="U1851" i="17"/>
  <c r="U1850" i="17" s="1"/>
  <c r="U1849" i="17" s="1"/>
  <c r="O1858" i="17"/>
  <c r="W1858" i="17" s="1"/>
  <c r="W1857" i="17" s="1"/>
  <c r="S1858" i="17"/>
  <c r="S1857" i="17" s="1"/>
  <c r="U1858" i="17"/>
  <c r="U1857" i="17" s="1"/>
  <c r="U1856" i="17" s="1"/>
  <c r="O1863" i="17"/>
  <c r="W1863" i="17" s="1"/>
  <c r="S1863" i="17"/>
  <c r="U1863" i="17"/>
  <c r="O1865" i="17"/>
  <c r="W1865" i="17" s="1"/>
  <c r="S1865" i="17"/>
  <c r="U1865" i="17"/>
  <c r="O1869" i="17"/>
  <c r="W1869" i="17" s="1"/>
  <c r="S1869" i="17"/>
  <c r="U1869" i="17"/>
  <c r="O1871" i="17"/>
  <c r="W1871" i="17" s="1"/>
  <c r="S1871" i="17"/>
  <c r="U1871" i="17"/>
  <c r="O1873" i="17"/>
  <c r="S1873" i="17"/>
  <c r="U1873" i="17"/>
  <c r="O1875" i="17"/>
  <c r="S1875" i="17"/>
  <c r="U1875" i="17"/>
  <c r="O1877" i="17"/>
  <c r="W1877" i="17" s="1"/>
  <c r="S1877" i="17"/>
  <c r="U1877" i="17"/>
  <c r="O1879" i="17"/>
  <c r="S1879" i="17"/>
  <c r="U1879" i="17"/>
  <c r="O1881" i="17"/>
  <c r="W1881" i="17" s="1"/>
  <c r="S1881" i="17"/>
  <c r="U1881" i="17"/>
  <c r="O1883" i="17"/>
  <c r="W1883" i="17" s="1"/>
  <c r="S1883" i="17"/>
  <c r="U1883" i="17"/>
  <c r="O1885" i="17"/>
  <c r="W1885" i="17" s="1"/>
  <c r="S1885" i="17"/>
  <c r="U1885" i="17"/>
  <c r="X1885" i="17"/>
  <c r="O1887" i="17"/>
  <c r="W1887" i="17" s="1"/>
  <c r="X1887" i="17" s="1"/>
  <c r="S1887" i="17"/>
  <c r="U1887" i="17"/>
  <c r="O1889" i="17"/>
  <c r="W1889" i="17" s="1"/>
  <c r="S1889" i="17"/>
  <c r="U1889" i="17"/>
  <c r="O1894" i="17"/>
  <c r="W1894" i="17" s="1"/>
  <c r="X1894" i="17" s="1"/>
  <c r="S1894" i="17"/>
  <c r="U1894" i="17"/>
  <c r="O1898" i="17"/>
  <c r="S1898" i="17"/>
  <c r="U1898" i="17"/>
  <c r="O1902" i="17"/>
  <c r="W1902" i="17" s="1"/>
  <c r="S1902" i="17"/>
  <c r="U1902" i="17"/>
  <c r="O1904" i="17"/>
  <c r="W1904" i="17" s="1"/>
  <c r="S1904" i="17"/>
  <c r="U1904" i="17"/>
  <c r="O1908" i="17"/>
  <c r="S1908" i="17"/>
  <c r="U1908" i="17"/>
  <c r="O1912" i="17"/>
  <c r="W1912" i="17" s="1"/>
  <c r="S1912" i="17"/>
  <c r="U1912" i="17"/>
  <c r="O1916" i="17"/>
  <c r="W1916" i="17" s="1"/>
  <c r="S1916" i="17"/>
  <c r="U1916" i="17"/>
  <c r="O1918" i="17"/>
  <c r="S1918" i="17"/>
  <c r="U1918" i="17"/>
  <c r="O1920" i="17"/>
  <c r="W1920" i="17" s="1"/>
  <c r="S1920" i="17"/>
  <c r="U1920" i="17"/>
  <c r="O1922" i="17"/>
  <c r="S1922" i="17"/>
  <c r="U1922" i="17"/>
  <c r="W1922" i="17"/>
  <c r="X1922" i="17" s="1"/>
  <c r="O1924" i="17"/>
  <c r="S1924" i="17"/>
  <c r="U1924" i="17"/>
  <c r="O1926" i="17"/>
  <c r="W1926" i="17" s="1"/>
  <c r="S1926" i="17"/>
  <c r="U1926" i="17"/>
  <c r="O1928" i="17"/>
  <c r="W1928" i="17" s="1"/>
  <c r="X1928" i="17" s="1"/>
  <c r="S1928" i="17"/>
  <c r="U1928" i="17"/>
  <c r="O1930" i="17"/>
  <c r="S1930" i="17"/>
  <c r="U1930" i="17"/>
  <c r="O1932" i="17"/>
  <c r="W1932" i="17" s="1"/>
  <c r="S1932" i="17"/>
  <c r="U1932" i="17"/>
  <c r="O1934" i="17"/>
  <c r="W1934" i="17" s="1"/>
  <c r="S1934" i="17"/>
  <c r="U1934" i="17"/>
  <c r="O1938" i="17"/>
  <c r="S1938" i="17"/>
  <c r="U1938" i="17"/>
  <c r="O1940" i="17"/>
  <c r="W1940" i="17" s="1"/>
  <c r="S1940" i="17"/>
  <c r="U1940" i="17"/>
  <c r="O1945" i="17"/>
  <c r="S1945" i="17"/>
  <c r="U1945" i="17"/>
  <c r="O1949" i="17"/>
  <c r="W1949" i="17" s="1"/>
  <c r="X1949" i="17" s="1"/>
  <c r="S1949" i="17"/>
  <c r="U1949" i="17"/>
  <c r="O1951" i="17"/>
  <c r="W1951" i="17" s="1"/>
  <c r="X1951" i="17" s="1"/>
  <c r="S1951" i="17"/>
  <c r="U1951" i="17"/>
  <c r="O1953" i="17"/>
  <c r="W1953" i="17" s="1"/>
  <c r="S1953" i="17"/>
  <c r="U1953" i="17"/>
  <c r="O1958" i="17"/>
  <c r="S1958" i="17"/>
  <c r="U1958" i="17"/>
  <c r="O1965" i="17"/>
  <c r="W1965" i="17" s="1"/>
  <c r="S1965" i="17"/>
  <c r="U1965" i="17"/>
  <c r="O1971" i="17"/>
  <c r="W1971" i="17" s="1"/>
  <c r="S1971" i="17"/>
  <c r="U1971" i="17"/>
  <c r="O1977" i="17"/>
  <c r="W1977" i="17" s="1"/>
  <c r="S1977" i="17"/>
  <c r="U1977" i="17"/>
  <c r="O1979" i="17"/>
  <c r="W1979" i="17" s="1"/>
  <c r="S1979" i="17"/>
  <c r="U1979" i="17"/>
  <c r="O1981" i="17"/>
  <c r="W1981" i="17" s="1"/>
  <c r="S1981" i="17"/>
  <c r="U1981" i="17"/>
  <c r="O1986" i="17"/>
  <c r="S1986" i="17"/>
  <c r="U1986" i="17"/>
  <c r="O1993" i="17"/>
  <c r="W1993" i="17" s="1"/>
  <c r="S1993" i="17"/>
  <c r="S1992" i="17" s="1"/>
  <c r="S1991" i="17" s="1"/>
  <c r="F517" i="3" s="1"/>
  <c r="U1993" i="17"/>
  <c r="O1995" i="17"/>
  <c r="W1995" i="17" s="1"/>
  <c r="X1995" i="17" s="1"/>
  <c r="S1995" i="17"/>
  <c r="U1995" i="17"/>
  <c r="O2003" i="17"/>
  <c r="S2003" i="17"/>
  <c r="U2003" i="17"/>
  <c r="O2005" i="17"/>
  <c r="W2005" i="17" s="1"/>
  <c r="S2005" i="17"/>
  <c r="U2005" i="17"/>
  <c r="O2007" i="17"/>
  <c r="S2007" i="17"/>
  <c r="U2007" i="17"/>
  <c r="O2009" i="17"/>
  <c r="W2009" i="17" s="1"/>
  <c r="X2009" i="17" s="1"/>
  <c r="S2009" i="17"/>
  <c r="U2009" i="17"/>
  <c r="O2011" i="17"/>
  <c r="W2011" i="17" s="1"/>
  <c r="S2011" i="17"/>
  <c r="U2011" i="17"/>
  <c r="O2015" i="17"/>
  <c r="W2015" i="17" s="1"/>
  <c r="S2015" i="17"/>
  <c r="U2015" i="17"/>
  <c r="O2020" i="17"/>
  <c r="S2020" i="17"/>
  <c r="U2020" i="17"/>
  <c r="O2025" i="17"/>
  <c r="W2025" i="17" s="1"/>
  <c r="S2025" i="17"/>
  <c r="U2025" i="17"/>
  <c r="O2027" i="17"/>
  <c r="S2027" i="17"/>
  <c r="U2027" i="17"/>
  <c r="O2029" i="17"/>
  <c r="W2029" i="17" s="1"/>
  <c r="S2029" i="17"/>
  <c r="U2029" i="17"/>
  <c r="O2031" i="17"/>
  <c r="W2031" i="17" s="1"/>
  <c r="S2031" i="17"/>
  <c r="U2031" i="17"/>
  <c r="O2038" i="17"/>
  <c r="S2038" i="17"/>
  <c r="U2038" i="17"/>
  <c r="O2043" i="17"/>
  <c r="W2043" i="17" s="1"/>
  <c r="S2043" i="17"/>
  <c r="U2043" i="17"/>
  <c r="O2047" i="17"/>
  <c r="W2047" i="17" s="1"/>
  <c r="S2047" i="17"/>
  <c r="U2047" i="17"/>
  <c r="O2053" i="17"/>
  <c r="S2053" i="17"/>
  <c r="U2053" i="17"/>
  <c r="O2055" i="17"/>
  <c r="W2055" i="17" s="1"/>
  <c r="X2055" i="17" s="1"/>
  <c r="S2055" i="17"/>
  <c r="U2055" i="17"/>
  <c r="O2057" i="17"/>
  <c r="W2057" i="17" s="1"/>
  <c r="S2057" i="17"/>
  <c r="U2057" i="17"/>
  <c r="O2061" i="17"/>
  <c r="W2061" i="17" s="1"/>
  <c r="S2061" i="17"/>
  <c r="U2061" i="17"/>
  <c r="O2063" i="17"/>
  <c r="W2063" i="17" s="1"/>
  <c r="X2063" i="17" s="1"/>
  <c r="S2063" i="17"/>
  <c r="U2063" i="17"/>
  <c r="O2067" i="17"/>
  <c r="W2067" i="17" s="1"/>
  <c r="S2067" i="17"/>
  <c r="U2067" i="17"/>
  <c r="O2069" i="17"/>
  <c r="W2069" i="17" s="1"/>
  <c r="S2069" i="17"/>
  <c r="U2069" i="17"/>
  <c r="O2071" i="17"/>
  <c r="W2071" i="17" s="1"/>
  <c r="X2071" i="17" s="1"/>
  <c r="S2071" i="17"/>
  <c r="U2071" i="17"/>
  <c r="O2075" i="17"/>
  <c r="S2075" i="17"/>
  <c r="U2075" i="17"/>
  <c r="O2077" i="17"/>
  <c r="W2077" i="17" s="1"/>
  <c r="S2077" i="17"/>
  <c r="U2077" i="17"/>
  <c r="O2079" i="17"/>
  <c r="W2079" i="17" s="1"/>
  <c r="S2079" i="17"/>
  <c r="U2079" i="17"/>
  <c r="O2081" i="17"/>
  <c r="W2081" i="17" s="1"/>
  <c r="X2081" i="17" s="1"/>
  <c r="S2081" i="17"/>
  <c r="U2081" i="17"/>
  <c r="O2083" i="17"/>
  <c r="W2083" i="17" s="1"/>
  <c r="S2083" i="17"/>
  <c r="U2083" i="17"/>
  <c r="O2085" i="17"/>
  <c r="W2085" i="17" s="1"/>
  <c r="X2085" i="17" s="1"/>
  <c r="S2085" i="17"/>
  <c r="U2085" i="17"/>
  <c r="O2087" i="17"/>
  <c r="W2087" i="17" s="1"/>
  <c r="S2087" i="17"/>
  <c r="U2087" i="17"/>
  <c r="O2089" i="17"/>
  <c r="W2089" i="17" s="1"/>
  <c r="S2089" i="17"/>
  <c r="U2089" i="17"/>
  <c r="O2091" i="17"/>
  <c r="S2091" i="17"/>
  <c r="U2091" i="17"/>
  <c r="O2093" i="17"/>
  <c r="W2093" i="17" s="1"/>
  <c r="S2093" i="17"/>
  <c r="U2093" i="17"/>
  <c r="O2101" i="17"/>
  <c r="W2101" i="17" s="1"/>
  <c r="S2101" i="17"/>
  <c r="U2101" i="17"/>
  <c r="O2105" i="17"/>
  <c r="W2105" i="17" s="1"/>
  <c r="S2105" i="17"/>
  <c r="U2105" i="17"/>
  <c r="O2109" i="17"/>
  <c r="S2109" i="17"/>
  <c r="U2109" i="17"/>
  <c r="O2115" i="17"/>
  <c r="W2115" i="17" s="1"/>
  <c r="S2115" i="17"/>
  <c r="U2115" i="17"/>
  <c r="O2117" i="17"/>
  <c r="W2117" i="17" s="1"/>
  <c r="S2117" i="17"/>
  <c r="U2117" i="17"/>
  <c r="O2119" i="17"/>
  <c r="W2119" i="17" s="1"/>
  <c r="S2119" i="17"/>
  <c r="U2119" i="17"/>
  <c r="O2124" i="17"/>
  <c r="W2124" i="17" s="1"/>
  <c r="S2124" i="17"/>
  <c r="U2124" i="17"/>
  <c r="O2126" i="17"/>
  <c r="W2126" i="17" s="1"/>
  <c r="S2126" i="17"/>
  <c r="U2126" i="17"/>
  <c r="O2128" i="17"/>
  <c r="W2128" i="17" s="1"/>
  <c r="S2128" i="17"/>
  <c r="U2128" i="17"/>
  <c r="O2130" i="17"/>
  <c r="W2130" i="17" s="1"/>
  <c r="S2130" i="17"/>
  <c r="U2130" i="17"/>
  <c r="O2132" i="17"/>
  <c r="S2132" i="17"/>
  <c r="U2132" i="17"/>
  <c r="O2134" i="17"/>
  <c r="W2134" i="17" s="1"/>
  <c r="S2134" i="17"/>
  <c r="U2134" i="17"/>
  <c r="O2136" i="17"/>
  <c r="W2136" i="17" s="1"/>
  <c r="X2136" i="17" s="1"/>
  <c r="S2136" i="17"/>
  <c r="U2136" i="17"/>
  <c r="O2138" i="17"/>
  <c r="W2138" i="17" s="1"/>
  <c r="X2138" i="17" s="1"/>
  <c r="S2138" i="17"/>
  <c r="U2138" i="17"/>
  <c r="O2143" i="17"/>
  <c r="W2143" i="17" s="1"/>
  <c r="S2143" i="17"/>
  <c r="U2143" i="17"/>
  <c r="O2145" i="17"/>
  <c r="W2145" i="17" s="1"/>
  <c r="S2145" i="17"/>
  <c r="U2145" i="17"/>
  <c r="O2147" i="17"/>
  <c r="S2147" i="17"/>
  <c r="U2147" i="17"/>
  <c r="O2152" i="17"/>
  <c r="S2152" i="17"/>
  <c r="U2152" i="17"/>
  <c r="O2154" i="17"/>
  <c r="W2154" i="17" s="1"/>
  <c r="X2154" i="17" s="1"/>
  <c r="S2154" i="17"/>
  <c r="U2154" i="17"/>
  <c r="O2156" i="17"/>
  <c r="W2156" i="17" s="1"/>
  <c r="S2156" i="17"/>
  <c r="U2156" i="17"/>
  <c r="O2162" i="17"/>
  <c r="W2162" i="17" s="1"/>
  <c r="S2162" i="17"/>
  <c r="U2162" i="17"/>
  <c r="O2164" i="17"/>
  <c r="W2164" i="17" s="1"/>
  <c r="S2164" i="17"/>
  <c r="U2164" i="17"/>
  <c r="O2166" i="17"/>
  <c r="W2166" i="17" s="1"/>
  <c r="S2166" i="17"/>
  <c r="U2166" i="17"/>
  <c r="O2168" i="17"/>
  <c r="W2168" i="17" s="1"/>
  <c r="S2168" i="17"/>
  <c r="U2168" i="17"/>
  <c r="O2172" i="17"/>
  <c r="W2172" i="17" s="1"/>
  <c r="S2172" i="17"/>
  <c r="U2172" i="17"/>
  <c r="O2174" i="17"/>
  <c r="W2174" i="17" s="1"/>
  <c r="S2174" i="17"/>
  <c r="U2174" i="17"/>
  <c r="O2176" i="17"/>
  <c r="W2176" i="17" s="1"/>
  <c r="S2176" i="17"/>
  <c r="U2176" i="17"/>
  <c r="O2178" i="17"/>
  <c r="S2178" i="17"/>
  <c r="U2178" i="17"/>
  <c r="O2180" i="17"/>
  <c r="W2180" i="17" s="1"/>
  <c r="S2180" i="17"/>
  <c r="U2180" i="17"/>
  <c r="X2180" i="17"/>
  <c r="O2182" i="17"/>
  <c r="S2182" i="17"/>
  <c r="U2182" i="17"/>
  <c r="O2186" i="17"/>
  <c r="S2186" i="17"/>
  <c r="U2186" i="17"/>
  <c r="O2188" i="17"/>
  <c r="W2188" i="17" s="1"/>
  <c r="X2188" i="17" s="1"/>
  <c r="S2188" i="17"/>
  <c r="U2188" i="17"/>
  <c r="O2190" i="17"/>
  <c r="W2190" i="17" s="1"/>
  <c r="S2190" i="17"/>
  <c r="U2190" i="17"/>
  <c r="O2192" i="17"/>
  <c r="W2192" i="17" s="1"/>
  <c r="S2192" i="17"/>
  <c r="U2192" i="17"/>
  <c r="O2194" i="17"/>
  <c r="W2194" i="17" s="1"/>
  <c r="S2194" i="17"/>
  <c r="U2194" i="17"/>
  <c r="O2196" i="17"/>
  <c r="S2196" i="17"/>
  <c r="U2196" i="17"/>
  <c r="O2202" i="17"/>
  <c r="W2202" i="17" s="1"/>
  <c r="S2202" i="17"/>
  <c r="U2202" i="17"/>
  <c r="O2204" i="17"/>
  <c r="W2204" i="17" s="1"/>
  <c r="X2204" i="17" s="1"/>
  <c r="S2204" i="17"/>
  <c r="U2204" i="17"/>
  <c r="O2206" i="17"/>
  <c r="S2206" i="17"/>
  <c r="U2206" i="17"/>
  <c r="O2208" i="17"/>
  <c r="W2208" i="17" s="1"/>
  <c r="X2208" i="17" s="1"/>
  <c r="S2208" i="17"/>
  <c r="U2208" i="17"/>
  <c r="O2210" i="17"/>
  <c r="W2210" i="17" s="1"/>
  <c r="X2210" i="17" s="1"/>
  <c r="S2210" i="17"/>
  <c r="U2210" i="17"/>
  <c r="O2212" i="17"/>
  <c r="S2212" i="17"/>
  <c r="U2212" i="17"/>
  <c r="O2214" i="17"/>
  <c r="W2214" i="17" s="1"/>
  <c r="S2214" i="17"/>
  <c r="U2214" i="17"/>
  <c r="O2216" i="17"/>
  <c r="W2216" i="17" s="1"/>
  <c r="S2216" i="17"/>
  <c r="U2216" i="17"/>
  <c r="O2218" i="17"/>
  <c r="W2218" i="17" s="1"/>
  <c r="S2218" i="17"/>
  <c r="U2218" i="17"/>
  <c r="O2220" i="17"/>
  <c r="W2220" i="17" s="1"/>
  <c r="S2220" i="17"/>
  <c r="U2220" i="17"/>
  <c r="O2222" i="17"/>
  <c r="S2222" i="17"/>
  <c r="U2222" i="17"/>
  <c r="O2224" i="17"/>
  <c r="W2224" i="17" s="1"/>
  <c r="S2224" i="17"/>
  <c r="U2224" i="17"/>
  <c r="O2226" i="17"/>
  <c r="W2226" i="17" s="1"/>
  <c r="S2226" i="17"/>
  <c r="U2226" i="17"/>
  <c r="O2228" i="17"/>
  <c r="W2228" i="17" s="1"/>
  <c r="S2228" i="17"/>
  <c r="U2228" i="17"/>
  <c r="O2230" i="17"/>
  <c r="W2230" i="17" s="1"/>
  <c r="S2230" i="17"/>
  <c r="U2230" i="17"/>
  <c r="O2232" i="17"/>
  <c r="W2232" i="17" s="1"/>
  <c r="X2232" i="17" s="1"/>
  <c r="S2232" i="17"/>
  <c r="U2232" i="17"/>
  <c r="O2234" i="17"/>
  <c r="W2234" i="17" s="1"/>
  <c r="X2234" i="17" s="1"/>
  <c r="S2234" i="17"/>
  <c r="U2234" i="17"/>
  <c r="O2236" i="17"/>
  <c r="W2236" i="17" s="1"/>
  <c r="S2236" i="17"/>
  <c r="U2236" i="17"/>
  <c r="O2238" i="17"/>
  <c r="W2238" i="17" s="1"/>
  <c r="S2238" i="17"/>
  <c r="U2238" i="17"/>
  <c r="O2240" i="17"/>
  <c r="W2240" i="17" s="1"/>
  <c r="S2240" i="17"/>
  <c r="U2240" i="17"/>
  <c r="O2242" i="17"/>
  <c r="W2242" i="17" s="1"/>
  <c r="S2242" i="17"/>
  <c r="U2242" i="17"/>
  <c r="O2244" i="17"/>
  <c r="W2244" i="17" s="1"/>
  <c r="S2244" i="17"/>
  <c r="U2244" i="17"/>
  <c r="O2246" i="17"/>
  <c r="W2246" i="17" s="1"/>
  <c r="S2246" i="17"/>
  <c r="U2246" i="17"/>
  <c r="O2248" i="17"/>
  <c r="W2248" i="17" s="1"/>
  <c r="S2248" i="17"/>
  <c r="U2248" i="17"/>
  <c r="O2250" i="17"/>
  <c r="W2250" i="17" s="1"/>
  <c r="S2250" i="17"/>
  <c r="U2250" i="17"/>
  <c r="O2252" i="17"/>
  <c r="W2252" i="17" s="1"/>
  <c r="S2252" i="17"/>
  <c r="U2252" i="17"/>
  <c r="O2254" i="17"/>
  <c r="W2254" i="17" s="1"/>
  <c r="S2254" i="17"/>
  <c r="U2254" i="17"/>
  <c r="O2256" i="17"/>
  <c r="W2256" i="17" s="1"/>
  <c r="S2256" i="17"/>
  <c r="U2256" i="17"/>
  <c r="O2258" i="17"/>
  <c r="W2258" i="17" s="1"/>
  <c r="X2258" i="17" s="1"/>
  <c r="S2258" i="17"/>
  <c r="U2258" i="17"/>
  <c r="O2260" i="17"/>
  <c r="S2260" i="17"/>
  <c r="U2260" i="17"/>
  <c r="O2264" i="17"/>
  <c r="S2264" i="17"/>
  <c r="U2264" i="17"/>
  <c r="O2266" i="17"/>
  <c r="S2266" i="17"/>
  <c r="U2266" i="17"/>
  <c r="O2268" i="17"/>
  <c r="W2268" i="17" s="1"/>
  <c r="S2268" i="17"/>
  <c r="U2268" i="17"/>
  <c r="O2274" i="17"/>
  <c r="S2274" i="17"/>
  <c r="U2274" i="17"/>
  <c r="O2276" i="17"/>
  <c r="W2276" i="17" s="1"/>
  <c r="S2276" i="17"/>
  <c r="U2276" i="17"/>
  <c r="O2278" i="17"/>
  <c r="W2278" i="17" s="1"/>
  <c r="X2278" i="17" s="1"/>
  <c r="S2278" i="17"/>
  <c r="U2278" i="17"/>
  <c r="O2280" i="17"/>
  <c r="W2280" i="17" s="1"/>
  <c r="X2280" i="17" s="1"/>
  <c r="S2280" i="17"/>
  <c r="U2280" i="17"/>
  <c r="O2282" i="17"/>
  <c r="S2282" i="17"/>
  <c r="U2282" i="17"/>
  <c r="O2284" i="17"/>
  <c r="W2284" i="17" s="1"/>
  <c r="S2284" i="17"/>
  <c r="U2284" i="17"/>
  <c r="O2286" i="17"/>
  <c r="S2286" i="17"/>
  <c r="U2286" i="17"/>
  <c r="O2288" i="17"/>
  <c r="S2288" i="17"/>
  <c r="U2288" i="17"/>
  <c r="O2290" i="17"/>
  <c r="W2290" i="17" s="1"/>
  <c r="S2290" i="17"/>
  <c r="U2290" i="17"/>
  <c r="O2292" i="17"/>
  <c r="W2292" i="17" s="1"/>
  <c r="S2292" i="17"/>
  <c r="U2292" i="17"/>
  <c r="O2294" i="17"/>
  <c r="S2294" i="17"/>
  <c r="U2294" i="17"/>
  <c r="O2296" i="17"/>
  <c r="W2296" i="17" s="1"/>
  <c r="X2296" i="17" s="1"/>
  <c r="S2296" i="17"/>
  <c r="U2296" i="17"/>
  <c r="O2298" i="17"/>
  <c r="W2298" i="17" s="1"/>
  <c r="S2298" i="17"/>
  <c r="U2298" i="17"/>
  <c r="O2300" i="17"/>
  <c r="W2300" i="17" s="1"/>
  <c r="S2300" i="17"/>
  <c r="U2300" i="17"/>
  <c r="O2302" i="17"/>
  <c r="S2302" i="17"/>
  <c r="U2302" i="17"/>
  <c r="O2304" i="17"/>
  <c r="W2304" i="17" s="1"/>
  <c r="X2304" i="17" s="1"/>
  <c r="S2304" i="17"/>
  <c r="U2304" i="17"/>
  <c r="O2308" i="17"/>
  <c r="W2308" i="17" s="1"/>
  <c r="S2308" i="17"/>
  <c r="U2308" i="17"/>
  <c r="O2310" i="17"/>
  <c r="S2310" i="17"/>
  <c r="U2310" i="17"/>
  <c r="O2312" i="17"/>
  <c r="W2312" i="17" s="1"/>
  <c r="S2312" i="17"/>
  <c r="U2312" i="17"/>
  <c r="O2314" i="17"/>
  <c r="W2314" i="17" s="1"/>
  <c r="S2314" i="17"/>
  <c r="U2314" i="17"/>
  <c r="O2316" i="17"/>
  <c r="W2316" i="17" s="1"/>
  <c r="X2316" i="17" s="1"/>
  <c r="S2316" i="17"/>
  <c r="U2316" i="17"/>
  <c r="O2318" i="17"/>
  <c r="W2318" i="17" s="1"/>
  <c r="X2318" i="17" s="1"/>
  <c r="S2318" i="17"/>
  <c r="U2318" i="17"/>
  <c r="O2320" i="17"/>
  <c r="W2320" i="17" s="1"/>
  <c r="S2320" i="17"/>
  <c r="U2320" i="17"/>
  <c r="O2322" i="17"/>
  <c r="W2322" i="17" s="1"/>
  <c r="S2322" i="17"/>
  <c r="U2322" i="17"/>
  <c r="O2324" i="17"/>
  <c r="W2324" i="17" s="1"/>
  <c r="S2324" i="17"/>
  <c r="U2324" i="17"/>
  <c r="O2326" i="17"/>
  <c r="W2326" i="17" s="1"/>
  <c r="S2326" i="17"/>
  <c r="U2326" i="17"/>
  <c r="O2328" i="17"/>
  <c r="W2328" i="17" s="1"/>
  <c r="X2328" i="17" s="1"/>
  <c r="S2328" i="17"/>
  <c r="U2328" i="17"/>
  <c r="O2330" i="17"/>
  <c r="W2330" i="17" s="1"/>
  <c r="S2330" i="17"/>
  <c r="U2330" i="17"/>
  <c r="O2332" i="17"/>
  <c r="W2332" i="17" s="1"/>
  <c r="S2332" i="17"/>
  <c r="U2332" i="17"/>
  <c r="O2334" i="17"/>
  <c r="W2334" i="17" s="1"/>
  <c r="S2334" i="17"/>
  <c r="U2334" i="17"/>
  <c r="O2336" i="17"/>
  <c r="W2336" i="17" s="1"/>
  <c r="S2336" i="17"/>
  <c r="U2336" i="17"/>
  <c r="O2338" i="17"/>
  <c r="S2338" i="17"/>
  <c r="U2338" i="17"/>
  <c r="O2340" i="17"/>
  <c r="W2340" i="17" s="1"/>
  <c r="S2340" i="17"/>
  <c r="U2340" i="17"/>
  <c r="O2342" i="17"/>
  <c r="W2342" i="17" s="1"/>
  <c r="S2342" i="17"/>
  <c r="U2342" i="17"/>
  <c r="O2344" i="17"/>
  <c r="S2344" i="17"/>
  <c r="U2344" i="17"/>
  <c r="O2346" i="17"/>
  <c r="W2346" i="17" s="1"/>
  <c r="S2346" i="17"/>
  <c r="U2346" i="17"/>
  <c r="O2348" i="17"/>
  <c r="W2348" i="17" s="1"/>
  <c r="S2348" i="17"/>
  <c r="U2348" i="17"/>
  <c r="O2350" i="17"/>
  <c r="W2350" i="17" s="1"/>
  <c r="X2350" i="17" s="1"/>
  <c r="S2350" i="17"/>
  <c r="U2350" i="17"/>
  <c r="O2352" i="17"/>
  <c r="W2352" i="17" s="1"/>
  <c r="S2352" i="17"/>
  <c r="U2352" i="17"/>
  <c r="O2358" i="17"/>
  <c r="W2358" i="17" s="1"/>
  <c r="S2358" i="17"/>
  <c r="U2358" i="17"/>
  <c r="O2360" i="17"/>
  <c r="W2360" i="17" s="1"/>
  <c r="S2360" i="17"/>
  <c r="U2360" i="17"/>
  <c r="O2362" i="17"/>
  <c r="S2362" i="17"/>
  <c r="U2362" i="17"/>
  <c r="O2367" i="17"/>
  <c r="W2367" i="17" s="1"/>
  <c r="S2367" i="17"/>
  <c r="U2367" i="17"/>
  <c r="O2369" i="17"/>
  <c r="W2369" i="17" s="1"/>
  <c r="S2369" i="17"/>
  <c r="U2369" i="17"/>
  <c r="O2374" i="17"/>
  <c r="S2374" i="17"/>
  <c r="U2374" i="17"/>
  <c r="O2376" i="17"/>
  <c r="W2376" i="17" s="1"/>
  <c r="X2376" i="17" s="1"/>
  <c r="S2376" i="17"/>
  <c r="U2376" i="17"/>
  <c r="O2378" i="17"/>
  <c r="S2378" i="17"/>
  <c r="U2378" i="17"/>
  <c r="O2380" i="17"/>
  <c r="S2380" i="17"/>
  <c r="U2380" i="17"/>
  <c r="O2382" i="17"/>
  <c r="W2382" i="17" s="1"/>
  <c r="S2382" i="17"/>
  <c r="U2382" i="17"/>
  <c r="O2387" i="17"/>
  <c r="S2387" i="17"/>
  <c r="U2387" i="17"/>
  <c r="O2389" i="17"/>
  <c r="W2389" i="17" s="1"/>
  <c r="S2389" i="17"/>
  <c r="U2389" i="17"/>
  <c r="O2391" i="17"/>
  <c r="W2391" i="17" s="1"/>
  <c r="S2391" i="17"/>
  <c r="U2391" i="17"/>
  <c r="O2393" i="17"/>
  <c r="W2393" i="17" s="1"/>
  <c r="X2393" i="17" s="1"/>
  <c r="S2393" i="17"/>
  <c r="U2393" i="17"/>
  <c r="O2395" i="17"/>
  <c r="W2395" i="17" s="1"/>
  <c r="S2395" i="17"/>
  <c r="U2395" i="17"/>
  <c r="O2397" i="17"/>
  <c r="W2397" i="17" s="1"/>
  <c r="S2397" i="17"/>
  <c r="U2397" i="17"/>
  <c r="O2399" i="17"/>
  <c r="W2399" i="17" s="1"/>
  <c r="S2399" i="17"/>
  <c r="U2399" i="17"/>
  <c r="O2401" i="17"/>
  <c r="S2401" i="17"/>
  <c r="U2401" i="17"/>
  <c r="O2403" i="17"/>
  <c r="W2403" i="17" s="1"/>
  <c r="S2403" i="17"/>
  <c r="U2403" i="17"/>
  <c r="O2405" i="17"/>
  <c r="W2405" i="17" s="1"/>
  <c r="S2405" i="17"/>
  <c r="U2405" i="17"/>
  <c r="O2407" i="17"/>
  <c r="S2407" i="17"/>
  <c r="U2407" i="17"/>
  <c r="O2409" i="17"/>
  <c r="W2409" i="17" s="1"/>
  <c r="S2409" i="17"/>
  <c r="U2409" i="17"/>
  <c r="O2411" i="17"/>
  <c r="S2411" i="17"/>
  <c r="U2411" i="17"/>
  <c r="O2413" i="17"/>
  <c r="W2413" i="17" s="1"/>
  <c r="S2413" i="17"/>
  <c r="U2413" i="17"/>
  <c r="O2415" i="17"/>
  <c r="W2415" i="17" s="1"/>
  <c r="S2415" i="17"/>
  <c r="U2415" i="17"/>
  <c r="O2421" i="17"/>
  <c r="W2421" i="17" s="1"/>
  <c r="S2421" i="17"/>
  <c r="U2421" i="17"/>
  <c r="O2423" i="17"/>
  <c r="S2423" i="17"/>
  <c r="U2423" i="17"/>
  <c r="O2425" i="17"/>
  <c r="S2425" i="17"/>
  <c r="U2425" i="17"/>
  <c r="O2427" i="17"/>
  <c r="W2427" i="17" s="1"/>
  <c r="S2427" i="17"/>
  <c r="U2427" i="17"/>
  <c r="O2429" i="17"/>
  <c r="W2429" i="17" s="1"/>
  <c r="S2429" i="17"/>
  <c r="U2429" i="17"/>
  <c r="O2431" i="17"/>
  <c r="W2431" i="17" s="1"/>
  <c r="S2431" i="17"/>
  <c r="U2431" i="17"/>
  <c r="O2433" i="17"/>
  <c r="S2433" i="17"/>
  <c r="U2433" i="17"/>
  <c r="O2435" i="17"/>
  <c r="W2435" i="17" s="1"/>
  <c r="S2435" i="17"/>
  <c r="U2435" i="17"/>
  <c r="O2437" i="17"/>
  <c r="W2437" i="17" s="1"/>
  <c r="S2437" i="17"/>
  <c r="U2437" i="17"/>
  <c r="O2439" i="17"/>
  <c r="W2439" i="17" s="1"/>
  <c r="X2439" i="17" s="1"/>
  <c r="S2439" i="17"/>
  <c r="U2439" i="17"/>
  <c r="O2441" i="17"/>
  <c r="W2441" i="17" s="1"/>
  <c r="X2441" i="17" s="1"/>
  <c r="S2441" i="17"/>
  <c r="U2441" i="17"/>
  <c r="O2443" i="17"/>
  <c r="W2443" i="17" s="1"/>
  <c r="X2443" i="17" s="1"/>
  <c r="S2443" i="17"/>
  <c r="U2443" i="17"/>
  <c r="O2445" i="17"/>
  <c r="W2445" i="17" s="1"/>
  <c r="X2445" i="17" s="1"/>
  <c r="S2445" i="17"/>
  <c r="U2445" i="17"/>
  <c r="O2450" i="17"/>
  <c r="W2450" i="17" s="1"/>
  <c r="S2450" i="17"/>
  <c r="U2450" i="17"/>
  <c r="O2452" i="17"/>
  <c r="S2452" i="17"/>
  <c r="U2452" i="17"/>
  <c r="O2454" i="17"/>
  <c r="W2454" i="17" s="1"/>
  <c r="S2454" i="17"/>
  <c r="U2454" i="17"/>
  <c r="O2456" i="17"/>
  <c r="S2456" i="17"/>
  <c r="U2456" i="17"/>
  <c r="O2458" i="17"/>
  <c r="W2458" i="17" s="1"/>
  <c r="S2458" i="17"/>
  <c r="U2458" i="17"/>
  <c r="O2465" i="17"/>
  <c r="O2464" i="17" s="1"/>
  <c r="O2463" i="17" s="1"/>
  <c r="E561" i="3" s="1"/>
  <c r="S2465" i="17"/>
  <c r="S2464" i="17" s="1"/>
  <c r="S2463" i="17" s="1"/>
  <c r="F561" i="3" s="1"/>
  <c r="U2465" i="17"/>
  <c r="O2470" i="17"/>
  <c r="S2470" i="17"/>
  <c r="U2470" i="17"/>
  <c r="O2472" i="17"/>
  <c r="W2472" i="17" s="1"/>
  <c r="S2472" i="17"/>
  <c r="U2472" i="17"/>
  <c r="O2474" i="17"/>
  <c r="W2474" i="17" s="1"/>
  <c r="S2474" i="17"/>
  <c r="U2474" i="17"/>
  <c r="O2476" i="17"/>
  <c r="S2476" i="17"/>
  <c r="U2476" i="17"/>
  <c r="O2480" i="17"/>
  <c r="W2480" i="17" s="1"/>
  <c r="W2479" i="17" s="1"/>
  <c r="G565" i="3" s="1"/>
  <c r="S2480" i="17"/>
  <c r="S2479" i="17" s="1"/>
  <c r="U2480" i="17"/>
  <c r="U2479" i="17" s="1"/>
  <c r="W2465" i="17" l="1"/>
  <c r="O1536" i="17"/>
  <c r="O1535" i="17" s="1"/>
  <c r="E480" i="3" s="1"/>
  <c r="X1522" i="17"/>
  <c r="O454" i="17"/>
  <c r="E442" i="3" s="1"/>
  <c r="W866" i="17"/>
  <c r="X2126" i="17"/>
  <c r="W22" i="19"/>
  <c r="G571" i="3" s="1"/>
  <c r="S29" i="19"/>
  <c r="F573" i="3" s="1"/>
  <c r="S73" i="19"/>
  <c r="F577" i="3" s="1"/>
  <c r="U8" i="19"/>
  <c r="U7" i="19" s="1"/>
  <c r="U6" i="19" s="1"/>
  <c r="U5" i="19" s="1"/>
  <c r="X1816" i="17"/>
  <c r="E562" i="3"/>
  <c r="W382" i="17"/>
  <c r="G436" i="3" s="1"/>
  <c r="O316" i="17"/>
  <c r="E427" i="3" s="1"/>
  <c r="X1416" i="17"/>
  <c r="O372" i="17"/>
  <c r="E435" i="3" s="1"/>
  <c r="O1544" i="17"/>
  <c r="X1457" i="17"/>
  <c r="U356" i="17"/>
  <c r="U2100" i="17"/>
  <c r="U2099" i="17" s="1"/>
  <c r="S2100" i="17"/>
  <c r="O1857" i="17"/>
  <c r="X1797" i="17"/>
  <c r="X1581" i="17"/>
  <c r="S2185" i="17"/>
  <c r="F536" i="3" s="1"/>
  <c r="X2409" i="17"/>
  <c r="X1863" i="17"/>
  <c r="W405" i="17"/>
  <c r="W404" i="17" s="1"/>
  <c r="G439" i="3" s="1"/>
  <c r="S2420" i="17"/>
  <c r="X2240" i="17"/>
  <c r="U1992" i="17"/>
  <c r="U1991" i="17" s="1"/>
  <c r="U1862" i="17"/>
  <c r="U1861" i="17" s="1"/>
  <c r="S1893" i="17"/>
  <c r="X1764" i="17"/>
  <c r="F518" i="3"/>
  <c r="O1788" i="17"/>
  <c r="E501" i="3" s="1"/>
  <c r="S2357" i="17"/>
  <c r="X2314" i="17"/>
  <c r="U2151" i="17"/>
  <c r="U2150" i="17" s="1"/>
  <c r="X1871" i="17"/>
  <c r="X1818" i="17"/>
  <c r="S1415" i="17"/>
  <c r="U1504" i="17"/>
  <c r="U1503" i="17" s="1"/>
  <c r="U2307" i="17"/>
  <c r="U2386" i="17"/>
  <c r="U2385" i="17" s="1"/>
  <c r="X2421" i="17"/>
  <c r="W1792" i="17"/>
  <c r="G502" i="3" s="1"/>
  <c r="W2464" i="17"/>
  <c r="G562" i="3" s="1"/>
  <c r="U2123" i="17"/>
  <c r="U2122" i="17" s="1"/>
  <c r="X1393" i="17"/>
  <c r="S1519" i="17"/>
  <c r="F479" i="3" s="1"/>
  <c r="U2464" i="17"/>
  <c r="U2463" i="17" s="1"/>
  <c r="X144" i="17"/>
  <c r="X2292" i="17"/>
  <c r="X2228" i="17"/>
  <c r="S1957" i="17"/>
  <c r="S1956" i="17" s="1"/>
  <c r="F515" i="3" s="1"/>
  <c r="S1629" i="17"/>
  <c r="F492" i="3" s="1"/>
  <c r="X1323" i="17"/>
  <c r="S454" i="17"/>
  <c r="S453" i="17" s="1"/>
  <c r="F441" i="3" s="1"/>
  <c r="U2366" i="17"/>
  <c r="U2365" i="17" s="1"/>
  <c r="U2114" i="17"/>
  <c r="W2161" i="17"/>
  <c r="G534" i="3" s="1"/>
  <c r="U1957" i="17"/>
  <c r="U1956" i="17" s="1"/>
  <c r="S1669" i="17"/>
  <c r="F496" i="3" s="1"/>
  <c r="X1303" i="17"/>
  <c r="O383" i="17"/>
  <c r="E437" i="3" s="1"/>
  <c r="X1505" i="17"/>
  <c r="X2248" i="17"/>
  <c r="O898" i="17"/>
  <c r="S502" i="17"/>
  <c r="S501" i="17" s="1"/>
  <c r="F446" i="3" s="1"/>
  <c r="X2194" i="17"/>
  <c r="X2005" i="17"/>
  <c r="X2322" i="17"/>
  <c r="X2252" i="17"/>
  <c r="X2246" i="17"/>
  <c r="X1883" i="17"/>
  <c r="X1467" i="17"/>
  <c r="X1439" i="17"/>
  <c r="S17" i="17"/>
  <c r="F420" i="3" s="1"/>
  <c r="X2308" i="17"/>
  <c r="X2431" i="17"/>
  <c r="X2268" i="17"/>
  <c r="W1547" i="17"/>
  <c r="W1544" i="17" s="1"/>
  <c r="U866" i="17"/>
  <c r="U865" i="17" s="1"/>
  <c r="S404" i="17"/>
  <c r="F439" i="3" s="1"/>
  <c r="U372" i="17"/>
  <c r="U371" i="17" s="1"/>
  <c r="X2465" i="17"/>
  <c r="X2464" i="17" s="1"/>
  <c r="X2463" i="17" s="1"/>
  <c r="H561" i="3" s="1"/>
  <c r="X2395" i="17"/>
  <c r="X2115" i="17"/>
  <c r="S372" i="17"/>
  <c r="F435" i="3" s="1"/>
  <c r="X24" i="17"/>
  <c r="X2474" i="17"/>
  <c r="X690" i="17"/>
  <c r="O403" i="17"/>
  <c r="E438" i="3" s="1"/>
  <c r="O371" i="17"/>
  <c r="E434" i="3" s="1"/>
  <c r="X2399" i="17"/>
  <c r="X2298" i="17"/>
  <c r="X2176" i="17"/>
  <c r="X1865" i="17"/>
  <c r="X1379" i="17"/>
  <c r="X1287" i="17"/>
  <c r="W455" i="17"/>
  <c r="X455" i="17" s="1"/>
  <c r="X454" i="17" s="1"/>
  <c r="H442" i="3" s="1"/>
  <c r="X2011" i="17"/>
  <c r="X2216" i="17"/>
  <c r="X1965" i="17"/>
  <c r="W2182" i="17"/>
  <c r="X2182" i="17" s="1"/>
  <c r="X2057" i="17"/>
  <c r="X2047" i="17"/>
  <c r="W2020" i="17"/>
  <c r="X2020" i="17" s="1"/>
  <c r="X1793" i="17"/>
  <c r="X1496" i="17"/>
  <c r="X1317" i="17"/>
  <c r="X2320" i="17"/>
  <c r="X2224" i="17"/>
  <c r="U476" i="17"/>
  <c r="U475" i="17" s="1"/>
  <c r="X323" i="17"/>
  <c r="X20" i="17"/>
  <c r="O10" i="17"/>
  <c r="E419" i="3" s="1"/>
  <c r="U502" i="17"/>
  <c r="U501" i="17" s="1"/>
  <c r="O9" i="19"/>
  <c r="E569" i="3" s="1"/>
  <c r="X67" i="19"/>
  <c r="H576" i="3" s="1"/>
  <c r="S9" i="19"/>
  <c r="F569" i="3" s="1"/>
  <c r="S22" i="19"/>
  <c r="F571" i="3" s="1"/>
  <c r="S2099" i="17"/>
  <c r="F521" i="3" s="1"/>
  <c r="F522" i="3"/>
  <c r="O1543" i="17"/>
  <c r="E484" i="3"/>
  <c r="S382" i="17"/>
  <c r="F436" i="3" s="1"/>
  <c r="F437" i="3"/>
  <c r="W865" i="17"/>
  <c r="G452" i="3" s="1"/>
  <c r="G453" i="3"/>
  <c r="O23" i="17"/>
  <c r="E421" i="3" s="1"/>
  <c r="U2161" i="17"/>
  <c r="U2113" i="17"/>
  <c r="O2100" i="17"/>
  <c r="X2087" i="17"/>
  <c r="X2067" i="17"/>
  <c r="U2002" i="17"/>
  <c r="U2001" i="17" s="1"/>
  <c r="W1828" i="17"/>
  <c r="X1828" i="17" s="1"/>
  <c r="W1361" i="17"/>
  <c r="X1361" i="17" s="1"/>
  <c r="W563" i="17"/>
  <c r="X563" i="17" s="1"/>
  <c r="W488" i="17"/>
  <c r="X488" i="17" s="1"/>
  <c r="U336" i="17"/>
  <c r="U2449" i="17"/>
  <c r="U2448" i="17" s="1"/>
  <c r="X2083" i="17"/>
  <c r="O1992" i="17"/>
  <c r="S1849" i="17"/>
  <c r="F507" i="3" s="1"/>
  <c r="F508" i="3"/>
  <c r="S155" i="17"/>
  <c r="F425" i="3" s="1"/>
  <c r="W18" i="17"/>
  <c r="X18" i="17" s="1"/>
  <c r="O17" i="17"/>
  <c r="E420" i="3" s="1"/>
  <c r="O2449" i="17"/>
  <c r="E558" i="3" s="1"/>
  <c r="W2452" i="17"/>
  <c r="X2452" i="17" s="1"/>
  <c r="O357" i="17"/>
  <c r="E432" i="3" s="1"/>
  <c r="S2449" i="17"/>
  <c r="X2429" i="17"/>
  <c r="X2352" i="17"/>
  <c r="X2450" i="17"/>
  <c r="X2405" i="17"/>
  <c r="W2302" i="17"/>
  <c r="X2302" i="17" s="1"/>
  <c r="X2284" i="17"/>
  <c r="W2178" i="17"/>
  <c r="X2178" i="17" s="1"/>
  <c r="X2134" i="17"/>
  <c r="S1659" i="17"/>
  <c r="F494" i="3" s="1"/>
  <c r="X762" i="17"/>
  <c r="F516" i="3"/>
  <c r="S658" i="17"/>
  <c r="F448" i="3" s="1"/>
  <c r="F449" i="3"/>
  <c r="S2356" i="17"/>
  <c r="F546" i="3" s="1"/>
  <c r="F547" i="3"/>
  <c r="S1414" i="17"/>
  <c r="F466" i="3" s="1"/>
  <c r="F467" i="3"/>
  <c r="W1308" i="17"/>
  <c r="X1308" i="17" s="1"/>
  <c r="U155" i="17"/>
  <c r="X2358" i="17"/>
  <c r="O2357" i="17"/>
  <c r="S2263" i="17"/>
  <c r="F540" i="3" s="1"/>
  <c r="W1526" i="17"/>
  <c r="X1526" i="17" s="1"/>
  <c r="W1492" i="17"/>
  <c r="X1492" i="17"/>
  <c r="S371" i="17"/>
  <c r="F434" i="3" s="1"/>
  <c r="O2366" i="17"/>
  <c r="U2373" i="17"/>
  <c r="U2372" i="17" s="1"/>
  <c r="S2142" i="17"/>
  <c r="S2114" i="17"/>
  <c r="W1918" i="17"/>
  <c r="X1918" i="17" s="1"/>
  <c r="S1792" i="17"/>
  <c r="X1473" i="17"/>
  <c r="S336" i="17"/>
  <c r="F429" i="3" s="1"/>
  <c r="U322" i="17"/>
  <c r="X93" i="17"/>
  <c r="X2454" i="17"/>
  <c r="O2448" i="17"/>
  <c r="E557" i="3" s="1"/>
  <c r="X2397" i="17"/>
  <c r="X2256" i="17"/>
  <c r="X2226" i="17"/>
  <c r="W2222" i="17"/>
  <c r="X2222" i="17" s="1"/>
  <c r="X2192" i="17"/>
  <c r="W2114" i="17"/>
  <c r="G525" i="3" s="1"/>
  <c r="X2029" i="17"/>
  <c r="W1924" i="17"/>
  <c r="X1924" i="17" s="1"/>
  <c r="X1642" i="17"/>
  <c r="X1562" i="17"/>
  <c r="X1530" i="17"/>
  <c r="X1321" i="17"/>
  <c r="X1020" i="17"/>
  <c r="U689" i="17"/>
  <c r="U688" i="17" s="1"/>
  <c r="W709" i="17"/>
  <c r="X709" i="17" s="1"/>
  <c r="S476" i="17"/>
  <c r="W351" i="17"/>
  <c r="W350" i="17" s="1"/>
  <c r="G430" i="3" s="1"/>
  <c r="O350" i="17"/>
  <c r="E430" i="3" s="1"/>
  <c r="S322" i="17"/>
  <c r="F428" i="3" s="1"/>
  <c r="O2420" i="17"/>
  <c r="W2362" i="17"/>
  <c r="W2357" i="17" s="1"/>
  <c r="X2202" i="17"/>
  <c r="S2151" i="17"/>
  <c r="X2079" i="17"/>
  <c r="W1387" i="17"/>
  <c r="X1387" i="17" s="1"/>
  <c r="S866" i="17"/>
  <c r="F562" i="3"/>
  <c r="S1892" i="17"/>
  <c r="F513" i="3" s="1"/>
  <c r="F514" i="3"/>
  <c r="E481" i="3"/>
  <c r="S2419" i="17"/>
  <c r="F555" i="3" s="1"/>
  <c r="F556" i="3"/>
  <c r="W2286" i="17"/>
  <c r="X2286" i="17" s="1"/>
  <c r="O1856" i="17"/>
  <c r="E509" i="3" s="1"/>
  <c r="E510" i="3"/>
  <c r="X2427" i="17"/>
  <c r="S1518" i="17"/>
  <c r="F478" i="3" s="1"/>
  <c r="O866" i="17"/>
  <c r="X867" i="17"/>
  <c r="X866" i="17" s="1"/>
  <c r="S356" i="17"/>
  <c r="F431" i="3" s="1"/>
  <c r="F433" i="3"/>
  <c r="X224" i="17"/>
  <c r="X2342" i="17"/>
  <c r="W1856" i="17"/>
  <c r="G509" i="3" s="1"/>
  <c r="G510" i="3"/>
  <c r="X1649" i="17"/>
  <c r="W1445" i="17"/>
  <c r="X1445" i="17" s="1"/>
  <c r="X1336" i="17"/>
  <c r="U1300" i="17"/>
  <c r="W1156" i="17"/>
  <c r="X1156" i="17" s="1"/>
  <c r="S897" i="17"/>
  <c r="F454" i="3" s="1"/>
  <c r="F455" i="3"/>
  <c r="X796" i="17"/>
  <c r="X626" i="17"/>
  <c r="W322" i="17"/>
  <c r="G428" i="3" s="1"/>
  <c r="W2407" i="17"/>
  <c r="X2407" i="17" s="1"/>
  <c r="W2380" i="17"/>
  <c r="X2380" i="17" s="1"/>
  <c r="W2264" i="17"/>
  <c r="X2264" i="17" s="1"/>
  <c r="X2250" i="17"/>
  <c r="X2238" i="17"/>
  <c r="X1993" i="17"/>
  <c r="X1992" i="17" s="1"/>
  <c r="X1979" i="17"/>
  <c r="S1504" i="17"/>
  <c r="S1376" i="17"/>
  <c r="F464" i="3" s="1"/>
  <c r="W1370" i="17"/>
  <c r="X1370" i="17" s="1"/>
  <c r="X897" i="17"/>
  <c r="H454" i="3" s="1"/>
  <c r="H455" i="3"/>
  <c r="W358" i="17"/>
  <c r="W357" i="17" s="1"/>
  <c r="G432" i="3" s="1"/>
  <c r="X327" i="17"/>
  <c r="U17" i="17"/>
  <c r="W2470" i="17"/>
  <c r="X2470" i="17" s="1"/>
  <c r="W2425" i="17"/>
  <c r="X2425" i="17" s="1"/>
  <c r="X2360" i="17"/>
  <c r="X2156" i="17"/>
  <c r="X2031" i="17"/>
  <c r="W2007" i="17"/>
  <c r="X2007" i="17" s="1"/>
  <c r="X1889" i="17"/>
  <c r="S1856" i="17"/>
  <c r="F509" i="3" s="1"/>
  <c r="F510" i="3"/>
  <c r="X1812" i="17"/>
  <c r="U1536" i="17"/>
  <c r="U1535" i="17" s="1"/>
  <c r="X1349" i="17"/>
  <c r="W898" i="17"/>
  <c r="W341" i="17"/>
  <c r="X341" i="17" s="1"/>
  <c r="W1830" i="17"/>
  <c r="X1830" i="17" s="1"/>
  <c r="W1930" i="17"/>
  <c r="X1930" i="17" s="1"/>
  <c r="X1846" i="17"/>
  <c r="S1606" i="17"/>
  <c r="U1436" i="17"/>
  <c r="W2374" i="17"/>
  <c r="X2374" i="17" s="1"/>
  <c r="X2214" i="17"/>
  <c r="W2274" i="17"/>
  <c r="X2274" i="17" s="1"/>
  <c r="W2132" i="17"/>
  <c r="X2132" i="17" s="1"/>
  <c r="U1893" i="17"/>
  <c r="U1892" i="17" s="1"/>
  <c r="O1557" i="17"/>
  <c r="S1535" i="17"/>
  <c r="F480" i="3" s="1"/>
  <c r="S1327" i="17"/>
  <c r="F461" i="3" s="1"/>
  <c r="O897" i="17"/>
  <c r="E454" i="3" s="1"/>
  <c r="E455" i="3"/>
  <c r="W377" i="17"/>
  <c r="X377" i="17" s="1"/>
  <c r="X372" i="17" s="1"/>
  <c r="H435" i="3" s="1"/>
  <c r="X163" i="17"/>
  <c r="X30" i="17"/>
  <c r="F565" i="3"/>
  <c r="X1858" i="17"/>
  <c r="X1857" i="17" s="1"/>
  <c r="S1709" i="17"/>
  <c r="F497" i="3" s="1"/>
  <c r="U2469" i="17"/>
  <c r="U2468" i="17" s="1"/>
  <c r="X1912" i="17"/>
  <c r="W1788" i="17"/>
  <c r="G501" i="3" s="1"/>
  <c r="U1452" i="17"/>
  <c r="S23" i="17"/>
  <c r="F421" i="3" s="1"/>
  <c r="S2469" i="17"/>
  <c r="F564" i="3" s="1"/>
  <c r="X2403" i="17"/>
  <c r="U2171" i="17"/>
  <c r="U1606" i="17"/>
  <c r="U1605" i="17" s="1"/>
  <c r="X1480" i="17"/>
  <c r="S1452" i="17"/>
  <c r="F470" i="3" s="1"/>
  <c r="S1300" i="17"/>
  <c r="F459" i="3" s="1"/>
  <c r="O365" i="17"/>
  <c r="E433" i="3" s="1"/>
  <c r="S37" i="17"/>
  <c r="U1792" i="17"/>
  <c r="U1787" i="17" s="1"/>
  <c r="U1786" i="17" s="1"/>
  <c r="U1785" i="17" s="1"/>
  <c r="U1557" i="17"/>
  <c r="U1556" i="17" s="1"/>
  <c r="X1301" i="17"/>
  <c r="U454" i="17"/>
  <c r="U453" i="17" s="1"/>
  <c r="O322" i="17"/>
  <c r="E428" i="3" s="1"/>
  <c r="U23" i="17"/>
  <c r="O22" i="19"/>
  <c r="E571" i="3" s="1"/>
  <c r="E572" i="3"/>
  <c r="W29" i="19"/>
  <c r="G573" i="3" s="1"/>
  <c r="W9" i="19"/>
  <c r="G569" i="3" s="1"/>
  <c r="S8" i="19"/>
  <c r="F568" i="3" s="1"/>
  <c r="X88" i="19"/>
  <c r="H579" i="3" s="1"/>
  <c r="X13" i="19"/>
  <c r="X10" i="19" s="1"/>
  <c r="H570" i="3" s="1"/>
  <c r="O66" i="19"/>
  <c r="E575" i="3" s="1"/>
  <c r="W73" i="19"/>
  <c r="G577" i="3" s="1"/>
  <c r="O88" i="19"/>
  <c r="E579" i="3" s="1"/>
  <c r="X53" i="19"/>
  <c r="X30" i="19" s="1"/>
  <c r="H574" i="3" s="1"/>
  <c r="X75" i="19"/>
  <c r="X74" i="19" s="1"/>
  <c r="H578" i="3" s="1"/>
  <c r="O29" i="19"/>
  <c r="E573" i="3" s="1"/>
  <c r="O73" i="19"/>
  <c r="E577" i="3" s="1"/>
  <c r="X22" i="19"/>
  <c r="H571" i="3" s="1"/>
  <c r="X66" i="19"/>
  <c r="H575" i="3" s="1"/>
  <c r="W2344" i="17"/>
  <c r="X2344" i="17" s="1"/>
  <c r="W1808" i="17"/>
  <c r="X1808" i="17" s="1"/>
  <c r="W2310" i="17"/>
  <c r="X2310" i="17" s="1"/>
  <c r="O2307" i="17"/>
  <c r="E544" i="3" s="1"/>
  <c r="W2147" i="17"/>
  <c r="X2147" i="17" s="1"/>
  <c r="S2386" i="17"/>
  <c r="F553" i="3" s="1"/>
  <c r="X2382" i="17"/>
  <c r="S2366" i="17"/>
  <c r="F549" i="3" s="1"/>
  <c r="S2171" i="17"/>
  <c r="F535" i="3" s="1"/>
  <c r="W2075" i="17"/>
  <c r="X2075" i="17" s="1"/>
  <c r="W1670" i="17"/>
  <c r="W1669" i="17" s="1"/>
  <c r="G496" i="3" s="1"/>
  <c r="O1669" i="17"/>
  <c r="E496" i="3" s="1"/>
  <c r="W1441" i="17"/>
  <c r="X1441" i="17" s="1"/>
  <c r="O2469" i="17"/>
  <c r="E564" i="3" s="1"/>
  <c r="W2366" i="17"/>
  <c r="G549" i="3" s="1"/>
  <c r="U2357" i="17"/>
  <c r="U2356" i="17" s="1"/>
  <c r="W2186" i="17"/>
  <c r="X2186" i="17" s="1"/>
  <c r="O2185" i="17"/>
  <c r="E536" i="3" s="1"/>
  <c r="W2109" i="17"/>
  <c r="X2109" i="17" s="1"/>
  <c r="W1898" i="17"/>
  <c r="X1898" i="17" s="1"/>
  <c r="U1803" i="17"/>
  <c r="U1802" i="17" s="1"/>
  <c r="W2456" i="17"/>
  <c r="W2206" i="17"/>
  <c r="O2201" i="17"/>
  <c r="E539" i="3" s="1"/>
  <c r="W1908" i="17"/>
  <c r="X1908" i="17" s="1"/>
  <c r="W1447" i="17"/>
  <c r="X1447" i="17" s="1"/>
  <c r="W2288" i="17"/>
  <c r="X2288" i="17" s="1"/>
  <c r="W1488" i="17"/>
  <c r="X1488" i="17" s="1"/>
  <c r="W1363" i="17"/>
  <c r="X1363" i="17" s="1"/>
  <c r="W2476" i="17"/>
  <c r="W2423" i="17"/>
  <c r="W2401" i="17"/>
  <c r="X2401" i="17" s="1"/>
  <c r="S2373" i="17"/>
  <c r="F551" i="3" s="1"/>
  <c r="W2212" i="17"/>
  <c r="X2212" i="17" s="1"/>
  <c r="S2002" i="17"/>
  <c r="F520" i="3" s="1"/>
  <c r="W1873" i="17"/>
  <c r="X1873" i="17" s="1"/>
  <c r="U1709" i="17"/>
  <c r="W1395" i="17"/>
  <c r="X1395" i="17" s="1"/>
  <c r="W2294" i="17"/>
  <c r="X2294" i="17" s="1"/>
  <c r="W2091" i="17"/>
  <c r="X2091" i="17" s="1"/>
  <c r="W1494" i="17"/>
  <c r="X1494" i="17" s="1"/>
  <c r="U2201" i="17"/>
  <c r="W1879" i="17"/>
  <c r="X1879" i="17" s="1"/>
  <c r="U2420" i="17"/>
  <c r="U2419" i="17" s="1"/>
  <c r="W2387" i="17"/>
  <c r="O2386" i="17"/>
  <c r="E553" i="3" s="1"/>
  <c r="W2378" i="17"/>
  <c r="X2378" i="17" s="1"/>
  <c r="O2373" i="17"/>
  <c r="E551" i="3" s="1"/>
  <c r="X2326" i="17"/>
  <c r="S2273" i="17"/>
  <c r="F543" i="3" s="1"/>
  <c r="S2161" i="17"/>
  <c r="F534" i="3" s="1"/>
  <c r="X2124" i="17"/>
  <c r="W2038" i="17"/>
  <c r="X2038" i="17" s="1"/>
  <c r="W1945" i="17"/>
  <c r="W1851" i="17"/>
  <c r="W1850" i="17" s="1"/>
  <c r="G508" i="3" s="1"/>
  <c r="O1850" i="17"/>
  <c r="E508" i="3" s="1"/>
  <c r="W1599" i="17"/>
  <c r="X1599" i="17" s="1"/>
  <c r="W1500" i="17"/>
  <c r="X1500" i="17" s="1"/>
  <c r="W2433" i="17"/>
  <c r="X2433" i="17" s="1"/>
  <c r="W2411" i="17"/>
  <c r="X2411" i="17" s="1"/>
  <c r="X2162" i="17"/>
  <c r="W2152" i="17"/>
  <c r="W2151" i="17" s="1"/>
  <c r="G531" i="3" s="1"/>
  <c r="O2151" i="17"/>
  <c r="E531" i="3" s="1"/>
  <c r="O2142" i="17"/>
  <c r="E529" i="3" s="1"/>
  <c r="W2338" i="17"/>
  <c r="X2338" i="17" s="1"/>
  <c r="W2053" i="17"/>
  <c r="X2053" i="17" s="1"/>
  <c r="O1464" i="17"/>
  <c r="E473" i="3" s="1"/>
  <c r="W1469" i="17"/>
  <c r="W1464" i="17" s="1"/>
  <c r="G473" i="3" s="1"/>
  <c r="W1418" i="17"/>
  <c r="O1415" i="17"/>
  <c r="E467" i="3" s="1"/>
  <c r="S2123" i="17"/>
  <c r="F527" i="3" s="1"/>
  <c r="W2003" i="17"/>
  <c r="O2002" i="17"/>
  <c r="E520" i="3" s="1"/>
  <c r="W1958" i="17"/>
  <c r="X1958" i="17" s="1"/>
  <c r="O1957" i="17"/>
  <c r="E516" i="3" s="1"/>
  <c r="W1768" i="17"/>
  <c r="W1709" i="17" s="1"/>
  <c r="G497" i="3" s="1"/>
  <c r="U1415" i="17"/>
  <c r="U1414" i="17" s="1"/>
  <c r="W1406" i="17"/>
  <c r="X1406" i="17" s="1"/>
  <c r="W1012" i="17"/>
  <c r="X1012" i="17" s="1"/>
  <c r="X2458" i="17"/>
  <c r="X2435" i="17"/>
  <c r="X2413" i="17"/>
  <c r="X2389" i="17"/>
  <c r="X2367" i="17"/>
  <c r="X2346" i="17"/>
  <c r="O2273" i="17"/>
  <c r="E543" i="3" s="1"/>
  <c r="X2276" i="17"/>
  <c r="X2254" i="17"/>
  <c r="X2190" i="17"/>
  <c r="W2171" i="17"/>
  <c r="G535" i="3" s="1"/>
  <c r="X2015" i="17"/>
  <c r="X1920" i="17"/>
  <c r="X1916" i="17"/>
  <c r="S1803" i="17"/>
  <c r="F506" i="3" s="1"/>
  <c r="X1647" i="17"/>
  <c r="W1635" i="17"/>
  <c r="W1629" i="17" s="1"/>
  <c r="G492" i="3" s="1"/>
  <c r="O1629" i="17"/>
  <c r="E492" i="3" s="1"/>
  <c r="W1498" i="17"/>
  <c r="X1498" i="17" s="1"/>
  <c r="W1453" i="17"/>
  <c r="W1452" i="17" s="1"/>
  <c r="G470" i="3" s="1"/>
  <c r="O1452" i="17"/>
  <c r="E470" i="3" s="1"/>
  <c r="O1011" i="17"/>
  <c r="E458" i="3" s="1"/>
  <c r="U2263" i="17"/>
  <c r="X2220" i="17"/>
  <c r="X2145" i="17"/>
  <c r="W1992" i="17"/>
  <c r="G518" i="3" s="1"/>
  <c r="X1940" i="17"/>
  <c r="X1926" i="17"/>
  <c r="X1904" i="17"/>
  <c r="S1862" i="17"/>
  <c r="F512" i="3" s="1"/>
  <c r="X1804" i="17"/>
  <c r="O1803" i="17"/>
  <c r="E506" i="3" s="1"/>
  <c r="W1656" i="17"/>
  <c r="O1655" i="17"/>
  <c r="E493" i="3" s="1"/>
  <c r="X1621" i="17"/>
  <c r="X1568" i="17"/>
  <c r="X1528" i="17"/>
  <c r="X1511" i="17"/>
  <c r="O1504" i="17"/>
  <c r="E477" i="3" s="1"/>
  <c r="W1430" i="17"/>
  <c r="X1430" i="17" s="1"/>
  <c r="W1372" i="17"/>
  <c r="X1372" i="17" s="1"/>
  <c r="X1369" i="17" s="1"/>
  <c r="H462" i="3" s="1"/>
  <c r="O1369" i="17"/>
  <c r="E462" i="3" s="1"/>
  <c r="W660" i="17"/>
  <c r="W659" i="17" s="1"/>
  <c r="G449" i="3" s="1"/>
  <c r="O659" i="17"/>
  <c r="E449" i="3" s="1"/>
  <c r="W365" i="17"/>
  <c r="G433" i="3" s="1"/>
  <c r="X366" i="17"/>
  <c r="X365" i="17" s="1"/>
  <c r="H433" i="3" s="1"/>
  <c r="W17" i="17"/>
  <c r="G420" i="3" s="1"/>
  <c r="X2336" i="17"/>
  <c r="S2307" i="17"/>
  <c r="F544" i="3" s="1"/>
  <c r="U2185" i="17"/>
  <c r="X2105" i="17"/>
  <c r="X2089" i="17"/>
  <c r="O1893" i="17"/>
  <c r="E514" i="3" s="1"/>
  <c r="X1877" i="17"/>
  <c r="U1629" i="17"/>
  <c r="U1628" i="17" s="1"/>
  <c r="W1558" i="17"/>
  <c r="X1515" i="17"/>
  <c r="X1478" i="17"/>
  <c r="X1471" i="17"/>
  <c r="U1464" i="17"/>
  <c r="U1463" i="17" s="1"/>
  <c r="O1327" i="17"/>
  <c r="E461" i="3" s="1"/>
  <c r="W1343" i="17"/>
  <c r="X1343" i="17" s="1"/>
  <c r="W1129" i="17"/>
  <c r="X1129" i="17" s="1"/>
  <c r="X2472" i="17"/>
  <c r="X2340" i="17"/>
  <c r="X2334" i="17"/>
  <c r="X2330" i="17"/>
  <c r="X2290" i="17"/>
  <c r="U2273" i="17"/>
  <c r="U2272" i="17" s="1"/>
  <c r="U2271" i="17" s="1"/>
  <c r="X2242" i="17"/>
  <c r="X2172" i="17"/>
  <c r="X2166" i="17"/>
  <c r="O2161" i="17"/>
  <c r="E534" i="3" s="1"/>
  <c r="U2142" i="17"/>
  <c r="U2141" i="17" s="1"/>
  <c r="U2112" i="17" s="1"/>
  <c r="X2128" i="17"/>
  <c r="O2123" i="17"/>
  <c r="E527" i="3" s="1"/>
  <c r="O2114" i="17"/>
  <c r="E525" i="3" s="1"/>
  <c r="X2117" i="17"/>
  <c r="X2101" i="17"/>
  <c r="X2043" i="17"/>
  <c r="X2025" i="17"/>
  <c r="X1981" i="17"/>
  <c r="X1971" i="17"/>
  <c r="X1551" i="17"/>
  <c r="U1477" i="17"/>
  <c r="U1476" i="17" s="1"/>
  <c r="U1369" i="17"/>
  <c r="O2479" i="17"/>
  <c r="E565" i="3" s="1"/>
  <c r="X2324" i="17"/>
  <c r="X2236" i="17"/>
  <c r="W1938" i="17"/>
  <c r="X1938" i="17" s="1"/>
  <c r="O1660" i="17"/>
  <c r="E495" i="3" s="1"/>
  <c r="X1661" i="17"/>
  <c r="X1660" i="17" s="1"/>
  <c r="H495" i="3" s="1"/>
  <c r="X1592" i="17"/>
  <c r="W1484" i="17"/>
  <c r="X1484" i="17" s="1"/>
  <c r="O1477" i="17"/>
  <c r="E475" i="3" s="1"/>
  <c r="S1477" i="17"/>
  <c r="F475" i="3" s="1"/>
  <c r="O1436" i="17"/>
  <c r="E469" i="3" s="1"/>
  <c r="W1437" i="17"/>
  <c r="W1391" i="17"/>
  <c r="X1391" i="17" s="1"/>
  <c r="W1357" i="17"/>
  <c r="X1357" i="17" s="1"/>
  <c r="W1264" i="17"/>
  <c r="X1264" i="17" s="1"/>
  <c r="X2230" i="17"/>
  <c r="X2143" i="17"/>
  <c r="X2093" i="17"/>
  <c r="X2077" i="17"/>
  <c r="X1902" i="17"/>
  <c r="W1875" i="17"/>
  <c r="X1875" i="17" s="1"/>
  <c r="X1869" i="17"/>
  <c r="O1862" i="17"/>
  <c r="E512" i="3" s="1"/>
  <c r="U1544" i="17"/>
  <c r="U1543" i="17" s="1"/>
  <c r="U1542" i="17" s="1"/>
  <c r="X1509" i="17"/>
  <c r="U1435" i="17"/>
  <c r="X2312" i="17"/>
  <c r="O2171" i="17"/>
  <c r="E535" i="3" s="1"/>
  <c r="X2069" i="17"/>
  <c r="X1881" i="17"/>
  <c r="X1789" i="17"/>
  <c r="X1788" i="17" s="1"/>
  <c r="H501" i="3" s="1"/>
  <c r="X1682" i="17"/>
  <c r="S1544" i="17"/>
  <c r="F484" i="3" s="1"/>
  <c r="W1420" i="17"/>
  <c r="X1420" i="17" s="1"/>
  <c r="U1376" i="17"/>
  <c r="U1375" i="17" s="1"/>
  <c r="X2480" i="17"/>
  <c r="X2479" i="17" s="1"/>
  <c r="H565" i="3" s="1"/>
  <c r="X2437" i="17"/>
  <c r="X2415" i="17"/>
  <c r="X2391" i="17"/>
  <c r="X2369" i="17"/>
  <c r="X2348" i="17"/>
  <c r="X2332" i="17"/>
  <c r="X2300" i="17"/>
  <c r="O2263" i="17"/>
  <c r="E540" i="3" s="1"/>
  <c r="S2201" i="17"/>
  <c r="F539" i="3" s="1"/>
  <c r="X2168" i="17"/>
  <c r="X2164" i="17"/>
  <c r="X2119" i="17"/>
  <c r="X2061" i="17"/>
  <c r="X1836" i="17"/>
  <c r="O1792" i="17"/>
  <c r="E502" i="3" s="1"/>
  <c r="X1795" i="17"/>
  <c r="X1792" i="17" s="1"/>
  <c r="H502" i="3" s="1"/>
  <c r="X1734" i="17"/>
  <c r="U1519" i="17"/>
  <c r="U1518" i="17" s="1"/>
  <c r="W1389" i="17"/>
  <c r="W1293" i="17"/>
  <c r="X1293" i="17" s="1"/>
  <c r="W1218" i="17"/>
  <c r="X1218" i="17" s="1"/>
  <c r="W2282" i="17"/>
  <c r="W2266" i="17"/>
  <c r="W2260" i="17"/>
  <c r="X2260" i="17" s="1"/>
  <c r="X2244" i="17"/>
  <c r="X2218" i="17"/>
  <c r="W2196" i="17"/>
  <c r="X2196" i="17" s="1"/>
  <c r="X2174" i="17"/>
  <c r="X2130" i="17"/>
  <c r="W2027" i="17"/>
  <c r="X2027" i="17" s="1"/>
  <c r="X2003" i="17"/>
  <c r="W1986" i="17"/>
  <c r="X1986" i="17" s="1"/>
  <c r="X1977" i="17"/>
  <c r="X1953" i="17"/>
  <c r="X1934" i="17"/>
  <c r="X1834" i="17"/>
  <c r="X1823" i="17"/>
  <c r="X1772" i="17"/>
  <c r="X1587" i="17"/>
  <c r="W1566" i="17"/>
  <c r="X1566" i="17" s="1"/>
  <c r="W1537" i="17"/>
  <c r="W1536" i="17" s="1"/>
  <c r="G481" i="3" s="1"/>
  <c r="X1532" i="17"/>
  <c r="W1507" i="17"/>
  <c r="X1507" i="17" s="1"/>
  <c r="X1424" i="17"/>
  <c r="U1327" i="17"/>
  <c r="W477" i="17"/>
  <c r="X477" i="17" s="1"/>
  <c r="O476" i="17"/>
  <c r="E445" i="3" s="1"/>
  <c r="W1355" i="17"/>
  <c r="X1355" i="17" s="1"/>
  <c r="W803" i="17"/>
  <c r="X803" i="17" s="1"/>
  <c r="X1814" i="17"/>
  <c r="U1669" i="17"/>
  <c r="U1659" i="17" s="1"/>
  <c r="S1557" i="17"/>
  <c r="F488" i="3" s="1"/>
  <c r="X1377" i="17"/>
  <c r="U37" i="17"/>
  <c r="U36" i="17" s="1"/>
  <c r="S1369" i="17"/>
  <c r="F462" i="3" s="1"/>
  <c r="S689" i="17"/>
  <c r="F451" i="3" s="1"/>
  <c r="X345" i="17"/>
  <c r="U9" i="17"/>
  <c r="U8" i="17" s="1"/>
  <c r="O1709" i="17"/>
  <c r="E497" i="3" s="1"/>
  <c r="X1630" i="17"/>
  <c r="W1607" i="17"/>
  <c r="W1606" i="17" s="1"/>
  <c r="G490" i="3" s="1"/>
  <c r="O1606" i="17"/>
  <c r="E490" i="3" s="1"/>
  <c r="X1583" i="17"/>
  <c r="X1576" i="17"/>
  <c r="S1011" i="17"/>
  <c r="F458" i="3" s="1"/>
  <c r="X726" i="17"/>
  <c r="O689" i="17"/>
  <c r="E451" i="3" s="1"/>
  <c r="W316" i="17"/>
  <c r="G427" i="3" s="1"/>
  <c r="X317" i="17"/>
  <c r="X316" i="17" s="1"/>
  <c r="H427" i="3" s="1"/>
  <c r="X1295" i="17"/>
  <c r="W1283" i="17"/>
  <c r="X1283" i="17" s="1"/>
  <c r="X1131" i="17"/>
  <c r="W1014" i="17"/>
  <c r="X1014" i="17" s="1"/>
  <c r="W843" i="17"/>
  <c r="X843" i="17" s="1"/>
  <c r="S1464" i="17"/>
  <c r="F473" i="3" s="1"/>
  <c r="W1312" i="17"/>
  <c r="X1312" i="17" s="1"/>
  <c r="U1011" i="17"/>
  <c r="U1010" i="17" s="1"/>
  <c r="X469" i="17"/>
  <c r="X468" i="17" s="1"/>
  <c r="H443" i="3" s="1"/>
  <c r="O468" i="17"/>
  <c r="E443" i="3" s="1"/>
  <c r="S9" i="17"/>
  <c r="F418" i="3" s="1"/>
  <c r="X1842" i="17"/>
  <c r="W1520" i="17"/>
  <c r="O1519" i="17"/>
  <c r="E479" i="3" s="1"/>
  <c r="X1486" i="17"/>
  <c r="X1465" i="17"/>
  <c r="X1443" i="17"/>
  <c r="S1436" i="17"/>
  <c r="F469" i="3" s="1"/>
  <c r="W714" i="17"/>
  <c r="X714" i="17" s="1"/>
  <c r="W829" i="17"/>
  <c r="X829" i="17" s="1"/>
  <c r="X1932" i="17"/>
  <c r="X1459" i="17"/>
  <c r="W1310" i="17"/>
  <c r="X1310" i="17" s="1"/>
  <c r="X1150" i="17"/>
  <c r="W52" i="17"/>
  <c r="W37" i="17" s="1"/>
  <c r="G424" i="3" s="1"/>
  <c r="O1376" i="17"/>
  <c r="E464" i="3" s="1"/>
  <c r="O1300" i="17"/>
  <c r="E459" i="3" s="1"/>
  <c r="X384" i="17"/>
  <c r="X383" i="17" s="1"/>
  <c r="H437" i="3" s="1"/>
  <c r="X351" i="17"/>
  <c r="X350" i="17" s="1"/>
  <c r="H430" i="3" s="1"/>
  <c r="X44" i="17"/>
  <c r="X11" i="17"/>
  <c r="X10" i="17" s="1"/>
  <c r="H419" i="3" s="1"/>
  <c r="W336" i="17"/>
  <c r="G429" i="3" s="1"/>
  <c r="W155" i="17"/>
  <c r="G425" i="3" s="1"/>
  <c r="O37" i="17"/>
  <c r="E424" i="3" s="1"/>
  <c r="O502" i="17"/>
  <c r="E447" i="3" s="1"/>
  <c r="O336" i="17"/>
  <c r="E429" i="3" s="1"/>
  <c r="X280" i="17"/>
  <c r="O155" i="17"/>
  <c r="E425" i="3" s="1"/>
  <c r="X38" i="17"/>
  <c r="X503" i="17"/>
  <c r="X331" i="17"/>
  <c r="X322" i="17" s="1"/>
  <c r="H428" i="3" s="1"/>
  <c r="X150" i="17"/>
  <c r="W28" i="17"/>
  <c r="X28" i="17" s="1"/>
  <c r="O11" i="15"/>
  <c r="W11" i="15" s="1"/>
  <c r="S11" i="15"/>
  <c r="U11" i="15"/>
  <c r="O19" i="15"/>
  <c r="S19" i="15"/>
  <c r="U19" i="15"/>
  <c r="O32" i="15"/>
  <c r="S32" i="15"/>
  <c r="U32" i="15"/>
  <c r="O41" i="15"/>
  <c r="S41" i="15"/>
  <c r="U41" i="15"/>
  <c r="O53" i="15"/>
  <c r="W53" i="15" s="1"/>
  <c r="S53" i="15"/>
  <c r="U53" i="15"/>
  <c r="O58" i="15"/>
  <c r="W58" i="15" s="1"/>
  <c r="S58" i="15"/>
  <c r="U58" i="15"/>
  <c r="O73" i="15"/>
  <c r="W73" i="15" s="1"/>
  <c r="X73" i="15" s="1"/>
  <c r="S73" i="15"/>
  <c r="U73" i="15"/>
  <c r="O75" i="15"/>
  <c r="W75" i="15" s="1"/>
  <c r="S75" i="15"/>
  <c r="U75" i="15"/>
  <c r="O82" i="15"/>
  <c r="W82" i="15" s="1"/>
  <c r="S82" i="15"/>
  <c r="U82" i="15"/>
  <c r="O96" i="15"/>
  <c r="S96" i="15"/>
  <c r="U96" i="15"/>
  <c r="O279" i="15"/>
  <c r="W279" i="15" s="1"/>
  <c r="X279" i="15" s="1"/>
  <c r="S279" i="15"/>
  <c r="U279" i="15"/>
  <c r="O431" i="15"/>
  <c r="S431" i="15"/>
  <c r="U431" i="15"/>
  <c r="O476" i="15"/>
  <c r="S476" i="15"/>
  <c r="S475" i="15" s="1"/>
  <c r="F128" i="3" s="1"/>
  <c r="U476" i="15"/>
  <c r="U475" i="15" s="1"/>
  <c r="O483" i="15"/>
  <c r="S483" i="15"/>
  <c r="U483" i="15"/>
  <c r="W483" i="15"/>
  <c r="O488" i="15"/>
  <c r="W488" i="15" s="1"/>
  <c r="S488" i="15"/>
  <c r="U488" i="15"/>
  <c r="O495" i="15"/>
  <c r="S495" i="15"/>
  <c r="U495" i="15"/>
  <c r="O497" i="15"/>
  <c r="W497" i="15" s="1"/>
  <c r="S497" i="15"/>
  <c r="U497" i="15"/>
  <c r="O504" i="15"/>
  <c r="W504" i="15" s="1"/>
  <c r="S504" i="15"/>
  <c r="S503" i="15" s="1"/>
  <c r="F131" i="3" s="1"/>
  <c r="U504" i="15"/>
  <c r="U503" i="15" s="1"/>
  <c r="O512" i="15"/>
  <c r="S512" i="15"/>
  <c r="U512" i="15"/>
  <c r="O514" i="15"/>
  <c r="S514" i="15"/>
  <c r="U514" i="15"/>
  <c r="O519" i="15"/>
  <c r="S519" i="15"/>
  <c r="S518" i="15" s="1"/>
  <c r="F135" i="3" s="1"/>
  <c r="U519" i="15"/>
  <c r="U518" i="15" s="1"/>
  <c r="O527" i="15"/>
  <c r="S527" i="15"/>
  <c r="S526" i="15" s="1"/>
  <c r="F136" i="3" s="1"/>
  <c r="U527" i="15"/>
  <c r="U526" i="15" s="1"/>
  <c r="O539" i="15"/>
  <c r="S539" i="15"/>
  <c r="U539" i="15"/>
  <c r="O544" i="15"/>
  <c r="W544" i="15" s="1"/>
  <c r="S544" i="15"/>
  <c r="U544" i="15"/>
  <c r="O551" i="15"/>
  <c r="S551" i="15"/>
  <c r="S550" i="15" s="1"/>
  <c r="U551" i="15"/>
  <c r="U550" i="15" s="1"/>
  <c r="U549" i="15" s="1"/>
  <c r="O558" i="15"/>
  <c r="W558" i="15" s="1"/>
  <c r="S558" i="15"/>
  <c r="U558" i="15"/>
  <c r="O564" i="15"/>
  <c r="W564" i="15" s="1"/>
  <c r="X564" i="15" s="1"/>
  <c r="S564" i="15"/>
  <c r="U564" i="15"/>
  <c r="O572" i="15"/>
  <c r="W572" i="15" s="1"/>
  <c r="W571" i="15" s="1"/>
  <c r="S572" i="15"/>
  <c r="S571" i="15" s="1"/>
  <c r="U572" i="15"/>
  <c r="U571" i="15" s="1"/>
  <c r="U570" i="15" s="1"/>
  <c r="U578" i="15"/>
  <c r="U577" i="15" s="1"/>
  <c r="O579" i="15"/>
  <c r="S579" i="15"/>
  <c r="S578" i="15" s="1"/>
  <c r="U579" i="15"/>
  <c r="O602" i="15"/>
  <c r="S602" i="15"/>
  <c r="S601" i="15" s="1"/>
  <c r="U602" i="15"/>
  <c r="U601" i="15" s="1"/>
  <c r="U600" i="15" s="1"/>
  <c r="O775" i="15"/>
  <c r="S775" i="15"/>
  <c r="S774" i="15" s="1"/>
  <c r="F151" i="3" s="1"/>
  <c r="U775" i="15"/>
  <c r="U774" i="15" s="1"/>
  <c r="O782" i="15"/>
  <c r="S782" i="15"/>
  <c r="S781" i="15" s="1"/>
  <c r="F152" i="3" s="1"/>
  <c r="U782" i="15"/>
  <c r="U781" i="15" s="1"/>
  <c r="O815" i="15"/>
  <c r="S815" i="15"/>
  <c r="S814" i="15" s="1"/>
  <c r="U815" i="15"/>
  <c r="U814" i="15" s="1"/>
  <c r="U813" i="15" s="1"/>
  <c r="O845" i="15"/>
  <c r="W845" i="15" s="1"/>
  <c r="S845" i="15"/>
  <c r="U845" i="15"/>
  <c r="O1021" i="15"/>
  <c r="W1021" i="15" s="1"/>
  <c r="X1021" i="15" s="1"/>
  <c r="S1021" i="15"/>
  <c r="U1021" i="15"/>
  <c r="O1048" i="15"/>
  <c r="S1048" i="15"/>
  <c r="U1048" i="15"/>
  <c r="O1058" i="15"/>
  <c r="W1058" i="15" s="1"/>
  <c r="X1058" i="15" s="1"/>
  <c r="S1058" i="15"/>
  <c r="U1058" i="15"/>
  <c r="O1210" i="15"/>
  <c r="S1210" i="15"/>
  <c r="U1210" i="15"/>
  <c r="O1291" i="15"/>
  <c r="W1291" i="15" s="1"/>
  <c r="S1291" i="15"/>
  <c r="U1291" i="15"/>
  <c r="O1296" i="15"/>
  <c r="W1296" i="15" s="1"/>
  <c r="W1295" i="15" s="1"/>
  <c r="S1296" i="15"/>
  <c r="U1296" i="15"/>
  <c r="U1295" i="15" s="1"/>
  <c r="U1294" i="15" s="1"/>
  <c r="O1381" i="15"/>
  <c r="S1381" i="15"/>
  <c r="S1380" i="15" s="1"/>
  <c r="U1381" i="15"/>
  <c r="U1380" i="15" s="1"/>
  <c r="U1379" i="15" s="1"/>
  <c r="O1395" i="15"/>
  <c r="W1395" i="15" s="1"/>
  <c r="S1395" i="15"/>
  <c r="U1395" i="15"/>
  <c r="O1457" i="15"/>
  <c r="W1457" i="15" s="1"/>
  <c r="X1457" i="15" s="1"/>
  <c r="S1457" i="15"/>
  <c r="U1457" i="15"/>
  <c r="O1468" i="15"/>
  <c r="S1468" i="15"/>
  <c r="U1468" i="15"/>
  <c r="O1498" i="15"/>
  <c r="W1498" i="15" s="1"/>
  <c r="S1498" i="15"/>
  <c r="U1498" i="15"/>
  <c r="O1562" i="15"/>
  <c r="W1562" i="15" s="1"/>
  <c r="S1562" i="15"/>
  <c r="U1562" i="15"/>
  <c r="O1608" i="15"/>
  <c r="W1608" i="15" s="1"/>
  <c r="X1608" i="15" s="1"/>
  <c r="S1608" i="15"/>
  <c r="U1608" i="15"/>
  <c r="O1719" i="15"/>
  <c r="W1719" i="15" s="1"/>
  <c r="X1719" i="15" s="1"/>
  <c r="S1719" i="15"/>
  <c r="U1719" i="15"/>
  <c r="O1733" i="15"/>
  <c r="S1733" i="15"/>
  <c r="U1733" i="15"/>
  <c r="O1737" i="15"/>
  <c r="W1737" i="15" s="1"/>
  <c r="S1737" i="15"/>
  <c r="U1737" i="15"/>
  <c r="O1749" i="15"/>
  <c r="S1749" i="15"/>
  <c r="U1749" i="15"/>
  <c r="O1805" i="15"/>
  <c r="W1805" i="15" s="1"/>
  <c r="S1805" i="15"/>
  <c r="U1805" i="15"/>
  <c r="O1828" i="15"/>
  <c r="W1828" i="15" s="1"/>
  <c r="X1828" i="15" s="1"/>
  <c r="S1828" i="15"/>
  <c r="U1828" i="15"/>
  <c r="O1883" i="15"/>
  <c r="W1883" i="15" s="1"/>
  <c r="X1883" i="15" s="1"/>
  <c r="S1883" i="15"/>
  <c r="U1883" i="15"/>
  <c r="O1896" i="15"/>
  <c r="W1896" i="15" s="1"/>
  <c r="X1896" i="15" s="1"/>
  <c r="S1896" i="15"/>
  <c r="U1896" i="15"/>
  <c r="O1904" i="15"/>
  <c r="S1904" i="15"/>
  <c r="U1904" i="15"/>
  <c r="O1906" i="15"/>
  <c r="W1906" i="15" s="1"/>
  <c r="X1906" i="15" s="1"/>
  <c r="S1906" i="15"/>
  <c r="U1906" i="15"/>
  <c r="O1991" i="15"/>
  <c r="W1991" i="15" s="1"/>
  <c r="S1991" i="15"/>
  <c r="U1991" i="15"/>
  <c r="O2319" i="15"/>
  <c r="S2319" i="15"/>
  <c r="U2319" i="15"/>
  <c r="O2340" i="15"/>
  <c r="W2340" i="15" s="1"/>
  <c r="X2340" i="15" s="1"/>
  <c r="S2340" i="15"/>
  <c r="U2340" i="15"/>
  <c r="O2342" i="15"/>
  <c r="S2342" i="15"/>
  <c r="U2342" i="15"/>
  <c r="O2555" i="15"/>
  <c r="S2555" i="15"/>
  <c r="U2555" i="15"/>
  <c r="O2557" i="15"/>
  <c r="S2557" i="15"/>
  <c r="U2557" i="15"/>
  <c r="O2714" i="15"/>
  <c r="W2714" i="15" s="1"/>
  <c r="X2714" i="15" s="1"/>
  <c r="S2714" i="15"/>
  <c r="U2714" i="15"/>
  <c r="O2716" i="15"/>
  <c r="S2716" i="15"/>
  <c r="U2716" i="15"/>
  <c r="O2772" i="15"/>
  <c r="W2772" i="15" s="1"/>
  <c r="S2772" i="15"/>
  <c r="U2772" i="15"/>
  <c r="O2982" i="15"/>
  <c r="W2982" i="15" s="1"/>
  <c r="S2982" i="15"/>
  <c r="U2982" i="15"/>
  <c r="O3126" i="15"/>
  <c r="S3126" i="15"/>
  <c r="U3126" i="15"/>
  <c r="O3179" i="15"/>
  <c r="W3179" i="15" s="1"/>
  <c r="X3179" i="15" s="1"/>
  <c r="S3179" i="15"/>
  <c r="U3179" i="15"/>
  <c r="O3181" i="15"/>
  <c r="W3181" i="15" s="1"/>
  <c r="X3181" i="15" s="1"/>
  <c r="S3181" i="15"/>
  <c r="U3181" i="15"/>
  <c r="O3183" i="15"/>
  <c r="W3183" i="15" s="1"/>
  <c r="X3183" i="15" s="1"/>
  <c r="S3183" i="15"/>
  <c r="U3183" i="15"/>
  <c r="O3185" i="15"/>
  <c r="W3185" i="15" s="1"/>
  <c r="X3185" i="15" s="1"/>
  <c r="S3185" i="15"/>
  <c r="U3185" i="15"/>
  <c r="O3199" i="15"/>
  <c r="S3199" i="15"/>
  <c r="U3199" i="15"/>
  <c r="O3207" i="15"/>
  <c r="W3207" i="15" s="1"/>
  <c r="X3207" i="15" s="1"/>
  <c r="S3207" i="15"/>
  <c r="U3207" i="15"/>
  <c r="O3209" i="15"/>
  <c r="W3209" i="15" s="1"/>
  <c r="X3209" i="15" s="1"/>
  <c r="S3209" i="15"/>
  <c r="U3209" i="15"/>
  <c r="O3211" i="15"/>
  <c r="S3211" i="15"/>
  <c r="U3211" i="15"/>
  <c r="O3213" i="15"/>
  <c r="W3213" i="15" s="1"/>
  <c r="S3213" i="15"/>
  <c r="U3213" i="15"/>
  <c r="O3219" i="15"/>
  <c r="S3219" i="15"/>
  <c r="U3219" i="15"/>
  <c r="O3221" i="15"/>
  <c r="W3221" i="15" s="1"/>
  <c r="X3221" i="15" s="1"/>
  <c r="S3221" i="15"/>
  <c r="U3221" i="15"/>
  <c r="O3229" i="15"/>
  <c r="W3229" i="15" s="1"/>
  <c r="S3229" i="15"/>
  <c r="U3229" i="15"/>
  <c r="O3231" i="15"/>
  <c r="S3231" i="15"/>
  <c r="U3231" i="15"/>
  <c r="O3233" i="15"/>
  <c r="S3233" i="15"/>
  <c r="U3233" i="15"/>
  <c r="O3235" i="15"/>
  <c r="S3235" i="15"/>
  <c r="U3235" i="15"/>
  <c r="O3242" i="15"/>
  <c r="W3242" i="15" s="1"/>
  <c r="S3242" i="15"/>
  <c r="U3242" i="15"/>
  <c r="O3244" i="15"/>
  <c r="S3244" i="15"/>
  <c r="U3244" i="15"/>
  <c r="O3246" i="15"/>
  <c r="W3246" i="15" s="1"/>
  <c r="S3246" i="15"/>
  <c r="U3246" i="15"/>
  <c r="O3248" i="15"/>
  <c r="S3248" i="15"/>
  <c r="U3248" i="15"/>
  <c r="O3252" i="15"/>
  <c r="S3252" i="15"/>
  <c r="U3252" i="15"/>
  <c r="O3254" i="15"/>
  <c r="S3254" i="15"/>
  <c r="U3254" i="15"/>
  <c r="O3275" i="15"/>
  <c r="W3275" i="15" s="1"/>
  <c r="S3275" i="15"/>
  <c r="U3275" i="15"/>
  <c r="O3285" i="15"/>
  <c r="W3285" i="15" s="1"/>
  <c r="S3285" i="15"/>
  <c r="U3285" i="15"/>
  <c r="O3287" i="15"/>
  <c r="S3287" i="15"/>
  <c r="U3287" i="15"/>
  <c r="O3294" i="15"/>
  <c r="S3294" i="15"/>
  <c r="U3294" i="15"/>
  <c r="O3299" i="15"/>
  <c r="W3299" i="15" s="1"/>
  <c r="X3299" i="15" s="1"/>
  <c r="S3299" i="15"/>
  <c r="U3299" i="15"/>
  <c r="O3304" i="15"/>
  <c r="W3304" i="15" s="1"/>
  <c r="S3304" i="15"/>
  <c r="U3304" i="15"/>
  <c r="O3308" i="15"/>
  <c r="W3308" i="15" s="1"/>
  <c r="S3308" i="15"/>
  <c r="U3308" i="15"/>
  <c r="O3314" i="15"/>
  <c r="S3314" i="15"/>
  <c r="U3314" i="15"/>
  <c r="O3316" i="15"/>
  <c r="W3316" i="15" s="1"/>
  <c r="X3316" i="15" s="1"/>
  <c r="S3316" i="15"/>
  <c r="U3316" i="15"/>
  <c r="O3320" i="15"/>
  <c r="W3320" i="15" s="1"/>
  <c r="S3320" i="15"/>
  <c r="U3320" i="15"/>
  <c r="O3324" i="15"/>
  <c r="S3324" i="15"/>
  <c r="U3324" i="15"/>
  <c r="O3329" i="15"/>
  <c r="S3329" i="15"/>
  <c r="U3329" i="15"/>
  <c r="O3333" i="15"/>
  <c r="S3333" i="15"/>
  <c r="U3333" i="15"/>
  <c r="O3338" i="15"/>
  <c r="S3338" i="15"/>
  <c r="U3338" i="15"/>
  <c r="O3340" i="15"/>
  <c r="W3340" i="15" s="1"/>
  <c r="X3340" i="15" s="1"/>
  <c r="S3340" i="15"/>
  <c r="U3340" i="15"/>
  <c r="O3346" i="15"/>
  <c r="S3346" i="15"/>
  <c r="U3346" i="15"/>
  <c r="O3348" i="15"/>
  <c r="S3348" i="15"/>
  <c r="U3348" i="15"/>
  <c r="O3350" i="15"/>
  <c r="W3350" i="15" s="1"/>
  <c r="X3350" i="15" s="1"/>
  <c r="S3350" i="15"/>
  <c r="U3350" i="15"/>
  <c r="O3352" i="15"/>
  <c r="W3352" i="15" s="1"/>
  <c r="S3352" i="15"/>
  <c r="U3352" i="15"/>
  <c r="O3354" i="15"/>
  <c r="S3354" i="15"/>
  <c r="U3354" i="15"/>
  <c r="O3359" i="15"/>
  <c r="W3359" i="15" s="1"/>
  <c r="S3359" i="15"/>
  <c r="U3359" i="15"/>
  <c r="O3361" i="15"/>
  <c r="W3361" i="15" s="1"/>
  <c r="X3361" i="15" s="1"/>
  <c r="S3361" i="15"/>
  <c r="U3361" i="15"/>
  <c r="O3363" i="15"/>
  <c r="S3363" i="15"/>
  <c r="U3363" i="15"/>
  <c r="O3365" i="15"/>
  <c r="W3365" i="15" s="1"/>
  <c r="S3365" i="15"/>
  <c r="U3365" i="15"/>
  <c r="O3367" i="15"/>
  <c r="S3367" i="15"/>
  <c r="U3367" i="15"/>
  <c r="O3369" i="15"/>
  <c r="S3369" i="15"/>
  <c r="U3369" i="15"/>
  <c r="O3371" i="15"/>
  <c r="S3371" i="15"/>
  <c r="U3371" i="15"/>
  <c r="O3373" i="15"/>
  <c r="W3373" i="15" s="1"/>
  <c r="S3373" i="15"/>
  <c r="U3373" i="15"/>
  <c r="O3375" i="15"/>
  <c r="W3375" i="15" s="1"/>
  <c r="X3375" i="15" s="1"/>
  <c r="S3375" i="15"/>
  <c r="U3375" i="15"/>
  <c r="O3377" i="15"/>
  <c r="W3377" i="15" s="1"/>
  <c r="S3377" i="15"/>
  <c r="U3377" i="15"/>
  <c r="O3379" i="15"/>
  <c r="W3379" i="15" s="1"/>
  <c r="S3379" i="15"/>
  <c r="U3379" i="15"/>
  <c r="O3383" i="15"/>
  <c r="W3383" i="15" s="1"/>
  <c r="S3383" i="15"/>
  <c r="U3383" i="15"/>
  <c r="O3385" i="15"/>
  <c r="S3385" i="15"/>
  <c r="U3385" i="15"/>
  <c r="O3387" i="15"/>
  <c r="S3387" i="15"/>
  <c r="U3387" i="15"/>
  <c r="O3393" i="15"/>
  <c r="W3393" i="15" s="1"/>
  <c r="S3393" i="15"/>
  <c r="U3393" i="15"/>
  <c r="O3395" i="15"/>
  <c r="S3395" i="15"/>
  <c r="U3395" i="15"/>
  <c r="O3397" i="15"/>
  <c r="W3397" i="15" s="1"/>
  <c r="X3397" i="15" s="1"/>
  <c r="S3397" i="15"/>
  <c r="U3397" i="15"/>
  <c r="O3399" i="15"/>
  <c r="S3399" i="15"/>
  <c r="U3399" i="15"/>
  <c r="O3401" i="15"/>
  <c r="W3401" i="15" s="1"/>
  <c r="X3401" i="15" s="1"/>
  <c r="S3401" i="15"/>
  <c r="U3401" i="15"/>
  <c r="O3403" i="15"/>
  <c r="S3403" i="15"/>
  <c r="U3403" i="15"/>
  <c r="O3408" i="15"/>
  <c r="S3408" i="15"/>
  <c r="U3408" i="15"/>
  <c r="O3410" i="15"/>
  <c r="W3410" i="15" s="1"/>
  <c r="X3410" i="15" s="1"/>
  <c r="S3410" i="15"/>
  <c r="U3410" i="15"/>
  <c r="O3412" i="15"/>
  <c r="S3412" i="15"/>
  <c r="U3412" i="15"/>
  <c r="O3414" i="15"/>
  <c r="W3414" i="15" s="1"/>
  <c r="X3414" i="15" s="1"/>
  <c r="S3414" i="15"/>
  <c r="U3414" i="15"/>
  <c r="O3416" i="15"/>
  <c r="W3416" i="15" s="1"/>
  <c r="X3416" i="15" s="1"/>
  <c r="S3416" i="15"/>
  <c r="U3416" i="15"/>
  <c r="O3418" i="15"/>
  <c r="W3418" i="15" s="1"/>
  <c r="S3418" i="15"/>
  <c r="U3418" i="15"/>
  <c r="O3420" i="15"/>
  <c r="W3420" i="15" s="1"/>
  <c r="X3420" i="15" s="1"/>
  <c r="S3420" i="15"/>
  <c r="U3420" i="15"/>
  <c r="O3422" i="15"/>
  <c r="S3422" i="15"/>
  <c r="U3422" i="15"/>
  <c r="O3424" i="15"/>
  <c r="W3424" i="15" s="1"/>
  <c r="S3424" i="15"/>
  <c r="U3424" i="15"/>
  <c r="O3426" i="15"/>
  <c r="S3426" i="15"/>
  <c r="U3426" i="15"/>
  <c r="O3428" i="15"/>
  <c r="S3428" i="15"/>
  <c r="U3428" i="15"/>
  <c r="O3430" i="15"/>
  <c r="W3430" i="15" s="1"/>
  <c r="X3430" i="15" s="1"/>
  <c r="S3430" i="15"/>
  <c r="U3430" i="15"/>
  <c r="O3432" i="15"/>
  <c r="S3432" i="15"/>
  <c r="U3432" i="15"/>
  <c r="O3434" i="15"/>
  <c r="S3434" i="15"/>
  <c r="U3434" i="15"/>
  <c r="O3436" i="15"/>
  <c r="S3436" i="15"/>
  <c r="U3436" i="15"/>
  <c r="O3438" i="15"/>
  <c r="S3438" i="15"/>
  <c r="U3438" i="15"/>
  <c r="O3440" i="15"/>
  <c r="W3440" i="15" s="1"/>
  <c r="X3440" i="15" s="1"/>
  <c r="S3440" i="15"/>
  <c r="U3440" i="15"/>
  <c r="O3442" i="15"/>
  <c r="W3442" i="15" s="1"/>
  <c r="X3442" i="15" s="1"/>
  <c r="S3442" i="15"/>
  <c r="U3442" i="15"/>
  <c r="O3444" i="15"/>
  <c r="S3444" i="15"/>
  <c r="U3444" i="15"/>
  <c r="O3446" i="15"/>
  <c r="W3446" i="15" s="1"/>
  <c r="S3446" i="15"/>
  <c r="U3446" i="15"/>
  <c r="O3448" i="15"/>
  <c r="W3448" i="15" s="1"/>
  <c r="S3448" i="15"/>
  <c r="U3448" i="15"/>
  <c r="O3450" i="15"/>
  <c r="W3450" i="15" s="1"/>
  <c r="S3450" i="15"/>
  <c r="U3450" i="15"/>
  <c r="O3452" i="15"/>
  <c r="S3452" i="15"/>
  <c r="U3452" i="15"/>
  <c r="O3454" i="15"/>
  <c r="W3454" i="15" s="1"/>
  <c r="S3454" i="15"/>
  <c r="U3454" i="15"/>
  <c r="O3456" i="15"/>
  <c r="W3456" i="15" s="1"/>
  <c r="S3456" i="15"/>
  <c r="U3456" i="15"/>
  <c r="O3458" i="15"/>
  <c r="W3458" i="15" s="1"/>
  <c r="S3458" i="15"/>
  <c r="U3458" i="15"/>
  <c r="O3460" i="15"/>
  <c r="W3460" i="15" s="1"/>
  <c r="S3460" i="15"/>
  <c r="U3460" i="15"/>
  <c r="O3462" i="15"/>
  <c r="S3462" i="15"/>
  <c r="U3462" i="15"/>
  <c r="O3464" i="15"/>
  <c r="W3464" i="15" s="1"/>
  <c r="S3464" i="15"/>
  <c r="U3464" i="15"/>
  <c r="O3466" i="15"/>
  <c r="W3466" i="15" s="1"/>
  <c r="S3466" i="15"/>
  <c r="U3466" i="15"/>
  <c r="O3468" i="15"/>
  <c r="W3468" i="15" s="1"/>
  <c r="S3468" i="15"/>
  <c r="U3468" i="15"/>
  <c r="O3470" i="15"/>
  <c r="W3470" i="15" s="1"/>
  <c r="X3470" i="15" s="1"/>
  <c r="S3470" i="15"/>
  <c r="U3470" i="15"/>
  <c r="O3475" i="15"/>
  <c r="S3475" i="15"/>
  <c r="U3475" i="15"/>
  <c r="O3477" i="15"/>
  <c r="S3477" i="15"/>
  <c r="U3477" i="15"/>
  <c r="O3479" i="15"/>
  <c r="S3479" i="15"/>
  <c r="U3479" i="15"/>
  <c r="O3481" i="15"/>
  <c r="W3481" i="15" s="1"/>
  <c r="S3481" i="15"/>
  <c r="U3481" i="15"/>
  <c r="O3483" i="15"/>
  <c r="W3483" i="15" s="1"/>
  <c r="S3483" i="15"/>
  <c r="U3483" i="15"/>
  <c r="O3485" i="15"/>
  <c r="W3485" i="15" s="1"/>
  <c r="S3485" i="15"/>
  <c r="U3485" i="15"/>
  <c r="O3487" i="15"/>
  <c r="W3487" i="15" s="1"/>
  <c r="S3487" i="15"/>
  <c r="U3487" i="15"/>
  <c r="O3489" i="15"/>
  <c r="W3489" i="15" s="1"/>
  <c r="X3489" i="15" s="1"/>
  <c r="S3489" i="15"/>
  <c r="U3489" i="15"/>
  <c r="O3494" i="15"/>
  <c r="S3494" i="15"/>
  <c r="U3494" i="15"/>
  <c r="O3496" i="15"/>
  <c r="W3496" i="15" s="1"/>
  <c r="S3496" i="15"/>
  <c r="U3496" i="15"/>
  <c r="O3498" i="15"/>
  <c r="W3498" i="15" s="1"/>
  <c r="X3498" i="15" s="1"/>
  <c r="S3498" i="15"/>
  <c r="U3498" i="15"/>
  <c r="O3500" i="15"/>
  <c r="S3500" i="15"/>
  <c r="U3500" i="15"/>
  <c r="O3502" i="15"/>
  <c r="W3502" i="15" s="1"/>
  <c r="S3502" i="15"/>
  <c r="U3502" i="15"/>
  <c r="O3504" i="15"/>
  <c r="W3504" i="15" s="1"/>
  <c r="S3504" i="15"/>
  <c r="U3504" i="15"/>
  <c r="O3506" i="15"/>
  <c r="W3506" i="15" s="1"/>
  <c r="S3506" i="15"/>
  <c r="U3506" i="15"/>
  <c r="O3508" i="15"/>
  <c r="W3508" i="15" s="1"/>
  <c r="X3508" i="15" s="1"/>
  <c r="S3508" i="15"/>
  <c r="U3508" i="15"/>
  <c r="O3510" i="15"/>
  <c r="S3510" i="15"/>
  <c r="U3510" i="15"/>
  <c r="O3512" i="15"/>
  <c r="W3512" i="15" s="1"/>
  <c r="X3512" i="15" s="1"/>
  <c r="S3512" i="15"/>
  <c r="U3512" i="15"/>
  <c r="O3517" i="15"/>
  <c r="S3517" i="15"/>
  <c r="U3517" i="15"/>
  <c r="O3519" i="15"/>
  <c r="S3519" i="15"/>
  <c r="U3519" i="15"/>
  <c r="O3523" i="15"/>
  <c r="W3523" i="15" s="1"/>
  <c r="S3523" i="15"/>
  <c r="U3523" i="15"/>
  <c r="O3525" i="15"/>
  <c r="W3525" i="15" s="1"/>
  <c r="X3525" i="15" s="1"/>
  <c r="S3525" i="15"/>
  <c r="U3525" i="15"/>
  <c r="O3527" i="15"/>
  <c r="W3527" i="15" s="1"/>
  <c r="S3527" i="15"/>
  <c r="U3527" i="15"/>
  <c r="O3529" i="15"/>
  <c r="W3529" i="15" s="1"/>
  <c r="X3529" i="15" s="1"/>
  <c r="S3529" i="15"/>
  <c r="U3529" i="15"/>
  <c r="O3531" i="15"/>
  <c r="S3531" i="15"/>
  <c r="U3531" i="15"/>
  <c r="O3535" i="15"/>
  <c r="W3535" i="15" s="1"/>
  <c r="S3535" i="15"/>
  <c r="U3535" i="15"/>
  <c r="O3540" i="15"/>
  <c r="S3540" i="15"/>
  <c r="U3540" i="15"/>
  <c r="O3542" i="15"/>
  <c r="W3542" i="15" s="1"/>
  <c r="S3542" i="15"/>
  <c r="U3542" i="15"/>
  <c r="O3548" i="15"/>
  <c r="S3548" i="15"/>
  <c r="U3548" i="15"/>
  <c r="O3550" i="15"/>
  <c r="W3550" i="15" s="1"/>
  <c r="S3550" i="15"/>
  <c r="U3550" i="15"/>
  <c r="O3552" i="15"/>
  <c r="W3552" i="15" s="1"/>
  <c r="S3552" i="15"/>
  <c r="U3552" i="15"/>
  <c r="O3554" i="15"/>
  <c r="W3554" i="15" s="1"/>
  <c r="S3554" i="15"/>
  <c r="U3554" i="15"/>
  <c r="O3561" i="15"/>
  <c r="W3561" i="15" s="1"/>
  <c r="S3561" i="15"/>
  <c r="U3561" i="15"/>
  <c r="O3565" i="15"/>
  <c r="W3565" i="15" s="1"/>
  <c r="S3565" i="15"/>
  <c r="U3565" i="15"/>
  <c r="O3569" i="15"/>
  <c r="S3569" i="15"/>
  <c r="U3569" i="15"/>
  <c r="O3571" i="15"/>
  <c r="S3571" i="15"/>
  <c r="U3571" i="15"/>
  <c r="O3575" i="15"/>
  <c r="W3575" i="15" s="1"/>
  <c r="S3575" i="15"/>
  <c r="U3575" i="15"/>
  <c r="O3577" i="15"/>
  <c r="S3577" i="15"/>
  <c r="U3577" i="15"/>
  <c r="O3581" i="15"/>
  <c r="W3581" i="15" s="1"/>
  <c r="S3581" i="15"/>
  <c r="U3581" i="15"/>
  <c r="O3588" i="15"/>
  <c r="S3588" i="15"/>
  <c r="U3588" i="15"/>
  <c r="O3594" i="15"/>
  <c r="S3594" i="15"/>
  <c r="U3594" i="15"/>
  <c r="O3596" i="15"/>
  <c r="W3596" i="15" s="1"/>
  <c r="S3596" i="15"/>
  <c r="U3596" i="15"/>
  <c r="O3602" i="15"/>
  <c r="W3602" i="15" s="1"/>
  <c r="X3602" i="15" s="1"/>
  <c r="S3602" i="15"/>
  <c r="U3602" i="15"/>
  <c r="O3604" i="15"/>
  <c r="W3604" i="15" s="1"/>
  <c r="S3604" i="15"/>
  <c r="U3604" i="15"/>
  <c r="O3609" i="15"/>
  <c r="W3609" i="15" s="1"/>
  <c r="S3609" i="15"/>
  <c r="U3609" i="15"/>
  <c r="O3613" i="15"/>
  <c r="W3613" i="15" s="1"/>
  <c r="S3613" i="15"/>
  <c r="U3613" i="15"/>
  <c r="O3621" i="15"/>
  <c r="W3621" i="15" s="1"/>
  <c r="S3621" i="15"/>
  <c r="U3621" i="15"/>
  <c r="O3628" i="15"/>
  <c r="W3628" i="15" s="1"/>
  <c r="S3628" i="15"/>
  <c r="U3628" i="15"/>
  <c r="O3635" i="15"/>
  <c r="S3635" i="15"/>
  <c r="U3635" i="15"/>
  <c r="O3642" i="15"/>
  <c r="W3642" i="15" s="1"/>
  <c r="S3642" i="15"/>
  <c r="U3642" i="15"/>
  <c r="O3650" i="15"/>
  <c r="W3650" i="15" s="1"/>
  <c r="S3650" i="15"/>
  <c r="U3650" i="15"/>
  <c r="O3655" i="15"/>
  <c r="W3655" i="15" s="1"/>
  <c r="X3655" i="15" s="1"/>
  <c r="S3655" i="15"/>
  <c r="U3655" i="15"/>
  <c r="O3669" i="15"/>
  <c r="S3669" i="15"/>
  <c r="U3669" i="15"/>
  <c r="O3681" i="15"/>
  <c r="W3681" i="15" s="1"/>
  <c r="S3681" i="15"/>
  <c r="U3681" i="15"/>
  <c r="O3712" i="15"/>
  <c r="S3712" i="15"/>
  <c r="U3712" i="15"/>
  <c r="O3742" i="15"/>
  <c r="S3742" i="15"/>
  <c r="U3742" i="15"/>
  <c r="O3769" i="15"/>
  <c r="W3769" i="15" s="1"/>
  <c r="S3769" i="15"/>
  <c r="U3769" i="15"/>
  <c r="O3775" i="15"/>
  <c r="W3775" i="15" s="1"/>
  <c r="X3775" i="15" s="1"/>
  <c r="S3775" i="15"/>
  <c r="U3775" i="15"/>
  <c r="O3781" i="15"/>
  <c r="W3781" i="15" s="1"/>
  <c r="X3781" i="15" s="1"/>
  <c r="S3781" i="15"/>
  <c r="U3781" i="15"/>
  <c r="O3798" i="15"/>
  <c r="W3798" i="15" s="1"/>
  <c r="S3798" i="15"/>
  <c r="U3798" i="15"/>
  <c r="O3806" i="15"/>
  <c r="W3806" i="15" s="1"/>
  <c r="S3806" i="15"/>
  <c r="U3806" i="15"/>
  <c r="O3814" i="15"/>
  <c r="S3814" i="15"/>
  <c r="U3814" i="15"/>
  <c r="O3828" i="15"/>
  <c r="S3828" i="15"/>
  <c r="U3828" i="15"/>
  <c r="O3839" i="15"/>
  <c r="W3839" i="15" s="1"/>
  <c r="S3839" i="15"/>
  <c r="U3839" i="15"/>
  <c r="O3851" i="15"/>
  <c r="O3850" i="15" s="1"/>
  <c r="S3851" i="15"/>
  <c r="S3850" i="15" s="1"/>
  <c r="F213" i="3" s="1"/>
  <c r="U3851" i="15"/>
  <c r="U3850" i="15" s="1"/>
  <c r="O3855" i="15"/>
  <c r="W3855" i="15" s="1"/>
  <c r="S3855" i="15"/>
  <c r="U3855" i="15"/>
  <c r="O3857" i="15"/>
  <c r="W3857" i="15" s="1"/>
  <c r="X3857" i="15" s="1"/>
  <c r="S3857" i="15"/>
  <c r="U3857" i="15"/>
  <c r="O3859" i="15"/>
  <c r="W3859" i="15" s="1"/>
  <c r="X3859" i="15" s="1"/>
  <c r="S3859" i="15"/>
  <c r="U3859" i="15"/>
  <c r="O3866" i="15"/>
  <c r="S3866" i="15"/>
  <c r="U3866" i="15"/>
  <c r="O3874" i="15"/>
  <c r="W3874" i="15" s="1"/>
  <c r="S3874" i="15"/>
  <c r="U3874" i="15"/>
  <c r="O3879" i="15"/>
  <c r="W3879" i="15" s="1"/>
  <c r="S3879" i="15"/>
  <c r="U3879" i="15"/>
  <c r="O3886" i="15"/>
  <c r="W3886" i="15" s="1"/>
  <c r="S3886" i="15"/>
  <c r="U3886" i="15"/>
  <c r="O3891" i="15"/>
  <c r="W3891" i="15" s="1"/>
  <c r="S3891" i="15"/>
  <c r="U3891" i="15"/>
  <c r="O3895" i="15"/>
  <c r="S3895" i="15"/>
  <c r="U3895" i="15"/>
  <c r="O3902" i="15"/>
  <c r="W3902" i="15" s="1"/>
  <c r="S3902" i="15"/>
  <c r="U3902" i="15"/>
  <c r="O3904" i="15"/>
  <c r="W3904" i="15" s="1"/>
  <c r="S3904" i="15"/>
  <c r="U3904" i="15"/>
  <c r="O3906" i="15"/>
  <c r="W3906" i="15" s="1"/>
  <c r="S3906" i="15"/>
  <c r="U3906" i="15"/>
  <c r="O3908" i="15"/>
  <c r="S3908" i="15"/>
  <c r="U3908" i="15"/>
  <c r="O3913" i="15"/>
  <c r="W3913" i="15" s="1"/>
  <c r="S3913" i="15"/>
  <c r="U3913" i="15"/>
  <c r="O3918" i="15"/>
  <c r="S3918" i="15"/>
  <c r="U3918" i="15"/>
  <c r="O3922" i="15"/>
  <c r="S3922" i="15"/>
  <c r="U3922" i="15"/>
  <c r="O3924" i="15"/>
  <c r="W3924" i="15" s="1"/>
  <c r="S3924" i="15"/>
  <c r="U3924" i="15"/>
  <c r="O3926" i="15"/>
  <c r="W3926" i="15" s="1"/>
  <c r="X3926" i="15" s="1"/>
  <c r="S3926" i="15"/>
  <c r="U3926" i="15"/>
  <c r="O3937" i="15"/>
  <c r="W3937" i="15" s="1"/>
  <c r="S3937" i="15"/>
  <c r="U3937" i="15"/>
  <c r="O3941" i="15"/>
  <c r="S3941" i="15"/>
  <c r="U3941" i="15"/>
  <c r="O3945" i="15"/>
  <c r="W3945" i="15" s="1"/>
  <c r="W3944" i="15" s="1"/>
  <c r="G219" i="3" s="1"/>
  <c r="S3945" i="15"/>
  <c r="S3944" i="15" s="1"/>
  <c r="F219" i="3" s="1"/>
  <c r="U3945" i="15"/>
  <c r="U3944" i="15" s="1"/>
  <c r="O3951" i="15"/>
  <c r="S3951" i="15"/>
  <c r="U3951" i="15"/>
  <c r="O3959" i="15"/>
  <c r="S3959" i="15"/>
  <c r="U3959" i="15"/>
  <c r="O3969" i="15"/>
  <c r="W3969" i="15" s="1"/>
  <c r="S3969" i="15"/>
  <c r="U3969" i="15"/>
  <c r="O3971" i="15"/>
  <c r="W3971" i="15" s="1"/>
  <c r="X3971" i="15" s="1"/>
  <c r="S3971" i="15"/>
  <c r="U3971" i="15"/>
  <c r="O3973" i="15"/>
  <c r="S3973" i="15"/>
  <c r="U3973" i="15"/>
  <c r="O3975" i="15"/>
  <c r="W3975" i="15" s="1"/>
  <c r="S3975" i="15"/>
  <c r="U3975" i="15"/>
  <c r="O3977" i="15"/>
  <c r="S3977" i="15"/>
  <c r="U3977" i="15"/>
  <c r="O3979" i="15"/>
  <c r="W3979" i="15" s="1"/>
  <c r="S3979" i="15"/>
  <c r="U3979" i="15"/>
  <c r="O3981" i="15"/>
  <c r="W3981" i="15" s="1"/>
  <c r="X3981" i="15" s="1"/>
  <c r="S3981" i="15"/>
  <c r="U3981" i="15"/>
  <c r="O3983" i="15"/>
  <c r="S3983" i="15"/>
  <c r="U3983" i="15"/>
  <c r="O3985" i="15"/>
  <c r="W3985" i="15" s="1"/>
  <c r="X3985" i="15" s="1"/>
  <c r="S3985" i="15"/>
  <c r="U3985" i="15"/>
  <c r="O3987" i="15"/>
  <c r="W3987" i="15" s="1"/>
  <c r="S3987" i="15"/>
  <c r="U3987" i="15"/>
  <c r="O3989" i="15"/>
  <c r="W3989" i="15" s="1"/>
  <c r="S3989" i="15"/>
  <c r="U3989" i="15"/>
  <c r="O3991" i="15"/>
  <c r="W3991" i="15" s="1"/>
  <c r="S3991" i="15"/>
  <c r="U3991" i="15"/>
  <c r="O3996" i="15"/>
  <c r="S3996" i="15"/>
  <c r="U3996" i="15"/>
  <c r="O4001" i="15"/>
  <c r="W4001" i="15" s="1"/>
  <c r="S4001" i="15"/>
  <c r="U4001" i="15"/>
  <c r="O4003" i="15"/>
  <c r="W4003" i="15" s="1"/>
  <c r="S4003" i="15"/>
  <c r="U4003" i="15"/>
  <c r="O4005" i="15"/>
  <c r="W4005" i="15" s="1"/>
  <c r="S4005" i="15"/>
  <c r="U4005" i="15"/>
  <c r="O4007" i="15"/>
  <c r="S4007" i="15"/>
  <c r="U4007" i="15"/>
  <c r="O4009" i="15"/>
  <c r="S4009" i="15"/>
  <c r="U4009" i="15"/>
  <c r="O4011" i="15"/>
  <c r="S4011" i="15"/>
  <c r="U4011" i="15"/>
  <c r="O4015" i="15"/>
  <c r="S4015" i="15"/>
  <c r="U4015" i="15"/>
  <c r="W4015" i="15"/>
  <c r="O4017" i="15"/>
  <c r="S4017" i="15"/>
  <c r="U4017" i="15"/>
  <c r="O4019" i="15"/>
  <c r="W4019" i="15" s="1"/>
  <c r="S4019" i="15"/>
  <c r="U4019" i="15"/>
  <c r="O4021" i="15"/>
  <c r="W4021" i="15" s="1"/>
  <c r="S4021" i="15"/>
  <c r="U4021" i="15"/>
  <c r="O4023" i="15"/>
  <c r="W4023" i="15" s="1"/>
  <c r="S4023" i="15"/>
  <c r="U4023" i="15"/>
  <c r="O4025" i="15"/>
  <c r="W4025" i="15" s="1"/>
  <c r="S4025" i="15"/>
  <c r="U4025" i="15"/>
  <c r="O4027" i="15"/>
  <c r="W4027" i="15" s="1"/>
  <c r="X4027" i="15" s="1"/>
  <c r="S4027" i="15"/>
  <c r="U4027" i="15"/>
  <c r="O4032" i="15"/>
  <c r="W4032" i="15" s="1"/>
  <c r="X4032" i="15" s="1"/>
  <c r="S4032" i="15"/>
  <c r="U4032" i="15"/>
  <c r="O4034" i="15"/>
  <c r="W4034" i="15" s="1"/>
  <c r="X4034" i="15" s="1"/>
  <c r="S4034" i="15"/>
  <c r="U4034" i="15"/>
  <c r="O4036" i="15"/>
  <c r="S4036" i="15"/>
  <c r="U4036" i="15"/>
  <c r="O4038" i="15"/>
  <c r="W4038" i="15" s="1"/>
  <c r="S4038" i="15"/>
  <c r="U4038" i="15"/>
  <c r="O4040" i="15"/>
  <c r="W4040" i="15" s="1"/>
  <c r="X4040" i="15" s="1"/>
  <c r="S4040" i="15"/>
  <c r="U4040" i="15"/>
  <c r="O4042" i="15"/>
  <c r="S4042" i="15"/>
  <c r="U4042" i="15"/>
  <c r="O4044" i="15"/>
  <c r="W4044" i="15" s="1"/>
  <c r="X4044" i="15" s="1"/>
  <c r="S4044" i="15"/>
  <c r="U4044" i="15"/>
  <c r="O4046" i="15"/>
  <c r="W4046" i="15" s="1"/>
  <c r="S4046" i="15"/>
  <c r="U4046" i="15"/>
  <c r="O4048" i="15"/>
  <c r="W4048" i="15" s="1"/>
  <c r="S4048" i="15"/>
  <c r="U4048" i="15"/>
  <c r="O4052" i="15"/>
  <c r="W4052" i="15" s="1"/>
  <c r="S4052" i="15"/>
  <c r="U4052" i="15"/>
  <c r="O4054" i="15"/>
  <c r="W4054" i="15" s="1"/>
  <c r="S4054" i="15"/>
  <c r="U4054" i="15"/>
  <c r="O4056" i="15"/>
  <c r="W4056" i="15" s="1"/>
  <c r="S4056" i="15"/>
  <c r="U4056" i="15"/>
  <c r="O4061" i="15"/>
  <c r="W4061" i="15" s="1"/>
  <c r="S4061" i="15"/>
  <c r="U4061" i="15"/>
  <c r="O4063" i="15"/>
  <c r="W4063" i="15" s="1"/>
  <c r="S4063" i="15"/>
  <c r="U4063" i="15"/>
  <c r="O4068" i="15"/>
  <c r="W4068" i="15" s="1"/>
  <c r="S4068" i="15"/>
  <c r="U4068" i="15"/>
  <c r="O4072" i="15"/>
  <c r="W4072" i="15" s="1"/>
  <c r="S4072" i="15"/>
  <c r="U4072" i="15"/>
  <c r="O4074" i="15"/>
  <c r="S4074" i="15"/>
  <c r="U4074" i="15"/>
  <c r="O4076" i="15"/>
  <c r="S4076" i="15"/>
  <c r="U4076" i="15"/>
  <c r="O4078" i="15"/>
  <c r="W4078" i="15" s="1"/>
  <c r="S4078" i="15"/>
  <c r="U4078" i="15"/>
  <c r="O4083" i="15"/>
  <c r="W4083" i="15" s="1"/>
  <c r="X4083" i="15" s="1"/>
  <c r="S4083" i="15"/>
  <c r="U4083" i="15"/>
  <c r="O4088" i="15"/>
  <c r="W4088" i="15" s="1"/>
  <c r="X4088" i="15" s="1"/>
  <c r="S4088" i="15"/>
  <c r="U4088" i="15"/>
  <c r="O4090" i="15"/>
  <c r="S4090" i="15"/>
  <c r="U4090" i="15"/>
  <c r="O4094" i="15"/>
  <c r="W4094" i="15" s="1"/>
  <c r="X4094" i="15" s="1"/>
  <c r="S4094" i="15"/>
  <c r="U4094" i="15"/>
  <c r="O4096" i="15"/>
  <c r="S4096" i="15"/>
  <c r="U4096" i="15"/>
  <c r="O4098" i="15"/>
  <c r="W4098" i="15" s="1"/>
  <c r="S4098" i="15"/>
  <c r="U4098" i="15"/>
  <c r="O4103" i="15"/>
  <c r="W4103" i="15" s="1"/>
  <c r="X4103" i="15" s="1"/>
  <c r="S4103" i="15"/>
  <c r="U4103" i="15"/>
  <c r="O4108" i="15"/>
  <c r="W4108" i="15" s="1"/>
  <c r="S4108" i="15"/>
  <c r="U4108" i="15"/>
  <c r="O4112" i="15"/>
  <c r="W4112" i="15" s="1"/>
  <c r="W4111" i="15" s="1"/>
  <c r="G226" i="3" s="1"/>
  <c r="S4112" i="15"/>
  <c r="S4111" i="15" s="1"/>
  <c r="F226" i="3" s="1"/>
  <c r="U4112" i="15"/>
  <c r="U4111" i="15" s="1"/>
  <c r="O4119" i="15"/>
  <c r="W4119" i="15" s="1"/>
  <c r="S4119" i="15"/>
  <c r="U4119" i="15"/>
  <c r="O4121" i="15"/>
  <c r="W4121" i="15" s="1"/>
  <c r="S4121" i="15"/>
  <c r="U4121" i="15"/>
  <c r="O4123" i="15"/>
  <c r="W4123" i="15" s="1"/>
  <c r="X4123" i="15" s="1"/>
  <c r="S4123" i="15"/>
  <c r="U4123" i="15"/>
  <c r="O4129" i="15"/>
  <c r="W4129" i="15" s="1"/>
  <c r="S4129" i="15"/>
  <c r="U4129" i="15"/>
  <c r="O4134" i="15"/>
  <c r="S4134" i="15"/>
  <c r="U4134" i="15"/>
  <c r="O4136" i="15"/>
  <c r="W4136" i="15" s="1"/>
  <c r="S4136" i="15"/>
  <c r="U4136" i="15"/>
  <c r="O4142" i="15"/>
  <c r="W4142" i="15" s="1"/>
  <c r="S4142" i="15"/>
  <c r="U4142" i="15"/>
  <c r="O4146" i="15"/>
  <c r="W4146" i="15" s="1"/>
  <c r="X4146" i="15" s="1"/>
  <c r="S4146" i="15"/>
  <c r="U4146" i="15"/>
  <c r="O4150" i="15"/>
  <c r="W4150" i="15" s="1"/>
  <c r="S4150" i="15"/>
  <c r="U4150" i="15"/>
  <c r="O4154" i="15"/>
  <c r="W4154" i="15" s="1"/>
  <c r="S4154" i="15"/>
  <c r="U4154" i="15"/>
  <c r="O4158" i="15"/>
  <c r="S4158" i="15"/>
  <c r="U4158" i="15"/>
  <c r="O4162" i="15"/>
  <c r="W4162" i="15" s="1"/>
  <c r="S4162" i="15"/>
  <c r="U4162" i="15"/>
  <c r="O4164" i="15"/>
  <c r="W4164" i="15" s="1"/>
  <c r="X4164" i="15" s="1"/>
  <c r="S4164" i="15"/>
  <c r="U4164" i="15"/>
  <c r="O4166" i="15"/>
  <c r="W4166" i="15" s="1"/>
  <c r="S4166" i="15"/>
  <c r="U4166" i="15"/>
  <c r="O4168" i="15"/>
  <c r="W4168" i="15" s="1"/>
  <c r="X4168" i="15" s="1"/>
  <c r="S4168" i="15"/>
  <c r="U4168" i="15"/>
  <c r="O4170" i="15"/>
  <c r="S4170" i="15"/>
  <c r="U4170" i="15"/>
  <c r="O4172" i="15"/>
  <c r="W4172" i="15" s="1"/>
  <c r="S4172" i="15"/>
  <c r="U4172" i="15"/>
  <c r="O4174" i="15"/>
  <c r="W4174" i="15" s="1"/>
  <c r="X4174" i="15" s="1"/>
  <c r="S4174" i="15"/>
  <c r="U4174" i="15"/>
  <c r="O4176" i="15"/>
  <c r="W4176" i="15" s="1"/>
  <c r="S4176" i="15"/>
  <c r="U4176" i="15"/>
  <c r="O4178" i="15"/>
  <c r="W4178" i="15" s="1"/>
  <c r="X4178" i="15" s="1"/>
  <c r="S4178" i="15"/>
  <c r="U4178" i="15"/>
  <c r="O4180" i="15"/>
  <c r="W4180" i="15" s="1"/>
  <c r="S4180" i="15"/>
  <c r="U4180" i="15"/>
  <c r="O4182" i="15"/>
  <c r="S4182" i="15"/>
  <c r="U4182" i="15"/>
  <c r="O4184" i="15"/>
  <c r="W4184" i="15" s="1"/>
  <c r="S4184" i="15"/>
  <c r="U4184" i="15"/>
  <c r="O4186" i="15"/>
  <c r="W4186" i="15" s="1"/>
  <c r="X4186" i="15" s="1"/>
  <c r="S4186" i="15"/>
  <c r="U4186" i="15"/>
  <c r="O4188" i="15"/>
  <c r="W4188" i="15" s="1"/>
  <c r="S4188" i="15"/>
  <c r="U4188" i="15"/>
  <c r="O4190" i="15"/>
  <c r="W4190" i="15" s="1"/>
  <c r="S4190" i="15"/>
  <c r="U4190" i="15"/>
  <c r="O4192" i="15"/>
  <c r="W4192" i="15" s="1"/>
  <c r="X4192" i="15" s="1"/>
  <c r="S4192" i="15"/>
  <c r="U4192" i="15"/>
  <c r="O4194" i="15"/>
  <c r="S4194" i="15"/>
  <c r="U4194" i="15"/>
  <c r="O4196" i="15"/>
  <c r="W4196" i="15" s="1"/>
  <c r="X4196" i="15" s="1"/>
  <c r="S4196" i="15"/>
  <c r="U4196" i="15"/>
  <c r="O4200" i="15"/>
  <c r="W4200" i="15" s="1"/>
  <c r="S4200" i="15"/>
  <c r="U4200" i="15"/>
  <c r="O4204" i="15"/>
  <c r="S4204" i="15"/>
  <c r="U4204" i="15"/>
  <c r="O4206" i="15"/>
  <c r="S4206" i="15"/>
  <c r="U4206" i="15"/>
  <c r="O4210" i="15"/>
  <c r="W4210" i="15" s="1"/>
  <c r="S4210" i="15"/>
  <c r="U4210" i="15"/>
  <c r="O4214" i="15"/>
  <c r="W4214" i="15" s="1"/>
  <c r="X4214" i="15" s="1"/>
  <c r="S4214" i="15"/>
  <c r="U4214" i="15"/>
  <c r="O4219" i="15"/>
  <c r="W4219" i="15" s="1"/>
  <c r="S4219" i="15"/>
  <c r="U4219" i="15"/>
  <c r="O4221" i="15"/>
  <c r="S4221" i="15"/>
  <c r="U4221" i="15"/>
  <c r="O4225" i="15"/>
  <c r="W4225" i="15" s="1"/>
  <c r="X4225" i="15" s="1"/>
  <c r="S4225" i="15"/>
  <c r="U4225" i="15"/>
  <c r="O4229" i="15"/>
  <c r="S4229" i="15"/>
  <c r="U4229" i="15"/>
  <c r="O4233" i="15"/>
  <c r="W4233" i="15" s="1"/>
  <c r="S4233" i="15"/>
  <c r="U4233" i="15"/>
  <c r="O4237" i="15"/>
  <c r="S4237" i="15"/>
  <c r="U4237" i="15"/>
  <c r="O4241" i="15"/>
  <c r="W4241" i="15" s="1"/>
  <c r="S4241" i="15"/>
  <c r="U4241" i="15"/>
  <c r="O4245" i="15"/>
  <c r="W4245" i="15" s="1"/>
  <c r="S4245" i="15"/>
  <c r="U4245" i="15"/>
  <c r="O4249" i="15"/>
  <c r="W4249" i="15" s="1"/>
  <c r="S4249" i="15"/>
  <c r="U4249" i="15"/>
  <c r="O4251" i="15"/>
  <c r="W4251" i="15" s="1"/>
  <c r="S4251" i="15"/>
  <c r="U4251" i="15"/>
  <c r="O4253" i="15"/>
  <c r="W4253" i="15" s="1"/>
  <c r="S4253" i="15"/>
  <c r="U4253" i="15"/>
  <c r="O4255" i="15"/>
  <c r="W4255" i="15" s="1"/>
  <c r="S4255" i="15"/>
  <c r="U4255" i="15"/>
  <c r="O4259" i="15"/>
  <c r="W4259" i="15" s="1"/>
  <c r="X4259" i="15" s="1"/>
  <c r="S4259" i="15"/>
  <c r="U4259" i="15"/>
  <c r="O4264" i="15"/>
  <c r="S4264" i="15"/>
  <c r="U4264" i="15"/>
  <c r="O4266" i="15"/>
  <c r="W4266" i="15" s="1"/>
  <c r="S4266" i="15"/>
  <c r="U4266" i="15"/>
  <c r="O4270" i="15"/>
  <c r="S4270" i="15"/>
  <c r="U4270" i="15"/>
  <c r="O4272" i="15"/>
  <c r="S4272" i="15"/>
  <c r="U4272" i="15"/>
  <c r="O4276" i="15"/>
  <c r="W4276" i="15" s="1"/>
  <c r="S4276" i="15"/>
  <c r="U4276" i="15"/>
  <c r="O4280" i="15"/>
  <c r="W4280" i="15" s="1"/>
  <c r="S4280" i="15"/>
  <c r="U4280" i="15"/>
  <c r="O4284" i="15"/>
  <c r="S4284" i="15"/>
  <c r="U4284" i="15"/>
  <c r="O4288" i="15"/>
  <c r="W4288" i="15" s="1"/>
  <c r="S4288" i="15"/>
  <c r="U4288" i="15"/>
  <c r="O4292" i="15"/>
  <c r="W4292" i="15" s="1"/>
  <c r="S4292" i="15"/>
  <c r="U4292" i="15"/>
  <c r="O4296" i="15"/>
  <c r="W4296" i="15" s="1"/>
  <c r="X4296" i="15" s="1"/>
  <c r="S4296" i="15"/>
  <c r="U4296" i="15"/>
  <c r="O4303" i="15"/>
  <c r="W4303" i="15" s="1"/>
  <c r="S4303" i="15"/>
  <c r="U4303" i="15"/>
  <c r="O4310" i="15"/>
  <c r="W4310" i="15" s="1"/>
  <c r="S4310" i="15"/>
  <c r="U4310" i="15"/>
  <c r="O4316" i="15"/>
  <c r="W4316" i="15" s="1"/>
  <c r="X4316" i="15" s="1"/>
  <c r="S4316" i="15"/>
  <c r="U4316" i="15"/>
  <c r="O4322" i="15"/>
  <c r="S4322" i="15"/>
  <c r="U4322" i="15"/>
  <c r="O4328" i="15"/>
  <c r="W4328" i="15" s="1"/>
  <c r="S4328" i="15"/>
  <c r="U4328" i="15"/>
  <c r="O4334" i="15"/>
  <c r="S4334" i="15"/>
  <c r="U4334" i="15"/>
  <c r="O4340" i="15"/>
  <c r="W4340" i="15" s="1"/>
  <c r="S4340" i="15"/>
  <c r="U4340" i="15"/>
  <c r="O4342" i="15"/>
  <c r="W4342" i="15" s="1"/>
  <c r="S4342" i="15"/>
  <c r="U4342" i="15"/>
  <c r="O4344" i="15"/>
  <c r="W4344" i="15" s="1"/>
  <c r="S4344" i="15"/>
  <c r="U4344" i="15"/>
  <c r="O4346" i="15"/>
  <c r="W4346" i="15" s="1"/>
  <c r="X4346" i="15" s="1"/>
  <c r="S4346" i="15"/>
  <c r="U4346" i="15"/>
  <c r="O4348" i="15"/>
  <c r="W4348" i="15" s="1"/>
  <c r="S4348" i="15"/>
  <c r="U4348" i="15"/>
  <c r="O4350" i="15"/>
  <c r="W4350" i="15" s="1"/>
  <c r="S4350" i="15"/>
  <c r="U4350" i="15"/>
  <c r="O4352" i="15"/>
  <c r="S4352" i="15"/>
  <c r="U4352" i="15"/>
  <c r="O4354" i="15"/>
  <c r="W4354" i="15" s="1"/>
  <c r="S4354" i="15"/>
  <c r="U4354" i="15"/>
  <c r="O4356" i="15"/>
  <c r="W4356" i="15" s="1"/>
  <c r="X4356" i="15" s="1"/>
  <c r="S4356" i="15"/>
  <c r="U4356" i="15"/>
  <c r="O4358" i="15"/>
  <c r="S4358" i="15"/>
  <c r="U4358" i="15"/>
  <c r="O4360" i="15"/>
  <c r="W4360" i="15" s="1"/>
  <c r="S4360" i="15"/>
  <c r="U4360" i="15"/>
  <c r="O4362" i="15"/>
  <c r="S4362" i="15"/>
  <c r="U4362" i="15"/>
  <c r="O4364" i="15"/>
  <c r="S4364" i="15"/>
  <c r="U4364" i="15"/>
  <c r="O4366" i="15"/>
  <c r="W4366" i="15" s="1"/>
  <c r="S4366" i="15"/>
  <c r="U4366" i="15"/>
  <c r="O4368" i="15"/>
  <c r="W4368" i="15" s="1"/>
  <c r="X4368" i="15" s="1"/>
  <c r="S4368" i="15"/>
  <c r="U4368" i="15"/>
  <c r="O4370" i="15"/>
  <c r="W4370" i="15" s="1"/>
  <c r="S4370" i="15"/>
  <c r="U4370" i="15"/>
  <c r="O4374" i="15"/>
  <c r="S4374" i="15"/>
  <c r="U4374" i="15"/>
  <c r="O4378" i="15"/>
  <c r="W4378" i="15" s="1"/>
  <c r="S4378" i="15"/>
  <c r="U4378" i="15"/>
  <c r="O4383" i="15"/>
  <c r="S4383" i="15"/>
  <c r="U4383" i="15"/>
  <c r="O4387" i="15"/>
  <c r="S4387" i="15"/>
  <c r="U4387" i="15"/>
  <c r="O4391" i="15"/>
  <c r="W4391" i="15" s="1"/>
  <c r="X4391" i="15" s="1"/>
  <c r="S4391" i="15"/>
  <c r="U4391" i="15"/>
  <c r="O4396" i="15"/>
  <c r="S4396" i="15"/>
  <c r="U4396" i="15"/>
  <c r="O4401" i="15"/>
  <c r="W4401" i="15" s="1"/>
  <c r="S4401" i="15"/>
  <c r="U4401" i="15"/>
  <c r="O4405" i="15"/>
  <c r="W4405" i="15" s="1"/>
  <c r="S4405" i="15"/>
  <c r="U4405" i="15"/>
  <c r="O4410" i="15"/>
  <c r="W4410" i="15" s="1"/>
  <c r="S4410" i="15"/>
  <c r="U4410" i="15"/>
  <c r="O4412" i="15"/>
  <c r="S4412" i="15"/>
  <c r="U4412" i="15"/>
  <c r="O4414" i="15"/>
  <c r="W4414" i="15" s="1"/>
  <c r="S4414" i="15"/>
  <c r="U4414" i="15"/>
  <c r="O4416" i="15"/>
  <c r="W4416" i="15" s="1"/>
  <c r="X4416" i="15" s="1"/>
  <c r="S4416" i="15"/>
  <c r="U4416" i="15"/>
  <c r="O4418" i="15"/>
  <c r="W4418" i="15" s="1"/>
  <c r="S4418" i="15"/>
  <c r="U4418" i="15"/>
  <c r="O4422" i="15"/>
  <c r="W4422" i="15" s="1"/>
  <c r="S4422" i="15"/>
  <c r="U4422" i="15"/>
  <c r="O4424" i="15"/>
  <c r="W4424" i="15" s="1"/>
  <c r="S4424" i="15"/>
  <c r="U4424" i="15"/>
  <c r="O4426" i="15"/>
  <c r="W4426" i="15" s="1"/>
  <c r="S4426" i="15"/>
  <c r="U4426" i="15"/>
  <c r="O4428" i="15"/>
  <c r="S4428" i="15"/>
  <c r="U4428" i="15"/>
  <c r="O4430" i="15"/>
  <c r="W4430" i="15" s="1"/>
  <c r="S4430" i="15"/>
  <c r="U4430" i="15"/>
  <c r="O4432" i="15"/>
  <c r="W4432" i="15" s="1"/>
  <c r="S4432" i="15"/>
  <c r="U4432" i="15"/>
  <c r="O4434" i="15"/>
  <c r="W4434" i="15" s="1"/>
  <c r="S4434" i="15"/>
  <c r="U4434" i="15"/>
  <c r="O4441" i="15"/>
  <c r="W4441" i="15" s="1"/>
  <c r="S4441" i="15"/>
  <c r="U4441" i="15"/>
  <c r="O4443" i="15"/>
  <c r="W4443" i="15" s="1"/>
  <c r="S4443" i="15"/>
  <c r="U4443" i="15"/>
  <c r="O4445" i="15"/>
  <c r="W4445" i="15" s="1"/>
  <c r="S4445" i="15"/>
  <c r="U4445" i="15"/>
  <c r="O4447" i="15"/>
  <c r="W4447" i="15" s="1"/>
  <c r="S4447" i="15"/>
  <c r="U4447" i="15"/>
  <c r="O4449" i="15"/>
  <c r="S4449" i="15"/>
  <c r="U4449" i="15"/>
  <c r="O4451" i="15"/>
  <c r="W4451" i="15" s="1"/>
  <c r="S4451" i="15"/>
  <c r="U4451" i="15"/>
  <c r="O4455" i="15"/>
  <c r="W4455" i="15" s="1"/>
  <c r="X4455" i="15" s="1"/>
  <c r="S4455" i="15"/>
  <c r="U4455" i="15"/>
  <c r="O4460" i="15"/>
  <c r="W4460" i="15" s="1"/>
  <c r="S4460" i="15"/>
  <c r="U4460" i="15"/>
  <c r="O4465" i="15"/>
  <c r="W4465" i="15" s="1"/>
  <c r="S4465" i="15"/>
  <c r="U4465" i="15"/>
  <c r="O4467" i="15"/>
  <c r="W4467" i="15" s="1"/>
  <c r="S4467" i="15"/>
  <c r="U4467" i="15"/>
  <c r="O4469" i="15"/>
  <c r="S4469" i="15"/>
  <c r="U4469" i="15"/>
  <c r="O4471" i="15"/>
  <c r="S4471" i="15"/>
  <c r="U4471" i="15"/>
  <c r="O4479" i="15"/>
  <c r="W4479" i="15" s="1"/>
  <c r="S4479" i="15"/>
  <c r="U4479" i="15"/>
  <c r="O4484" i="15"/>
  <c r="S4484" i="15"/>
  <c r="U4484" i="15"/>
  <c r="O4488" i="15"/>
  <c r="W4488" i="15" s="1"/>
  <c r="S4488" i="15"/>
  <c r="U4488" i="15"/>
  <c r="O4494" i="15"/>
  <c r="S4494" i="15"/>
  <c r="U4494" i="15"/>
  <c r="O4496" i="15"/>
  <c r="W4496" i="15" s="1"/>
  <c r="S4496" i="15"/>
  <c r="U4496" i="15"/>
  <c r="O4498" i="15"/>
  <c r="W4498" i="15" s="1"/>
  <c r="X4498" i="15" s="1"/>
  <c r="S4498" i="15"/>
  <c r="U4498" i="15"/>
  <c r="O4502" i="15"/>
  <c r="W4502" i="15" s="1"/>
  <c r="X4502" i="15" s="1"/>
  <c r="S4502" i="15"/>
  <c r="U4502" i="15"/>
  <c r="O4504" i="15"/>
  <c r="W4504" i="15" s="1"/>
  <c r="S4504" i="15"/>
  <c r="U4504" i="15"/>
  <c r="O4506" i="15"/>
  <c r="S4506" i="15"/>
  <c r="U4506" i="15"/>
  <c r="O4508" i="15"/>
  <c r="W4508" i="15" s="1"/>
  <c r="S4508" i="15"/>
  <c r="U4508" i="15"/>
  <c r="O4510" i="15"/>
  <c r="W4510" i="15" s="1"/>
  <c r="S4510" i="15"/>
  <c r="U4510" i="15"/>
  <c r="O4514" i="15"/>
  <c r="S4514" i="15"/>
  <c r="U4514" i="15"/>
  <c r="O4516" i="15"/>
  <c r="S4516" i="15"/>
  <c r="U4516" i="15"/>
  <c r="O4518" i="15"/>
  <c r="W4518" i="15" s="1"/>
  <c r="S4518" i="15"/>
  <c r="U4518" i="15"/>
  <c r="O4520" i="15"/>
  <c r="S4520" i="15"/>
  <c r="U4520" i="15"/>
  <c r="O4522" i="15"/>
  <c r="W4522" i="15" s="1"/>
  <c r="X4522" i="15" s="1"/>
  <c r="S4522" i="15"/>
  <c r="U4522" i="15"/>
  <c r="O4524" i="15"/>
  <c r="W4524" i="15" s="1"/>
  <c r="X4524" i="15" s="1"/>
  <c r="S4524" i="15"/>
  <c r="U4524" i="15"/>
  <c r="O4526" i="15"/>
  <c r="W4526" i="15" s="1"/>
  <c r="S4526" i="15"/>
  <c r="U4526" i="15"/>
  <c r="O4528" i="15"/>
  <c r="W4528" i="15" s="1"/>
  <c r="S4528" i="15"/>
  <c r="U4528" i="15"/>
  <c r="O4530" i="15"/>
  <c r="W4530" i="15" s="1"/>
  <c r="S4530" i="15"/>
  <c r="U4530" i="15"/>
  <c r="O4532" i="15"/>
  <c r="W4532" i="15" s="1"/>
  <c r="S4532" i="15"/>
  <c r="U4532" i="15"/>
  <c r="O4534" i="15"/>
  <c r="W4534" i="15" s="1"/>
  <c r="S4534" i="15"/>
  <c r="U4534" i="15"/>
  <c r="O4541" i="15"/>
  <c r="W4541" i="15" s="1"/>
  <c r="S4541" i="15"/>
  <c r="U4541" i="15"/>
  <c r="O4545" i="15"/>
  <c r="W4545" i="15" s="1"/>
  <c r="S4545" i="15"/>
  <c r="U4545" i="15"/>
  <c r="O4549" i="15"/>
  <c r="S4549" i="15"/>
  <c r="U4549" i="15"/>
  <c r="O4553" i="15"/>
  <c r="S4553" i="15"/>
  <c r="U4553" i="15"/>
  <c r="O4557" i="15"/>
  <c r="W4557" i="15" s="1"/>
  <c r="S4557" i="15"/>
  <c r="U4557" i="15"/>
  <c r="O4561" i="15"/>
  <c r="W4561" i="15" s="1"/>
  <c r="S4561" i="15"/>
  <c r="U4561" i="15"/>
  <c r="O4565" i="15"/>
  <c r="S4565" i="15"/>
  <c r="U4565" i="15"/>
  <c r="O4569" i="15"/>
  <c r="W4569" i="15" s="1"/>
  <c r="X4569" i="15" s="1"/>
  <c r="S4569" i="15"/>
  <c r="U4569" i="15"/>
  <c r="O4573" i="15"/>
  <c r="S4573" i="15"/>
  <c r="U4573" i="15"/>
  <c r="O4577" i="15"/>
  <c r="W4577" i="15" s="1"/>
  <c r="S4577" i="15"/>
  <c r="U4577" i="15"/>
  <c r="O4581" i="15"/>
  <c r="W4581" i="15" s="1"/>
  <c r="X4581" i="15" s="1"/>
  <c r="S4581" i="15"/>
  <c r="U4581" i="15"/>
  <c r="O4585" i="15"/>
  <c r="W4585" i="15" s="1"/>
  <c r="S4585" i="15"/>
  <c r="U4585" i="15"/>
  <c r="O4589" i="15"/>
  <c r="W4589" i="15" s="1"/>
  <c r="X4589" i="15" s="1"/>
  <c r="S4589" i="15"/>
  <c r="U4589" i="15"/>
  <c r="O4591" i="15"/>
  <c r="W4591" i="15" s="1"/>
  <c r="S4591" i="15"/>
  <c r="U4591" i="15"/>
  <c r="O4595" i="15"/>
  <c r="W4595" i="15" s="1"/>
  <c r="S4595" i="15"/>
  <c r="U4595" i="15"/>
  <c r="O4601" i="15"/>
  <c r="W4601" i="15" s="1"/>
  <c r="S4601" i="15"/>
  <c r="U4601" i="15"/>
  <c r="O4603" i="15"/>
  <c r="S4603" i="15"/>
  <c r="U4603" i="15"/>
  <c r="O4608" i="15"/>
  <c r="W4608" i="15" s="1"/>
  <c r="S4608" i="15"/>
  <c r="U4608" i="15"/>
  <c r="O4613" i="15"/>
  <c r="W4613" i="15" s="1"/>
  <c r="S4613" i="15"/>
  <c r="U4613" i="15"/>
  <c r="O4618" i="15"/>
  <c r="W4618" i="15" s="1"/>
  <c r="S4618" i="15"/>
  <c r="U4618" i="15"/>
  <c r="O4622" i="15"/>
  <c r="W4622" i="15" s="1"/>
  <c r="S4622" i="15"/>
  <c r="U4622" i="15"/>
  <c r="O4627" i="15"/>
  <c r="W4627" i="15" s="1"/>
  <c r="S4627" i="15"/>
  <c r="U4627" i="15"/>
  <c r="O4631" i="15"/>
  <c r="S4631" i="15"/>
  <c r="U4631" i="15"/>
  <c r="O4633" i="15"/>
  <c r="W4633" i="15" s="1"/>
  <c r="S4633" i="15"/>
  <c r="U4633" i="15"/>
  <c r="O4635" i="15"/>
  <c r="W4635" i="15" s="1"/>
  <c r="S4635" i="15"/>
  <c r="U4635" i="15"/>
  <c r="O4637" i="15"/>
  <c r="W4637" i="15" s="1"/>
  <c r="X4637" i="15" s="1"/>
  <c r="S4637" i="15"/>
  <c r="U4637" i="15"/>
  <c r="O4642" i="15"/>
  <c r="W4642" i="15" s="1"/>
  <c r="S4642" i="15"/>
  <c r="U4642" i="15"/>
  <c r="O4647" i="15"/>
  <c r="W4647" i="15" s="1"/>
  <c r="S4647" i="15"/>
  <c r="U4647" i="15"/>
  <c r="O4649" i="15"/>
  <c r="W4649" i="15" s="1"/>
  <c r="S4649" i="15"/>
  <c r="U4649" i="15"/>
  <c r="O4651" i="15"/>
  <c r="W4651" i="15" s="1"/>
  <c r="S4651" i="15"/>
  <c r="U4651" i="15"/>
  <c r="O4657" i="15"/>
  <c r="S4657" i="15"/>
  <c r="U4657" i="15"/>
  <c r="O4662" i="15"/>
  <c r="W4662" i="15" s="1"/>
  <c r="X4662" i="15" s="1"/>
  <c r="S4662" i="15"/>
  <c r="U4662" i="15"/>
  <c r="O4666" i="15"/>
  <c r="O4665" i="15" s="1"/>
  <c r="E240" i="3" s="1"/>
  <c r="S4666" i="15"/>
  <c r="S4665" i="15" s="1"/>
  <c r="F240" i="3" s="1"/>
  <c r="U4666" i="15"/>
  <c r="U4665" i="15" s="1"/>
  <c r="O4672" i="15"/>
  <c r="W4672" i="15" s="1"/>
  <c r="W4671" i="15" s="1"/>
  <c r="G241" i="3" s="1"/>
  <c r="S4672" i="15"/>
  <c r="S4671" i="15" s="1"/>
  <c r="F241" i="3" s="1"/>
  <c r="U4672" i="15"/>
  <c r="U4671" i="15" s="1"/>
  <c r="O4679" i="15"/>
  <c r="W4679" i="15" s="1"/>
  <c r="S4679" i="15"/>
  <c r="U4679" i="15"/>
  <c r="O4681" i="15"/>
  <c r="W4681" i="15" s="1"/>
  <c r="S4681" i="15"/>
  <c r="U4681" i="15"/>
  <c r="O4685" i="15"/>
  <c r="W4685" i="15" s="1"/>
  <c r="X4685" i="15" s="1"/>
  <c r="S4685" i="15"/>
  <c r="U4685" i="15"/>
  <c r="O4687" i="15"/>
  <c r="W4687" i="15" s="1"/>
  <c r="S4687" i="15"/>
  <c r="U4687" i="15"/>
  <c r="O4689" i="15"/>
  <c r="W4689" i="15" s="1"/>
  <c r="S4689" i="15"/>
  <c r="U4689" i="15"/>
  <c r="O4691" i="15"/>
  <c r="W4691" i="15" s="1"/>
  <c r="X4691" i="15" s="1"/>
  <c r="S4691" i="15"/>
  <c r="U4691" i="15"/>
  <c r="O4693" i="15"/>
  <c r="W4693" i="15" s="1"/>
  <c r="X4693" i="15" s="1"/>
  <c r="S4693" i="15"/>
  <c r="U4693" i="15"/>
  <c r="O4695" i="15"/>
  <c r="W4695" i="15" s="1"/>
  <c r="S4695" i="15"/>
  <c r="U4695" i="15"/>
  <c r="O4697" i="15"/>
  <c r="S4697" i="15"/>
  <c r="U4697" i="15"/>
  <c r="O4699" i="15"/>
  <c r="W4699" i="15" s="1"/>
  <c r="S4699" i="15"/>
  <c r="U4699" i="15"/>
  <c r="O4703" i="15"/>
  <c r="S4703" i="15"/>
  <c r="U4703" i="15"/>
  <c r="O4707" i="15"/>
  <c r="W4707" i="15" s="1"/>
  <c r="X4707" i="15" s="1"/>
  <c r="S4707" i="15"/>
  <c r="U4707" i="15"/>
  <c r="O4711" i="15"/>
  <c r="W4711" i="15" s="1"/>
  <c r="S4711" i="15"/>
  <c r="U4711" i="15"/>
  <c r="O4715" i="15"/>
  <c r="W4715" i="15" s="1"/>
  <c r="X4715" i="15" s="1"/>
  <c r="S4715" i="15"/>
  <c r="U4715" i="15"/>
  <c r="O4719" i="15"/>
  <c r="W4719" i="15" s="1"/>
  <c r="X4719" i="15" s="1"/>
  <c r="S4719" i="15"/>
  <c r="U4719" i="15"/>
  <c r="O4723" i="15"/>
  <c r="S4723" i="15"/>
  <c r="U4723" i="15"/>
  <c r="O4725" i="15"/>
  <c r="S4725" i="15"/>
  <c r="U4725" i="15"/>
  <c r="O4729" i="15"/>
  <c r="W4729" i="15" s="1"/>
  <c r="S4729" i="15"/>
  <c r="U4729" i="15"/>
  <c r="O4731" i="15"/>
  <c r="W4731" i="15" s="1"/>
  <c r="S4731" i="15"/>
  <c r="U4731" i="15"/>
  <c r="O4733" i="15"/>
  <c r="W4733" i="15" s="1"/>
  <c r="S4733" i="15"/>
  <c r="U4733" i="15"/>
  <c r="O4735" i="15"/>
  <c r="W4735" i="15" s="1"/>
  <c r="S4735" i="15"/>
  <c r="U4735" i="15"/>
  <c r="O4737" i="15"/>
  <c r="W4737" i="15" s="1"/>
  <c r="S4737" i="15"/>
  <c r="U4737" i="15"/>
  <c r="O4739" i="15"/>
  <c r="W4739" i="15" s="1"/>
  <c r="X4739" i="15" s="1"/>
  <c r="S4739" i="15"/>
  <c r="U4739" i="15"/>
  <c r="O4741" i="15"/>
  <c r="S4741" i="15"/>
  <c r="U4741" i="15"/>
  <c r="O4746" i="15"/>
  <c r="W4746" i="15" s="1"/>
  <c r="S4746" i="15"/>
  <c r="U4746" i="15"/>
  <c r="O4748" i="15"/>
  <c r="S4748" i="15"/>
  <c r="U4748" i="15"/>
  <c r="O4750" i="15"/>
  <c r="W4750" i="15" s="1"/>
  <c r="S4750" i="15"/>
  <c r="U4750" i="15"/>
  <c r="O4752" i="15"/>
  <c r="W4752" i="15" s="1"/>
  <c r="S4752" i="15"/>
  <c r="U4752" i="15"/>
  <c r="O4754" i="15"/>
  <c r="S4754" i="15"/>
  <c r="U4754" i="15"/>
  <c r="O4756" i="15"/>
  <c r="W4756" i="15" s="1"/>
  <c r="S4756" i="15"/>
  <c r="U4756" i="15"/>
  <c r="O4758" i="15"/>
  <c r="S4758" i="15"/>
  <c r="U4758" i="15"/>
  <c r="O4760" i="15"/>
  <c r="W4760" i="15" s="1"/>
  <c r="S4760" i="15"/>
  <c r="U4760" i="15"/>
  <c r="O4766" i="15"/>
  <c r="S4766" i="15"/>
  <c r="U4766" i="15"/>
  <c r="O4768" i="15"/>
  <c r="W4768" i="15" s="1"/>
  <c r="X4768" i="15" s="1"/>
  <c r="S4768" i="15"/>
  <c r="U4768" i="15"/>
  <c r="O4770" i="15"/>
  <c r="S4770" i="15"/>
  <c r="U4770" i="15"/>
  <c r="O4776" i="15"/>
  <c r="W4776" i="15" s="1"/>
  <c r="S4776" i="15"/>
  <c r="U4776" i="15"/>
  <c r="O4778" i="15"/>
  <c r="W4778" i="15" s="1"/>
  <c r="S4778" i="15"/>
  <c r="U4778" i="15"/>
  <c r="O4780" i="15"/>
  <c r="W4780" i="15" s="1"/>
  <c r="S4780" i="15"/>
  <c r="U4780" i="15"/>
  <c r="O4785" i="15"/>
  <c r="S4785" i="15"/>
  <c r="U4785" i="15"/>
  <c r="O4787" i="15"/>
  <c r="W4787" i="15" s="1"/>
  <c r="S4787" i="15"/>
  <c r="U4787" i="15"/>
  <c r="O4789" i="15"/>
  <c r="W4789" i="15" s="1"/>
  <c r="X4789" i="15" s="1"/>
  <c r="S4789" i="15"/>
  <c r="U4789" i="15"/>
  <c r="O4791" i="15"/>
  <c r="W4791" i="15" s="1"/>
  <c r="X4791" i="15" s="1"/>
  <c r="S4791" i="15"/>
  <c r="U4791" i="15"/>
  <c r="O4793" i="15"/>
  <c r="S4793" i="15"/>
  <c r="U4793" i="15"/>
  <c r="O4795" i="15"/>
  <c r="W4795" i="15" s="1"/>
  <c r="S4795" i="15"/>
  <c r="U4795" i="15"/>
  <c r="O4797" i="15"/>
  <c r="W4797" i="15" s="1"/>
  <c r="S4797" i="15"/>
  <c r="U4797" i="15"/>
  <c r="O4799" i="15"/>
  <c r="W4799" i="15" s="1"/>
  <c r="S4799" i="15"/>
  <c r="U4799" i="15"/>
  <c r="O4801" i="15"/>
  <c r="W4801" i="15" s="1"/>
  <c r="S4801" i="15"/>
  <c r="U4801" i="15"/>
  <c r="O4803" i="15"/>
  <c r="W4803" i="15" s="1"/>
  <c r="X4803" i="15" s="1"/>
  <c r="S4803" i="15"/>
  <c r="U4803" i="15"/>
  <c r="O4805" i="15"/>
  <c r="W4805" i="15" s="1"/>
  <c r="S4805" i="15"/>
  <c r="U4805" i="15"/>
  <c r="O4807" i="15"/>
  <c r="W4807" i="15" s="1"/>
  <c r="S4807" i="15"/>
  <c r="U4807" i="15"/>
  <c r="O4809" i="15"/>
  <c r="S4809" i="15"/>
  <c r="U4809" i="15"/>
  <c r="O4811" i="15"/>
  <c r="W4811" i="15" s="1"/>
  <c r="S4811" i="15"/>
  <c r="U4811" i="15"/>
  <c r="O4813" i="15"/>
  <c r="W4813" i="15" s="1"/>
  <c r="X4813" i="15" s="1"/>
  <c r="S4813" i="15"/>
  <c r="U4813" i="15"/>
  <c r="O4815" i="15"/>
  <c r="W4815" i="15" s="1"/>
  <c r="X4815" i="15" s="1"/>
  <c r="S4815" i="15"/>
  <c r="U4815" i="15"/>
  <c r="O4817" i="15"/>
  <c r="S4817" i="15"/>
  <c r="U4817" i="15"/>
  <c r="O4819" i="15"/>
  <c r="W4819" i="15" s="1"/>
  <c r="X4819" i="15" s="1"/>
  <c r="S4819" i="15"/>
  <c r="U4819" i="15"/>
  <c r="O4824" i="15"/>
  <c r="W4824" i="15" s="1"/>
  <c r="S4824" i="15"/>
  <c r="U4824" i="15"/>
  <c r="O4826" i="15"/>
  <c r="W4826" i="15" s="1"/>
  <c r="X4826" i="15" s="1"/>
  <c r="S4826" i="15"/>
  <c r="U4826" i="15"/>
  <c r="O4828" i="15"/>
  <c r="S4828" i="15"/>
  <c r="U4828" i="15"/>
  <c r="O4830" i="15"/>
  <c r="S4830" i="15"/>
  <c r="U4830" i="15"/>
  <c r="O4832" i="15"/>
  <c r="W4832" i="15" s="1"/>
  <c r="S4832" i="15"/>
  <c r="U4832" i="15"/>
  <c r="O4834" i="15"/>
  <c r="S4834" i="15"/>
  <c r="U4834" i="15"/>
  <c r="O4836" i="15"/>
  <c r="W4836" i="15" s="1"/>
  <c r="X4836" i="15" s="1"/>
  <c r="S4836" i="15"/>
  <c r="U4836" i="15"/>
  <c r="O4838" i="15"/>
  <c r="W4838" i="15" s="1"/>
  <c r="S4838" i="15"/>
  <c r="U4838" i="15"/>
  <c r="O4840" i="15"/>
  <c r="W4840" i="15" s="1"/>
  <c r="S4840" i="15"/>
  <c r="U4840" i="15"/>
  <c r="O4842" i="15"/>
  <c r="S4842" i="15"/>
  <c r="U4842" i="15"/>
  <c r="O4844" i="15"/>
  <c r="W4844" i="15" s="1"/>
  <c r="S4844" i="15"/>
  <c r="U4844" i="15"/>
  <c r="O4846" i="15"/>
  <c r="W4846" i="15" s="1"/>
  <c r="S4846" i="15"/>
  <c r="U4846" i="15"/>
  <c r="O4848" i="15"/>
  <c r="S4848" i="15"/>
  <c r="U4848" i="15"/>
  <c r="O4850" i="15"/>
  <c r="W4850" i="15" s="1"/>
  <c r="X4850" i="15" s="1"/>
  <c r="S4850" i="15"/>
  <c r="U4850" i="15"/>
  <c r="O4855" i="15"/>
  <c r="S4855" i="15"/>
  <c r="U4855" i="15"/>
  <c r="O4857" i="15"/>
  <c r="W4857" i="15" s="1"/>
  <c r="S4857" i="15"/>
  <c r="U4857" i="15"/>
  <c r="O4859" i="15"/>
  <c r="W4859" i="15" s="1"/>
  <c r="S4859" i="15"/>
  <c r="U4859" i="15"/>
  <c r="O4861" i="15"/>
  <c r="W4861" i="15" s="1"/>
  <c r="S4861" i="15"/>
  <c r="U4861" i="15"/>
  <c r="O4863" i="15"/>
  <c r="S4863" i="15"/>
  <c r="U4863" i="15"/>
  <c r="O4865" i="15"/>
  <c r="W4865" i="15" s="1"/>
  <c r="S4865" i="15"/>
  <c r="U4865" i="15"/>
  <c r="O4867" i="15"/>
  <c r="W4867" i="15" s="1"/>
  <c r="S4867" i="15"/>
  <c r="U4867" i="15"/>
  <c r="O4869" i="15"/>
  <c r="W4869" i="15" s="1"/>
  <c r="S4869" i="15"/>
  <c r="U4869" i="15"/>
  <c r="O4871" i="15"/>
  <c r="S4871" i="15"/>
  <c r="U4871" i="15"/>
  <c r="O4873" i="15"/>
  <c r="W4873" i="15" s="1"/>
  <c r="X4873" i="15" s="1"/>
  <c r="S4873" i="15"/>
  <c r="U4873" i="15"/>
  <c r="O4875" i="15"/>
  <c r="S4875" i="15"/>
  <c r="U4875" i="15"/>
  <c r="O4877" i="15"/>
  <c r="W4877" i="15" s="1"/>
  <c r="S4877" i="15"/>
  <c r="U4877" i="15"/>
  <c r="O4882" i="15"/>
  <c r="W4882" i="15" s="1"/>
  <c r="S4882" i="15"/>
  <c r="U4882" i="15"/>
  <c r="O4884" i="15"/>
  <c r="W4884" i="15" s="1"/>
  <c r="S4884" i="15"/>
  <c r="U4884" i="15"/>
  <c r="O4886" i="15"/>
  <c r="W4886" i="15" s="1"/>
  <c r="S4886" i="15"/>
  <c r="U4886" i="15"/>
  <c r="O4888" i="15"/>
  <c r="W4888" i="15" s="1"/>
  <c r="S4888" i="15"/>
  <c r="U4888" i="15"/>
  <c r="O4890" i="15"/>
  <c r="S4890" i="15"/>
  <c r="U4890" i="15"/>
  <c r="O4892" i="15"/>
  <c r="W4892" i="15" s="1"/>
  <c r="S4892" i="15"/>
  <c r="U4892" i="15"/>
  <c r="O4894" i="15"/>
  <c r="S4894" i="15"/>
  <c r="U4894" i="15"/>
  <c r="O4896" i="15"/>
  <c r="W4896" i="15" s="1"/>
  <c r="S4896" i="15"/>
  <c r="U4896" i="15"/>
  <c r="O4898" i="15"/>
  <c r="W4898" i="15" s="1"/>
  <c r="S4898" i="15"/>
  <c r="U4898" i="15"/>
  <c r="O4903" i="15"/>
  <c r="W4903" i="15" s="1"/>
  <c r="S4903" i="15"/>
  <c r="U4903" i="15"/>
  <c r="O4905" i="15"/>
  <c r="W4905" i="15" s="1"/>
  <c r="S4905" i="15"/>
  <c r="U4905" i="15"/>
  <c r="O4907" i="15"/>
  <c r="S4907" i="15"/>
  <c r="U4907" i="15"/>
  <c r="O4909" i="15"/>
  <c r="W4909" i="15" s="1"/>
  <c r="S4909" i="15"/>
  <c r="U4909" i="15"/>
  <c r="O4914" i="15"/>
  <c r="W4914" i="15" s="1"/>
  <c r="S4914" i="15"/>
  <c r="U4914" i="15"/>
  <c r="O4916" i="15"/>
  <c r="S4916" i="15"/>
  <c r="U4916" i="15"/>
  <c r="O4918" i="15"/>
  <c r="W4918" i="15" s="1"/>
  <c r="X4918" i="15" s="1"/>
  <c r="S4918" i="15"/>
  <c r="U4918" i="15"/>
  <c r="O4920" i="15"/>
  <c r="W4920" i="15" s="1"/>
  <c r="S4920" i="15"/>
  <c r="U4920" i="15"/>
  <c r="O4922" i="15"/>
  <c r="S4922" i="15"/>
  <c r="U4922" i="15"/>
  <c r="O4927" i="15"/>
  <c r="W4927" i="15" s="1"/>
  <c r="S4927" i="15"/>
  <c r="U4927" i="15"/>
  <c r="O4929" i="15"/>
  <c r="W4929" i="15" s="1"/>
  <c r="X4929" i="15" s="1"/>
  <c r="S4929" i="15"/>
  <c r="U4929" i="15"/>
  <c r="O4931" i="15"/>
  <c r="S4931" i="15"/>
  <c r="U4931" i="15"/>
  <c r="O4933" i="15"/>
  <c r="W4933" i="15" s="1"/>
  <c r="S4933" i="15"/>
  <c r="U4933" i="15"/>
  <c r="O4935" i="15"/>
  <c r="W4935" i="15" s="1"/>
  <c r="S4935" i="15"/>
  <c r="U4935" i="15"/>
  <c r="O4937" i="15"/>
  <c r="W4937" i="15" s="1"/>
  <c r="S4937" i="15"/>
  <c r="U4937" i="15"/>
  <c r="O4939" i="15"/>
  <c r="S4939" i="15"/>
  <c r="U4939" i="15"/>
  <c r="O4941" i="15"/>
  <c r="W4941" i="15" s="1"/>
  <c r="X4941" i="15" s="1"/>
  <c r="S4941" i="15"/>
  <c r="U4941" i="15"/>
  <c r="O4943" i="15"/>
  <c r="W4943" i="15" s="1"/>
  <c r="S4943" i="15"/>
  <c r="U4943" i="15"/>
  <c r="O4945" i="15"/>
  <c r="S4945" i="15"/>
  <c r="U4945" i="15"/>
  <c r="O4947" i="15"/>
  <c r="S4947" i="15"/>
  <c r="U4947" i="15"/>
  <c r="O4949" i="15"/>
  <c r="W4949" i="15" s="1"/>
  <c r="S4949" i="15"/>
  <c r="U4949" i="15"/>
  <c r="O4951" i="15"/>
  <c r="W4951" i="15" s="1"/>
  <c r="X4951" i="15" s="1"/>
  <c r="S4951" i="15"/>
  <c r="U4951" i="15"/>
  <c r="O4953" i="15"/>
  <c r="W4953" i="15" s="1"/>
  <c r="X4953" i="15" s="1"/>
  <c r="S4953" i="15"/>
  <c r="U4953" i="15"/>
  <c r="O4955" i="15"/>
  <c r="W4955" i="15" s="1"/>
  <c r="S4955" i="15"/>
  <c r="U4955" i="15"/>
  <c r="O4957" i="15"/>
  <c r="W4957" i="15" s="1"/>
  <c r="X4957" i="15" s="1"/>
  <c r="S4957" i="15"/>
  <c r="U4957" i="15"/>
  <c r="O4959" i="15"/>
  <c r="W4959" i="15" s="1"/>
  <c r="X4959" i="15" s="1"/>
  <c r="S4959" i="15"/>
  <c r="U4959" i="15"/>
  <c r="O4961" i="15"/>
  <c r="W4961" i="15" s="1"/>
  <c r="S4961" i="15"/>
  <c r="U4961" i="15"/>
  <c r="O4963" i="15"/>
  <c r="W4963" i="15" s="1"/>
  <c r="X4963" i="15" s="1"/>
  <c r="S4963" i="15"/>
  <c r="U4963" i="15"/>
  <c r="O4965" i="15"/>
  <c r="W4965" i="15" s="1"/>
  <c r="X4965" i="15" s="1"/>
  <c r="S4965" i="15"/>
  <c r="U4965" i="15"/>
  <c r="O4967" i="15"/>
  <c r="W4967" i="15" s="1"/>
  <c r="S4967" i="15"/>
  <c r="U4967" i="15"/>
  <c r="O4969" i="15"/>
  <c r="S4969" i="15"/>
  <c r="U4969" i="15"/>
  <c r="O4971" i="15"/>
  <c r="W4971" i="15" s="1"/>
  <c r="S4971" i="15"/>
  <c r="U4971" i="15"/>
  <c r="O4973" i="15"/>
  <c r="W4973" i="15" s="1"/>
  <c r="S4973" i="15"/>
  <c r="U4973" i="15"/>
  <c r="O4975" i="15"/>
  <c r="W4975" i="15" s="1"/>
  <c r="X4975" i="15" s="1"/>
  <c r="S4975" i="15"/>
  <c r="U4975" i="15"/>
  <c r="O4977" i="15"/>
  <c r="W4977" i="15" s="1"/>
  <c r="X4977" i="15" s="1"/>
  <c r="S4977" i="15"/>
  <c r="U4977" i="15"/>
  <c r="O4979" i="15"/>
  <c r="W4979" i="15" s="1"/>
  <c r="S4979" i="15"/>
  <c r="U4979" i="15"/>
  <c r="O4981" i="15"/>
  <c r="S4981" i="15"/>
  <c r="U4981" i="15"/>
  <c r="O4983" i="15"/>
  <c r="W4983" i="15" s="1"/>
  <c r="X4983" i="15" s="1"/>
  <c r="S4983" i="15"/>
  <c r="U4983" i="15"/>
  <c r="O4985" i="15"/>
  <c r="W4985" i="15" s="1"/>
  <c r="S4985" i="15"/>
  <c r="U4985" i="15"/>
  <c r="O4987" i="15"/>
  <c r="S4987" i="15"/>
  <c r="U4987" i="15"/>
  <c r="O4989" i="15"/>
  <c r="W4989" i="15" s="1"/>
  <c r="S4989" i="15"/>
  <c r="U4989" i="15"/>
  <c r="O4991" i="15"/>
  <c r="S4991" i="15"/>
  <c r="U4991" i="15"/>
  <c r="O4993" i="15"/>
  <c r="W4993" i="15" s="1"/>
  <c r="S4993" i="15"/>
  <c r="U4993" i="15"/>
  <c r="O4995" i="15"/>
  <c r="W4995" i="15" s="1"/>
  <c r="S4995" i="15"/>
  <c r="U4995" i="15"/>
  <c r="O4997" i="15"/>
  <c r="S4997" i="15"/>
  <c r="U4997" i="15"/>
  <c r="O4999" i="15"/>
  <c r="W4999" i="15" s="1"/>
  <c r="X4999" i="15" s="1"/>
  <c r="S4999" i="15"/>
  <c r="U4999" i="15"/>
  <c r="O5001" i="15"/>
  <c r="S5001" i="15"/>
  <c r="U5001" i="15"/>
  <c r="O5003" i="15"/>
  <c r="W5003" i="15" s="1"/>
  <c r="S5003" i="15"/>
  <c r="U5003" i="15"/>
  <c r="O5005" i="15"/>
  <c r="S5005" i="15"/>
  <c r="U5005" i="15"/>
  <c r="O5007" i="15"/>
  <c r="W5007" i="15" s="1"/>
  <c r="X5007" i="15" s="1"/>
  <c r="S5007" i="15"/>
  <c r="U5007" i="15"/>
  <c r="O5009" i="15"/>
  <c r="W5009" i="15" s="1"/>
  <c r="S5009" i="15"/>
  <c r="U5009" i="15"/>
  <c r="O5011" i="15"/>
  <c r="W5011" i="15" s="1"/>
  <c r="S5011" i="15"/>
  <c r="U5011" i="15"/>
  <c r="O5013" i="15"/>
  <c r="W5013" i="15" s="1"/>
  <c r="S5013" i="15"/>
  <c r="U5013" i="15"/>
  <c r="O5015" i="15"/>
  <c r="W5015" i="15" s="1"/>
  <c r="S5015" i="15"/>
  <c r="U5015" i="15"/>
  <c r="O5017" i="15"/>
  <c r="W5017" i="15" s="1"/>
  <c r="S5017" i="15"/>
  <c r="U5017" i="15"/>
  <c r="O5019" i="15"/>
  <c r="W5019" i="15" s="1"/>
  <c r="S5019" i="15"/>
  <c r="U5019" i="15"/>
  <c r="O5024" i="15"/>
  <c r="W5024" i="15" s="1"/>
  <c r="X5024" i="15" s="1"/>
  <c r="S5024" i="15"/>
  <c r="U5024" i="15"/>
  <c r="O5026" i="15"/>
  <c r="S5026" i="15"/>
  <c r="U5026" i="15"/>
  <c r="O5028" i="15"/>
  <c r="W5028" i="15" s="1"/>
  <c r="X5028" i="15" s="1"/>
  <c r="S5028" i="15"/>
  <c r="U5028" i="15"/>
  <c r="O5030" i="15"/>
  <c r="W5030" i="15" s="1"/>
  <c r="X5030" i="15" s="1"/>
  <c r="S5030" i="15"/>
  <c r="U5030" i="15"/>
  <c r="O5032" i="15"/>
  <c r="W5032" i="15" s="1"/>
  <c r="S5032" i="15"/>
  <c r="U5032" i="15"/>
  <c r="O5037" i="15"/>
  <c r="S5037" i="15"/>
  <c r="U5037" i="15"/>
  <c r="O5039" i="15"/>
  <c r="W5039" i="15" s="1"/>
  <c r="S5039" i="15"/>
  <c r="U5039" i="15"/>
  <c r="O5041" i="15"/>
  <c r="S5041" i="15"/>
  <c r="U5041" i="15"/>
  <c r="O5043" i="15"/>
  <c r="S5043" i="15"/>
  <c r="U5043" i="15"/>
  <c r="O5045" i="15"/>
  <c r="W5045" i="15" s="1"/>
  <c r="X5045" i="15" s="1"/>
  <c r="S5045" i="15"/>
  <c r="U5045" i="15"/>
  <c r="O5050" i="15"/>
  <c r="W5050" i="15" s="1"/>
  <c r="X5050" i="15" s="1"/>
  <c r="S5050" i="15"/>
  <c r="U5050" i="15"/>
  <c r="O5052" i="15"/>
  <c r="W5052" i="15" s="1"/>
  <c r="X5052" i="15" s="1"/>
  <c r="S5052" i="15"/>
  <c r="U5052" i="15"/>
  <c r="O5054" i="15"/>
  <c r="W5054" i="15" s="1"/>
  <c r="S5054" i="15"/>
  <c r="U5054" i="15"/>
  <c r="O5056" i="15"/>
  <c r="W5056" i="15" s="1"/>
  <c r="X5056" i="15" s="1"/>
  <c r="S5056" i="15"/>
  <c r="U5056" i="15"/>
  <c r="O5058" i="15"/>
  <c r="W5058" i="15" s="1"/>
  <c r="S5058" i="15"/>
  <c r="U5058" i="15"/>
  <c r="O5060" i="15"/>
  <c r="W5060" i="15" s="1"/>
  <c r="S5060" i="15"/>
  <c r="U5060" i="15"/>
  <c r="O5066" i="15"/>
  <c r="W5066" i="15" s="1"/>
  <c r="S5066" i="15"/>
  <c r="U5066" i="15"/>
  <c r="O5068" i="15"/>
  <c r="W5068" i="15" s="1"/>
  <c r="X5068" i="15" s="1"/>
  <c r="S5068" i="15"/>
  <c r="U5068" i="15"/>
  <c r="O5070" i="15"/>
  <c r="S5070" i="15"/>
  <c r="U5070" i="15"/>
  <c r="O5074" i="15"/>
  <c r="W5074" i="15" s="1"/>
  <c r="S5074" i="15"/>
  <c r="U5074" i="15"/>
  <c r="O5076" i="15"/>
  <c r="W5076" i="15" s="1"/>
  <c r="S5076" i="15"/>
  <c r="U5076" i="15"/>
  <c r="O5078" i="15"/>
  <c r="S5078" i="15"/>
  <c r="U5078" i="15"/>
  <c r="O5080" i="15"/>
  <c r="W5080" i="15" s="1"/>
  <c r="X5080" i="15" s="1"/>
  <c r="S5080" i="15"/>
  <c r="U5080" i="15"/>
  <c r="O5082" i="15"/>
  <c r="W5082" i="15" s="1"/>
  <c r="S5082" i="15"/>
  <c r="U5082" i="15"/>
  <c r="O5086" i="15"/>
  <c r="W5086" i="15" s="1"/>
  <c r="S5086" i="15"/>
  <c r="U5086" i="15"/>
  <c r="O5088" i="15"/>
  <c r="W5088" i="15" s="1"/>
  <c r="S5088" i="15"/>
  <c r="U5088" i="15"/>
  <c r="O5090" i="15"/>
  <c r="S5090" i="15"/>
  <c r="U5090" i="15"/>
  <c r="O5092" i="15"/>
  <c r="W5092" i="15" s="1"/>
  <c r="X5092" i="15" s="1"/>
  <c r="S5092" i="15"/>
  <c r="U5092" i="15"/>
  <c r="O5094" i="15"/>
  <c r="W5094" i="15" s="1"/>
  <c r="X5094" i="15" s="1"/>
  <c r="S5094" i="15"/>
  <c r="U5094" i="15"/>
  <c r="O5096" i="15"/>
  <c r="S5096" i="15"/>
  <c r="U5096" i="15"/>
  <c r="O5098" i="15"/>
  <c r="W5098" i="15" s="1"/>
  <c r="X5098" i="15" s="1"/>
  <c r="S5098" i="15"/>
  <c r="U5098" i="15"/>
  <c r="O5100" i="15"/>
  <c r="W5100" i="15" s="1"/>
  <c r="S5100" i="15"/>
  <c r="U5100" i="15"/>
  <c r="O5102" i="15"/>
  <c r="W5102" i="15" s="1"/>
  <c r="S5102" i="15"/>
  <c r="U5102" i="15"/>
  <c r="O5104" i="15"/>
  <c r="W5104" i="15" s="1"/>
  <c r="S5104" i="15"/>
  <c r="U5104" i="15"/>
  <c r="O5108" i="15"/>
  <c r="W5108" i="15" s="1"/>
  <c r="S5108" i="15"/>
  <c r="U5108" i="15"/>
  <c r="O5110" i="15"/>
  <c r="S5110" i="15"/>
  <c r="U5110" i="15"/>
  <c r="O5112" i="15"/>
  <c r="W5112" i="15" s="1"/>
  <c r="S5112" i="15"/>
  <c r="U5112" i="15"/>
  <c r="O5116" i="15"/>
  <c r="S5116" i="15"/>
  <c r="U5116" i="15"/>
  <c r="O5118" i="15"/>
  <c r="W5118" i="15" s="1"/>
  <c r="S5118" i="15"/>
  <c r="U5118" i="15"/>
  <c r="O5120" i="15"/>
  <c r="W5120" i="15" s="1"/>
  <c r="S5120" i="15"/>
  <c r="U5120" i="15"/>
  <c r="O5122" i="15"/>
  <c r="W5122" i="15" s="1"/>
  <c r="S5122" i="15"/>
  <c r="U5122" i="15"/>
  <c r="O5124" i="15"/>
  <c r="W5124" i="15" s="1"/>
  <c r="X5124" i="15" s="1"/>
  <c r="S5124" i="15"/>
  <c r="U5124" i="15"/>
  <c r="O5126" i="15"/>
  <c r="W5126" i="15" s="1"/>
  <c r="X5126" i="15" s="1"/>
  <c r="S5126" i="15"/>
  <c r="U5126" i="15"/>
  <c r="O5128" i="15"/>
  <c r="S5128" i="15"/>
  <c r="U5128" i="15"/>
  <c r="O5130" i="15"/>
  <c r="S5130" i="15"/>
  <c r="U5130" i="15"/>
  <c r="O5132" i="15"/>
  <c r="W5132" i="15" s="1"/>
  <c r="S5132" i="15"/>
  <c r="U5132" i="15"/>
  <c r="O5136" i="15"/>
  <c r="W5136" i="15" s="1"/>
  <c r="X5136" i="15" s="1"/>
  <c r="S5136" i="15"/>
  <c r="U5136" i="15"/>
  <c r="O5138" i="15"/>
  <c r="W5138" i="15" s="1"/>
  <c r="X5138" i="15" s="1"/>
  <c r="S5138" i="15"/>
  <c r="U5138" i="15"/>
  <c r="O5140" i="15"/>
  <c r="S5140" i="15"/>
  <c r="U5140" i="15"/>
  <c r="O5142" i="15"/>
  <c r="W5142" i="15" s="1"/>
  <c r="S5142" i="15"/>
  <c r="U5142" i="15"/>
  <c r="O5144" i="15"/>
  <c r="W5144" i="15" s="1"/>
  <c r="S5144" i="15"/>
  <c r="U5144" i="15"/>
  <c r="O5146" i="15"/>
  <c r="W5146" i="15" s="1"/>
  <c r="S5146" i="15"/>
  <c r="U5146" i="15"/>
  <c r="O5148" i="15"/>
  <c r="W5148" i="15" s="1"/>
  <c r="S5148" i="15"/>
  <c r="U5148" i="15"/>
  <c r="O5150" i="15"/>
  <c r="W5150" i="15" s="1"/>
  <c r="S5150" i="15"/>
  <c r="U5150" i="15"/>
  <c r="O5156" i="15"/>
  <c r="W5156" i="15" s="1"/>
  <c r="S5156" i="15"/>
  <c r="U5156" i="15"/>
  <c r="O5158" i="15"/>
  <c r="W5158" i="15" s="1"/>
  <c r="S5158" i="15"/>
  <c r="U5158" i="15"/>
  <c r="O5160" i="15"/>
  <c r="W5160" i="15" s="1"/>
  <c r="X5160" i="15" s="1"/>
  <c r="S5160" i="15"/>
  <c r="U5160" i="15"/>
  <c r="O5162" i="15"/>
  <c r="W5162" i="15" s="1"/>
  <c r="S5162" i="15"/>
  <c r="U5162" i="15"/>
  <c r="O5164" i="15"/>
  <c r="S5164" i="15"/>
  <c r="U5164" i="15"/>
  <c r="O5166" i="15"/>
  <c r="S5166" i="15"/>
  <c r="U5166" i="15"/>
  <c r="O5168" i="15"/>
  <c r="W5168" i="15" s="1"/>
  <c r="S5168" i="15"/>
  <c r="U5168" i="15"/>
  <c r="O5170" i="15"/>
  <c r="W5170" i="15" s="1"/>
  <c r="X5170" i="15" s="1"/>
  <c r="S5170" i="15"/>
  <c r="U5170" i="15"/>
  <c r="O5172" i="15"/>
  <c r="S5172" i="15"/>
  <c r="U5172" i="15"/>
  <c r="O5174" i="15"/>
  <c r="W5174" i="15" s="1"/>
  <c r="S5174" i="15"/>
  <c r="U5174" i="15"/>
  <c r="O5176" i="15"/>
  <c r="S5176" i="15"/>
  <c r="U5176" i="15"/>
  <c r="O5178" i="15"/>
  <c r="S5178" i="15"/>
  <c r="U5178" i="15"/>
  <c r="O5182" i="15"/>
  <c r="W5182" i="15" s="1"/>
  <c r="S5182" i="15"/>
  <c r="U5182" i="15"/>
  <c r="O5184" i="15"/>
  <c r="W5184" i="15" s="1"/>
  <c r="S5184" i="15"/>
  <c r="U5184" i="15"/>
  <c r="O5186" i="15"/>
  <c r="W5186" i="15" s="1"/>
  <c r="S5186" i="15"/>
  <c r="U5186" i="15"/>
  <c r="O5188" i="15"/>
  <c r="S5188" i="15"/>
  <c r="U5188" i="15"/>
  <c r="O5190" i="15"/>
  <c r="W5190" i="15" s="1"/>
  <c r="S5190" i="15"/>
  <c r="U5190" i="15"/>
  <c r="O5192" i="15"/>
  <c r="W5192" i="15" s="1"/>
  <c r="S5192" i="15"/>
  <c r="U5192" i="15"/>
  <c r="O5194" i="15"/>
  <c r="S5194" i="15"/>
  <c r="U5194" i="15"/>
  <c r="O5196" i="15"/>
  <c r="S5196" i="15"/>
  <c r="U5196" i="15"/>
  <c r="O5198" i="15"/>
  <c r="W5198" i="15" s="1"/>
  <c r="S5198" i="15"/>
  <c r="U5198" i="15"/>
  <c r="O5200" i="15"/>
  <c r="S5200" i="15"/>
  <c r="U5200" i="15"/>
  <c r="O5204" i="15"/>
  <c r="W5204" i="15" s="1"/>
  <c r="S5204" i="15"/>
  <c r="U5204" i="15"/>
  <c r="O5206" i="15"/>
  <c r="W5206" i="15" s="1"/>
  <c r="S5206" i="15"/>
  <c r="U5206" i="15"/>
  <c r="O5208" i="15"/>
  <c r="W5208" i="15" s="1"/>
  <c r="X5208" i="15" s="1"/>
  <c r="S5208" i="15"/>
  <c r="U5208" i="15"/>
  <c r="O5210" i="15"/>
  <c r="S5210" i="15"/>
  <c r="U5210" i="15"/>
  <c r="O5212" i="15"/>
  <c r="W5212" i="15" s="1"/>
  <c r="S5212" i="15"/>
  <c r="U5212" i="15"/>
  <c r="O5214" i="15"/>
  <c r="S5214" i="15"/>
  <c r="U5214" i="15"/>
  <c r="O5216" i="15"/>
  <c r="S5216" i="15"/>
  <c r="U5216" i="15"/>
  <c r="O5218" i="15"/>
  <c r="S5218" i="15"/>
  <c r="U5218" i="15"/>
  <c r="O5220" i="15"/>
  <c r="W5220" i="15" s="1"/>
  <c r="X5220" i="15" s="1"/>
  <c r="S5220" i="15"/>
  <c r="U5220" i="15"/>
  <c r="O5222" i="15"/>
  <c r="S5222" i="15"/>
  <c r="U5222" i="15"/>
  <c r="O5224" i="15"/>
  <c r="S5224" i="15"/>
  <c r="U5224" i="15"/>
  <c r="O5226" i="15"/>
  <c r="W5226" i="15" s="1"/>
  <c r="S5226" i="15"/>
  <c r="U5226" i="15"/>
  <c r="O5228" i="15"/>
  <c r="W5228" i="15" s="1"/>
  <c r="S5228" i="15"/>
  <c r="U5228" i="15"/>
  <c r="O5230" i="15"/>
  <c r="W5230" i="15" s="1"/>
  <c r="X5230" i="15" s="1"/>
  <c r="S5230" i="15"/>
  <c r="U5230" i="15"/>
  <c r="O5232" i="15"/>
  <c r="W5232" i="15" s="1"/>
  <c r="X5232" i="15" s="1"/>
  <c r="S5232" i="15"/>
  <c r="U5232" i="15"/>
  <c r="O5234" i="15"/>
  <c r="W5234" i="15" s="1"/>
  <c r="S5234" i="15"/>
  <c r="U5234" i="15"/>
  <c r="O5236" i="15"/>
  <c r="S5236" i="15"/>
  <c r="U5236" i="15"/>
  <c r="O5238" i="15"/>
  <c r="S5238" i="15"/>
  <c r="U5238" i="15"/>
  <c r="O5240" i="15"/>
  <c r="W5240" i="15" s="1"/>
  <c r="S5240" i="15"/>
  <c r="U5240" i="15"/>
  <c r="O5242" i="15"/>
  <c r="S5242" i="15"/>
  <c r="U5242" i="15"/>
  <c r="O5244" i="15"/>
  <c r="S5244" i="15"/>
  <c r="U5244" i="15"/>
  <c r="O5246" i="15"/>
  <c r="S5246" i="15"/>
  <c r="U5246" i="15"/>
  <c r="O5248" i="15"/>
  <c r="S5248" i="15"/>
  <c r="U5248" i="15"/>
  <c r="O5250" i="15"/>
  <c r="S5250" i="15"/>
  <c r="U5250" i="15"/>
  <c r="O5252" i="15"/>
  <c r="S5252" i="15"/>
  <c r="U5252" i="15"/>
  <c r="O5256" i="15"/>
  <c r="W5256" i="15" s="1"/>
  <c r="S5256" i="15"/>
  <c r="U5256" i="15"/>
  <c r="O5258" i="15"/>
  <c r="S5258" i="15"/>
  <c r="U5258" i="15"/>
  <c r="O5262" i="15"/>
  <c r="S5262" i="15"/>
  <c r="U5262" i="15"/>
  <c r="O5264" i="15"/>
  <c r="W5264" i="15" s="1"/>
  <c r="S5264" i="15"/>
  <c r="U5264" i="15"/>
  <c r="O5266" i="15"/>
  <c r="W5266" i="15" s="1"/>
  <c r="X5266" i="15" s="1"/>
  <c r="S5266" i="15"/>
  <c r="U5266" i="15"/>
  <c r="O5268" i="15"/>
  <c r="S5268" i="15"/>
  <c r="U5268" i="15"/>
  <c r="O5270" i="15"/>
  <c r="S5270" i="15"/>
  <c r="U5270" i="15"/>
  <c r="O5272" i="15"/>
  <c r="S5272" i="15"/>
  <c r="U5272" i="15"/>
  <c r="O5274" i="15"/>
  <c r="W5274" i="15" s="1"/>
  <c r="S5274" i="15"/>
  <c r="U5274" i="15"/>
  <c r="O5276" i="15"/>
  <c r="S5276" i="15"/>
  <c r="U5276" i="15"/>
  <c r="O5278" i="15"/>
  <c r="S5278" i="15"/>
  <c r="U5278" i="15"/>
  <c r="O5284" i="15"/>
  <c r="W5284" i="15" s="1"/>
  <c r="X5284" i="15" s="1"/>
  <c r="S5284" i="15"/>
  <c r="U5284" i="15"/>
  <c r="O5286" i="15"/>
  <c r="W5286" i="15" s="1"/>
  <c r="S5286" i="15"/>
  <c r="U5286" i="15"/>
  <c r="O5288" i="15"/>
  <c r="S5288" i="15"/>
  <c r="U5288" i="15"/>
  <c r="O5292" i="15"/>
  <c r="W5292" i="15" s="1"/>
  <c r="S5292" i="15"/>
  <c r="U5292" i="15"/>
  <c r="O5294" i="15"/>
  <c r="S5294" i="15"/>
  <c r="U5294" i="15"/>
  <c r="O5296" i="15"/>
  <c r="S5296" i="15"/>
  <c r="U5296" i="15"/>
  <c r="O5298" i="15"/>
  <c r="W5298" i="15" s="1"/>
  <c r="S5298" i="15"/>
  <c r="U5298" i="15"/>
  <c r="O5302" i="15"/>
  <c r="W5302" i="15" s="1"/>
  <c r="S5302" i="15"/>
  <c r="U5302" i="15"/>
  <c r="O5304" i="15"/>
  <c r="S5304" i="15"/>
  <c r="U5304" i="15"/>
  <c r="O5306" i="15"/>
  <c r="W5306" i="15" s="1"/>
  <c r="S5306" i="15"/>
  <c r="U5306" i="15"/>
  <c r="O5310" i="15"/>
  <c r="S5310" i="15"/>
  <c r="S5309" i="15" s="1"/>
  <c r="F288" i="3" s="1"/>
  <c r="U5310" i="15"/>
  <c r="U5309" i="15" s="1"/>
  <c r="O5314" i="15"/>
  <c r="W5314" i="15" s="1"/>
  <c r="X5314" i="15" s="1"/>
  <c r="S5314" i="15"/>
  <c r="U5314" i="15"/>
  <c r="O5316" i="15"/>
  <c r="W5316" i="15" s="1"/>
  <c r="S5316" i="15"/>
  <c r="U5316" i="15"/>
  <c r="O5318" i="15"/>
  <c r="S5318" i="15"/>
  <c r="U5318" i="15"/>
  <c r="O5320" i="15"/>
  <c r="S5320" i="15"/>
  <c r="U5320" i="15"/>
  <c r="O5322" i="15"/>
  <c r="W5322" i="15" s="1"/>
  <c r="S5322" i="15"/>
  <c r="U5322" i="15"/>
  <c r="O5324" i="15"/>
  <c r="W5324" i="15" s="1"/>
  <c r="S5324" i="15"/>
  <c r="U5324" i="15"/>
  <c r="O5326" i="15"/>
  <c r="W5326" i="15" s="1"/>
  <c r="S5326" i="15"/>
  <c r="U5326" i="15"/>
  <c r="O5328" i="15"/>
  <c r="S5328" i="15"/>
  <c r="U5328" i="15"/>
  <c r="O5330" i="15"/>
  <c r="W5330" i="15" s="1"/>
  <c r="S5330" i="15"/>
  <c r="U5330" i="15"/>
  <c r="O5332" i="15"/>
  <c r="W5332" i="15" s="1"/>
  <c r="X5332" i="15" s="1"/>
  <c r="S5332" i="15"/>
  <c r="U5332" i="15"/>
  <c r="O5334" i="15"/>
  <c r="W5334" i="15" s="1"/>
  <c r="S5334" i="15"/>
  <c r="U5334" i="15"/>
  <c r="O5336" i="15"/>
  <c r="S5336" i="15"/>
  <c r="U5336" i="15"/>
  <c r="O5340" i="15"/>
  <c r="W5340" i="15" s="1"/>
  <c r="S5340" i="15"/>
  <c r="U5340" i="15"/>
  <c r="O5342" i="15"/>
  <c r="W5342" i="15" s="1"/>
  <c r="S5342" i="15"/>
  <c r="U5342" i="15"/>
  <c r="O5344" i="15"/>
  <c r="S5344" i="15"/>
  <c r="U5344" i="15"/>
  <c r="O5346" i="15"/>
  <c r="W5346" i="15" s="1"/>
  <c r="S5346" i="15"/>
  <c r="U5346" i="15"/>
  <c r="O5348" i="15"/>
  <c r="W5348" i="15" s="1"/>
  <c r="X5348" i="15" s="1"/>
  <c r="S5348" i="15"/>
  <c r="U5348" i="15"/>
  <c r="O5350" i="15"/>
  <c r="W5350" i="15" s="1"/>
  <c r="S5350" i="15"/>
  <c r="U5350" i="15"/>
  <c r="O5352" i="15"/>
  <c r="W5352" i="15" s="1"/>
  <c r="S5352" i="15"/>
  <c r="U5352" i="15"/>
  <c r="O5354" i="15"/>
  <c r="W5354" i="15" s="1"/>
  <c r="S5354" i="15"/>
  <c r="U5354" i="15"/>
  <c r="O5356" i="15"/>
  <c r="W5356" i="15" s="1"/>
  <c r="S5356" i="15"/>
  <c r="U5356" i="15"/>
  <c r="O5358" i="15"/>
  <c r="W5358" i="15" s="1"/>
  <c r="S5358" i="15"/>
  <c r="U5358" i="15"/>
  <c r="O5360" i="15"/>
  <c r="W5360" i="15" s="1"/>
  <c r="S5360" i="15"/>
  <c r="U5360" i="15"/>
  <c r="O5362" i="15"/>
  <c r="W5362" i="15" s="1"/>
  <c r="S5362" i="15"/>
  <c r="U5362" i="15"/>
  <c r="O5364" i="15"/>
  <c r="W5364" i="15" s="1"/>
  <c r="S5364" i="15"/>
  <c r="U5364" i="15"/>
  <c r="O5366" i="15"/>
  <c r="W5366" i="15" s="1"/>
  <c r="S5366" i="15"/>
  <c r="U5366" i="15"/>
  <c r="O5368" i="15"/>
  <c r="W5368" i="15" s="1"/>
  <c r="S5368" i="15"/>
  <c r="U5368" i="15"/>
  <c r="O5370" i="15"/>
  <c r="S5370" i="15"/>
  <c r="U5370" i="15"/>
  <c r="O5372" i="15"/>
  <c r="S5372" i="15"/>
  <c r="U5372" i="15"/>
  <c r="O5374" i="15"/>
  <c r="W5374" i="15" s="1"/>
  <c r="S5374" i="15"/>
  <c r="U5374" i="15"/>
  <c r="O5376" i="15"/>
  <c r="W5376" i="15" s="1"/>
  <c r="S5376" i="15"/>
  <c r="U5376" i="15"/>
  <c r="O5378" i="15"/>
  <c r="W5378" i="15" s="1"/>
  <c r="X5378" i="15" s="1"/>
  <c r="S5378" i="15"/>
  <c r="U5378" i="15"/>
  <c r="O5380" i="15"/>
  <c r="W5380" i="15" s="1"/>
  <c r="S5380" i="15"/>
  <c r="U5380" i="15"/>
  <c r="O5384" i="15"/>
  <c r="S5384" i="15"/>
  <c r="U5384" i="15"/>
  <c r="O5386" i="15"/>
  <c r="W5386" i="15" s="1"/>
  <c r="X5386" i="15" s="1"/>
  <c r="S5386" i="15"/>
  <c r="U5386" i="15"/>
  <c r="O5388" i="15"/>
  <c r="W5388" i="15" s="1"/>
  <c r="S5388" i="15"/>
  <c r="U5388" i="15"/>
  <c r="O5391" i="15"/>
  <c r="E292" i="3" s="1"/>
  <c r="O5392" i="15"/>
  <c r="S5392" i="15"/>
  <c r="S5391" i="15" s="1"/>
  <c r="F292" i="3" s="1"/>
  <c r="U5392" i="15"/>
  <c r="U5391" i="15" s="1"/>
  <c r="O5396" i="15"/>
  <c r="S5396" i="15"/>
  <c r="U5396" i="15"/>
  <c r="O5398" i="15"/>
  <c r="W5398" i="15" s="1"/>
  <c r="X5398" i="15" s="1"/>
  <c r="S5398" i="15"/>
  <c r="U5398" i="15"/>
  <c r="O5400" i="15"/>
  <c r="S5400" i="15"/>
  <c r="U5400" i="15"/>
  <c r="O5402" i="15"/>
  <c r="W5402" i="15" s="1"/>
  <c r="S5402" i="15"/>
  <c r="U5402" i="15"/>
  <c r="O5404" i="15"/>
  <c r="S5404" i="15"/>
  <c r="U5404" i="15"/>
  <c r="O5406" i="15"/>
  <c r="W5406" i="15" s="1"/>
  <c r="S5406" i="15"/>
  <c r="U5406" i="15"/>
  <c r="O5410" i="15"/>
  <c r="S5410" i="15"/>
  <c r="U5410" i="15"/>
  <c r="O5412" i="15"/>
  <c r="W5412" i="15" s="1"/>
  <c r="S5412" i="15"/>
  <c r="U5412" i="15"/>
  <c r="O5414" i="15"/>
  <c r="S5414" i="15"/>
  <c r="U5414" i="15"/>
  <c r="O5416" i="15"/>
  <c r="S5416" i="15"/>
  <c r="U5416" i="15"/>
  <c r="O5418" i="15"/>
  <c r="S5418" i="15"/>
  <c r="U5418" i="15"/>
  <c r="O5420" i="15"/>
  <c r="S5420" i="15"/>
  <c r="U5420" i="15"/>
  <c r="O5425" i="15"/>
  <c r="W5425" i="15" s="1"/>
  <c r="S5425" i="15"/>
  <c r="U5425" i="15"/>
  <c r="O5427" i="15"/>
  <c r="S5427" i="15"/>
  <c r="U5427" i="15"/>
  <c r="O5429" i="15"/>
  <c r="S5429" i="15"/>
  <c r="U5429" i="15"/>
  <c r="O5431" i="15"/>
  <c r="W5431" i="15" s="1"/>
  <c r="X5431" i="15" s="1"/>
  <c r="S5431" i="15"/>
  <c r="U5431" i="15"/>
  <c r="O5433" i="15"/>
  <c r="W5433" i="15" s="1"/>
  <c r="S5433" i="15"/>
  <c r="U5433" i="15"/>
  <c r="O5435" i="15"/>
  <c r="S5435" i="15"/>
  <c r="U5435" i="15"/>
  <c r="O5439" i="15"/>
  <c r="S5439" i="15"/>
  <c r="U5439" i="15"/>
  <c r="O5441" i="15"/>
  <c r="W5441" i="15" s="1"/>
  <c r="S5441" i="15"/>
  <c r="U5441" i="15"/>
  <c r="O5443" i="15"/>
  <c r="W5443" i="15" s="1"/>
  <c r="S5443" i="15"/>
  <c r="U5443" i="15"/>
  <c r="O5445" i="15"/>
  <c r="W5445" i="15" s="1"/>
  <c r="X5445" i="15" s="1"/>
  <c r="S5445" i="15"/>
  <c r="U5445" i="15"/>
  <c r="O5447" i="15"/>
  <c r="S5447" i="15"/>
  <c r="U5447" i="15"/>
  <c r="O5449" i="15"/>
  <c r="S5449" i="15"/>
  <c r="U5449" i="15"/>
  <c r="O5451" i="15"/>
  <c r="S5451" i="15"/>
  <c r="U5451" i="15"/>
  <c r="O5453" i="15"/>
  <c r="W5453" i="15" s="1"/>
  <c r="S5453" i="15"/>
  <c r="U5453" i="15"/>
  <c r="O5455" i="15"/>
  <c r="W5455" i="15" s="1"/>
  <c r="S5455" i="15"/>
  <c r="U5455" i="15"/>
  <c r="O5457" i="15"/>
  <c r="W5457" i="15" s="1"/>
  <c r="S5457" i="15"/>
  <c r="U5457" i="15"/>
  <c r="O5459" i="15"/>
  <c r="W5459" i="15" s="1"/>
  <c r="X5459" i="15" s="1"/>
  <c r="S5459" i="15"/>
  <c r="U5459" i="15"/>
  <c r="O5461" i="15"/>
  <c r="S5461" i="15"/>
  <c r="U5461" i="15"/>
  <c r="O5463" i="15"/>
  <c r="S5463" i="15"/>
  <c r="U5463" i="15"/>
  <c r="O5465" i="15"/>
  <c r="W5465" i="15" s="1"/>
  <c r="S5465" i="15"/>
  <c r="U5465" i="15"/>
  <c r="O5469" i="15"/>
  <c r="W5469" i="15" s="1"/>
  <c r="X5469" i="15" s="1"/>
  <c r="S5469" i="15"/>
  <c r="U5469" i="15"/>
  <c r="O5471" i="15"/>
  <c r="S5471" i="15"/>
  <c r="U5471" i="15"/>
  <c r="O5473" i="15"/>
  <c r="S5473" i="15"/>
  <c r="U5473" i="15"/>
  <c r="O5477" i="15"/>
  <c r="W5477" i="15" s="1"/>
  <c r="W5476" i="15" s="1"/>
  <c r="G299" i="3" s="1"/>
  <c r="S5477" i="15"/>
  <c r="S5476" i="15" s="1"/>
  <c r="F299" i="3" s="1"/>
  <c r="U5477" i="15"/>
  <c r="U5476" i="15" s="1"/>
  <c r="O5481" i="15"/>
  <c r="S5481" i="15"/>
  <c r="U5481" i="15"/>
  <c r="O5483" i="15"/>
  <c r="W5483" i="15" s="1"/>
  <c r="S5483" i="15"/>
  <c r="U5483" i="15"/>
  <c r="O5485" i="15"/>
  <c r="S5485" i="15"/>
  <c r="U5485" i="15"/>
  <c r="O5487" i="15"/>
  <c r="S5487" i="15"/>
  <c r="U5487" i="15"/>
  <c r="O5489" i="15"/>
  <c r="W5489" i="15" s="1"/>
  <c r="X5489" i="15" s="1"/>
  <c r="S5489" i="15"/>
  <c r="U5489" i="15"/>
  <c r="O5491" i="15"/>
  <c r="W5491" i="15" s="1"/>
  <c r="X5491" i="15" s="1"/>
  <c r="S5491" i="15"/>
  <c r="U5491" i="15"/>
  <c r="O5493" i="15"/>
  <c r="W5493" i="15" s="1"/>
  <c r="S5493" i="15"/>
  <c r="U5493" i="15"/>
  <c r="O5495" i="15"/>
  <c r="S5495" i="15"/>
  <c r="U5495" i="15"/>
  <c r="O5497" i="15"/>
  <c r="W5497" i="15" s="1"/>
  <c r="S5497" i="15"/>
  <c r="U5497" i="15"/>
  <c r="O5499" i="15"/>
  <c r="W5499" i="15" s="1"/>
  <c r="S5499" i="15"/>
  <c r="U5499" i="15"/>
  <c r="O5501" i="15"/>
  <c r="W5501" i="15" s="1"/>
  <c r="S5501" i="15"/>
  <c r="U5501" i="15"/>
  <c r="O5503" i="15"/>
  <c r="W5503" i="15" s="1"/>
  <c r="X5503" i="15" s="1"/>
  <c r="S5503" i="15"/>
  <c r="U5503" i="15"/>
  <c r="O5505" i="15"/>
  <c r="W5505" i="15" s="1"/>
  <c r="X5505" i="15" s="1"/>
  <c r="S5505" i="15"/>
  <c r="U5505" i="15"/>
  <c r="O5507" i="15"/>
  <c r="W5507" i="15" s="1"/>
  <c r="X5507" i="15" s="1"/>
  <c r="S5507" i="15"/>
  <c r="U5507" i="15"/>
  <c r="O5509" i="15"/>
  <c r="S5509" i="15"/>
  <c r="U5509" i="15"/>
  <c r="O5511" i="15"/>
  <c r="S5511" i="15"/>
  <c r="U5511" i="15"/>
  <c r="O5513" i="15"/>
  <c r="W5513" i="15" s="1"/>
  <c r="S5513" i="15"/>
  <c r="U5513" i="15"/>
  <c r="O5515" i="15"/>
  <c r="S5515" i="15"/>
  <c r="U5515" i="15"/>
  <c r="O5517" i="15"/>
  <c r="W5517" i="15" s="1"/>
  <c r="S5517" i="15"/>
  <c r="U5517" i="15"/>
  <c r="O5519" i="15"/>
  <c r="W5519" i="15" s="1"/>
  <c r="S5519" i="15"/>
  <c r="U5519" i="15"/>
  <c r="O5521" i="15"/>
  <c r="S5521" i="15"/>
  <c r="U5521" i="15"/>
  <c r="O5523" i="15"/>
  <c r="W5523" i="15" s="1"/>
  <c r="S5523" i="15"/>
  <c r="U5523" i="15"/>
  <c r="O5525" i="15"/>
  <c r="W5525" i="15" s="1"/>
  <c r="S5525" i="15"/>
  <c r="U5525" i="15"/>
  <c r="O5527" i="15"/>
  <c r="W5527" i="15" s="1"/>
  <c r="X5527" i="15" s="1"/>
  <c r="S5527" i="15"/>
  <c r="U5527" i="15"/>
  <c r="O5529" i="15"/>
  <c r="W5529" i="15" s="1"/>
  <c r="X5529" i="15" s="1"/>
  <c r="S5529" i="15"/>
  <c r="U5529" i="15"/>
  <c r="O5531" i="15"/>
  <c r="S5531" i="15"/>
  <c r="U5531" i="15"/>
  <c r="O5533" i="15"/>
  <c r="S5533" i="15"/>
  <c r="U5533" i="15"/>
  <c r="O5535" i="15"/>
  <c r="S5535" i="15"/>
  <c r="U5535" i="15"/>
  <c r="O5537" i="15"/>
  <c r="S5537" i="15"/>
  <c r="U5537" i="15"/>
  <c r="O5539" i="15"/>
  <c r="W5539" i="15" s="1"/>
  <c r="X5539" i="15" s="1"/>
  <c r="S5539" i="15"/>
  <c r="U5539" i="15"/>
  <c r="O5543" i="15"/>
  <c r="S5543" i="15"/>
  <c r="U5543" i="15"/>
  <c r="O5545" i="15"/>
  <c r="W5545" i="15" s="1"/>
  <c r="S5545" i="15"/>
  <c r="U5545" i="15"/>
  <c r="O5547" i="15"/>
  <c r="W5547" i="15" s="1"/>
  <c r="S5547" i="15"/>
  <c r="U5547" i="15"/>
  <c r="O5549" i="15"/>
  <c r="W5549" i="15" s="1"/>
  <c r="S5549" i="15"/>
  <c r="U5549" i="15"/>
  <c r="O5551" i="15"/>
  <c r="W5551" i="15" s="1"/>
  <c r="X5551" i="15" s="1"/>
  <c r="S5551" i="15"/>
  <c r="U5551" i="15"/>
  <c r="O5553" i="15"/>
  <c r="W5553" i="15" s="1"/>
  <c r="S5553" i="15"/>
  <c r="U5553" i="15"/>
  <c r="O5555" i="15"/>
  <c r="W5555" i="15" s="1"/>
  <c r="S5555" i="15"/>
  <c r="U5555" i="15"/>
  <c r="O5557" i="15"/>
  <c r="S5557" i="15"/>
  <c r="U5557" i="15"/>
  <c r="O5559" i="15"/>
  <c r="S5559" i="15"/>
  <c r="U5559" i="15"/>
  <c r="O5561" i="15"/>
  <c r="W5561" i="15" s="1"/>
  <c r="X5561" i="15" s="1"/>
  <c r="S5561" i="15"/>
  <c r="U5561" i="15"/>
  <c r="O5563" i="15"/>
  <c r="S5563" i="15"/>
  <c r="U5563" i="15"/>
  <c r="O5565" i="15"/>
  <c r="W5565" i="15" s="1"/>
  <c r="S5565" i="15"/>
  <c r="U5565" i="15"/>
  <c r="O5567" i="15"/>
  <c r="S5567" i="15"/>
  <c r="U5567" i="15"/>
  <c r="O5569" i="15"/>
  <c r="S5569" i="15"/>
  <c r="U5569" i="15"/>
  <c r="O5571" i="15"/>
  <c r="S5571" i="15"/>
  <c r="U5571" i="15"/>
  <c r="O5573" i="15"/>
  <c r="W5573" i="15" s="1"/>
  <c r="S5573" i="15"/>
  <c r="U5573" i="15"/>
  <c r="O5575" i="15"/>
  <c r="W5575" i="15" s="1"/>
  <c r="X5575" i="15" s="1"/>
  <c r="S5575" i="15"/>
  <c r="U5575" i="15"/>
  <c r="O5577" i="15"/>
  <c r="W5577" i="15" s="1"/>
  <c r="S5577" i="15"/>
  <c r="U5577" i="15"/>
  <c r="O5579" i="15"/>
  <c r="W5579" i="15" s="1"/>
  <c r="X5579" i="15" s="1"/>
  <c r="S5579" i="15"/>
  <c r="U5579" i="15"/>
  <c r="O5581" i="15"/>
  <c r="S5581" i="15"/>
  <c r="U5581" i="15"/>
  <c r="O5583" i="15"/>
  <c r="S5583" i="15"/>
  <c r="U5583" i="15"/>
  <c r="O5585" i="15"/>
  <c r="S5585" i="15"/>
  <c r="U5585" i="15"/>
  <c r="O5587" i="15"/>
  <c r="W5587" i="15" s="1"/>
  <c r="X5587" i="15" s="1"/>
  <c r="S5587" i="15"/>
  <c r="U5587" i="15"/>
  <c r="O5589" i="15"/>
  <c r="S5589" i="15"/>
  <c r="U5589" i="15"/>
  <c r="O5591" i="15"/>
  <c r="W5591" i="15" s="1"/>
  <c r="S5591" i="15"/>
  <c r="U5591" i="15"/>
  <c r="O5593" i="15"/>
  <c r="S5593" i="15"/>
  <c r="U5593" i="15"/>
  <c r="O5595" i="15"/>
  <c r="W5595" i="15" s="1"/>
  <c r="S5595" i="15"/>
  <c r="U5595" i="15"/>
  <c r="O5597" i="15"/>
  <c r="W5597" i="15" s="1"/>
  <c r="S5597" i="15"/>
  <c r="U5597" i="15"/>
  <c r="O5599" i="15"/>
  <c r="W5599" i="15" s="1"/>
  <c r="S5599" i="15"/>
  <c r="U5599" i="15"/>
  <c r="O5601" i="15"/>
  <c r="S5601" i="15"/>
  <c r="U5601" i="15"/>
  <c r="O5603" i="15"/>
  <c r="S5603" i="15"/>
  <c r="U5603" i="15"/>
  <c r="O5605" i="15"/>
  <c r="S5605" i="15"/>
  <c r="U5605" i="15"/>
  <c r="O5607" i="15"/>
  <c r="S5607" i="15"/>
  <c r="U5607" i="15"/>
  <c r="O5609" i="15"/>
  <c r="W5609" i="15" s="1"/>
  <c r="S5609" i="15"/>
  <c r="U5609" i="15"/>
  <c r="O5611" i="15"/>
  <c r="W5611" i="15" s="1"/>
  <c r="S5611" i="15"/>
  <c r="U5611" i="15"/>
  <c r="O5613" i="15"/>
  <c r="W5613" i="15" s="1"/>
  <c r="X5613" i="15" s="1"/>
  <c r="S5613" i="15"/>
  <c r="U5613" i="15"/>
  <c r="O5615" i="15"/>
  <c r="S5615" i="15"/>
  <c r="U5615" i="15"/>
  <c r="O5617" i="15"/>
  <c r="W5617" i="15" s="1"/>
  <c r="S5617" i="15"/>
  <c r="U5617" i="15"/>
  <c r="O5619" i="15"/>
  <c r="W5619" i="15" s="1"/>
  <c r="S5619" i="15"/>
  <c r="U5619" i="15"/>
  <c r="O5621" i="15"/>
  <c r="S5621" i="15"/>
  <c r="U5621" i="15"/>
  <c r="O5623" i="15"/>
  <c r="W5623" i="15" s="1"/>
  <c r="X5623" i="15" s="1"/>
  <c r="S5623" i="15"/>
  <c r="U5623" i="15"/>
  <c r="O5625" i="15"/>
  <c r="W5625" i="15" s="1"/>
  <c r="S5625" i="15"/>
  <c r="U5625" i="15"/>
  <c r="O5629" i="15"/>
  <c r="S5629" i="15"/>
  <c r="U5629" i="15"/>
  <c r="O5631" i="15"/>
  <c r="S5631" i="15"/>
  <c r="U5631" i="15"/>
  <c r="O5633" i="15"/>
  <c r="S5633" i="15"/>
  <c r="U5633" i="15"/>
  <c r="O5637" i="15"/>
  <c r="S5637" i="15"/>
  <c r="S5636" i="15" s="1"/>
  <c r="F303" i="3" s="1"/>
  <c r="U5637" i="15"/>
  <c r="U5636" i="15" s="1"/>
  <c r="O5641" i="15"/>
  <c r="W5641" i="15" s="1"/>
  <c r="S5641" i="15"/>
  <c r="U5641" i="15"/>
  <c r="O5643" i="15"/>
  <c r="W5643" i="15" s="1"/>
  <c r="S5643" i="15"/>
  <c r="U5643" i="15"/>
  <c r="O5645" i="15"/>
  <c r="S5645" i="15"/>
  <c r="U5645" i="15"/>
  <c r="O5647" i="15"/>
  <c r="W5647" i="15" s="1"/>
  <c r="X5647" i="15" s="1"/>
  <c r="S5647" i="15"/>
  <c r="U5647" i="15"/>
  <c r="O5649" i="15"/>
  <c r="W5649" i="15" s="1"/>
  <c r="S5649" i="15"/>
  <c r="U5649" i="15"/>
  <c r="O5651" i="15"/>
  <c r="W5651" i="15" s="1"/>
  <c r="X5651" i="15" s="1"/>
  <c r="S5651" i="15"/>
  <c r="U5651" i="15"/>
  <c r="O5655" i="15"/>
  <c r="S5655" i="15"/>
  <c r="U5655" i="15"/>
  <c r="O5657" i="15"/>
  <c r="W5657" i="15" s="1"/>
  <c r="S5657" i="15"/>
  <c r="U5657" i="15"/>
  <c r="O5659" i="15"/>
  <c r="W5659" i="15" s="1"/>
  <c r="S5659" i="15"/>
  <c r="U5659" i="15"/>
  <c r="O5661" i="15"/>
  <c r="W5661" i="15" s="1"/>
  <c r="S5661" i="15"/>
  <c r="U5661" i="15"/>
  <c r="O5663" i="15"/>
  <c r="W5663" i="15" s="1"/>
  <c r="S5663" i="15"/>
  <c r="U5663" i="15"/>
  <c r="O5665" i="15"/>
  <c r="S5665" i="15"/>
  <c r="U5665" i="15"/>
  <c r="O5671" i="15"/>
  <c r="S5671" i="15"/>
  <c r="U5671" i="15"/>
  <c r="O5673" i="15"/>
  <c r="W5673" i="15" s="1"/>
  <c r="S5673" i="15"/>
  <c r="U5673" i="15"/>
  <c r="O5675" i="15"/>
  <c r="S5675" i="15"/>
  <c r="U5675" i="15"/>
  <c r="O5677" i="15"/>
  <c r="S5677" i="15"/>
  <c r="U5677" i="15"/>
  <c r="O5679" i="15"/>
  <c r="W5679" i="15" s="1"/>
  <c r="S5679" i="15"/>
  <c r="U5679" i="15"/>
  <c r="O5681" i="15"/>
  <c r="W5681" i="15" s="1"/>
  <c r="X5681" i="15" s="1"/>
  <c r="S5681" i="15"/>
  <c r="U5681" i="15"/>
  <c r="O5683" i="15"/>
  <c r="S5683" i="15"/>
  <c r="U5683" i="15"/>
  <c r="O5687" i="15"/>
  <c r="W5687" i="15" s="1"/>
  <c r="S5687" i="15"/>
  <c r="U5687" i="15"/>
  <c r="O5689" i="15"/>
  <c r="W5689" i="15" s="1"/>
  <c r="S5689" i="15"/>
  <c r="U5689" i="15"/>
  <c r="O5691" i="15"/>
  <c r="S5691" i="15"/>
  <c r="U5691" i="15"/>
  <c r="O5693" i="15"/>
  <c r="W5693" i="15" s="1"/>
  <c r="X5693" i="15" s="1"/>
  <c r="S5693" i="15"/>
  <c r="U5693" i="15"/>
  <c r="O5695" i="15"/>
  <c r="S5695" i="15"/>
  <c r="U5695" i="15"/>
  <c r="O5697" i="15"/>
  <c r="S5697" i="15"/>
  <c r="U5697" i="15"/>
  <c r="O5699" i="15"/>
  <c r="S5699" i="15"/>
  <c r="U5699" i="15"/>
  <c r="O5701" i="15"/>
  <c r="S5701" i="15"/>
  <c r="U5701" i="15"/>
  <c r="O5703" i="15"/>
  <c r="W5703" i="15" s="1"/>
  <c r="S5703" i="15"/>
  <c r="U5703" i="15"/>
  <c r="O5705" i="15"/>
  <c r="S5705" i="15"/>
  <c r="U5705" i="15"/>
  <c r="O5707" i="15"/>
  <c r="W5707" i="15" s="1"/>
  <c r="X5707" i="15" s="1"/>
  <c r="S5707" i="15"/>
  <c r="U5707" i="15"/>
  <c r="O5709" i="15"/>
  <c r="W5709" i="15" s="1"/>
  <c r="S5709" i="15"/>
  <c r="U5709" i="15"/>
  <c r="O5711" i="15"/>
  <c r="S5711" i="15"/>
  <c r="U5711" i="15"/>
  <c r="O5713" i="15"/>
  <c r="S5713" i="15"/>
  <c r="U5713" i="15"/>
  <c r="O5715" i="15"/>
  <c r="W5715" i="15" s="1"/>
  <c r="S5715" i="15"/>
  <c r="U5715" i="15"/>
  <c r="O5717" i="15"/>
  <c r="W5717" i="15" s="1"/>
  <c r="S5717" i="15"/>
  <c r="U5717" i="15"/>
  <c r="O5719" i="15"/>
  <c r="W5719" i="15" s="1"/>
  <c r="S5719" i="15"/>
  <c r="U5719" i="15"/>
  <c r="O5723" i="15"/>
  <c r="S5723" i="15"/>
  <c r="U5723" i="15"/>
  <c r="O5725" i="15"/>
  <c r="S5725" i="15"/>
  <c r="U5725" i="15"/>
  <c r="O5727" i="15"/>
  <c r="W5727" i="15" s="1"/>
  <c r="S5727" i="15"/>
  <c r="U5727" i="15"/>
  <c r="O5729" i="15"/>
  <c r="W5729" i="15" s="1"/>
  <c r="X5729" i="15" s="1"/>
  <c r="S5729" i="15"/>
  <c r="U5729" i="15"/>
  <c r="O5731" i="15"/>
  <c r="W5731" i="15" s="1"/>
  <c r="X5731" i="15" s="1"/>
  <c r="S5731" i="15"/>
  <c r="U5731" i="15"/>
  <c r="O5733" i="15"/>
  <c r="S5733" i="15"/>
  <c r="U5733" i="15"/>
  <c r="O5735" i="15"/>
  <c r="W5735" i="15" s="1"/>
  <c r="S5735" i="15"/>
  <c r="U5735" i="15"/>
  <c r="O5737" i="15"/>
  <c r="W5737" i="15" s="1"/>
  <c r="S5737" i="15"/>
  <c r="U5737" i="15"/>
  <c r="O5739" i="15"/>
  <c r="S5739" i="15"/>
  <c r="U5739" i="15"/>
  <c r="O5741" i="15"/>
  <c r="S5741" i="15"/>
  <c r="U5741" i="15"/>
  <c r="O5743" i="15"/>
  <c r="W5743" i="15" s="1"/>
  <c r="S5743" i="15"/>
  <c r="U5743" i="15"/>
  <c r="O5745" i="15"/>
  <c r="S5745" i="15"/>
  <c r="U5745" i="15"/>
  <c r="O5747" i="15"/>
  <c r="S5747" i="15"/>
  <c r="U5747" i="15"/>
  <c r="O5749" i="15"/>
  <c r="S5749" i="15"/>
  <c r="U5749" i="15"/>
  <c r="O5751" i="15"/>
  <c r="S5751" i="15"/>
  <c r="U5751" i="15"/>
  <c r="O5753" i="15"/>
  <c r="W5753" i="15" s="1"/>
  <c r="X5753" i="15" s="1"/>
  <c r="S5753" i="15"/>
  <c r="U5753" i="15"/>
  <c r="O5755" i="15"/>
  <c r="W5755" i="15" s="1"/>
  <c r="X5755" i="15" s="1"/>
  <c r="S5755" i="15"/>
  <c r="U5755" i="15"/>
  <c r="O5757" i="15"/>
  <c r="W5757" i="15" s="1"/>
  <c r="S5757" i="15"/>
  <c r="U5757" i="15"/>
  <c r="O5759" i="15"/>
  <c r="S5759" i="15"/>
  <c r="U5759" i="15"/>
  <c r="O5761" i="15"/>
  <c r="S5761" i="15"/>
  <c r="U5761" i="15"/>
  <c r="O5763" i="15"/>
  <c r="W5763" i="15" s="1"/>
  <c r="S5763" i="15"/>
  <c r="U5763" i="15"/>
  <c r="O5765" i="15"/>
  <c r="S5765" i="15"/>
  <c r="U5765" i="15"/>
  <c r="O5767" i="15"/>
  <c r="S5767" i="15"/>
  <c r="U5767" i="15"/>
  <c r="O5769" i="15"/>
  <c r="S5769" i="15"/>
  <c r="U5769" i="15"/>
  <c r="O5771" i="15"/>
  <c r="S5771" i="15"/>
  <c r="U5771" i="15"/>
  <c r="O5773" i="15"/>
  <c r="S5773" i="15"/>
  <c r="U5773" i="15"/>
  <c r="O5775" i="15"/>
  <c r="W5775" i="15" s="1"/>
  <c r="S5775" i="15"/>
  <c r="U5775" i="15"/>
  <c r="O5779" i="15"/>
  <c r="W5779" i="15" s="1"/>
  <c r="S5779" i="15"/>
  <c r="U5779" i="15"/>
  <c r="O5781" i="15"/>
  <c r="S5781" i="15"/>
  <c r="U5781" i="15"/>
  <c r="O5783" i="15"/>
  <c r="W5783" i="15" s="1"/>
  <c r="S5783" i="15"/>
  <c r="U5783" i="15"/>
  <c r="O5785" i="15"/>
  <c r="W5785" i="15" s="1"/>
  <c r="S5785" i="15"/>
  <c r="U5785" i="15"/>
  <c r="O5787" i="15"/>
  <c r="S5787" i="15"/>
  <c r="U5787" i="15"/>
  <c r="O5789" i="15"/>
  <c r="W5789" i="15" s="1"/>
  <c r="X5789" i="15" s="1"/>
  <c r="S5789" i="15"/>
  <c r="U5789" i="15"/>
  <c r="O5791" i="15"/>
  <c r="W5791" i="15" s="1"/>
  <c r="X5791" i="15" s="1"/>
  <c r="S5791" i="15"/>
  <c r="U5791" i="15"/>
  <c r="O5793" i="15"/>
  <c r="W5793" i="15" s="1"/>
  <c r="X5793" i="15" s="1"/>
  <c r="S5793" i="15"/>
  <c r="U5793" i="15"/>
  <c r="O5795" i="15"/>
  <c r="S5795" i="15"/>
  <c r="U5795" i="15"/>
  <c r="O5797" i="15"/>
  <c r="W5797" i="15" s="1"/>
  <c r="S5797" i="15"/>
  <c r="U5797" i="15"/>
  <c r="O5799" i="15"/>
  <c r="S5799" i="15"/>
  <c r="U5799" i="15"/>
  <c r="O5801" i="15"/>
  <c r="W5801" i="15" s="1"/>
  <c r="S5801" i="15"/>
  <c r="U5801" i="15"/>
  <c r="O5803" i="15"/>
  <c r="W5803" i="15" s="1"/>
  <c r="X5803" i="15" s="1"/>
  <c r="S5803" i="15"/>
  <c r="U5803" i="15"/>
  <c r="O5805" i="15"/>
  <c r="W5805" i="15" s="1"/>
  <c r="S5805" i="15"/>
  <c r="U5805" i="15"/>
  <c r="O5807" i="15"/>
  <c r="W5807" i="15" s="1"/>
  <c r="X5807" i="15" s="1"/>
  <c r="S5807" i="15"/>
  <c r="U5807" i="15"/>
  <c r="O5809" i="15"/>
  <c r="S5809" i="15"/>
  <c r="U5809" i="15"/>
  <c r="O5811" i="15"/>
  <c r="W5811" i="15" s="1"/>
  <c r="S5811" i="15"/>
  <c r="U5811" i="15"/>
  <c r="O5813" i="15"/>
  <c r="W5813" i="15" s="1"/>
  <c r="S5813" i="15"/>
  <c r="U5813" i="15"/>
  <c r="O5815" i="15"/>
  <c r="W5815" i="15" s="1"/>
  <c r="X5815" i="15" s="1"/>
  <c r="S5815" i="15"/>
  <c r="U5815" i="15"/>
  <c r="O5817" i="15"/>
  <c r="W5817" i="15" s="1"/>
  <c r="S5817" i="15"/>
  <c r="U5817" i="15"/>
  <c r="O5819" i="15"/>
  <c r="S5819" i="15"/>
  <c r="U5819" i="15"/>
  <c r="O5823" i="15"/>
  <c r="S5823" i="15"/>
  <c r="U5823" i="15"/>
  <c r="O5825" i="15"/>
  <c r="W5825" i="15" s="1"/>
  <c r="X5825" i="15" s="1"/>
  <c r="S5825" i="15"/>
  <c r="U5825" i="15"/>
  <c r="O5827" i="15"/>
  <c r="W5827" i="15" s="1"/>
  <c r="S5827" i="15"/>
  <c r="U5827" i="15"/>
  <c r="O5829" i="15"/>
  <c r="W5829" i="15" s="1"/>
  <c r="X5829" i="15" s="1"/>
  <c r="S5829" i="15"/>
  <c r="U5829" i="15"/>
  <c r="O5831" i="15"/>
  <c r="W5831" i="15" s="1"/>
  <c r="X5831" i="15" s="1"/>
  <c r="S5831" i="15"/>
  <c r="U5831" i="15"/>
  <c r="O5833" i="15"/>
  <c r="S5833" i="15"/>
  <c r="U5833" i="15"/>
  <c r="O5835" i="15"/>
  <c r="W5835" i="15" s="1"/>
  <c r="S5835" i="15"/>
  <c r="U5835" i="15"/>
  <c r="O5837" i="15"/>
  <c r="W5837" i="15" s="1"/>
  <c r="S5837" i="15"/>
  <c r="U5837" i="15"/>
  <c r="O5839" i="15"/>
  <c r="W5839" i="15" s="1"/>
  <c r="X5839" i="15" s="1"/>
  <c r="S5839" i="15"/>
  <c r="U5839" i="15"/>
  <c r="O5841" i="15"/>
  <c r="W5841" i="15" s="1"/>
  <c r="X5841" i="15" s="1"/>
  <c r="S5841" i="15"/>
  <c r="U5841" i="15"/>
  <c r="O5843" i="15"/>
  <c r="S5843" i="15"/>
  <c r="U5843" i="15"/>
  <c r="O5845" i="15"/>
  <c r="W5845" i="15" s="1"/>
  <c r="S5845" i="15"/>
  <c r="U5845" i="15"/>
  <c r="O5847" i="15"/>
  <c r="S5847" i="15"/>
  <c r="U5847" i="15"/>
  <c r="O5849" i="15"/>
  <c r="W5849" i="15" s="1"/>
  <c r="X5849" i="15" s="1"/>
  <c r="S5849" i="15"/>
  <c r="U5849" i="15"/>
  <c r="O5851" i="15"/>
  <c r="W5851" i="15" s="1"/>
  <c r="X5851" i="15" s="1"/>
  <c r="S5851" i="15"/>
  <c r="U5851" i="15"/>
  <c r="O5853" i="15"/>
  <c r="W5853" i="15" s="1"/>
  <c r="X5853" i="15" s="1"/>
  <c r="S5853" i="15"/>
  <c r="U5853" i="15"/>
  <c r="O5855" i="15"/>
  <c r="W5855" i="15" s="1"/>
  <c r="X5855" i="15" s="1"/>
  <c r="S5855" i="15"/>
  <c r="U5855" i="15"/>
  <c r="O5857" i="15"/>
  <c r="S5857" i="15"/>
  <c r="U5857" i="15"/>
  <c r="O5859" i="15"/>
  <c r="W5859" i="15" s="1"/>
  <c r="S5859" i="15"/>
  <c r="U5859" i="15"/>
  <c r="O5861" i="15"/>
  <c r="W5861" i="15" s="1"/>
  <c r="S5861" i="15"/>
  <c r="U5861" i="15"/>
  <c r="O5863" i="15"/>
  <c r="W5863" i="15" s="1"/>
  <c r="X5863" i="15" s="1"/>
  <c r="S5863" i="15"/>
  <c r="U5863" i="15"/>
  <c r="O5865" i="15"/>
  <c r="S5865" i="15"/>
  <c r="U5865" i="15"/>
  <c r="O5869" i="15"/>
  <c r="S5869" i="15"/>
  <c r="U5869" i="15"/>
  <c r="O5871" i="15"/>
  <c r="S5871" i="15"/>
  <c r="U5871" i="15"/>
  <c r="O5873" i="15"/>
  <c r="W5873" i="15" s="1"/>
  <c r="X5873" i="15" s="1"/>
  <c r="S5873" i="15"/>
  <c r="U5873" i="15"/>
  <c r="O5875" i="15"/>
  <c r="W5875" i="15" s="1"/>
  <c r="X5875" i="15" s="1"/>
  <c r="S5875" i="15"/>
  <c r="U5875" i="15"/>
  <c r="O5877" i="15"/>
  <c r="W5877" i="15" s="1"/>
  <c r="S5877" i="15"/>
  <c r="U5877" i="15"/>
  <c r="O5879" i="15"/>
  <c r="W5879" i="15" s="1"/>
  <c r="S5879" i="15"/>
  <c r="U5879" i="15"/>
  <c r="O5881" i="15"/>
  <c r="S5881" i="15"/>
  <c r="U5881" i="15"/>
  <c r="O5886" i="15"/>
  <c r="W5886" i="15" s="1"/>
  <c r="S5886" i="15"/>
  <c r="U5886" i="15"/>
  <c r="O5888" i="15"/>
  <c r="W5888" i="15" s="1"/>
  <c r="S5888" i="15"/>
  <c r="U5888" i="15"/>
  <c r="O5890" i="15"/>
  <c r="S5890" i="15"/>
  <c r="U5890" i="15"/>
  <c r="O5894" i="15"/>
  <c r="S5894" i="15"/>
  <c r="U5894" i="15"/>
  <c r="O5896" i="15"/>
  <c r="W5896" i="15" s="1"/>
  <c r="X5896" i="15" s="1"/>
  <c r="S5896" i="15"/>
  <c r="U5896" i="15"/>
  <c r="O5898" i="15"/>
  <c r="W5898" i="15" s="1"/>
  <c r="S5898" i="15"/>
  <c r="U5898" i="15"/>
  <c r="O5900" i="15"/>
  <c r="S5900" i="15"/>
  <c r="U5900" i="15"/>
  <c r="O5902" i="15"/>
  <c r="W5902" i="15" s="1"/>
  <c r="X5902" i="15" s="1"/>
  <c r="S5902" i="15"/>
  <c r="U5902" i="15"/>
  <c r="O5904" i="15"/>
  <c r="S5904" i="15"/>
  <c r="U5904" i="15"/>
  <c r="O5906" i="15"/>
  <c r="S5906" i="15"/>
  <c r="U5906" i="15"/>
  <c r="O5908" i="15"/>
  <c r="W5908" i="15" s="1"/>
  <c r="S5908" i="15"/>
  <c r="U5908" i="15"/>
  <c r="O5910" i="15"/>
  <c r="S5910" i="15"/>
  <c r="U5910" i="15"/>
  <c r="O5914" i="15"/>
  <c r="S5914" i="15"/>
  <c r="U5914" i="15"/>
  <c r="O5916" i="15"/>
  <c r="S5916" i="15"/>
  <c r="U5916" i="15"/>
  <c r="O5918" i="15"/>
  <c r="S5918" i="15"/>
  <c r="U5918" i="15"/>
  <c r="O5920" i="15"/>
  <c r="W5920" i="15" s="1"/>
  <c r="X5920" i="15" s="1"/>
  <c r="S5920" i="15"/>
  <c r="U5920" i="15"/>
  <c r="O5922" i="15"/>
  <c r="W5922" i="15" s="1"/>
  <c r="S5922" i="15"/>
  <c r="U5922" i="15"/>
  <c r="O5926" i="15"/>
  <c r="W5926" i="15" s="1"/>
  <c r="S5926" i="15"/>
  <c r="U5926" i="15"/>
  <c r="O5928" i="15"/>
  <c r="S5928" i="15"/>
  <c r="U5928" i="15"/>
  <c r="O5930" i="15"/>
  <c r="W5930" i="15" s="1"/>
  <c r="S5930" i="15"/>
  <c r="U5930" i="15"/>
  <c r="O5932" i="15"/>
  <c r="W5932" i="15" s="1"/>
  <c r="S5932" i="15"/>
  <c r="U5932" i="15"/>
  <c r="O5934" i="15"/>
  <c r="S5934" i="15"/>
  <c r="U5934" i="15"/>
  <c r="O5936" i="15"/>
  <c r="W5936" i="15" s="1"/>
  <c r="S5936" i="15"/>
  <c r="U5936" i="15"/>
  <c r="O5941" i="15"/>
  <c r="O5940" i="15" s="1"/>
  <c r="E320" i="3" s="1"/>
  <c r="S5941" i="15"/>
  <c r="S5940" i="15" s="1"/>
  <c r="F320" i="3" s="1"/>
  <c r="U5941" i="15"/>
  <c r="U5940" i="15" s="1"/>
  <c r="O5945" i="15"/>
  <c r="W5945" i="15" s="1"/>
  <c r="S5945" i="15"/>
  <c r="U5945" i="15"/>
  <c r="O5947" i="15"/>
  <c r="S5947" i="15"/>
  <c r="U5947" i="15"/>
  <c r="O5949" i="15"/>
  <c r="W5949" i="15" s="1"/>
  <c r="S5949" i="15"/>
  <c r="U5949" i="15"/>
  <c r="O5951" i="15"/>
  <c r="S5951" i="15"/>
  <c r="U5951" i="15"/>
  <c r="O5953" i="15"/>
  <c r="W5953" i="15" s="1"/>
  <c r="S5953" i="15"/>
  <c r="U5953" i="15"/>
  <c r="O5955" i="15"/>
  <c r="W5955" i="15" s="1"/>
  <c r="S5955" i="15"/>
  <c r="U5955" i="15"/>
  <c r="O5957" i="15"/>
  <c r="W5957" i="15" s="1"/>
  <c r="X5957" i="15" s="1"/>
  <c r="S5957" i="15"/>
  <c r="U5957" i="15"/>
  <c r="O5961" i="15"/>
  <c r="S5961" i="15"/>
  <c r="U5961" i="15"/>
  <c r="O5963" i="15"/>
  <c r="S5963" i="15"/>
  <c r="U5963" i="15"/>
  <c r="O5965" i="15"/>
  <c r="S5965" i="15"/>
  <c r="U5965" i="15"/>
  <c r="O5967" i="15"/>
  <c r="W5967" i="15" s="1"/>
  <c r="S5967" i="15"/>
  <c r="U5967" i="15"/>
  <c r="O5969" i="15"/>
  <c r="W5969" i="15" s="1"/>
  <c r="X5969" i="15" s="1"/>
  <c r="S5969" i="15"/>
  <c r="U5969" i="15"/>
  <c r="O5971" i="15"/>
  <c r="W5971" i="15" s="1"/>
  <c r="S5971" i="15"/>
  <c r="U5971" i="15"/>
  <c r="O5973" i="15"/>
  <c r="W5973" i="15" s="1"/>
  <c r="X5973" i="15" s="1"/>
  <c r="S5973" i="15"/>
  <c r="U5973" i="15"/>
  <c r="O5977" i="15"/>
  <c r="W5977" i="15" s="1"/>
  <c r="S5977" i="15"/>
  <c r="U5977" i="15"/>
  <c r="O5979" i="15"/>
  <c r="W5979" i="15" s="1"/>
  <c r="S5979" i="15"/>
  <c r="U5979" i="15"/>
  <c r="O5983" i="15"/>
  <c r="S5983" i="15"/>
  <c r="U5983" i="15"/>
  <c r="O5985" i="15"/>
  <c r="S5985" i="15"/>
  <c r="U5985" i="15"/>
  <c r="O5987" i="15"/>
  <c r="W5987" i="15" s="1"/>
  <c r="S5987" i="15"/>
  <c r="U5987" i="15"/>
  <c r="O5989" i="15"/>
  <c r="S5989" i="15"/>
  <c r="U5989" i="15"/>
  <c r="O5991" i="15"/>
  <c r="W5991" i="15" s="1"/>
  <c r="X5991" i="15" s="1"/>
  <c r="S5991" i="15"/>
  <c r="U5991" i="15"/>
  <c r="O5993" i="15"/>
  <c r="W5993" i="15" s="1"/>
  <c r="X5993" i="15" s="1"/>
  <c r="S5993" i="15"/>
  <c r="U5993" i="15"/>
  <c r="O5995" i="15"/>
  <c r="W5995" i="15" s="1"/>
  <c r="X5995" i="15" s="1"/>
  <c r="S5995" i="15"/>
  <c r="U5995" i="15"/>
  <c r="O5997" i="15"/>
  <c r="W5997" i="15" s="1"/>
  <c r="S5997" i="15"/>
  <c r="U5997" i="15"/>
  <c r="O5999" i="15"/>
  <c r="S5999" i="15"/>
  <c r="U5999" i="15"/>
  <c r="O6001" i="15"/>
  <c r="W6001" i="15" s="1"/>
  <c r="S6001" i="15"/>
  <c r="U6001" i="15"/>
  <c r="O6006" i="15"/>
  <c r="S6006" i="15"/>
  <c r="U6006" i="15"/>
  <c r="O6008" i="15"/>
  <c r="S6008" i="15"/>
  <c r="U6008" i="15"/>
  <c r="O6010" i="15"/>
  <c r="W6010" i="15" s="1"/>
  <c r="S6010" i="15"/>
  <c r="U6010" i="15"/>
  <c r="O6012" i="15"/>
  <c r="S6012" i="15"/>
  <c r="U6012" i="15"/>
  <c r="O6016" i="15"/>
  <c r="W6016" i="15" s="1"/>
  <c r="X6016" i="15" s="1"/>
  <c r="S6016" i="15"/>
  <c r="U6016" i="15"/>
  <c r="O6018" i="15"/>
  <c r="W6018" i="15" s="1"/>
  <c r="S6018" i="15"/>
  <c r="U6018" i="15"/>
  <c r="O6020" i="15"/>
  <c r="W6020" i="15" s="1"/>
  <c r="S6020" i="15"/>
  <c r="U6020" i="15"/>
  <c r="O6022" i="15"/>
  <c r="S6022" i="15"/>
  <c r="U6022" i="15"/>
  <c r="O6024" i="15"/>
  <c r="S6024" i="15"/>
  <c r="U6024" i="15"/>
  <c r="O6028" i="15"/>
  <c r="W6028" i="15" s="1"/>
  <c r="X6028" i="15" s="1"/>
  <c r="S6028" i="15"/>
  <c r="U6028" i="15"/>
  <c r="O6030" i="15"/>
  <c r="W6030" i="15" s="1"/>
  <c r="X6030" i="15" s="1"/>
  <c r="S6030" i="15"/>
  <c r="U6030" i="15"/>
  <c r="O6032" i="15"/>
  <c r="S6032" i="15"/>
  <c r="U6032" i="15"/>
  <c r="O6036" i="15"/>
  <c r="S6036" i="15"/>
  <c r="U6036" i="15"/>
  <c r="O6038" i="15"/>
  <c r="W6038" i="15" s="1"/>
  <c r="S6038" i="15"/>
  <c r="U6038" i="15"/>
  <c r="O6040" i="15"/>
  <c r="W6040" i="15" s="1"/>
  <c r="X6040" i="15" s="1"/>
  <c r="S6040" i="15"/>
  <c r="U6040" i="15"/>
  <c r="O6042" i="15"/>
  <c r="W6042" i="15" s="1"/>
  <c r="X6042" i="15" s="1"/>
  <c r="S6042" i="15"/>
  <c r="U6042" i="15"/>
  <c r="O6044" i="15"/>
  <c r="W6044" i="15" s="1"/>
  <c r="S6044" i="15"/>
  <c r="U6044" i="15"/>
  <c r="O6046" i="15"/>
  <c r="S6046" i="15"/>
  <c r="U6046" i="15"/>
  <c r="O6048" i="15"/>
  <c r="W6048" i="15" s="1"/>
  <c r="S6048" i="15"/>
  <c r="U6048" i="15"/>
  <c r="O6050" i="15"/>
  <c r="W6050" i="15" s="1"/>
  <c r="S6050" i="15"/>
  <c r="U6050" i="15"/>
  <c r="O6052" i="15"/>
  <c r="W6052" i="15" s="1"/>
  <c r="S6052" i="15"/>
  <c r="U6052" i="15"/>
  <c r="O6054" i="15"/>
  <c r="W6054" i="15" s="1"/>
  <c r="S6054" i="15"/>
  <c r="U6054" i="15"/>
  <c r="O6056" i="15"/>
  <c r="S6056" i="15"/>
  <c r="U6056" i="15"/>
  <c r="O6058" i="15"/>
  <c r="S6058" i="15"/>
  <c r="U6058" i="15"/>
  <c r="O6062" i="15"/>
  <c r="W6062" i="15" s="1"/>
  <c r="X6062" i="15" s="1"/>
  <c r="S6062" i="15"/>
  <c r="U6062" i="15"/>
  <c r="O6064" i="15"/>
  <c r="W6064" i="15" s="1"/>
  <c r="X6064" i="15" s="1"/>
  <c r="S6064" i="15"/>
  <c r="U6064" i="15"/>
  <c r="O6066" i="15"/>
  <c r="S6066" i="15"/>
  <c r="U6066" i="15"/>
  <c r="O6068" i="15"/>
  <c r="W6068" i="15" s="1"/>
  <c r="S6068" i="15"/>
  <c r="U6068" i="15"/>
  <c r="O6070" i="15"/>
  <c r="S6070" i="15"/>
  <c r="U6070" i="15"/>
  <c r="O6072" i="15"/>
  <c r="W6072" i="15" s="1"/>
  <c r="S6072" i="15"/>
  <c r="U6072" i="15"/>
  <c r="O6074" i="15"/>
  <c r="W6074" i="15" s="1"/>
  <c r="S6074" i="15"/>
  <c r="U6074" i="15"/>
  <c r="O6076" i="15"/>
  <c r="S6076" i="15"/>
  <c r="U6076" i="15"/>
  <c r="O6078" i="15"/>
  <c r="W6078" i="15" s="1"/>
  <c r="S6078" i="15"/>
  <c r="U6078" i="15"/>
  <c r="O6080" i="15"/>
  <c r="S6080" i="15"/>
  <c r="U6080" i="15"/>
  <c r="O6084" i="15"/>
  <c r="S6084" i="15"/>
  <c r="U6084" i="15"/>
  <c r="O6086" i="15"/>
  <c r="W6086" i="15" s="1"/>
  <c r="S6086" i="15"/>
  <c r="U6086" i="15"/>
  <c r="O6088" i="15"/>
  <c r="W6088" i="15" s="1"/>
  <c r="X6088" i="15" s="1"/>
  <c r="S6088" i="15"/>
  <c r="U6088" i="15"/>
  <c r="O6090" i="15"/>
  <c r="S6090" i="15"/>
  <c r="U6090" i="15"/>
  <c r="O6095" i="15"/>
  <c r="W6095" i="15" s="1"/>
  <c r="S6095" i="15"/>
  <c r="U6095" i="15"/>
  <c r="O6097" i="15"/>
  <c r="W6097" i="15" s="1"/>
  <c r="S6097" i="15"/>
  <c r="U6097" i="15"/>
  <c r="O6099" i="15"/>
  <c r="S6099" i="15"/>
  <c r="U6099" i="15"/>
  <c r="O6101" i="15"/>
  <c r="W6101" i="15" s="1"/>
  <c r="S6101" i="15"/>
  <c r="U6101" i="15"/>
  <c r="O6105" i="15"/>
  <c r="W6105" i="15" s="1"/>
  <c r="S6105" i="15"/>
  <c r="U6105" i="15"/>
  <c r="O6107" i="15"/>
  <c r="S6107" i="15"/>
  <c r="U6107" i="15"/>
  <c r="O6109" i="15"/>
  <c r="W6109" i="15" s="1"/>
  <c r="X6109" i="15" s="1"/>
  <c r="S6109" i="15"/>
  <c r="U6109" i="15"/>
  <c r="O6111" i="15"/>
  <c r="W6111" i="15" s="1"/>
  <c r="X6111" i="15" s="1"/>
  <c r="S6111" i="15"/>
  <c r="U6111" i="15"/>
  <c r="O6113" i="15"/>
  <c r="S6113" i="15"/>
  <c r="U6113" i="15"/>
  <c r="O6115" i="15"/>
  <c r="S6115" i="15"/>
  <c r="U6115" i="15"/>
  <c r="O6117" i="15"/>
  <c r="S6117" i="15"/>
  <c r="U6117" i="15"/>
  <c r="O6119" i="15"/>
  <c r="W6119" i="15" s="1"/>
  <c r="S6119" i="15"/>
  <c r="U6119" i="15"/>
  <c r="O6123" i="15"/>
  <c r="W6123" i="15" s="1"/>
  <c r="S6123" i="15"/>
  <c r="U6123" i="15"/>
  <c r="O6125" i="15"/>
  <c r="W6125" i="15" s="1"/>
  <c r="S6125" i="15"/>
  <c r="U6125" i="15"/>
  <c r="O6127" i="15"/>
  <c r="S6127" i="15"/>
  <c r="U6127" i="15"/>
  <c r="O6129" i="15"/>
  <c r="W6129" i="15" s="1"/>
  <c r="S6129" i="15"/>
  <c r="U6129" i="15"/>
  <c r="O6131" i="15"/>
  <c r="S6131" i="15"/>
  <c r="U6131" i="15"/>
  <c r="O6137" i="15"/>
  <c r="W6137" i="15" s="1"/>
  <c r="S6137" i="15"/>
  <c r="U6137" i="15"/>
  <c r="O6139" i="15"/>
  <c r="S6139" i="15"/>
  <c r="U6139" i="15"/>
  <c r="O6141" i="15"/>
  <c r="S6141" i="15"/>
  <c r="U6141" i="15"/>
  <c r="O6143" i="15"/>
  <c r="W6143" i="15" s="1"/>
  <c r="S6143" i="15"/>
  <c r="U6143" i="15"/>
  <c r="O6145" i="15"/>
  <c r="W6145" i="15" s="1"/>
  <c r="S6145" i="15"/>
  <c r="U6145" i="15"/>
  <c r="O6147" i="15"/>
  <c r="W6147" i="15" s="1"/>
  <c r="X6147" i="15" s="1"/>
  <c r="S6147" i="15"/>
  <c r="U6147" i="15"/>
  <c r="O6149" i="15"/>
  <c r="S6149" i="15"/>
  <c r="U6149" i="15"/>
  <c r="O6151" i="15"/>
  <c r="S6151" i="15"/>
  <c r="U6151" i="15"/>
  <c r="O6153" i="15"/>
  <c r="S6153" i="15"/>
  <c r="U6153" i="15"/>
  <c r="O6155" i="15"/>
  <c r="W6155" i="15" s="1"/>
  <c r="S6155" i="15"/>
  <c r="U6155" i="15"/>
  <c r="O6157" i="15"/>
  <c r="W6157" i="15" s="1"/>
  <c r="X6157" i="15" s="1"/>
  <c r="S6157" i="15"/>
  <c r="U6157" i="15"/>
  <c r="O6159" i="15"/>
  <c r="W6159" i="15" s="1"/>
  <c r="X6159" i="15" s="1"/>
  <c r="S6159" i="15"/>
  <c r="U6159" i="15"/>
  <c r="O6161" i="15"/>
  <c r="W6161" i="15" s="1"/>
  <c r="X6161" i="15" s="1"/>
  <c r="S6161" i="15"/>
  <c r="U6161" i="15"/>
  <c r="O6163" i="15"/>
  <c r="S6163" i="15"/>
  <c r="U6163" i="15"/>
  <c r="O6165" i="15"/>
  <c r="W6165" i="15" s="1"/>
  <c r="S6165" i="15"/>
  <c r="U6165" i="15"/>
  <c r="O6167" i="15"/>
  <c r="W6167" i="15" s="1"/>
  <c r="S6167" i="15"/>
  <c r="U6167" i="15"/>
  <c r="O6169" i="15"/>
  <c r="W6169" i="15" s="1"/>
  <c r="X6169" i="15" s="1"/>
  <c r="S6169" i="15"/>
  <c r="U6169" i="15"/>
  <c r="O6171" i="15"/>
  <c r="W6171" i="15" s="1"/>
  <c r="S6171" i="15"/>
  <c r="U6171" i="15"/>
  <c r="O6173" i="15"/>
  <c r="S6173" i="15"/>
  <c r="U6173" i="15"/>
  <c r="O6175" i="15"/>
  <c r="W6175" i="15" s="1"/>
  <c r="S6175" i="15"/>
  <c r="U6175" i="15"/>
  <c r="O6177" i="15"/>
  <c r="S6177" i="15"/>
  <c r="U6177" i="15"/>
  <c r="O6179" i="15"/>
  <c r="W6179" i="15" s="1"/>
  <c r="X6179" i="15" s="1"/>
  <c r="S6179" i="15"/>
  <c r="U6179" i="15"/>
  <c r="O6181" i="15"/>
  <c r="W6181" i="15" s="1"/>
  <c r="S6181" i="15"/>
  <c r="U6181" i="15"/>
  <c r="O6183" i="15"/>
  <c r="W6183" i="15" s="1"/>
  <c r="S6183" i="15"/>
  <c r="U6183" i="15"/>
  <c r="O6185" i="15"/>
  <c r="W6185" i="15" s="1"/>
  <c r="S6185" i="15"/>
  <c r="U6185" i="15"/>
  <c r="O6187" i="15"/>
  <c r="S6187" i="15"/>
  <c r="U6187" i="15"/>
  <c r="O6191" i="15"/>
  <c r="W6191" i="15" s="1"/>
  <c r="S6191" i="15"/>
  <c r="U6191" i="15"/>
  <c r="O6193" i="15"/>
  <c r="W6193" i="15" s="1"/>
  <c r="S6193" i="15"/>
  <c r="U6193" i="15"/>
  <c r="O6195" i="15"/>
  <c r="W6195" i="15" s="1"/>
  <c r="S6195" i="15"/>
  <c r="U6195" i="15"/>
  <c r="O6197" i="15"/>
  <c r="S6197" i="15"/>
  <c r="U6197" i="15"/>
  <c r="O6199" i="15"/>
  <c r="W6199" i="15" s="1"/>
  <c r="S6199" i="15"/>
  <c r="U6199" i="15"/>
  <c r="O6201" i="15"/>
  <c r="S6201" i="15"/>
  <c r="U6201" i="15"/>
  <c r="O6203" i="15"/>
  <c r="W6203" i="15" s="1"/>
  <c r="X6203" i="15" s="1"/>
  <c r="S6203" i="15"/>
  <c r="U6203" i="15"/>
  <c r="O6207" i="15"/>
  <c r="W6207" i="15" s="1"/>
  <c r="X6207" i="15" s="1"/>
  <c r="S6207" i="15"/>
  <c r="U6207" i="15"/>
  <c r="O6209" i="15"/>
  <c r="S6209" i="15"/>
  <c r="U6209" i="15"/>
  <c r="O6211" i="15"/>
  <c r="S6211" i="15"/>
  <c r="U6211" i="15"/>
  <c r="O6213" i="15"/>
  <c r="W6213" i="15" s="1"/>
  <c r="X6213" i="15" s="1"/>
  <c r="S6213" i="15"/>
  <c r="U6213" i="15"/>
  <c r="O6215" i="15"/>
  <c r="W6215" i="15" s="1"/>
  <c r="S6215" i="15"/>
  <c r="U6215" i="15"/>
  <c r="O6217" i="15"/>
  <c r="W6217" i="15" s="1"/>
  <c r="S6217" i="15"/>
  <c r="U6217" i="15"/>
  <c r="O6219" i="15"/>
  <c r="W6219" i="15" s="1"/>
  <c r="X6219" i="15" s="1"/>
  <c r="S6219" i="15"/>
  <c r="U6219" i="15"/>
  <c r="O6221" i="15"/>
  <c r="W6221" i="15" s="1"/>
  <c r="S6221" i="15"/>
  <c r="U6221" i="15"/>
  <c r="O6223" i="15"/>
  <c r="W6223" i="15" s="1"/>
  <c r="S6223" i="15"/>
  <c r="U6223" i="15"/>
  <c r="O6225" i="15"/>
  <c r="S6225" i="15"/>
  <c r="U6225" i="15"/>
  <c r="O6227" i="15"/>
  <c r="W6227" i="15" s="1"/>
  <c r="X6227" i="15" s="1"/>
  <c r="S6227" i="15"/>
  <c r="U6227" i="15"/>
  <c r="O6229" i="15"/>
  <c r="W6229" i="15" s="1"/>
  <c r="X6229" i="15" s="1"/>
  <c r="S6229" i="15"/>
  <c r="U6229" i="15"/>
  <c r="O6233" i="15"/>
  <c r="W6233" i="15" s="1"/>
  <c r="S6233" i="15"/>
  <c r="U6233" i="15"/>
  <c r="O6235" i="15"/>
  <c r="S6235" i="15"/>
  <c r="U6235" i="15"/>
  <c r="O6237" i="15"/>
  <c r="W6237" i="15" s="1"/>
  <c r="S6237" i="15"/>
  <c r="U6237" i="15"/>
  <c r="O6239" i="15"/>
  <c r="W6239" i="15" s="1"/>
  <c r="S6239" i="15"/>
  <c r="U6239" i="15"/>
  <c r="O6241" i="15"/>
  <c r="W6241" i="15" s="1"/>
  <c r="S6241" i="15"/>
  <c r="U6241" i="15"/>
  <c r="O6243" i="15"/>
  <c r="W6243" i="15" s="1"/>
  <c r="S6243" i="15"/>
  <c r="U6243" i="15"/>
  <c r="O6247" i="15"/>
  <c r="W6247" i="15" s="1"/>
  <c r="S6247" i="15"/>
  <c r="S6246" i="15" s="1"/>
  <c r="F342" i="3" s="1"/>
  <c r="U6247" i="15"/>
  <c r="U6246" i="15" s="1"/>
  <c r="O6251" i="15"/>
  <c r="W6251" i="15" s="1"/>
  <c r="S6251" i="15"/>
  <c r="U6251" i="15"/>
  <c r="O6253" i="15"/>
  <c r="S6253" i="15"/>
  <c r="U6253" i="15"/>
  <c r="O6255" i="15"/>
  <c r="S6255" i="15"/>
  <c r="U6255" i="15"/>
  <c r="O6257" i="15"/>
  <c r="W6257" i="15" s="1"/>
  <c r="S6257" i="15"/>
  <c r="U6257" i="15"/>
  <c r="O6259" i="15"/>
  <c r="S6259" i="15"/>
  <c r="U6259" i="15"/>
  <c r="O6261" i="15"/>
  <c r="W6261" i="15" s="1"/>
  <c r="S6261" i="15"/>
  <c r="U6261" i="15"/>
  <c r="O6263" i="15"/>
  <c r="W6263" i="15" s="1"/>
  <c r="S6263" i="15"/>
  <c r="U6263" i="15"/>
  <c r="O6265" i="15"/>
  <c r="W6265" i="15" s="1"/>
  <c r="X6265" i="15" s="1"/>
  <c r="S6265" i="15"/>
  <c r="U6265" i="15"/>
  <c r="O6267" i="15"/>
  <c r="W6267" i="15" s="1"/>
  <c r="X6267" i="15" s="1"/>
  <c r="S6267" i="15"/>
  <c r="U6267" i="15"/>
  <c r="O6269" i="15"/>
  <c r="W6269" i="15" s="1"/>
  <c r="S6269" i="15"/>
  <c r="U6269" i="15"/>
  <c r="O6274" i="15"/>
  <c r="W6274" i="15" s="1"/>
  <c r="X6274" i="15" s="1"/>
  <c r="S6274" i="15"/>
  <c r="U6274" i="15"/>
  <c r="O6276" i="15"/>
  <c r="W6276" i="15" s="1"/>
  <c r="S6276" i="15"/>
  <c r="U6276" i="15"/>
  <c r="O6278" i="15"/>
  <c r="W6278" i="15" s="1"/>
  <c r="S6278" i="15"/>
  <c r="U6278" i="15"/>
  <c r="O6280" i="15"/>
  <c r="W6280" i="15" s="1"/>
  <c r="S6280" i="15"/>
  <c r="U6280" i="15"/>
  <c r="O6282" i="15"/>
  <c r="S6282" i="15"/>
  <c r="U6282" i="15"/>
  <c r="O6284" i="15"/>
  <c r="S6284" i="15"/>
  <c r="U6284" i="15"/>
  <c r="O6286" i="15"/>
  <c r="W6286" i="15" s="1"/>
  <c r="S6286" i="15"/>
  <c r="U6286" i="15"/>
  <c r="O6288" i="15"/>
  <c r="W6288" i="15" s="1"/>
  <c r="X6288" i="15" s="1"/>
  <c r="S6288" i="15"/>
  <c r="U6288" i="15"/>
  <c r="O6290" i="15"/>
  <c r="W6290" i="15" s="1"/>
  <c r="X6290" i="15" s="1"/>
  <c r="S6290" i="15"/>
  <c r="U6290" i="15"/>
  <c r="O6292" i="15"/>
  <c r="S6292" i="15"/>
  <c r="U6292" i="15"/>
  <c r="O6294" i="15"/>
  <c r="W6294" i="15" s="1"/>
  <c r="X6294" i="15" s="1"/>
  <c r="S6294" i="15"/>
  <c r="U6294" i="15"/>
  <c r="O6296" i="15"/>
  <c r="S6296" i="15"/>
  <c r="U6296" i="15"/>
  <c r="O6298" i="15"/>
  <c r="S6298" i="15"/>
  <c r="U6298" i="15"/>
  <c r="O6300" i="15"/>
  <c r="S6300" i="15"/>
  <c r="U6300" i="15"/>
  <c r="O6302" i="15"/>
  <c r="W6302" i="15" s="1"/>
  <c r="X6302" i="15" s="1"/>
  <c r="S6302" i="15"/>
  <c r="U6302" i="15"/>
  <c r="O6304" i="15"/>
  <c r="W6304" i="15" s="1"/>
  <c r="S6304" i="15"/>
  <c r="U6304" i="15"/>
  <c r="O6306" i="15"/>
  <c r="W6306" i="15" s="1"/>
  <c r="S6306" i="15"/>
  <c r="U6306" i="15"/>
  <c r="O6308" i="15"/>
  <c r="W6308" i="15" s="1"/>
  <c r="X6308" i="15" s="1"/>
  <c r="S6308" i="15"/>
  <c r="U6308" i="15"/>
  <c r="O6310" i="15"/>
  <c r="S6310" i="15"/>
  <c r="U6310" i="15"/>
  <c r="O6312" i="15"/>
  <c r="W6312" i="15" s="1"/>
  <c r="S6312" i="15"/>
  <c r="U6312" i="15"/>
  <c r="O6314" i="15"/>
  <c r="W6314" i="15" s="1"/>
  <c r="S6314" i="15"/>
  <c r="U6314" i="15"/>
  <c r="O6316" i="15"/>
  <c r="S6316" i="15"/>
  <c r="U6316" i="15"/>
  <c r="O6318" i="15"/>
  <c r="W6318" i="15" s="1"/>
  <c r="S6318" i="15"/>
  <c r="U6318" i="15"/>
  <c r="O6320" i="15"/>
  <c r="W6320" i="15" s="1"/>
  <c r="S6320" i="15"/>
  <c r="U6320" i="15"/>
  <c r="O6322" i="15"/>
  <c r="W6322" i="15" s="1"/>
  <c r="S6322" i="15"/>
  <c r="U6322" i="15"/>
  <c r="O6324" i="15"/>
  <c r="W6324" i="15" s="1"/>
  <c r="S6324" i="15"/>
  <c r="U6324" i="15"/>
  <c r="O6326" i="15"/>
  <c r="S6326" i="15"/>
  <c r="U6326" i="15"/>
  <c r="O6328" i="15"/>
  <c r="W6328" i="15" s="1"/>
  <c r="S6328" i="15"/>
  <c r="U6328" i="15"/>
  <c r="O6330" i="15"/>
  <c r="W6330" i="15" s="1"/>
  <c r="S6330" i="15"/>
  <c r="U6330" i="15"/>
  <c r="O6332" i="15"/>
  <c r="W6332" i="15" s="1"/>
  <c r="X6332" i="15" s="1"/>
  <c r="S6332" i="15"/>
  <c r="U6332" i="15"/>
  <c r="O6334" i="15"/>
  <c r="W6334" i="15" s="1"/>
  <c r="S6334" i="15"/>
  <c r="U6334" i="15"/>
  <c r="O6338" i="15"/>
  <c r="S6338" i="15"/>
  <c r="U6338" i="15"/>
  <c r="O6340" i="15"/>
  <c r="S6340" i="15"/>
  <c r="U6340" i="15"/>
  <c r="O6342" i="15"/>
  <c r="W6342" i="15" s="1"/>
  <c r="S6342" i="15"/>
  <c r="U6342" i="15"/>
  <c r="O6344" i="15"/>
  <c r="W6344" i="15" s="1"/>
  <c r="S6344" i="15"/>
  <c r="U6344" i="15"/>
  <c r="O6346" i="15"/>
  <c r="W6346" i="15" s="1"/>
  <c r="S6346" i="15"/>
  <c r="U6346" i="15"/>
  <c r="O6348" i="15"/>
  <c r="W6348" i="15" s="1"/>
  <c r="S6348" i="15"/>
  <c r="U6348" i="15"/>
  <c r="O6350" i="15"/>
  <c r="S6350" i="15"/>
  <c r="U6350" i="15"/>
  <c r="O6352" i="15"/>
  <c r="W6352" i="15" s="1"/>
  <c r="S6352" i="15"/>
  <c r="U6352" i="15"/>
  <c r="O6356" i="15"/>
  <c r="W6356" i="15" s="1"/>
  <c r="S6356" i="15"/>
  <c r="U6356" i="15"/>
  <c r="O6358" i="15"/>
  <c r="S6358" i="15"/>
  <c r="U6358" i="15"/>
  <c r="O6360" i="15"/>
  <c r="S6360" i="15"/>
  <c r="U6360" i="15"/>
  <c r="O6362" i="15"/>
  <c r="W6362" i="15" s="1"/>
  <c r="S6362" i="15"/>
  <c r="U6362" i="15"/>
  <c r="O6364" i="15"/>
  <c r="W6364" i="15" s="1"/>
  <c r="S6364" i="15"/>
  <c r="U6364" i="15"/>
  <c r="O6366" i="15"/>
  <c r="S6366" i="15"/>
  <c r="U6366" i="15"/>
  <c r="O6368" i="15"/>
  <c r="S6368" i="15"/>
  <c r="U6368" i="15"/>
  <c r="O6370" i="15"/>
  <c r="W6370" i="15" s="1"/>
  <c r="X6370" i="15" s="1"/>
  <c r="S6370" i="15"/>
  <c r="U6370" i="15"/>
  <c r="O6372" i="15"/>
  <c r="W6372" i="15" s="1"/>
  <c r="S6372" i="15"/>
  <c r="U6372" i="15"/>
  <c r="O6374" i="15"/>
  <c r="W6374" i="15" s="1"/>
  <c r="X6374" i="15" s="1"/>
  <c r="S6374" i="15"/>
  <c r="U6374" i="15"/>
  <c r="O6376" i="15"/>
  <c r="W6376" i="15" s="1"/>
  <c r="S6376" i="15"/>
  <c r="U6376" i="15"/>
  <c r="O6380" i="15"/>
  <c r="W6380" i="15" s="1"/>
  <c r="S6380" i="15"/>
  <c r="U6380" i="15"/>
  <c r="O6382" i="15"/>
  <c r="W6382" i="15" s="1"/>
  <c r="X6382" i="15" s="1"/>
  <c r="S6382" i="15"/>
  <c r="U6382" i="15"/>
  <c r="O6384" i="15"/>
  <c r="S6384" i="15"/>
  <c r="U6384" i="15"/>
  <c r="O6386" i="15"/>
  <c r="W6386" i="15" s="1"/>
  <c r="S6386" i="15"/>
  <c r="U6386" i="15"/>
  <c r="O6388" i="15"/>
  <c r="W6388" i="15" s="1"/>
  <c r="S6388" i="15"/>
  <c r="U6388" i="15"/>
  <c r="O6392" i="15"/>
  <c r="W6392" i="15" s="1"/>
  <c r="W6391" i="15" s="1"/>
  <c r="G349" i="3" s="1"/>
  <c r="S6392" i="15"/>
  <c r="S6391" i="15" s="1"/>
  <c r="F349" i="3" s="1"/>
  <c r="U6392" i="15"/>
  <c r="U6391" i="15" s="1"/>
  <c r="O6396" i="15"/>
  <c r="W6396" i="15" s="1"/>
  <c r="S6396" i="15"/>
  <c r="U6396" i="15"/>
  <c r="O6398" i="15"/>
  <c r="W6398" i="15" s="1"/>
  <c r="X6398" i="15" s="1"/>
  <c r="S6398" i="15"/>
  <c r="U6398" i="15"/>
  <c r="O6400" i="15"/>
  <c r="W6400" i="15" s="1"/>
  <c r="S6400" i="15"/>
  <c r="U6400" i="15"/>
  <c r="O6402" i="15"/>
  <c r="W6402" i="15" s="1"/>
  <c r="S6402" i="15"/>
  <c r="U6402" i="15"/>
  <c r="O6404" i="15"/>
  <c r="W6404" i="15" s="1"/>
  <c r="S6404" i="15"/>
  <c r="U6404" i="15"/>
  <c r="O6406" i="15"/>
  <c r="W6406" i="15" s="1"/>
  <c r="S6406" i="15"/>
  <c r="U6406" i="15"/>
  <c r="O6408" i="15"/>
  <c r="S6408" i="15"/>
  <c r="U6408" i="15"/>
  <c r="O6410" i="15"/>
  <c r="W6410" i="15" s="1"/>
  <c r="S6410" i="15"/>
  <c r="U6410" i="15"/>
  <c r="O6412" i="15"/>
  <c r="W6412" i="15" s="1"/>
  <c r="S6412" i="15"/>
  <c r="U6412" i="15"/>
  <c r="O6414" i="15"/>
  <c r="S6414" i="15"/>
  <c r="U6414" i="15"/>
  <c r="O6416" i="15"/>
  <c r="W6416" i="15" s="1"/>
  <c r="S6416" i="15"/>
  <c r="U6416" i="15"/>
  <c r="O6421" i="15"/>
  <c r="W6421" i="15" s="1"/>
  <c r="S6421" i="15"/>
  <c r="U6421" i="15"/>
  <c r="O6423" i="15"/>
  <c r="S6423" i="15"/>
  <c r="U6423" i="15"/>
  <c r="O6425" i="15"/>
  <c r="W6425" i="15" s="1"/>
  <c r="S6425" i="15"/>
  <c r="U6425" i="15"/>
  <c r="O6427" i="15"/>
  <c r="W6427" i="15" s="1"/>
  <c r="X6427" i="15" s="1"/>
  <c r="S6427" i="15"/>
  <c r="U6427" i="15"/>
  <c r="O6429" i="15"/>
  <c r="W6429" i="15" s="1"/>
  <c r="S6429" i="15"/>
  <c r="U6429" i="15"/>
  <c r="O6431" i="15"/>
  <c r="S6431" i="15"/>
  <c r="U6431" i="15"/>
  <c r="O6435" i="15"/>
  <c r="W6435" i="15" s="1"/>
  <c r="S6435" i="15"/>
  <c r="U6435" i="15"/>
  <c r="O6437" i="15"/>
  <c r="S6437" i="15"/>
  <c r="U6437" i="15"/>
  <c r="O6439" i="15"/>
  <c r="W6439" i="15" s="1"/>
  <c r="S6439" i="15"/>
  <c r="U6439" i="15"/>
  <c r="O6441" i="15"/>
  <c r="W6441" i="15" s="1"/>
  <c r="X6441" i="15" s="1"/>
  <c r="S6441" i="15"/>
  <c r="U6441" i="15"/>
  <c r="O6443" i="15"/>
  <c r="W6443" i="15" s="1"/>
  <c r="S6443" i="15"/>
  <c r="U6443" i="15"/>
  <c r="O6447" i="15"/>
  <c r="W6447" i="15" s="1"/>
  <c r="S6447" i="15"/>
  <c r="U6447" i="15"/>
  <c r="O6449" i="15"/>
  <c r="W6449" i="15" s="1"/>
  <c r="S6449" i="15"/>
  <c r="U6449" i="15"/>
  <c r="O6451" i="15"/>
  <c r="W6451" i="15" s="1"/>
  <c r="S6451" i="15"/>
  <c r="U6451" i="15"/>
  <c r="O6453" i="15"/>
  <c r="W6453" i="15" s="1"/>
  <c r="X6453" i="15" s="1"/>
  <c r="S6453" i="15"/>
  <c r="U6453" i="15"/>
  <c r="O6455" i="15"/>
  <c r="S6455" i="15"/>
  <c r="U6455" i="15"/>
  <c r="O6457" i="15"/>
  <c r="W6457" i="15" s="1"/>
  <c r="S6457" i="15"/>
  <c r="U6457" i="15"/>
  <c r="O6459" i="15"/>
  <c r="W6459" i="15" s="1"/>
  <c r="S6459" i="15"/>
  <c r="U6459" i="15"/>
  <c r="O6461" i="15"/>
  <c r="W6461" i="15" s="1"/>
  <c r="S6461" i="15"/>
  <c r="U6461" i="15"/>
  <c r="O6463" i="15"/>
  <c r="W6463" i="15" s="1"/>
  <c r="S6463" i="15"/>
  <c r="U6463" i="15"/>
  <c r="O6467" i="15"/>
  <c r="W6467" i="15" s="1"/>
  <c r="S6467" i="15"/>
  <c r="U6467" i="15"/>
  <c r="O6469" i="15"/>
  <c r="W6469" i="15" s="1"/>
  <c r="X6469" i="15" s="1"/>
  <c r="S6469" i="15"/>
  <c r="U6469" i="15"/>
  <c r="O6471" i="15"/>
  <c r="W6471" i="15" s="1"/>
  <c r="S6471" i="15"/>
  <c r="U6471" i="15"/>
  <c r="O6473" i="15"/>
  <c r="W6473" i="15" s="1"/>
  <c r="S6473" i="15"/>
  <c r="U6473" i="15"/>
  <c r="O6475" i="15"/>
  <c r="W6475" i="15" s="1"/>
  <c r="S6475" i="15"/>
  <c r="U6475" i="15"/>
  <c r="O6479" i="15"/>
  <c r="S6479" i="15"/>
  <c r="S6478" i="15" s="1"/>
  <c r="F356" i="3" s="1"/>
  <c r="U6479" i="15"/>
  <c r="U6478" i="15" s="1"/>
  <c r="O6483" i="15"/>
  <c r="W6483" i="15" s="1"/>
  <c r="S6483" i="15"/>
  <c r="U6483" i="15"/>
  <c r="O6485" i="15"/>
  <c r="S6485" i="15"/>
  <c r="U6485" i="15"/>
  <c r="O6487" i="15"/>
  <c r="W6487" i="15" s="1"/>
  <c r="S6487" i="15"/>
  <c r="U6487" i="15"/>
  <c r="O6489" i="15"/>
  <c r="W6489" i="15" s="1"/>
  <c r="X6489" i="15" s="1"/>
  <c r="S6489" i="15"/>
  <c r="U6489" i="15"/>
  <c r="O6491" i="15"/>
  <c r="W6491" i="15" s="1"/>
  <c r="S6491" i="15"/>
  <c r="U6491" i="15"/>
  <c r="O6493" i="15"/>
  <c r="W6493" i="15" s="1"/>
  <c r="X6493" i="15" s="1"/>
  <c r="S6493" i="15"/>
  <c r="U6493" i="15"/>
  <c r="O6495" i="15"/>
  <c r="W6495" i="15" s="1"/>
  <c r="S6495" i="15"/>
  <c r="U6495" i="15"/>
  <c r="O6497" i="15"/>
  <c r="S6497" i="15"/>
  <c r="U6497" i="15"/>
  <c r="O6499" i="15"/>
  <c r="W6499" i="15" s="1"/>
  <c r="S6499" i="15"/>
  <c r="U6499" i="15"/>
  <c r="O6501" i="15"/>
  <c r="S6501" i="15"/>
  <c r="U6501" i="15"/>
  <c r="O6506" i="15"/>
  <c r="W6506" i="15" s="1"/>
  <c r="S6506" i="15"/>
  <c r="U6506" i="15"/>
  <c r="O6508" i="15"/>
  <c r="W6508" i="15" s="1"/>
  <c r="S6508" i="15"/>
  <c r="U6508" i="15"/>
  <c r="O6510" i="15"/>
  <c r="W6510" i="15" s="1"/>
  <c r="S6510" i="15"/>
  <c r="U6510" i="15"/>
  <c r="O6512" i="15"/>
  <c r="W6512" i="15" s="1"/>
  <c r="X6512" i="15" s="1"/>
  <c r="S6512" i="15"/>
  <c r="U6512" i="15"/>
  <c r="O6514" i="15"/>
  <c r="W6514" i="15" s="1"/>
  <c r="S6514" i="15"/>
  <c r="U6514" i="15"/>
  <c r="O6516" i="15"/>
  <c r="W6516" i="15" s="1"/>
  <c r="X6516" i="15" s="1"/>
  <c r="S6516" i="15"/>
  <c r="U6516" i="15"/>
  <c r="O6518" i="15"/>
  <c r="W6518" i="15" s="1"/>
  <c r="S6518" i="15"/>
  <c r="U6518" i="15"/>
  <c r="O6520" i="15"/>
  <c r="W6520" i="15" s="1"/>
  <c r="S6520" i="15"/>
  <c r="U6520" i="15"/>
  <c r="O6522" i="15"/>
  <c r="W6522" i="15" s="1"/>
  <c r="S6522" i="15"/>
  <c r="U6522" i="15"/>
  <c r="O6524" i="15"/>
  <c r="S6524" i="15"/>
  <c r="U6524" i="15"/>
  <c r="O6526" i="15"/>
  <c r="S6526" i="15"/>
  <c r="U6526" i="15"/>
  <c r="O6528" i="15"/>
  <c r="W6528" i="15" s="1"/>
  <c r="S6528" i="15"/>
  <c r="U6528" i="15"/>
  <c r="O6530" i="15"/>
  <c r="W6530" i="15" s="1"/>
  <c r="S6530" i="15"/>
  <c r="U6530" i="15"/>
  <c r="O6532" i="15"/>
  <c r="S6532" i="15"/>
  <c r="U6532" i="15"/>
  <c r="O6534" i="15"/>
  <c r="S6534" i="15"/>
  <c r="U6534" i="15"/>
  <c r="O6536" i="15"/>
  <c r="W6536" i="15" s="1"/>
  <c r="X6536" i="15" s="1"/>
  <c r="S6536" i="15"/>
  <c r="U6536" i="15"/>
  <c r="O6538" i="15"/>
  <c r="W6538" i="15" s="1"/>
  <c r="S6538" i="15"/>
  <c r="U6538" i="15"/>
  <c r="O6540" i="15"/>
  <c r="W6540" i="15" s="1"/>
  <c r="X6540" i="15" s="1"/>
  <c r="S6540" i="15"/>
  <c r="U6540" i="15"/>
  <c r="O6542" i="15"/>
  <c r="W6542" i="15" s="1"/>
  <c r="S6542" i="15"/>
  <c r="U6542" i="15"/>
  <c r="O6544" i="15"/>
  <c r="W6544" i="15" s="1"/>
  <c r="S6544" i="15"/>
  <c r="U6544" i="15"/>
  <c r="O6546" i="15"/>
  <c r="S6546" i="15"/>
  <c r="U6546" i="15"/>
  <c r="O6548" i="15"/>
  <c r="W6548" i="15" s="1"/>
  <c r="S6548" i="15"/>
  <c r="U6548" i="15"/>
  <c r="O6550" i="15"/>
  <c r="S6550" i="15"/>
  <c r="U6550" i="15"/>
  <c r="O6552" i="15"/>
  <c r="W6552" i="15" s="1"/>
  <c r="S6552" i="15"/>
  <c r="U6552" i="15"/>
  <c r="O6554" i="15"/>
  <c r="W6554" i="15" s="1"/>
  <c r="S6554" i="15"/>
  <c r="U6554" i="15"/>
  <c r="O6556" i="15"/>
  <c r="W6556" i="15" s="1"/>
  <c r="S6556" i="15"/>
  <c r="U6556" i="15"/>
  <c r="O6558" i="15"/>
  <c r="S6558" i="15"/>
  <c r="U6558" i="15"/>
  <c r="O6560" i="15"/>
  <c r="W6560" i="15" s="1"/>
  <c r="X6560" i="15" s="1"/>
  <c r="S6560" i="15"/>
  <c r="U6560" i="15"/>
  <c r="O6564" i="15"/>
  <c r="W6564" i="15" s="1"/>
  <c r="S6564" i="15"/>
  <c r="U6564" i="15"/>
  <c r="O6566" i="15"/>
  <c r="S6566" i="15"/>
  <c r="U6566" i="15"/>
  <c r="O6568" i="15"/>
  <c r="W6568" i="15" s="1"/>
  <c r="S6568" i="15"/>
  <c r="U6568" i="15"/>
  <c r="O6570" i="15"/>
  <c r="W6570" i="15" s="1"/>
  <c r="S6570" i="15"/>
  <c r="U6570" i="15"/>
  <c r="O6572" i="15"/>
  <c r="W6572" i="15" s="1"/>
  <c r="S6572" i="15"/>
  <c r="U6572" i="15"/>
  <c r="O6574" i="15"/>
  <c r="S6574" i="15"/>
  <c r="U6574" i="15"/>
  <c r="O6576" i="15"/>
  <c r="W6576" i="15" s="1"/>
  <c r="S6576" i="15"/>
  <c r="U6576" i="15"/>
  <c r="O6580" i="15"/>
  <c r="W6580" i="15" s="1"/>
  <c r="S6580" i="15"/>
  <c r="U6580" i="15"/>
  <c r="O6582" i="15"/>
  <c r="W6582" i="15" s="1"/>
  <c r="S6582" i="15"/>
  <c r="U6582" i="15"/>
  <c r="O6584" i="15"/>
  <c r="W6584" i="15" s="1"/>
  <c r="X6584" i="15" s="1"/>
  <c r="S6584" i="15"/>
  <c r="U6584" i="15"/>
  <c r="O6586" i="15"/>
  <c r="W6586" i="15" s="1"/>
  <c r="S6586" i="15"/>
  <c r="U6586" i="15"/>
  <c r="O6588" i="15"/>
  <c r="W6588" i="15" s="1"/>
  <c r="X6588" i="15" s="1"/>
  <c r="S6588" i="15"/>
  <c r="U6588" i="15"/>
  <c r="O6590" i="15"/>
  <c r="W6590" i="15" s="1"/>
  <c r="S6590" i="15"/>
  <c r="U6590" i="15"/>
  <c r="O6592" i="15"/>
  <c r="W6592" i="15" s="1"/>
  <c r="S6592" i="15"/>
  <c r="U6592" i="15"/>
  <c r="O6594" i="15"/>
  <c r="W6594" i="15" s="1"/>
  <c r="S6594" i="15"/>
  <c r="U6594" i="15"/>
  <c r="O6596" i="15"/>
  <c r="W6596" i="15" s="1"/>
  <c r="S6596" i="15"/>
  <c r="U6596" i="15"/>
  <c r="O6598" i="15"/>
  <c r="S6598" i="15"/>
  <c r="U6598" i="15"/>
  <c r="O6600" i="15"/>
  <c r="W6600" i="15" s="1"/>
  <c r="S6600" i="15"/>
  <c r="U6600" i="15"/>
  <c r="O6602" i="15"/>
  <c r="W6602" i="15" s="1"/>
  <c r="S6602" i="15"/>
  <c r="U6602" i="15"/>
  <c r="O6606" i="15"/>
  <c r="W6606" i="15" s="1"/>
  <c r="S6606" i="15"/>
  <c r="U6606" i="15"/>
  <c r="O6608" i="15"/>
  <c r="W6608" i="15" s="1"/>
  <c r="X6608" i="15" s="1"/>
  <c r="S6608" i="15"/>
  <c r="U6608" i="15"/>
  <c r="O6610" i="15"/>
  <c r="S6610" i="15"/>
  <c r="U6610" i="15"/>
  <c r="O6612" i="15"/>
  <c r="W6612" i="15" s="1"/>
  <c r="X6612" i="15" s="1"/>
  <c r="S6612" i="15"/>
  <c r="U6612" i="15"/>
  <c r="O6614" i="15"/>
  <c r="W6614" i="15" s="1"/>
  <c r="S6614" i="15"/>
  <c r="U6614" i="15"/>
  <c r="O6618" i="15"/>
  <c r="O6617" i="15" s="1"/>
  <c r="E363" i="3" s="1"/>
  <c r="S6618" i="15"/>
  <c r="S6617" i="15" s="1"/>
  <c r="F363" i="3" s="1"/>
  <c r="U6618" i="15"/>
  <c r="U6617" i="15" s="1"/>
  <c r="O6622" i="15"/>
  <c r="S6622" i="15"/>
  <c r="U6622" i="15"/>
  <c r="O6624" i="15"/>
  <c r="W6624" i="15" s="1"/>
  <c r="X6624" i="15" s="1"/>
  <c r="S6624" i="15"/>
  <c r="U6624" i="15"/>
  <c r="O6626" i="15"/>
  <c r="W6626" i="15" s="1"/>
  <c r="S6626" i="15"/>
  <c r="U6626" i="15"/>
  <c r="O6628" i="15"/>
  <c r="W6628" i="15" s="1"/>
  <c r="S6628" i="15"/>
  <c r="U6628" i="15"/>
  <c r="O6630" i="15"/>
  <c r="S6630" i="15"/>
  <c r="U6630" i="15"/>
  <c r="O6632" i="15"/>
  <c r="W6632" i="15" s="1"/>
  <c r="X6632" i="15" s="1"/>
  <c r="S6632" i="15"/>
  <c r="U6632" i="15"/>
  <c r="O6634" i="15"/>
  <c r="W6634" i="15" s="1"/>
  <c r="S6634" i="15"/>
  <c r="U6634" i="15"/>
  <c r="O6639" i="15"/>
  <c r="W6639" i="15" s="1"/>
  <c r="S6639" i="15"/>
  <c r="U6639" i="15"/>
  <c r="O6641" i="15"/>
  <c r="W6641" i="15" s="1"/>
  <c r="S6641" i="15"/>
  <c r="U6641" i="15"/>
  <c r="O6643" i="15"/>
  <c r="W6643" i="15" s="1"/>
  <c r="X6643" i="15" s="1"/>
  <c r="S6643" i="15"/>
  <c r="U6643" i="15"/>
  <c r="O6645" i="15"/>
  <c r="S6645" i="15"/>
  <c r="U6645" i="15"/>
  <c r="O6647" i="15"/>
  <c r="W6647" i="15" s="1"/>
  <c r="S6647" i="15"/>
  <c r="U6647" i="15"/>
  <c r="O6649" i="15"/>
  <c r="W6649" i="15" s="1"/>
  <c r="S6649" i="15"/>
  <c r="U6649" i="15"/>
  <c r="O6651" i="15"/>
  <c r="W6651" i="15" s="1"/>
  <c r="S6651" i="15"/>
  <c r="U6651" i="15"/>
  <c r="O6653" i="15"/>
  <c r="W6653" i="15" s="1"/>
  <c r="S6653" i="15"/>
  <c r="U6653" i="15"/>
  <c r="O6655" i="15"/>
  <c r="W6655" i="15" s="1"/>
  <c r="X6655" i="15" s="1"/>
  <c r="S6655" i="15"/>
  <c r="U6655" i="15"/>
  <c r="O6657" i="15"/>
  <c r="W6657" i="15" s="1"/>
  <c r="S6657" i="15"/>
  <c r="U6657" i="15"/>
  <c r="O6659" i="15"/>
  <c r="W6659" i="15" s="1"/>
  <c r="X6659" i="15" s="1"/>
  <c r="S6659" i="15"/>
  <c r="U6659" i="15"/>
  <c r="O6661" i="15"/>
  <c r="W6661" i="15" s="1"/>
  <c r="S6661" i="15"/>
  <c r="U6661" i="15"/>
  <c r="O6663" i="15"/>
  <c r="S6663" i="15"/>
  <c r="U6663" i="15"/>
  <c r="O6665" i="15"/>
  <c r="W6665" i="15" s="1"/>
  <c r="S6665" i="15"/>
  <c r="U6665" i="15"/>
  <c r="O6667" i="15"/>
  <c r="W6667" i="15" s="1"/>
  <c r="S6667" i="15"/>
  <c r="U6667" i="15"/>
  <c r="O6669" i="15"/>
  <c r="S6669" i="15"/>
  <c r="U6669" i="15"/>
  <c r="O6671" i="15"/>
  <c r="W6671" i="15" s="1"/>
  <c r="S6671" i="15"/>
  <c r="U6671" i="15"/>
  <c r="O6673" i="15"/>
  <c r="W6673" i="15" s="1"/>
  <c r="S6673" i="15"/>
  <c r="U6673" i="15"/>
  <c r="O6675" i="15"/>
  <c r="W6675" i="15" s="1"/>
  <c r="S6675" i="15"/>
  <c r="U6675" i="15"/>
  <c r="O6677" i="15"/>
  <c r="W6677" i="15" s="1"/>
  <c r="X6677" i="15" s="1"/>
  <c r="S6677" i="15"/>
  <c r="U6677" i="15"/>
  <c r="O6679" i="15"/>
  <c r="W6679" i="15" s="1"/>
  <c r="X6679" i="15" s="1"/>
  <c r="S6679" i="15"/>
  <c r="U6679" i="15"/>
  <c r="O6681" i="15"/>
  <c r="W6681" i="15" s="1"/>
  <c r="S6681" i="15"/>
  <c r="U6681" i="15"/>
  <c r="O6683" i="15"/>
  <c r="W6683" i="15" s="1"/>
  <c r="X6683" i="15" s="1"/>
  <c r="S6683" i="15"/>
  <c r="U6683" i="15"/>
  <c r="O6685" i="15"/>
  <c r="W6685" i="15" s="1"/>
  <c r="S6685" i="15"/>
  <c r="U6685" i="15"/>
  <c r="O6687" i="15"/>
  <c r="W6687" i="15" s="1"/>
  <c r="S6687" i="15"/>
  <c r="U6687" i="15"/>
  <c r="O6689" i="15"/>
  <c r="W6689" i="15" s="1"/>
  <c r="S6689" i="15"/>
  <c r="U6689" i="15"/>
  <c r="O6691" i="15"/>
  <c r="W6691" i="15" s="1"/>
  <c r="S6691" i="15"/>
  <c r="U6691" i="15"/>
  <c r="O6693" i="15"/>
  <c r="S6693" i="15"/>
  <c r="U6693" i="15"/>
  <c r="O6695" i="15"/>
  <c r="W6695" i="15" s="1"/>
  <c r="S6695" i="15"/>
  <c r="U6695" i="15"/>
  <c r="O6697" i="15"/>
  <c r="W6697" i="15" s="1"/>
  <c r="S6697" i="15"/>
  <c r="U6697" i="15"/>
  <c r="O6699" i="15"/>
  <c r="S6699" i="15"/>
  <c r="U6699" i="15"/>
  <c r="O6701" i="15"/>
  <c r="W6701" i="15" s="1"/>
  <c r="S6701" i="15"/>
  <c r="U6701" i="15"/>
  <c r="O6703" i="15"/>
  <c r="W6703" i="15" s="1"/>
  <c r="X6703" i="15" s="1"/>
  <c r="S6703" i="15"/>
  <c r="U6703" i="15"/>
  <c r="O6705" i="15"/>
  <c r="W6705" i="15" s="1"/>
  <c r="S6705" i="15"/>
  <c r="U6705" i="15"/>
  <c r="O6707" i="15"/>
  <c r="W6707" i="15" s="1"/>
  <c r="X6707" i="15" s="1"/>
  <c r="S6707" i="15"/>
  <c r="U6707" i="15"/>
  <c r="O6709" i="15"/>
  <c r="W6709" i="15" s="1"/>
  <c r="S6709" i="15"/>
  <c r="U6709" i="15"/>
  <c r="O6711" i="15"/>
  <c r="W6711" i="15" s="1"/>
  <c r="S6711" i="15"/>
  <c r="U6711" i="15"/>
  <c r="O6713" i="15"/>
  <c r="W6713" i="15" s="1"/>
  <c r="S6713" i="15"/>
  <c r="U6713" i="15"/>
  <c r="O6715" i="15"/>
  <c r="W6715" i="15" s="1"/>
  <c r="S6715" i="15"/>
  <c r="U6715" i="15"/>
  <c r="O6717" i="15"/>
  <c r="S6717" i="15"/>
  <c r="U6717" i="15"/>
  <c r="O6719" i="15"/>
  <c r="W6719" i="15" s="1"/>
  <c r="S6719" i="15"/>
  <c r="U6719" i="15"/>
  <c r="O6721" i="15"/>
  <c r="W6721" i="15" s="1"/>
  <c r="S6721" i="15"/>
  <c r="U6721" i="15"/>
  <c r="O6723" i="15"/>
  <c r="S6723" i="15"/>
  <c r="U6723" i="15"/>
  <c r="O6725" i="15"/>
  <c r="S6725" i="15"/>
  <c r="U6725" i="15"/>
  <c r="O6727" i="15"/>
  <c r="W6727" i="15" s="1"/>
  <c r="X6727" i="15" s="1"/>
  <c r="S6727" i="15"/>
  <c r="U6727" i="15"/>
  <c r="O6729" i="15"/>
  <c r="W6729" i="15" s="1"/>
  <c r="S6729" i="15"/>
  <c r="U6729" i="15"/>
  <c r="O6731" i="15"/>
  <c r="W6731" i="15" s="1"/>
  <c r="X6731" i="15" s="1"/>
  <c r="S6731" i="15"/>
  <c r="U6731" i="15"/>
  <c r="O6733" i="15"/>
  <c r="S6733" i="15"/>
  <c r="U6733" i="15"/>
  <c r="O6735" i="15"/>
  <c r="W6735" i="15" s="1"/>
  <c r="S6735" i="15"/>
  <c r="U6735" i="15"/>
  <c r="O6737" i="15"/>
  <c r="W6737" i="15" s="1"/>
  <c r="X6737" i="15" s="1"/>
  <c r="S6737" i="15"/>
  <c r="U6737" i="15"/>
  <c r="O6739" i="15"/>
  <c r="W6739" i="15" s="1"/>
  <c r="S6739" i="15"/>
  <c r="U6739" i="15"/>
  <c r="O6741" i="15"/>
  <c r="W6741" i="15" s="1"/>
  <c r="S6741" i="15"/>
  <c r="U6741" i="15"/>
  <c r="O6743" i="15"/>
  <c r="W6743" i="15" s="1"/>
  <c r="S6743" i="15"/>
  <c r="U6743" i="15"/>
  <c r="O6745" i="15"/>
  <c r="W6745" i="15" s="1"/>
  <c r="S6745" i="15"/>
  <c r="U6745" i="15"/>
  <c r="O6747" i="15"/>
  <c r="W6747" i="15" s="1"/>
  <c r="S6747" i="15"/>
  <c r="U6747" i="15"/>
  <c r="O6749" i="15"/>
  <c r="W6749" i="15" s="1"/>
  <c r="S6749" i="15"/>
  <c r="U6749" i="15"/>
  <c r="O6751" i="15"/>
  <c r="W6751" i="15" s="1"/>
  <c r="X6751" i="15" s="1"/>
  <c r="S6751" i="15"/>
  <c r="U6751" i="15"/>
  <c r="O6753" i="15"/>
  <c r="W6753" i="15" s="1"/>
  <c r="S6753" i="15"/>
  <c r="U6753" i="15"/>
  <c r="O6755" i="15"/>
  <c r="W6755" i="15" s="1"/>
  <c r="X6755" i="15" s="1"/>
  <c r="S6755" i="15"/>
  <c r="U6755" i="15"/>
  <c r="O6757" i="15"/>
  <c r="S6757" i="15"/>
  <c r="U6757" i="15"/>
  <c r="O6759" i="15"/>
  <c r="W6759" i="15" s="1"/>
  <c r="S6759" i="15"/>
  <c r="U6759" i="15"/>
  <c r="O6761" i="15"/>
  <c r="W6761" i="15" s="1"/>
  <c r="S6761" i="15"/>
  <c r="U6761" i="15"/>
  <c r="O6763" i="15"/>
  <c r="W6763" i="15" s="1"/>
  <c r="S6763" i="15"/>
  <c r="U6763" i="15"/>
  <c r="O6765" i="15"/>
  <c r="W6765" i="15" s="1"/>
  <c r="S6765" i="15"/>
  <c r="U6765" i="15"/>
  <c r="O6767" i="15"/>
  <c r="W6767" i="15" s="1"/>
  <c r="S6767" i="15"/>
  <c r="U6767" i="15"/>
  <c r="O6769" i="15"/>
  <c r="W6769" i="15" s="1"/>
  <c r="S6769" i="15"/>
  <c r="U6769" i="15"/>
  <c r="O6771" i="15"/>
  <c r="W6771" i="15" s="1"/>
  <c r="S6771" i="15"/>
  <c r="U6771" i="15"/>
  <c r="O6773" i="15"/>
  <c r="W6773" i="15" s="1"/>
  <c r="S6773" i="15"/>
  <c r="U6773" i="15"/>
  <c r="O6775" i="15"/>
  <c r="W6775" i="15" s="1"/>
  <c r="X6775" i="15" s="1"/>
  <c r="S6775" i="15"/>
  <c r="U6775" i="15"/>
  <c r="O6777" i="15"/>
  <c r="W6777" i="15" s="1"/>
  <c r="S6777" i="15"/>
  <c r="U6777" i="15"/>
  <c r="O6779" i="15"/>
  <c r="W6779" i="15" s="1"/>
  <c r="X6779" i="15" s="1"/>
  <c r="S6779" i="15"/>
  <c r="U6779" i="15"/>
  <c r="O6781" i="15"/>
  <c r="S6781" i="15"/>
  <c r="U6781" i="15"/>
  <c r="O6783" i="15"/>
  <c r="W6783" i="15" s="1"/>
  <c r="S6783" i="15"/>
  <c r="U6783" i="15"/>
  <c r="O6785" i="15"/>
  <c r="W6785" i="15" s="1"/>
  <c r="S6785" i="15"/>
  <c r="U6785" i="15"/>
  <c r="O6787" i="15"/>
  <c r="W6787" i="15" s="1"/>
  <c r="S6787" i="15"/>
  <c r="U6787" i="15"/>
  <c r="O6789" i="15"/>
  <c r="S6789" i="15"/>
  <c r="U6789" i="15"/>
  <c r="O6791" i="15"/>
  <c r="W6791" i="15" s="1"/>
  <c r="S6791" i="15"/>
  <c r="U6791" i="15"/>
  <c r="O6793" i="15"/>
  <c r="W6793" i="15" s="1"/>
  <c r="S6793" i="15"/>
  <c r="U6793" i="15"/>
  <c r="O6795" i="15"/>
  <c r="W6795" i="15" s="1"/>
  <c r="S6795" i="15"/>
  <c r="U6795" i="15"/>
  <c r="O6797" i="15"/>
  <c r="W6797" i="15" s="1"/>
  <c r="S6797" i="15"/>
  <c r="U6797" i="15"/>
  <c r="O6799" i="15"/>
  <c r="W6799" i="15" s="1"/>
  <c r="X6799" i="15" s="1"/>
  <c r="S6799" i="15"/>
  <c r="U6799" i="15"/>
  <c r="O6801" i="15"/>
  <c r="W6801" i="15" s="1"/>
  <c r="S6801" i="15"/>
  <c r="U6801" i="15"/>
  <c r="O6803" i="15"/>
  <c r="W6803" i="15" s="1"/>
  <c r="S6803" i="15"/>
  <c r="U6803" i="15"/>
  <c r="O6805" i="15"/>
  <c r="S6805" i="15"/>
  <c r="U6805" i="15"/>
  <c r="O6807" i="15"/>
  <c r="W6807" i="15" s="1"/>
  <c r="S6807" i="15"/>
  <c r="U6807" i="15"/>
  <c r="O6809" i="15"/>
  <c r="W6809" i="15" s="1"/>
  <c r="S6809" i="15"/>
  <c r="U6809" i="15"/>
  <c r="O6811" i="15"/>
  <c r="W6811" i="15" s="1"/>
  <c r="X6811" i="15" s="1"/>
  <c r="S6811" i="15"/>
  <c r="U6811" i="15"/>
  <c r="O6813" i="15"/>
  <c r="W6813" i="15" s="1"/>
  <c r="S6813" i="15"/>
  <c r="U6813" i="15"/>
  <c r="O6815" i="15"/>
  <c r="W6815" i="15" s="1"/>
  <c r="S6815" i="15"/>
  <c r="U6815" i="15"/>
  <c r="O6817" i="15"/>
  <c r="W6817" i="15" s="1"/>
  <c r="S6817" i="15"/>
  <c r="U6817" i="15"/>
  <c r="O6819" i="15"/>
  <c r="W6819" i="15" s="1"/>
  <c r="S6819" i="15"/>
  <c r="U6819" i="15"/>
  <c r="O6823" i="15"/>
  <c r="S6823" i="15"/>
  <c r="U6823" i="15"/>
  <c r="O6825" i="15"/>
  <c r="S6825" i="15"/>
  <c r="U6825" i="15"/>
  <c r="O6827" i="15"/>
  <c r="W6827" i="15" s="1"/>
  <c r="S6827" i="15"/>
  <c r="U6827" i="15"/>
  <c r="O6829" i="15"/>
  <c r="S6829" i="15"/>
  <c r="U6829" i="15"/>
  <c r="O6831" i="15"/>
  <c r="W6831" i="15" s="1"/>
  <c r="S6831" i="15"/>
  <c r="U6831" i="15"/>
  <c r="O6833" i="15"/>
  <c r="W6833" i="15" s="1"/>
  <c r="X6833" i="15" s="1"/>
  <c r="S6833" i="15"/>
  <c r="U6833" i="15"/>
  <c r="O6835" i="15"/>
  <c r="S6835" i="15"/>
  <c r="U6835" i="15"/>
  <c r="O6839" i="15"/>
  <c r="W6839" i="15" s="1"/>
  <c r="X6839" i="15" s="1"/>
  <c r="S6839" i="15"/>
  <c r="U6839" i="15"/>
  <c r="O6841" i="15"/>
  <c r="W6841" i="15" s="1"/>
  <c r="S6841" i="15"/>
  <c r="U6841" i="15"/>
  <c r="O6843" i="15"/>
  <c r="S6843" i="15"/>
  <c r="U6843" i="15"/>
  <c r="O6845" i="15"/>
  <c r="W6845" i="15" s="1"/>
  <c r="X6845" i="15" s="1"/>
  <c r="S6845" i="15"/>
  <c r="U6845" i="15"/>
  <c r="O6847" i="15"/>
  <c r="W6847" i="15" s="1"/>
  <c r="X6847" i="15" s="1"/>
  <c r="S6847" i="15"/>
  <c r="U6847" i="15"/>
  <c r="O6849" i="15"/>
  <c r="S6849" i="15"/>
  <c r="U6849" i="15"/>
  <c r="O6851" i="15"/>
  <c r="W6851" i="15" s="1"/>
  <c r="S6851" i="15"/>
  <c r="U6851" i="15"/>
  <c r="O6853" i="15"/>
  <c r="S6853" i="15"/>
  <c r="U6853" i="15"/>
  <c r="O6855" i="15"/>
  <c r="W6855" i="15" s="1"/>
  <c r="S6855" i="15"/>
  <c r="U6855" i="15"/>
  <c r="O6857" i="15"/>
  <c r="W6857" i="15" s="1"/>
  <c r="S6857" i="15"/>
  <c r="U6857" i="15"/>
  <c r="O6859" i="15"/>
  <c r="W6859" i="15" s="1"/>
  <c r="S6859" i="15"/>
  <c r="U6859" i="15"/>
  <c r="O6861" i="15"/>
  <c r="W6861" i="15" s="1"/>
  <c r="X6861" i="15" s="1"/>
  <c r="S6861" i="15"/>
  <c r="U6861" i="15"/>
  <c r="O6865" i="15"/>
  <c r="W6865" i="15" s="1"/>
  <c r="S6865" i="15"/>
  <c r="U6865" i="15"/>
  <c r="O6867" i="15"/>
  <c r="W6867" i="15" s="1"/>
  <c r="S6867" i="15"/>
  <c r="U6867" i="15"/>
  <c r="O6869" i="15"/>
  <c r="W6869" i="15" s="1"/>
  <c r="S6869" i="15"/>
  <c r="U6869" i="15"/>
  <c r="O6871" i="15"/>
  <c r="W6871" i="15" s="1"/>
  <c r="X6871" i="15" s="1"/>
  <c r="S6871" i="15"/>
  <c r="U6871" i="15"/>
  <c r="O6873" i="15"/>
  <c r="S6873" i="15"/>
  <c r="U6873" i="15"/>
  <c r="O6877" i="15"/>
  <c r="S6877" i="15"/>
  <c r="S6876" i="15" s="1"/>
  <c r="F370" i="3" s="1"/>
  <c r="U6877" i="15"/>
  <c r="U6876" i="15" s="1"/>
  <c r="O6882" i="15"/>
  <c r="W6882" i="15" s="1"/>
  <c r="S6882" i="15"/>
  <c r="U6882" i="15"/>
  <c r="O6884" i="15"/>
  <c r="W6884" i="15" s="1"/>
  <c r="X6884" i="15" s="1"/>
  <c r="S6884" i="15"/>
  <c r="U6884" i="15"/>
  <c r="O6886" i="15"/>
  <c r="W6886" i="15" s="1"/>
  <c r="X6886" i="15" s="1"/>
  <c r="S6886" i="15"/>
  <c r="U6886" i="15"/>
  <c r="O6890" i="15"/>
  <c r="W6890" i="15" s="1"/>
  <c r="S6890" i="15"/>
  <c r="U6890" i="15"/>
  <c r="O6892" i="15"/>
  <c r="W6892" i="15" s="1"/>
  <c r="X6892" i="15" s="1"/>
  <c r="S6892" i="15"/>
  <c r="U6892" i="15"/>
  <c r="O6894" i="15"/>
  <c r="W6894" i="15" s="1"/>
  <c r="S6894" i="15"/>
  <c r="U6894" i="15"/>
  <c r="O6898" i="15"/>
  <c r="W6898" i="15" s="1"/>
  <c r="S6898" i="15"/>
  <c r="U6898" i="15"/>
  <c r="O6900" i="15"/>
  <c r="S6900" i="15"/>
  <c r="U6900" i="15"/>
  <c r="O6902" i="15"/>
  <c r="S6902" i="15"/>
  <c r="U6902" i="15"/>
  <c r="O6904" i="15"/>
  <c r="W6904" i="15" s="1"/>
  <c r="S6904" i="15"/>
  <c r="U6904" i="15"/>
  <c r="O6906" i="15"/>
  <c r="W6906" i="15" s="1"/>
  <c r="S6906" i="15"/>
  <c r="U6906" i="15"/>
  <c r="O6908" i="15"/>
  <c r="S6908" i="15"/>
  <c r="U6908" i="15"/>
  <c r="O6910" i="15"/>
  <c r="W6910" i="15" s="1"/>
  <c r="S6910" i="15"/>
  <c r="U6910" i="15"/>
  <c r="O6912" i="15"/>
  <c r="W6912" i="15" s="1"/>
  <c r="S6912" i="15"/>
  <c r="U6912" i="15"/>
  <c r="O6914" i="15"/>
  <c r="W6914" i="15" s="1"/>
  <c r="S6914" i="15"/>
  <c r="U6914" i="15"/>
  <c r="O6916" i="15"/>
  <c r="W6916" i="15" s="1"/>
  <c r="S6916" i="15"/>
  <c r="U6916" i="15"/>
  <c r="O6918" i="15"/>
  <c r="W6918" i="15" s="1"/>
  <c r="X6918" i="15" s="1"/>
  <c r="S6918" i="15"/>
  <c r="U6918" i="15"/>
  <c r="O6920" i="15"/>
  <c r="W6920" i="15" s="1"/>
  <c r="S6920" i="15"/>
  <c r="U6920" i="15"/>
  <c r="O6922" i="15"/>
  <c r="W6922" i="15" s="1"/>
  <c r="X6922" i="15" s="1"/>
  <c r="S6922" i="15"/>
  <c r="U6922" i="15"/>
  <c r="O6926" i="15"/>
  <c r="W6926" i="15" s="1"/>
  <c r="S6926" i="15"/>
  <c r="U6926" i="15"/>
  <c r="O6928" i="15"/>
  <c r="W6928" i="15" s="1"/>
  <c r="X6928" i="15" s="1"/>
  <c r="S6928" i="15"/>
  <c r="U6928" i="15"/>
  <c r="O6930" i="15"/>
  <c r="W6930" i="15" s="1"/>
  <c r="S6930" i="15"/>
  <c r="U6930" i="15"/>
  <c r="O6932" i="15"/>
  <c r="S6932" i="15"/>
  <c r="U6932" i="15"/>
  <c r="O6938" i="15"/>
  <c r="W6938" i="15" s="1"/>
  <c r="S6938" i="15"/>
  <c r="U6938" i="15"/>
  <c r="O6940" i="15"/>
  <c r="W6940" i="15" s="1"/>
  <c r="X6940" i="15" s="1"/>
  <c r="S6940" i="15"/>
  <c r="U6940" i="15"/>
  <c r="O6942" i="15"/>
  <c r="W6942" i="15" s="1"/>
  <c r="S6942" i="15"/>
  <c r="U6942" i="15"/>
  <c r="O6944" i="15"/>
  <c r="W6944" i="15" s="1"/>
  <c r="X6944" i="15" s="1"/>
  <c r="S6944" i="15"/>
  <c r="U6944" i="15"/>
  <c r="O6946" i="15"/>
  <c r="S6946" i="15"/>
  <c r="U6946" i="15"/>
  <c r="O6948" i="15"/>
  <c r="W6948" i="15" s="1"/>
  <c r="S6948" i="15"/>
  <c r="U6948" i="15"/>
  <c r="O6950" i="15"/>
  <c r="W6950" i="15" s="1"/>
  <c r="X6950" i="15" s="1"/>
  <c r="S6950" i="15"/>
  <c r="U6950" i="15"/>
  <c r="O6952" i="15"/>
  <c r="W6952" i="15" s="1"/>
  <c r="S6952" i="15"/>
  <c r="U6952" i="15"/>
  <c r="O6954" i="15"/>
  <c r="W6954" i="15" s="1"/>
  <c r="S6954" i="15"/>
  <c r="U6954" i="15"/>
  <c r="O6956" i="15"/>
  <c r="W6956" i="15" s="1"/>
  <c r="S6956" i="15"/>
  <c r="U6956" i="15"/>
  <c r="O6958" i="15"/>
  <c r="W6958" i="15" s="1"/>
  <c r="S6958" i="15"/>
  <c r="U6958" i="15"/>
  <c r="O6960" i="15"/>
  <c r="W6960" i="15" s="1"/>
  <c r="S6960" i="15"/>
  <c r="U6960" i="15"/>
  <c r="O6962" i="15"/>
  <c r="W6962" i="15" s="1"/>
  <c r="S6962" i="15"/>
  <c r="U6962" i="15"/>
  <c r="O6964" i="15"/>
  <c r="W6964" i="15" s="1"/>
  <c r="S6964" i="15"/>
  <c r="U6964" i="15"/>
  <c r="O6966" i="15"/>
  <c r="S6966" i="15"/>
  <c r="U6966" i="15"/>
  <c r="O6968" i="15"/>
  <c r="W6968" i="15" s="1"/>
  <c r="X6968" i="15" s="1"/>
  <c r="S6968" i="15"/>
  <c r="U6968" i="15"/>
  <c r="O6970" i="15"/>
  <c r="S6970" i="15"/>
  <c r="U6970" i="15"/>
  <c r="O6972" i="15"/>
  <c r="S6972" i="15"/>
  <c r="U6972" i="15"/>
  <c r="O6974" i="15"/>
  <c r="W6974" i="15" s="1"/>
  <c r="X6974" i="15" s="1"/>
  <c r="S6974" i="15"/>
  <c r="U6974" i="15"/>
  <c r="O6976" i="15"/>
  <c r="W6976" i="15" s="1"/>
  <c r="S6976" i="15"/>
  <c r="U6976" i="15"/>
  <c r="O6978" i="15"/>
  <c r="S6978" i="15"/>
  <c r="U6978" i="15"/>
  <c r="O6980" i="15"/>
  <c r="W6980" i="15" s="1"/>
  <c r="S6980" i="15"/>
  <c r="U6980" i="15"/>
  <c r="O6982" i="15"/>
  <c r="W6982" i="15" s="1"/>
  <c r="S6982" i="15"/>
  <c r="U6982" i="15"/>
  <c r="O6984" i="15"/>
  <c r="S6984" i="15"/>
  <c r="U6984" i="15"/>
  <c r="O6986" i="15"/>
  <c r="S6986" i="15"/>
  <c r="U6986" i="15"/>
  <c r="O6988" i="15"/>
  <c r="W6988" i="15" s="1"/>
  <c r="X6988" i="15" s="1"/>
  <c r="S6988" i="15"/>
  <c r="U6988" i="15"/>
  <c r="O6990" i="15"/>
  <c r="W6990" i="15" s="1"/>
  <c r="S6990" i="15"/>
  <c r="U6990" i="15"/>
  <c r="O6992" i="15"/>
  <c r="W6992" i="15" s="1"/>
  <c r="S6992" i="15"/>
  <c r="U6992" i="15"/>
  <c r="O6994" i="15"/>
  <c r="S6994" i="15"/>
  <c r="U6994" i="15"/>
  <c r="O6996" i="15"/>
  <c r="W6996" i="15" s="1"/>
  <c r="S6996" i="15"/>
  <c r="U6996" i="15"/>
  <c r="O6998" i="15"/>
  <c r="S6998" i="15"/>
  <c r="U6998" i="15"/>
  <c r="O7000" i="15"/>
  <c r="S7000" i="15"/>
  <c r="U7000" i="15"/>
  <c r="O7002" i="15"/>
  <c r="W7002" i="15" s="1"/>
  <c r="S7002" i="15"/>
  <c r="U7002" i="15"/>
  <c r="O7004" i="15"/>
  <c r="S7004" i="15"/>
  <c r="U7004" i="15"/>
  <c r="O7006" i="15"/>
  <c r="W7006" i="15" s="1"/>
  <c r="S7006" i="15"/>
  <c r="U7006" i="15"/>
  <c r="O7008" i="15"/>
  <c r="W7008" i="15" s="1"/>
  <c r="S7008" i="15"/>
  <c r="U7008" i="15"/>
  <c r="O7010" i="15"/>
  <c r="W7010" i="15" s="1"/>
  <c r="S7010" i="15"/>
  <c r="U7010" i="15"/>
  <c r="O7012" i="15"/>
  <c r="W7012" i="15" s="1"/>
  <c r="X7012" i="15" s="1"/>
  <c r="S7012" i="15"/>
  <c r="U7012" i="15"/>
  <c r="O7014" i="15"/>
  <c r="W7014" i="15" s="1"/>
  <c r="S7014" i="15"/>
  <c r="U7014" i="15"/>
  <c r="O7016" i="15"/>
  <c r="S7016" i="15"/>
  <c r="U7016" i="15"/>
  <c r="O7018" i="15"/>
  <c r="S7018" i="15"/>
  <c r="U7018" i="15"/>
  <c r="O7020" i="15"/>
  <c r="W7020" i="15" s="1"/>
  <c r="S7020" i="15"/>
  <c r="U7020" i="15"/>
  <c r="O7022" i="15"/>
  <c r="W7022" i="15" s="1"/>
  <c r="S7022" i="15"/>
  <c r="U7022" i="15"/>
  <c r="O7024" i="15"/>
  <c r="W7024" i="15" s="1"/>
  <c r="X7024" i="15" s="1"/>
  <c r="S7024" i="15"/>
  <c r="U7024" i="15"/>
  <c r="O7026" i="15"/>
  <c r="W7026" i="15" s="1"/>
  <c r="S7026" i="15"/>
  <c r="U7026" i="15"/>
  <c r="O7028" i="15"/>
  <c r="W7028" i="15" s="1"/>
  <c r="S7028" i="15"/>
  <c r="U7028" i="15"/>
  <c r="O7030" i="15"/>
  <c r="W7030" i="15" s="1"/>
  <c r="S7030" i="15"/>
  <c r="U7030" i="15"/>
  <c r="O7032" i="15"/>
  <c r="W7032" i="15" s="1"/>
  <c r="S7032" i="15"/>
  <c r="U7032" i="15"/>
  <c r="O7034" i="15"/>
  <c r="W7034" i="15" s="1"/>
  <c r="S7034" i="15"/>
  <c r="U7034" i="15"/>
  <c r="O7036" i="15"/>
  <c r="W7036" i="15" s="1"/>
  <c r="X7036" i="15" s="1"/>
  <c r="S7036" i="15"/>
  <c r="U7036" i="15"/>
  <c r="O7038" i="15"/>
  <c r="W7038" i="15" s="1"/>
  <c r="S7038" i="15"/>
  <c r="U7038" i="15"/>
  <c r="O7040" i="15"/>
  <c r="S7040" i="15"/>
  <c r="U7040" i="15"/>
  <c r="O7042" i="15"/>
  <c r="S7042" i="15"/>
  <c r="U7042" i="15"/>
  <c r="O7044" i="15"/>
  <c r="W7044" i="15" s="1"/>
  <c r="S7044" i="15"/>
  <c r="U7044" i="15"/>
  <c r="O7046" i="15"/>
  <c r="W7046" i="15" s="1"/>
  <c r="X7046" i="15" s="1"/>
  <c r="S7046" i="15"/>
  <c r="U7046" i="15"/>
  <c r="O7048" i="15"/>
  <c r="S7048" i="15"/>
  <c r="U7048" i="15"/>
  <c r="O7050" i="15"/>
  <c r="S7050" i="15"/>
  <c r="U7050" i="15"/>
  <c r="O7052" i="15"/>
  <c r="W7052" i="15" s="1"/>
  <c r="S7052" i="15"/>
  <c r="U7052" i="15"/>
  <c r="O7054" i="15"/>
  <c r="W7054" i="15" s="1"/>
  <c r="S7054" i="15"/>
  <c r="U7054" i="15"/>
  <c r="O7056" i="15"/>
  <c r="W7056" i="15" s="1"/>
  <c r="S7056" i="15"/>
  <c r="U7056" i="15"/>
  <c r="O7058" i="15"/>
  <c r="W7058" i="15" s="1"/>
  <c r="X7058" i="15" s="1"/>
  <c r="S7058" i="15"/>
  <c r="U7058" i="15"/>
  <c r="O7060" i="15"/>
  <c r="W7060" i="15" s="1"/>
  <c r="S7060" i="15"/>
  <c r="U7060" i="15"/>
  <c r="O7062" i="15"/>
  <c r="S7062" i="15"/>
  <c r="U7062" i="15"/>
  <c r="O7064" i="15"/>
  <c r="W7064" i="15" s="1"/>
  <c r="S7064" i="15"/>
  <c r="U7064" i="15"/>
  <c r="O7066" i="15"/>
  <c r="S7066" i="15"/>
  <c r="U7066" i="15"/>
  <c r="O7068" i="15"/>
  <c r="S7068" i="15"/>
  <c r="U7068" i="15"/>
  <c r="O7070" i="15"/>
  <c r="W7070" i="15" s="1"/>
  <c r="S7070" i="15"/>
  <c r="U7070" i="15"/>
  <c r="O7074" i="15"/>
  <c r="W7074" i="15" s="1"/>
  <c r="S7074" i="15"/>
  <c r="U7074" i="15"/>
  <c r="O7076" i="15"/>
  <c r="W7076" i="15" s="1"/>
  <c r="S7076" i="15"/>
  <c r="U7076" i="15"/>
  <c r="O7078" i="15"/>
  <c r="W7078" i="15" s="1"/>
  <c r="S7078" i="15"/>
  <c r="U7078" i="15"/>
  <c r="O7080" i="15"/>
  <c r="W7080" i="15" s="1"/>
  <c r="S7080" i="15"/>
  <c r="U7080" i="15"/>
  <c r="O7082" i="15"/>
  <c r="W7082" i="15" s="1"/>
  <c r="X7082" i="15" s="1"/>
  <c r="S7082" i="15"/>
  <c r="U7082" i="15"/>
  <c r="O7084" i="15"/>
  <c r="W7084" i="15" s="1"/>
  <c r="S7084" i="15"/>
  <c r="U7084" i="15"/>
  <c r="O7086" i="15"/>
  <c r="S7086" i="15"/>
  <c r="U7086" i="15"/>
  <c r="O7088" i="15"/>
  <c r="W7088" i="15" s="1"/>
  <c r="S7088" i="15"/>
  <c r="U7088" i="15"/>
  <c r="O7090" i="15"/>
  <c r="S7090" i="15"/>
  <c r="U7090" i="15"/>
  <c r="O7092" i="15"/>
  <c r="S7092" i="15"/>
  <c r="U7092" i="15"/>
  <c r="O7094" i="15"/>
  <c r="W7094" i="15" s="1"/>
  <c r="S7094" i="15"/>
  <c r="U7094" i="15"/>
  <c r="O7096" i="15"/>
  <c r="W7096" i="15" s="1"/>
  <c r="S7096" i="15"/>
  <c r="U7096" i="15"/>
  <c r="O7098" i="15"/>
  <c r="S7098" i="15"/>
  <c r="U7098" i="15"/>
  <c r="O7100" i="15"/>
  <c r="W7100" i="15" s="1"/>
  <c r="S7100" i="15"/>
  <c r="U7100" i="15"/>
  <c r="O7102" i="15"/>
  <c r="W7102" i="15" s="1"/>
  <c r="S7102" i="15"/>
  <c r="U7102" i="15"/>
  <c r="O7106" i="15"/>
  <c r="W7106" i="15" s="1"/>
  <c r="S7106" i="15"/>
  <c r="U7106" i="15"/>
  <c r="O7108" i="15"/>
  <c r="W7108" i="15" s="1"/>
  <c r="S7108" i="15"/>
  <c r="U7108" i="15"/>
  <c r="O7110" i="15"/>
  <c r="W7110" i="15" s="1"/>
  <c r="S7110" i="15"/>
  <c r="U7110" i="15"/>
  <c r="O7112" i="15"/>
  <c r="W7112" i="15" s="1"/>
  <c r="S7112" i="15"/>
  <c r="U7112" i="15"/>
  <c r="O7114" i="15"/>
  <c r="S7114" i="15"/>
  <c r="U7114" i="15"/>
  <c r="O7116" i="15"/>
  <c r="W7116" i="15" s="1"/>
  <c r="S7116" i="15"/>
  <c r="U7116" i="15"/>
  <c r="O7118" i="15"/>
  <c r="W7118" i="15" s="1"/>
  <c r="S7118" i="15"/>
  <c r="U7118" i="15"/>
  <c r="O7120" i="15"/>
  <c r="W7120" i="15" s="1"/>
  <c r="S7120" i="15"/>
  <c r="U7120" i="15"/>
  <c r="O7122" i="15"/>
  <c r="W7122" i="15" s="1"/>
  <c r="S7122" i="15"/>
  <c r="U7122" i="15"/>
  <c r="O7124" i="15"/>
  <c r="W7124" i="15" s="1"/>
  <c r="S7124" i="15"/>
  <c r="U7124" i="15"/>
  <c r="O7126" i="15"/>
  <c r="W7126" i="15" s="1"/>
  <c r="S7126" i="15"/>
  <c r="U7126" i="15"/>
  <c r="O7128" i="15"/>
  <c r="W7128" i="15" s="1"/>
  <c r="S7128" i="15"/>
  <c r="U7128" i="15"/>
  <c r="O7130" i="15"/>
  <c r="S7130" i="15"/>
  <c r="U7130" i="15"/>
  <c r="O7132" i="15"/>
  <c r="W7132" i="15" s="1"/>
  <c r="S7132" i="15"/>
  <c r="U7132" i="15"/>
  <c r="O7134" i="15"/>
  <c r="W7134" i="15" s="1"/>
  <c r="S7134" i="15"/>
  <c r="U7134" i="15"/>
  <c r="O7136" i="15"/>
  <c r="S7136" i="15"/>
  <c r="U7136" i="15"/>
  <c r="O7138" i="15"/>
  <c r="S7138" i="15"/>
  <c r="U7138" i="15"/>
  <c r="O7140" i="15"/>
  <c r="W7140" i="15" s="1"/>
  <c r="S7140" i="15"/>
  <c r="U7140" i="15"/>
  <c r="O7144" i="15"/>
  <c r="S7144" i="15"/>
  <c r="U7144" i="15"/>
  <c r="O7146" i="15"/>
  <c r="W7146" i="15" s="1"/>
  <c r="S7146" i="15"/>
  <c r="U7146" i="15"/>
  <c r="O7148" i="15"/>
  <c r="W7148" i="15" s="1"/>
  <c r="S7148" i="15"/>
  <c r="U7148" i="15"/>
  <c r="O7150" i="15"/>
  <c r="W7150" i="15" s="1"/>
  <c r="S7150" i="15"/>
  <c r="U7150" i="15"/>
  <c r="O7152" i="15"/>
  <c r="W7152" i="15" s="1"/>
  <c r="S7152" i="15"/>
  <c r="U7152" i="15"/>
  <c r="O7156" i="15"/>
  <c r="W7156" i="15" s="1"/>
  <c r="S7156" i="15"/>
  <c r="U7156" i="15"/>
  <c r="O7158" i="15"/>
  <c r="W7158" i="15" s="1"/>
  <c r="S7158" i="15"/>
  <c r="U7158" i="15"/>
  <c r="O7160" i="15"/>
  <c r="W7160" i="15" s="1"/>
  <c r="S7160" i="15"/>
  <c r="U7160" i="15"/>
  <c r="O7162" i="15"/>
  <c r="S7162" i="15"/>
  <c r="U7162" i="15"/>
  <c r="O7164" i="15"/>
  <c r="W7164" i="15" s="1"/>
  <c r="S7164" i="15"/>
  <c r="U7164" i="15"/>
  <c r="O7166" i="15"/>
  <c r="W7166" i="15" s="1"/>
  <c r="S7166" i="15"/>
  <c r="U7166" i="15"/>
  <c r="O7168" i="15"/>
  <c r="S7168" i="15"/>
  <c r="U7168" i="15"/>
  <c r="O7170" i="15"/>
  <c r="S7170" i="15"/>
  <c r="U7170" i="15"/>
  <c r="O7172" i="15"/>
  <c r="W7172" i="15" s="1"/>
  <c r="S7172" i="15"/>
  <c r="U7172" i="15"/>
  <c r="O7174" i="15"/>
  <c r="W7174" i="15" s="1"/>
  <c r="S7174" i="15"/>
  <c r="U7174" i="15"/>
  <c r="O7176" i="15"/>
  <c r="W7176" i="15" s="1"/>
  <c r="S7176" i="15"/>
  <c r="U7176" i="15"/>
  <c r="O7178" i="15"/>
  <c r="W7178" i="15" s="1"/>
  <c r="X7178" i="15" s="1"/>
  <c r="S7178" i="15"/>
  <c r="U7178" i="15"/>
  <c r="O7180" i="15"/>
  <c r="W7180" i="15" s="1"/>
  <c r="X7180" i="15" s="1"/>
  <c r="S7180" i="15"/>
  <c r="U7180" i="15"/>
  <c r="O7182" i="15"/>
  <c r="W7182" i="15" s="1"/>
  <c r="S7182" i="15"/>
  <c r="U7182" i="15"/>
  <c r="O7184" i="15"/>
  <c r="S7184" i="15"/>
  <c r="U7184" i="15"/>
  <c r="O7186" i="15"/>
  <c r="S7186" i="15"/>
  <c r="U7186" i="15"/>
  <c r="O7191" i="15"/>
  <c r="W7191" i="15" s="1"/>
  <c r="S7191" i="15"/>
  <c r="U7191" i="15"/>
  <c r="O7193" i="15"/>
  <c r="W7193" i="15" s="1"/>
  <c r="S7193" i="15"/>
  <c r="U7193" i="15"/>
  <c r="O7195" i="15"/>
  <c r="S7195" i="15"/>
  <c r="U7195" i="15"/>
  <c r="O7197" i="15"/>
  <c r="W7197" i="15" s="1"/>
  <c r="S7197" i="15"/>
  <c r="U7197" i="15"/>
  <c r="O7199" i="15"/>
  <c r="W7199" i="15" s="1"/>
  <c r="S7199" i="15"/>
  <c r="U7199" i="15"/>
  <c r="O7201" i="15"/>
  <c r="W7201" i="15" s="1"/>
  <c r="X7201" i="15" s="1"/>
  <c r="S7201" i="15"/>
  <c r="U7201" i="15"/>
  <c r="O7203" i="15"/>
  <c r="W7203" i="15" s="1"/>
  <c r="S7203" i="15"/>
  <c r="U7203" i="15"/>
  <c r="O7205" i="15"/>
  <c r="W7205" i="15" s="1"/>
  <c r="S7205" i="15"/>
  <c r="U7205" i="15"/>
  <c r="O7207" i="15"/>
  <c r="W7207" i="15" s="1"/>
  <c r="S7207" i="15"/>
  <c r="U7207" i="15"/>
  <c r="O7209" i="15"/>
  <c r="S7209" i="15"/>
  <c r="U7209" i="15"/>
  <c r="O7211" i="15"/>
  <c r="W7211" i="15" s="1"/>
  <c r="S7211" i="15"/>
  <c r="U7211" i="15"/>
  <c r="O7213" i="15"/>
  <c r="W7213" i="15" s="1"/>
  <c r="X7213" i="15" s="1"/>
  <c r="S7213" i="15"/>
  <c r="U7213" i="15"/>
  <c r="O7215" i="15"/>
  <c r="W7215" i="15" s="1"/>
  <c r="S7215" i="15"/>
  <c r="U7215" i="15"/>
  <c r="O7217" i="15"/>
  <c r="W7217" i="15" s="1"/>
  <c r="S7217" i="15"/>
  <c r="U7217" i="15"/>
  <c r="O7219" i="15"/>
  <c r="W7219" i="15" s="1"/>
  <c r="S7219" i="15"/>
  <c r="U7219" i="15"/>
  <c r="O7221" i="15"/>
  <c r="W7221" i="15" s="1"/>
  <c r="S7221" i="15"/>
  <c r="U7221" i="15"/>
  <c r="O7223" i="15"/>
  <c r="S7223" i="15"/>
  <c r="U7223" i="15"/>
  <c r="O7225" i="15"/>
  <c r="S7225" i="15"/>
  <c r="U7225" i="15"/>
  <c r="O7227" i="15"/>
  <c r="S7227" i="15"/>
  <c r="U7227" i="15"/>
  <c r="O7229" i="15"/>
  <c r="S7229" i="15"/>
  <c r="U7229" i="15"/>
  <c r="O7233" i="15"/>
  <c r="S7233" i="15"/>
  <c r="U7233" i="15"/>
  <c r="O7235" i="15"/>
  <c r="S7235" i="15"/>
  <c r="U7235" i="15"/>
  <c r="O7237" i="15"/>
  <c r="W7237" i="15" s="1"/>
  <c r="S7237" i="15"/>
  <c r="U7237" i="15"/>
  <c r="O7239" i="15"/>
  <c r="W7239" i="15" s="1"/>
  <c r="S7239" i="15"/>
  <c r="U7239" i="15"/>
  <c r="O7241" i="15"/>
  <c r="S7241" i="15"/>
  <c r="U7241" i="15"/>
  <c r="O7243" i="15"/>
  <c r="W7243" i="15" s="1"/>
  <c r="S7243" i="15"/>
  <c r="U7243" i="15"/>
  <c r="O7247" i="15"/>
  <c r="S7247" i="15"/>
  <c r="U7247" i="15"/>
  <c r="O7249" i="15"/>
  <c r="W7249" i="15" s="1"/>
  <c r="X7249" i="15" s="1"/>
  <c r="S7249" i="15"/>
  <c r="U7249" i="15"/>
  <c r="O7251" i="15"/>
  <c r="S7251" i="15"/>
  <c r="U7251" i="15"/>
  <c r="O7253" i="15"/>
  <c r="W7253" i="15" s="1"/>
  <c r="S7253" i="15"/>
  <c r="U7253" i="15"/>
  <c r="O7255" i="15"/>
  <c r="W7255" i="15" s="1"/>
  <c r="S7255" i="15"/>
  <c r="U7255" i="15"/>
  <c r="O7257" i="15"/>
  <c r="S7257" i="15"/>
  <c r="U7257" i="15"/>
  <c r="O7259" i="15"/>
  <c r="S7259" i="15"/>
  <c r="U7259" i="15"/>
  <c r="O7261" i="15"/>
  <c r="S7261" i="15"/>
  <c r="U7261" i="15"/>
  <c r="O7263" i="15"/>
  <c r="S7263" i="15"/>
  <c r="U7263" i="15"/>
  <c r="O7265" i="15"/>
  <c r="W7265" i="15" s="1"/>
  <c r="S7265" i="15"/>
  <c r="U7265" i="15"/>
  <c r="O7267" i="15"/>
  <c r="S7267" i="15"/>
  <c r="U7267" i="15"/>
  <c r="O7269" i="15"/>
  <c r="W7269" i="15" s="1"/>
  <c r="S7269" i="15"/>
  <c r="U7269" i="15"/>
  <c r="O7271" i="15"/>
  <c r="W7271" i="15" s="1"/>
  <c r="S7271" i="15"/>
  <c r="U7271" i="15"/>
  <c r="O7275" i="15"/>
  <c r="W7275" i="15" s="1"/>
  <c r="S7275" i="15"/>
  <c r="U7275" i="15"/>
  <c r="O7277" i="15"/>
  <c r="W7277" i="15" s="1"/>
  <c r="S7277" i="15"/>
  <c r="U7277" i="15"/>
  <c r="O7279" i="15"/>
  <c r="S7279" i="15"/>
  <c r="U7279" i="15"/>
  <c r="O7281" i="15"/>
  <c r="S7281" i="15"/>
  <c r="U7281" i="15"/>
  <c r="O7285" i="15"/>
  <c r="S7285" i="15"/>
  <c r="U7285" i="15"/>
  <c r="O7287" i="15"/>
  <c r="S7287" i="15"/>
  <c r="U7287" i="15"/>
  <c r="O7289" i="15"/>
  <c r="S7289" i="15"/>
  <c r="U7289" i="15"/>
  <c r="O7291" i="15"/>
  <c r="S7291" i="15"/>
  <c r="U7291" i="15"/>
  <c r="O7293" i="15"/>
  <c r="W7293" i="15" s="1"/>
  <c r="S7293" i="15"/>
  <c r="U7293" i="15"/>
  <c r="O7295" i="15"/>
  <c r="W7295" i="15" s="1"/>
  <c r="S7295" i="15"/>
  <c r="U7295" i="15"/>
  <c r="O7297" i="15"/>
  <c r="W7297" i="15" s="1"/>
  <c r="S7297" i="15"/>
  <c r="U7297" i="15"/>
  <c r="O7299" i="15"/>
  <c r="W7299" i="15" s="1"/>
  <c r="X7299" i="15" s="1"/>
  <c r="S7299" i="15"/>
  <c r="U7299" i="15"/>
  <c r="O7301" i="15"/>
  <c r="W7301" i="15" s="1"/>
  <c r="S7301" i="15"/>
  <c r="U7301" i="15"/>
  <c r="O7303" i="15"/>
  <c r="W7303" i="15" s="1"/>
  <c r="S7303" i="15"/>
  <c r="U7303" i="15"/>
  <c r="O7305" i="15"/>
  <c r="S7305" i="15"/>
  <c r="U7305" i="15"/>
  <c r="O7307" i="15"/>
  <c r="W7307" i="15" s="1"/>
  <c r="S7307" i="15"/>
  <c r="U7307" i="15"/>
  <c r="O7309" i="15"/>
  <c r="W7309" i="15" s="1"/>
  <c r="X7309" i="15" s="1"/>
  <c r="S7309" i="15"/>
  <c r="U7309" i="15"/>
  <c r="O7311" i="15"/>
  <c r="W7311" i="15" s="1"/>
  <c r="S7311" i="15"/>
  <c r="U7311" i="15"/>
  <c r="O7318" i="15"/>
  <c r="S7318" i="15"/>
  <c r="U7318" i="15"/>
  <c r="O7320" i="15"/>
  <c r="W7320" i="15" s="1"/>
  <c r="S7320" i="15"/>
  <c r="U7320" i="15"/>
  <c r="O7322" i="15"/>
  <c r="W7322" i="15" s="1"/>
  <c r="S7322" i="15"/>
  <c r="U7322" i="15"/>
  <c r="O7324" i="15"/>
  <c r="W7324" i="15" s="1"/>
  <c r="S7324" i="15"/>
  <c r="U7324" i="15"/>
  <c r="O7326" i="15"/>
  <c r="S7326" i="15"/>
  <c r="U7326" i="15"/>
  <c r="O7328" i="15"/>
  <c r="W7328" i="15" s="1"/>
  <c r="S7328" i="15"/>
  <c r="U7328" i="15"/>
  <c r="O7332" i="15"/>
  <c r="W7332" i="15" s="1"/>
  <c r="S7332" i="15"/>
  <c r="U7332" i="15"/>
  <c r="O7334" i="15"/>
  <c r="S7334" i="15"/>
  <c r="U7334" i="15"/>
  <c r="O7338" i="15"/>
  <c r="W7338" i="15" s="1"/>
  <c r="S7338" i="15"/>
  <c r="U7338" i="15"/>
  <c r="O7340" i="15"/>
  <c r="W7340" i="15" s="1"/>
  <c r="S7340" i="15"/>
  <c r="U7340" i="15"/>
  <c r="O7344" i="15"/>
  <c r="O7343" i="15" s="1"/>
  <c r="E395" i="3" s="1"/>
  <c r="S7344" i="15"/>
  <c r="S7343" i="15" s="1"/>
  <c r="F395" i="3" s="1"/>
  <c r="U7344" i="15"/>
  <c r="U7343" i="15" s="1"/>
  <c r="O7348" i="15"/>
  <c r="W7348" i="15" s="1"/>
  <c r="W7347" i="15" s="1"/>
  <c r="G396" i="3" s="1"/>
  <c r="S7348" i="15"/>
  <c r="S7347" i="15" s="1"/>
  <c r="F396" i="3" s="1"/>
  <c r="U7348" i="15"/>
  <c r="U7347" i="15" s="1"/>
  <c r="O7352" i="15"/>
  <c r="S7352" i="15"/>
  <c r="S7351" i="15" s="1"/>
  <c r="F397" i="3" s="1"/>
  <c r="U7352" i="15"/>
  <c r="U7351" i="15" s="1"/>
  <c r="O7356" i="15"/>
  <c r="W7356" i="15" s="1"/>
  <c r="S7356" i="15"/>
  <c r="U7356" i="15"/>
  <c r="O7358" i="15"/>
  <c r="S7358" i="15"/>
  <c r="U7358" i="15"/>
  <c r="O7362" i="15"/>
  <c r="W7362" i="15" s="1"/>
  <c r="S7362" i="15"/>
  <c r="U7362" i="15"/>
  <c r="O7364" i="15"/>
  <c r="S7364" i="15"/>
  <c r="U7364" i="15"/>
  <c r="O7366" i="15"/>
  <c r="W7366" i="15" s="1"/>
  <c r="X7366" i="15" s="1"/>
  <c r="S7366" i="15"/>
  <c r="U7366" i="15"/>
  <c r="O7368" i="15"/>
  <c r="W7368" i="15" s="1"/>
  <c r="S7368" i="15"/>
  <c r="U7368" i="15"/>
  <c r="O7370" i="15"/>
  <c r="W7370" i="15" s="1"/>
  <c r="S7370" i="15"/>
  <c r="U7370" i="15"/>
  <c r="O7372" i="15"/>
  <c r="S7372" i="15"/>
  <c r="U7372" i="15"/>
  <c r="O7374" i="15"/>
  <c r="S7374" i="15"/>
  <c r="U7374" i="15"/>
  <c r="O7376" i="15"/>
  <c r="S7376" i="15"/>
  <c r="U7376" i="15"/>
  <c r="O7378" i="15"/>
  <c r="W7378" i="15" s="1"/>
  <c r="S7378" i="15"/>
  <c r="U7378" i="15"/>
  <c r="O7380" i="15"/>
  <c r="W7380" i="15" s="1"/>
  <c r="X7380" i="15" s="1"/>
  <c r="S7380" i="15"/>
  <c r="U7380" i="15"/>
  <c r="O7384" i="15"/>
  <c r="S7384" i="15"/>
  <c r="S7383" i="15" s="1"/>
  <c r="F400" i="3" s="1"/>
  <c r="U7384" i="15"/>
  <c r="U7383" i="15" s="1"/>
  <c r="O7388" i="15"/>
  <c r="S7388" i="15"/>
  <c r="S7387" i="15" s="1"/>
  <c r="F401" i="3" s="1"/>
  <c r="U7388" i="15"/>
  <c r="U7387" i="15" s="1"/>
  <c r="O7392" i="15"/>
  <c r="O7391" i="15" s="1"/>
  <c r="E402" i="3" s="1"/>
  <c r="S7392" i="15"/>
  <c r="S7391" i="15" s="1"/>
  <c r="F402" i="3" s="1"/>
  <c r="U7392" i="15"/>
  <c r="U7391" i="15" s="1"/>
  <c r="O7396" i="15"/>
  <c r="W7396" i="15" s="1"/>
  <c r="S7396" i="15"/>
  <c r="U7396" i="15"/>
  <c r="O7398" i="15"/>
  <c r="S7398" i="15"/>
  <c r="U7398" i="15"/>
  <c r="O7400" i="15"/>
  <c r="W7400" i="15" s="1"/>
  <c r="S7400" i="15"/>
  <c r="U7400" i="15"/>
  <c r="O7402" i="15"/>
  <c r="W7402" i="15" s="1"/>
  <c r="X7402" i="15" s="1"/>
  <c r="S7402" i="15"/>
  <c r="U7402" i="15"/>
  <c r="O7404" i="15"/>
  <c r="S7404" i="15"/>
  <c r="U7404" i="15"/>
  <c r="O7411" i="15"/>
  <c r="W7411" i="15" s="1"/>
  <c r="S7411" i="15"/>
  <c r="U7411" i="15"/>
  <c r="O7413" i="15"/>
  <c r="W7413" i="15" s="1"/>
  <c r="S7413" i="15"/>
  <c r="U7413" i="15"/>
  <c r="O7420" i="15"/>
  <c r="S7420" i="15"/>
  <c r="S7419" i="15" s="1"/>
  <c r="S7418" i="15" s="1"/>
  <c r="F410" i="3" s="1"/>
  <c r="U7420" i="15"/>
  <c r="U7419" i="15" s="1"/>
  <c r="U7418" i="15" s="1"/>
  <c r="O7425" i="15"/>
  <c r="W7425" i="15" s="1"/>
  <c r="S7425" i="15"/>
  <c r="U7425" i="15"/>
  <c r="O7427" i="15"/>
  <c r="W7427" i="15" s="1"/>
  <c r="S7427" i="15"/>
  <c r="U7427" i="15"/>
  <c r="O7429" i="15"/>
  <c r="W7429" i="15" s="1"/>
  <c r="S7429" i="15"/>
  <c r="U7429" i="15"/>
  <c r="O7431" i="15"/>
  <c r="W7431" i="15" s="1"/>
  <c r="S7431" i="15"/>
  <c r="U7431" i="15"/>
  <c r="O7435" i="15"/>
  <c r="W7435" i="15" s="1"/>
  <c r="W7434" i="15" s="1"/>
  <c r="G414" i="3" s="1"/>
  <c r="S7435" i="15"/>
  <c r="S7434" i="15" s="1"/>
  <c r="F414" i="3" s="1"/>
  <c r="U7435" i="15"/>
  <c r="U7434" i="15" s="1"/>
  <c r="U5976" i="15" l="1"/>
  <c r="O538" i="15"/>
  <c r="W1519" i="17"/>
  <c r="G479" i="3" s="1"/>
  <c r="U2418" i="17"/>
  <c r="O1787" i="17"/>
  <c r="E500" i="3" s="1"/>
  <c r="U452" i="17"/>
  <c r="O9" i="17"/>
  <c r="E418" i="3" s="1"/>
  <c r="U2355" i="17"/>
  <c r="W1787" i="17"/>
  <c r="O356" i="17"/>
  <c r="E431" i="3" s="1"/>
  <c r="U2462" i="17"/>
  <c r="U2461" i="17" s="1"/>
  <c r="S315" i="17"/>
  <c r="F426" i="3" s="1"/>
  <c r="F442" i="3"/>
  <c r="U315" i="17"/>
  <c r="U35" i="17" s="1"/>
  <c r="X23" i="17"/>
  <c r="H421" i="3" s="1"/>
  <c r="X1547" i="17"/>
  <c r="W403" i="17"/>
  <c r="G438" i="3" s="1"/>
  <c r="W2273" i="17"/>
  <c r="G543" i="3" s="1"/>
  <c r="O6391" i="15"/>
  <c r="E349" i="3" s="1"/>
  <c r="S5885" i="15"/>
  <c r="F315" i="3" s="1"/>
  <c r="S4600" i="15"/>
  <c r="F237" i="3" s="1"/>
  <c r="X3604" i="15"/>
  <c r="U482" i="15"/>
  <c r="X7118" i="15"/>
  <c r="S3539" i="15"/>
  <c r="X6803" i="15"/>
  <c r="O3944" i="15"/>
  <c r="E219" i="3" s="1"/>
  <c r="X5709" i="15"/>
  <c r="X4460" i="15"/>
  <c r="X5757" i="15"/>
  <c r="X6859" i="15"/>
  <c r="S482" i="15"/>
  <c r="F129" i="3" s="1"/>
  <c r="X7324" i="15"/>
  <c r="S7331" i="15"/>
  <c r="F393" i="3" s="1"/>
  <c r="X6404" i="15"/>
  <c r="U5283" i="15"/>
  <c r="X4451" i="15"/>
  <c r="U4199" i="15"/>
  <c r="X6582" i="15"/>
  <c r="U773" i="15"/>
  <c r="U557" i="15"/>
  <c r="U556" i="15" s="1"/>
  <c r="U538" i="15"/>
  <c r="U537" i="15" s="1"/>
  <c r="X5817" i="15"/>
  <c r="X3523" i="15"/>
  <c r="X4249" i="15"/>
  <c r="X4378" i="15"/>
  <c r="X4025" i="15"/>
  <c r="O511" i="15"/>
  <c r="E133" i="3" s="1"/>
  <c r="X1737" i="15"/>
  <c r="X5302" i="15"/>
  <c r="S4913" i="15"/>
  <c r="S4912" i="15" s="1"/>
  <c r="F258" i="3" s="1"/>
  <c r="X4746" i="15"/>
  <c r="X3979" i="15"/>
  <c r="O503" i="15"/>
  <c r="E131" i="3" s="1"/>
  <c r="W7344" i="15"/>
  <c r="S6027" i="15"/>
  <c r="F328" i="3" s="1"/>
  <c r="O5885" i="15"/>
  <c r="E315" i="3" s="1"/>
  <c r="O7331" i="15"/>
  <c r="E393" i="3" s="1"/>
  <c r="X4488" i="15"/>
  <c r="U3797" i="15"/>
  <c r="U3796" i="15" s="1"/>
  <c r="S3345" i="15"/>
  <c r="O7347" i="15"/>
  <c r="E396" i="3" s="1"/>
  <c r="W7420" i="15"/>
  <c r="W7419" i="15" s="1"/>
  <c r="W7418" i="15" s="1"/>
  <c r="G410" i="3" s="1"/>
  <c r="X5922" i="15"/>
  <c r="U4556" i="15"/>
  <c r="O482" i="15"/>
  <c r="E129" i="3" s="1"/>
  <c r="S538" i="15"/>
  <c r="X6306" i="15"/>
  <c r="U5107" i="15"/>
  <c r="X4877" i="15"/>
  <c r="X4935" i="15"/>
  <c r="X4807" i="15"/>
  <c r="X488" i="15"/>
  <c r="O7419" i="15"/>
  <c r="E411" i="3" s="1"/>
  <c r="W7392" i="15"/>
  <c r="W7391" i="15" s="1"/>
  <c r="G402" i="3" s="1"/>
  <c r="X6976" i="15"/>
  <c r="S6881" i="15"/>
  <c r="F372" i="3" s="1"/>
  <c r="X6851" i="15"/>
  <c r="X5801" i="15"/>
  <c r="X4591" i="15"/>
  <c r="X3446" i="15"/>
  <c r="X7112" i="15"/>
  <c r="O6083" i="15"/>
  <c r="E331" i="3" s="1"/>
  <c r="O5976" i="15"/>
  <c r="E323" i="3" s="1"/>
  <c r="X4995" i="15"/>
  <c r="O4671" i="15"/>
  <c r="E241" i="3" s="1"/>
  <c r="X4046" i="15"/>
  <c r="X3937" i="15"/>
  <c r="X3460" i="15"/>
  <c r="X2982" i="15"/>
  <c r="U7143" i="15"/>
  <c r="S6864" i="15"/>
  <c r="F369" i="3" s="1"/>
  <c r="X6217" i="15"/>
  <c r="U6122" i="15"/>
  <c r="X6894" i="15"/>
  <c r="O5476" i="15"/>
  <c r="E299" i="3" s="1"/>
  <c r="X5443" i="15"/>
  <c r="U5065" i="15"/>
  <c r="X7120" i="15"/>
  <c r="X5845" i="15"/>
  <c r="X5465" i="15"/>
  <c r="S7355" i="15"/>
  <c r="F398" i="3" s="1"/>
  <c r="X7160" i="15"/>
  <c r="U6605" i="15"/>
  <c r="X6105" i="15"/>
  <c r="X6010" i="15"/>
  <c r="S5976" i="15"/>
  <c r="F323" i="3" s="1"/>
  <c r="X5641" i="15"/>
  <c r="X5402" i="15"/>
  <c r="X5326" i="15"/>
  <c r="S5313" i="15"/>
  <c r="F289" i="3" s="1"/>
  <c r="X4971" i="15"/>
  <c r="X4886" i="15"/>
  <c r="X4150" i="15"/>
  <c r="X6052" i="15"/>
  <c r="X5735" i="15"/>
  <c r="X4993" i="15"/>
  <c r="S4902" i="15"/>
  <c r="F257" i="3" s="1"/>
  <c r="X4679" i="15"/>
  <c r="X4266" i="15"/>
  <c r="X3628" i="15"/>
  <c r="U5036" i="15"/>
  <c r="U5035" i="15" s="1"/>
  <c r="X4162" i="15"/>
  <c r="U6881" i="15"/>
  <c r="U6379" i="15"/>
  <c r="S4556" i="15"/>
  <c r="F236" i="3" s="1"/>
  <c r="X3839" i="15"/>
  <c r="X4840" i="15"/>
  <c r="U5944" i="15"/>
  <c r="U7073" i="15"/>
  <c r="S7337" i="15"/>
  <c r="F394" i="3" s="1"/>
  <c r="W7318" i="15"/>
  <c r="X7318" i="15" s="1"/>
  <c r="S7274" i="15"/>
  <c r="F387" i="3" s="1"/>
  <c r="X7166" i="15"/>
  <c r="W6986" i="15"/>
  <c r="X6986" i="15" s="1"/>
  <c r="X6739" i="15"/>
  <c r="W6630" i="15"/>
  <c r="X6630" i="15" s="1"/>
  <c r="X6439" i="15"/>
  <c r="U5913" i="15"/>
  <c r="U5468" i="15"/>
  <c r="X4534" i="15"/>
  <c r="X4112" i="15"/>
  <c r="X4111" i="15" s="1"/>
  <c r="H226" i="3" s="1"/>
  <c r="X3891" i="15"/>
  <c r="U3854" i="15"/>
  <c r="X3466" i="15"/>
  <c r="X7106" i="15"/>
  <c r="X6992" i="15"/>
  <c r="X6898" i="15"/>
  <c r="X6701" i="15"/>
  <c r="W6546" i="15"/>
  <c r="X6546" i="15" s="1"/>
  <c r="S5670" i="15"/>
  <c r="F308" i="3" s="1"/>
  <c r="X5617" i="15"/>
  <c r="X5362" i="15"/>
  <c r="S5023" i="15"/>
  <c r="S5022" i="15" s="1"/>
  <c r="F262" i="3" s="1"/>
  <c r="S4128" i="15"/>
  <c r="F228" i="3" s="1"/>
  <c r="S4051" i="15"/>
  <c r="F223" i="3" s="1"/>
  <c r="S3854" i="15"/>
  <c r="F214" i="3" s="1"/>
  <c r="X6773" i="15"/>
  <c r="U7410" i="15"/>
  <c r="U7409" i="15" s="1"/>
  <c r="U7408" i="15" s="1"/>
  <c r="U7407" i="15" s="1"/>
  <c r="S7410" i="15"/>
  <c r="S7409" i="15" s="1"/>
  <c r="S7408" i="15" s="1"/>
  <c r="S7407" i="15" s="1"/>
  <c r="F404" i="3" s="1"/>
  <c r="X6906" i="15"/>
  <c r="W6889" i="15"/>
  <c r="G373" i="3" s="1"/>
  <c r="S6434" i="15"/>
  <c r="F353" i="3" s="1"/>
  <c r="U6355" i="15"/>
  <c r="O6122" i="15"/>
  <c r="E335" i="3" s="1"/>
  <c r="S4060" i="15"/>
  <c r="F225" i="3" s="1"/>
  <c r="X3904" i="15"/>
  <c r="X483" i="15"/>
  <c r="X482" i="15" s="1"/>
  <c r="H129" i="3" s="1"/>
  <c r="X6691" i="15"/>
  <c r="X6667" i="15"/>
  <c r="X6463" i="15"/>
  <c r="X5967" i="15"/>
  <c r="X5898" i="15"/>
  <c r="X5545" i="15"/>
  <c r="X5513" i="15"/>
  <c r="X5368" i="15"/>
  <c r="X5013" i="15"/>
  <c r="X4760" i="15"/>
  <c r="X4430" i="15"/>
  <c r="X4121" i="15"/>
  <c r="X3527" i="15"/>
  <c r="X3485" i="15"/>
  <c r="X7255" i="15"/>
  <c r="X7207" i="15"/>
  <c r="X7100" i="15"/>
  <c r="X7332" i="15"/>
  <c r="X6809" i="15"/>
  <c r="X5374" i="15"/>
  <c r="X5228" i="15"/>
  <c r="X4687" i="15"/>
  <c r="X7425" i="15"/>
  <c r="X7146" i="15"/>
  <c r="X6882" i="15"/>
  <c r="X6181" i="15"/>
  <c r="X6145" i="15"/>
  <c r="X5184" i="15"/>
  <c r="X5039" i="15"/>
  <c r="X3535" i="15"/>
  <c r="S1903" i="15"/>
  <c r="F164" i="3" s="1"/>
  <c r="X6715" i="15"/>
  <c r="X5779" i="15"/>
  <c r="X5388" i="15"/>
  <c r="X5380" i="15"/>
  <c r="X4797" i="15"/>
  <c r="X4188" i="15"/>
  <c r="X3806" i="15"/>
  <c r="X6980" i="15"/>
  <c r="X6330" i="15"/>
  <c r="X6251" i="15"/>
  <c r="X6038" i="15"/>
  <c r="X5591" i="15"/>
  <c r="X5352" i="15"/>
  <c r="X5206" i="15"/>
  <c r="X5198" i="15"/>
  <c r="X5017" i="15"/>
  <c r="X4888" i="15"/>
  <c r="X4882" i="15"/>
  <c r="X4859" i="15"/>
  <c r="X4711" i="15"/>
  <c r="X4699" i="15"/>
  <c r="X4255" i="15"/>
  <c r="X4021" i="15"/>
  <c r="X3506" i="15"/>
  <c r="X6346" i="15"/>
  <c r="X5805" i="15"/>
  <c r="X5659" i="15"/>
  <c r="X5555" i="15"/>
  <c r="X5425" i="15"/>
  <c r="X5274" i="15"/>
  <c r="X4867" i="15"/>
  <c r="X4733" i="15"/>
  <c r="X4530" i="15"/>
  <c r="U844" i="15"/>
  <c r="U843" i="15" s="1"/>
  <c r="X6237" i="15"/>
  <c r="X5987" i="15"/>
  <c r="X5577" i="15"/>
  <c r="X4865" i="15"/>
  <c r="X4166" i="15"/>
  <c r="S1990" i="15"/>
  <c r="F166" i="3" s="1"/>
  <c r="X5611" i="15"/>
  <c r="X5256" i="15"/>
  <c r="X5182" i="15"/>
  <c r="F411" i="3"/>
  <c r="O7424" i="15"/>
  <c r="E413" i="3" s="1"/>
  <c r="X6763" i="15"/>
  <c r="X6665" i="15"/>
  <c r="X6137" i="15"/>
  <c r="X7368" i="15"/>
  <c r="X7215" i="15"/>
  <c r="X7124" i="15"/>
  <c r="X6713" i="15"/>
  <c r="X6269" i="15"/>
  <c r="X5797" i="15"/>
  <c r="W5745" i="15"/>
  <c r="X5745" i="15" s="1"/>
  <c r="X4479" i="15"/>
  <c r="X4405" i="15"/>
  <c r="X4328" i="15"/>
  <c r="X4019" i="15"/>
  <c r="X3504" i="15"/>
  <c r="X3352" i="15"/>
  <c r="O1990" i="15"/>
  <c r="S1394" i="15"/>
  <c r="F162" i="3" s="1"/>
  <c r="U511" i="15"/>
  <c r="U510" i="15" s="1"/>
  <c r="X3609" i="15"/>
  <c r="X3552" i="15"/>
  <c r="X3456" i="15"/>
  <c r="S3319" i="15"/>
  <c r="F177" i="3" s="1"/>
  <c r="X7132" i="15"/>
  <c r="X7070" i="15"/>
  <c r="X6962" i="15"/>
  <c r="X6827" i="15"/>
  <c r="X5663" i="15"/>
  <c r="X5657" i="15"/>
  <c r="X5493" i="15"/>
  <c r="X4344" i="15"/>
  <c r="S557" i="15"/>
  <c r="F142" i="3" s="1"/>
  <c r="S494" i="15"/>
  <c r="F130" i="3" s="1"/>
  <c r="S81" i="15"/>
  <c r="F126" i="3" s="1"/>
  <c r="W7225" i="15"/>
  <c r="X7225" i="15" s="1"/>
  <c r="X6761" i="15"/>
  <c r="W7144" i="15"/>
  <c r="X7144" i="15" s="1"/>
  <c r="W7263" i="15"/>
  <c r="X7263" i="15" s="1"/>
  <c r="W7004" i="15"/>
  <c r="X7004" i="15" s="1"/>
  <c r="X6356" i="15"/>
  <c r="X6241" i="15"/>
  <c r="W6209" i="15"/>
  <c r="X6209" i="15" s="1"/>
  <c r="X6044" i="15"/>
  <c r="W5947" i="15"/>
  <c r="X5947" i="15" s="1"/>
  <c r="W5910" i="15"/>
  <c r="X5910" i="15" s="1"/>
  <c r="X5888" i="15"/>
  <c r="W5705" i="15"/>
  <c r="X5705" i="15" s="1"/>
  <c r="W5697" i="15"/>
  <c r="X5697" i="15" s="1"/>
  <c r="O5636" i="15"/>
  <c r="E303" i="3" s="1"/>
  <c r="W5637" i="15"/>
  <c r="W5636" i="15" s="1"/>
  <c r="G303" i="3" s="1"/>
  <c r="W5563" i="15"/>
  <c r="X5563" i="15" s="1"/>
  <c r="W4890" i="15"/>
  <c r="X4890" i="15" s="1"/>
  <c r="E213" i="3"/>
  <c r="W3477" i="15"/>
  <c r="X3477" i="15" s="1"/>
  <c r="W7404" i="15"/>
  <c r="X7404" i="15" s="1"/>
  <c r="W7050" i="15"/>
  <c r="X7050" i="15" s="1"/>
  <c r="W7285" i="15"/>
  <c r="X7285" i="15" s="1"/>
  <c r="W7251" i="15"/>
  <c r="X7251" i="15" s="1"/>
  <c r="W7048" i="15"/>
  <c r="X7048" i="15" s="1"/>
  <c r="W6998" i="15"/>
  <c r="X6998" i="15" s="1"/>
  <c r="W7424" i="15"/>
  <c r="G413" i="3" s="1"/>
  <c r="O7395" i="15"/>
  <c r="E403" i="3" s="1"/>
  <c r="X7303" i="15"/>
  <c r="O7284" i="15"/>
  <c r="E388" i="3" s="1"/>
  <c r="W7279" i="15"/>
  <c r="X7279" i="15" s="1"/>
  <c r="S7246" i="15"/>
  <c r="F386" i="3" s="1"/>
  <c r="X7237" i="15"/>
  <c r="S7190" i="15"/>
  <c r="F384" i="3" s="1"/>
  <c r="X7193" i="15"/>
  <c r="S7143" i="15"/>
  <c r="F381" i="3" s="1"/>
  <c r="O7105" i="15"/>
  <c r="E380" i="3" s="1"/>
  <c r="W6835" i="15"/>
  <c r="X6835" i="15" s="1"/>
  <c r="U6250" i="15"/>
  <c r="W6141" i="15"/>
  <c r="X6141" i="15" s="1"/>
  <c r="W6099" i="15"/>
  <c r="X6099" i="15" s="1"/>
  <c r="O6094" i="15"/>
  <c r="E333" i="3" s="1"/>
  <c r="W5741" i="15"/>
  <c r="X5741" i="15" s="1"/>
  <c r="W5711" i="15"/>
  <c r="X5711" i="15" s="1"/>
  <c r="W5645" i="15"/>
  <c r="X5645" i="15" s="1"/>
  <c r="W5276" i="15"/>
  <c r="X5276" i="15" s="1"/>
  <c r="W7384" i="15"/>
  <c r="W7383" i="15" s="1"/>
  <c r="G400" i="3" s="1"/>
  <c r="O7383" i="15"/>
  <c r="E400" i="3" s="1"/>
  <c r="U7355" i="15"/>
  <c r="W7136" i="15"/>
  <c r="X7136" i="15" s="1"/>
  <c r="U7317" i="15"/>
  <c r="W7261" i="15"/>
  <c r="X7261" i="15" s="1"/>
  <c r="W7170" i="15"/>
  <c r="X7170" i="15" s="1"/>
  <c r="W6524" i="15"/>
  <c r="X6524" i="15" s="1"/>
  <c r="O6482" i="15"/>
  <c r="E357" i="3" s="1"/>
  <c r="W6485" i="15"/>
  <c r="W6316" i="15"/>
  <c r="X6316" i="15" s="1"/>
  <c r="W5963" i="15"/>
  <c r="X5963" i="15" s="1"/>
  <c r="W5934" i="15"/>
  <c r="X5934" i="15" s="1"/>
  <c r="W5769" i="15"/>
  <c r="X5769" i="15" s="1"/>
  <c r="W5268" i="15"/>
  <c r="X5268" i="15" s="1"/>
  <c r="X4054" i="15"/>
  <c r="W4051" i="15"/>
  <c r="G223" i="3" s="1"/>
  <c r="X7243" i="15"/>
  <c r="W7168" i="15"/>
  <c r="X7168" i="15" s="1"/>
  <c r="X7094" i="15"/>
  <c r="W7016" i="15"/>
  <c r="X7016" i="15" s="1"/>
  <c r="W6618" i="15"/>
  <c r="W6617" i="15" s="1"/>
  <c r="G363" i="3" s="1"/>
  <c r="X6499" i="15"/>
  <c r="X6406" i="15"/>
  <c r="S6273" i="15"/>
  <c r="S6035" i="15"/>
  <c r="F329" i="3" s="1"/>
  <c r="W5695" i="15"/>
  <c r="X5695" i="15" s="1"/>
  <c r="W5569" i="15"/>
  <c r="X5569" i="15" s="1"/>
  <c r="S5893" i="15"/>
  <c r="F316" i="3" s="1"/>
  <c r="W5665" i="15"/>
  <c r="X5665" i="15" s="1"/>
  <c r="S5480" i="15"/>
  <c r="F300" i="3" s="1"/>
  <c r="W4076" i="15"/>
  <c r="X4076" i="15" s="1"/>
  <c r="W3571" i="15"/>
  <c r="X3571" i="15" s="1"/>
  <c r="W3354" i="15"/>
  <c r="X3354" i="15" s="1"/>
  <c r="S3344" i="15"/>
  <c r="F179" i="3" s="1"/>
  <c r="F180" i="3"/>
  <c r="W1294" i="15"/>
  <c r="G157" i="3" s="1"/>
  <c r="G158" i="3"/>
  <c r="W6338" i="15"/>
  <c r="X6338" i="15" s="1"/>
  <c r="X7413" i="15"/>
  <c r="S7317" i="15"/>
  <c r="F392" i="3" s="1"/>
  <c r="W7267" i="15"/>
  <c r="X7267" i="15" s="1"/>
  <c r="W7130" i="15"/>
  <c r="X7130" i="15" s="1"/>
  <c r="X6938" i="15"/>
  <c r="W6699" i="15"/>
  <c r="X6699" i="15" s="1"/>
  <c r="X6641" i="15"/>
  <c r="X6429" i="15"/>
  <c r="W6368" i="15"/>
  <c r="X6368" i="15" s="1"/>
  <c r="U6337" i="15"/>
  <c r="X6278" i="15"/>
  <c r="O6246" i="15"/>
  <c r="E342" i="3" s="1"/>
  <c r="U6094" i="15"/>
  <c r="W5900" i="15"/>
  <c r="X5900" i="15" s="1"/>
  <c r="W5869" i="15"/>
  <c r="X5869" i="15" s="1"/>
  <c r="X5827" i="15"/>
  <c r="W5589" i="15"/>
  <c r="X5589" i="15" s="1"/>
  <c r="W5495" i="15"/>
  <c r="X5495" i="15" s="1"/>
  <c r="O5085" i="15"/>
  <c r="E272" i="3" s="1"/>
  <c r="W5096" i="15"/>
  <c r="X5096" i="15" s="1"/>
  <c r="X4905" i="15"/>
  <c r="X7022" i="15"/>
  <c r="W7000" i="15"/>
  <c r="X7000" i="15" s="1"/>
  <c r="W6663" i="15"/>
  <c r="X6663" i="15" s="1"/>
  <c r="W6558" i="15"/>
  <c r="X6558" i="15" s="1"/>
  <c r="X6522" i="15"/>
  <c r="X6328" i="15"/>
  <c r="W6255" i="15"/>
  <c r="X6255" i="15" s="1"/>
  <c r="U6015" i="15"/>
  <c r="W5683" i="15"/>
  <c r="X5683" i="15" s="1"/>
  <c r="W5515" i="15"/>
  <c r="X5515" i="15" s="1"/>
  <c r="W5396" i="15"/>
  <c r="X5396" i="15" s="1"/>
  <c r="W5218" i="15"/>
  <c r="X5218" i="15" s="1"/>
  <c r="F259" i="3"/>
  <c r="S3538" i="15"/>
  <c r="F195" i="3" s="1"/>
  <c r="F196" i="3"/>
  <c r="W5906" i="15"/>
  <c r="X5906" i="15" s="1"/>
  <c r="W5420" i="15"/>
  <c r="X5420" i="15" s="1"/>
  <c r="W5196" i="15"/>
  <c r="X5196" i="15" s="1"/>
  <c r="W4848" i="15"/>
  <c r="X4848" i="15" s="1"/>
  <c r="S3849" i="15"/>
  <c r="U3654" i="15"/>
  <c r="W3385" i="15"/>
  <c r="X3385" i="15" s="1"/>
  <c r="X7411" i="15"/>
  <c r="W7410" i="15"/>
  <c r="X7034" i="15"/>
  <c r="W6932" i="15"/>
  <c r="W6925" i="15" s="1"/>
  <c r="G375" i="3" s="1"/>
  <c r="W6725" i="15"/>
  <c r="X6725" i="15" s="1"/>
  <c r="O6420" i="15"/>
  <c r="E352" i="3" s="1"/>
  <c r="W6366" i="15"/>
  <c r="X6366" i="15" s="1"/>
  <c r="W6358" i="15"/>
  <c r="X6358" i="15" s="1"/>
  <c r="W6151" i="15"/>
  <c r="X6151" i="15" s="1"/>
  <c r="W5765" i="15"/>
  <c r="X5765" i="15" s="1"/>
  <c r="F263" i="3"/>
  <c r="W4945" i="15"/>
  <c r="X4945" i="15" s="1"/>
  <c r="W3742" i="15"/>
  <c r="X3742" i="15" s="1"/>
  <c r="O3293" i="15"/>
  <c r="E176" i="3" s="1"/>
  <c r="W5429" i="15"/>
  <c r="X5429" i="15" s="1"/>
  <c r="S5135" i="15"/>
  <c r="F275" i="3" s="1"/>
  <c r="W5001" i="15"/>
  <c r="X5001" i="15" s="1"/>
  <c r="W4754" i="15"/>
  <c r="X4754" i="15" s="1"/>
  <c r="W4364" i="15"/>
  <c r="X4364" i="15" s="1"/>
  <c r="W4042" i="15"/>
  <c r="X4042" i="15" s="1"/>
  <c r="U3711" i="15"/>
  <c r="W3254" i="15"/>
  <c r="X3254" i="15" s="1"/>
  <c r="W3244" i="15"/>
  <c r="X3244" i="15" s="1"/>
  <c r="W7287" i="15"/>
  <c r="X7287" i="15" s="1"/>
  <c r="U7105" i="15"/>
  <c r="W6024" i="15"/>
  <c r="X6024" i="15" s="1"/>
  <c r="X7026" i="15"/>
  <c r="X6869" i="15"/>
  <c r="S6838" i="15"/>
  <c r="F368" i="3" s="1"/>
  <c r="S6605" i="15"/>
  <c r="F362" i="3" s="1"/>
  <c r="X6606" i="15"/>
  <c r="S6466" i="15"/>
  <c r="F355" i="3" s="1"/>
  <c r="U6420" i="15"/>
  <c r="W6326" i="15"/>
  <c r="X6326" i="15" s="1"/>
  <c r="X6312" i="15"/>
  <c r="U5960" i="15"/>
  <c r="W5691" i="15"/>
  <c r="X5691" i="15" s="1"/>
  <c r="W5621" i="15"/>
  <c r="X5621" i="15" s="1"/>
  <c r="W5601" i="15"/>
  <c r="X5601" i="15" s="1"/>
  <c r="W5521" i="15"/>
  <c r="X5521" i="15" s="1"/>
  <c r="O7410" i="15"/>
  <c r="X7311" i="15"/>
  <c r="W7291" i="15"/>
  <c r="X7291" i="15" s="1"/>
  <c r="W6908" i="15"/>
  <c r="X6908" i="15" s="1"/>
  <c r="O6897" i="15"/>
  <c r="E374" i="3" s="1"/>
  <c r="O6822" i="15"/>
  <c r="E367" i="3" s="1"/>
  <c r="W6823" i="15"/>
  <c r="X6823" i="15" s="1"/>
  <c r="X6785" i="15"/>
  <c r="X6675" i="15"/>
  <c r="X6475" i="15"/>
  <c r="O6434" i="15"/>
  <c r="E353" i="3" s="1"/>
  <c r="W6437" i="15"/>
  <c r="X6437" i="15" s="1"/>
  <c r="S6420" i="15"/>
  <c r="F352" i="3" s="1"/>
  <c r="X6380" i="15"/>
  <c r="U6273" i="15"/>
  <c r="X6183" i="15"/>
  <c r="X6171" i="15"/>
  <c r="X6101" i="15"/>
  <c r="W6090" i="15"/>
  <c r="X6090" i="15" s="1"/>
  <c r="W4387" i="15"/>
  <c r="X4387" i="15" s="1"/>
  <c r="W3434" i="15"/>
  <c r="X3434" i="15" s="1"/>
  <c r="U3241" i="15"/>
  <c r="W7227" i="15"/>
  <c r="X7227" i="15" s="1"/>
  <c r="O7155" i="15"/>
  <c r="E382" i="3" s="1"/>
  <c r="X7156" i="15"/>
  <c r="X7431" i="15"/>
  <c r="W6076" i="15"/>
  <c r="X6076" i="15" s="1"/>
  <c r="G411" i="3"/>
  <c r="X6857" i="15"/>
  <c r="X6749" i="15"/>
  <c r="W6723" i="15"/>
  <c r="X6723" i="15" s="1"/>
  <c r="X6653" i="15"/>
  <c r="X6570" i="15"/>
  <c r="W6534" i="15"/>
  <c r="X6534" i="15" s="1"/>
  <c r="W6501" i="15"/>
  <c r="X6501" i="15" s="1"/>
  <c r="X6487" i="15"/>
  <c r="X6348" i="15"/>
  <c r="X6318" i="15"/>
  <c r="W6298" i="15"/>
  <c r="X6298" i="15" s="1"/>
  <c r="X6155" i="15"/>
  <c r="W6113" i="15"/>
  <c r="X6113" i="15" s="1"/>
  <c r="W6066" i="15"/>
  <c r="X6066" i="15" s="1"/>
  <c r="W5787" i="15"/>
  <c r="X5787" i="15" s="1"/>
  <c r="W5252" i="15"/>
  <c r="X5252" i="15" s="1"/>
  <c r="S4854" i="15"/>
  <c r="W3851" i="15"/>
  <c r="W3850" i="15" s="1"/>
  <c r="G213" i="3" s="1"/>
  <c r="W3814" i="15"/>
  <c r="X3814" i="15" s="1"/>
  <c r="S4901" i="15"/>
  <c r="F256" i="3" s="1"/>
  <c r="W4237" i="15"/>
  <c r="X4237" i="15" s="1"/>
  <c r="S4014" i="15"/>
  <c r="F222" i="3" s="1"/>
  <c r="U3382" i="15"/>
  <c r="X504" i="15"/>
  <c r="X503" i="15" s="1"/>
  <c r="H131" i="3" s="1"/>
  <c r="W503" i="15"/>
  <c r="G131" i="3" s="1"/>
  <c r="S6094" i="15"/>
  <c r="F333" i="3" s="1"/>
  <c r="S7105" i="15"/>
  <c r="F380" i="3" s="1"/>
  <c r="W6497" i="15"/>
  <c r="W5739" i="15"/>
  <c r="X5739" i="15" s="1"/>
  <c r="X5727" i="15"/>
  <c r="W5567" i="15"/>
  <c r="X5567" i="15" s="1"/>
  <c r="S5468" i="15"/>
  <c r="F298" i="3" s="1"/>
  <c r="U5155" i="15"/>
  <c r="X5011" i="15"/>
  <c r="X4401" i="15"/>
  <c r="X4003" i="15"/>
  <c r="O601" i="15"/>
  <c r="W602" i="15"/>
  <c r="W601" i="15" s="1"/>
  <c r="X7378" i="15"/>
  <c r="X7356" i="15"/>
  <c r="X7239" i="15"/>
  <c r="X6952" i="15"/>
  <c r="U6889" i="15"/>
  <c r="X6787" i="15"/>
  <c r="X6193" i="15"/>
  <c r="X6125" i="15"/>
  <c r="X6018" i="15"/>
  <c r="U6925" i="15"/>
  <c r="X6904" i="15"/>
  <c r="X6797" i="15"/>
  <c r="U6434" i="15"/>
  <c r="S6395" i="15"/>
  <c r="F350" i="3" s="1"/>
  <c r="U6061" i="15"/>
  <c r="X5971" i="15"/>
  <c r="W5865" i="15"/>
  <c r="X5865" i="15" s="1"/>
  <c r="X5376" i="15"/>
  <c r="X5234" i="15"/>
  <c r="W5216" i="15"/>
  <c r="X5216" i="15" s="1"/>
  <c r="X5204" i="15"/>
  <c r="X4909" i="15"/>
  <c r="W4770" i="15"/>
  <c r="X4770" i="15" s="1"/>
  <c r="W4412" i="15"/>
  <c r="X4412" i="15" s="1"/>
  <c r="X3596" i="15"/>
  <c r="W3252" i="15"/>
  <c r="X3252" i="15" s="1"/>
  <c r="S1295" i="15"/>
  <c r="F158" i="3" s="1"/>
  <c r="O518" i="15"/>
  <c r="E135" i="3" s="1"/>
  <c r="W519" i="15"/>
  <c r="W518" i="15" s="1"/>
  <c r="G135" i="3" s="1"/>
  <c r="X7320" i="15"/>
  <c r="X7297" i="15"/>
  <c r="X7096" i="15"/>
  <c r="X7060" i="15"/>
  <c r="X6964" i="15"/>
  <c r="X6916" i="15"/>
  <c r="X6831" i="15"/>
  <c r="X6689" i="15"/>
  <c r="X6651" i="15"/>
  <c r="U6579" i="15"/>
  <c r="X6596" i="15"/>
  <c r="X6520" i="15"/>
  <c r="X6451" i="15"/>
  <c r="X6416" i="15"/>
  <c r="W6292" i="15"/>
  <c r="X6292" i="15" s="1"/>
  <c r="X6185" i="15"/>
  <c r="X5877" i="15"/>
  <c r="X5717" i="15"/>
  <c r="X5565" i="15"/>
  <c r="X5549" i="15"/>
  <c r="W5471" i="15"/>
  <c r="X5471" i="15" s="1"/>
  <c r="X5455" i="15"/>
  <c r="S5424" i="15"/>
  <c r="F296" i="3" s="1"/>
  <c r="X5350" i="15"/>
  <c r="O5309" i="15"/>
  <c r="E288" i="3" s="1"/>
  <c r="W5310" i="15"/>
  <c r="W5309" i="15" s="1"/>
  <c r="G288" i="3" s="1"/>
  <c r="S5301" i="15"/>
  <c r="F287" i="3" s="1"/>
  <c r="X5292" i="15"/>
  <c r="W5242" i="15"/>
  <c r="X5242" i="15" s="1"/>
  <c r="W5172" i="15"/>
  <c r="X5172" i="15" s="1"/>
  <c r="X5148" i="15"/>
  <c r="X5086" i="15"/>
  <c r="U4902" i="15"/>
  <c r="U4901" i="15" s="1"/>
  <c r="X4832" i="15"/>
  <c r="W4657" i="15"/>
  <c r="X4657" i="15" s="1"/>
  <c r="X4618" i="15"/>
  <c r="X4443" i="15"/>
  <c r="X4354" i="15"/>
  <c r="X4342" i="15"/>
  <c r="W4221" i="15"/>
  <c r="X4221" i="15" s="1"/>
  <c r="W3854" i="15"/>
  <c r="X3681" i="15"/>
  <c r="X3418" i="15"/>
  <c r="X3373" i="15"/>
  <c r="W3294" i="15"/>
  <c r="X3294" i="15" s="1"/>
  <c r="X3275" i="15"/>
  <c r="S3228" i="15"/>
  <c r="U1903" i="15"/>
  <c r="U1902" i="15" s="1"/>
  <c r="O1295" i="15"/>
  <c r="X1296" i="15"/>
  <c r="X1295" i="15" s="1"/>
  <c r="S813" i="15"/>
  <c r="F153" i="3" s="1"/>
  <c r="F154" i="3"/>
  <c r="W7372" i="15"/>
  <c r="X7372" i="15" s="1"/>
  <c r="S7232" i="15"/>
  <c r="F385" i="3" s="1"/>
  <c r="X7084" i="15"/>
  <c r="X6930" i="15"/>
  <c r="X6783" i="15"/>
  <c r="X6741" i="15"/>
  <c r="X6628" i="15"/>
  <c r="X6594" i="15"/>
  <c r="W6532" i="15"/>
  <c r="X6532" i="15" s="1"/>
  <c r="U6466" i="15"/>
  <c r="S6190" i="15"/>
  <c r="F339" i="3" s="1"/>
  <c r="S6083" i="15"/>
  <c r="F331" i="3" s="1"/>
  <c r="U5893" i="15"/>
  <c r="X5783" i="15"/>
  <c r="X5679" i="15"/>
  <c r="X5517" i="15"/>
  <c r="S5383" i="15"/>
  <c r="F291" i="3" s="1"/>
  <c r="W5336" i="15"/>
  <c r="X5336" i="15" s="1"/>
  <c r="S5181" i="15"/>
  <c r="F279" i="3" s="1"/>
  <c r="X5158" i="15"/>
  <c r="W5070" i="15"/>
  <c r="W5065" i="15" s="1"/>
  <c r="G270" i="3" s="1"/>
  <c r="X5058" i="15"/>
  <c r="X4844" i="15"/>
  <c r="X4780" i="15"/>
  <c r="U4607" i="15"/>
  <c r="X4601" i="15"/>
  <c r="S4421" i="15"/>
  <c r="F233" i="3" s="1"/>
  <c r="X4052" i="15"/>
  <c r="U3849" i="15"/>
  <c r="U3848" i="15" s="1"/>
  <c r="U3847" i="15" s="1"/>
  <c r="U3539" i="15"/>
  <c r="U3538" i="15" s="1"/>
  <c r="X3308" i="15"/>
  <c r="X2772" i="15"/>
  <c r="S1902" i="15"/>
  <c r="F163" i="3" s="1"/>
  <c r="S600" i="15"/>
  <c r="F147" i="3" s="1"/>
  <c r="F148" i="3"/>
  <c r="W539" i="15"/>
  <c r="X539" i="15" s="1"/>
  <c r="X75" i="15"/>
  <c r="X58" i="15"/>
  <c r="S10" i="15"/>
  <c r="X5599" i="15"/>
  <c r="X5330" i="15"/>
  <c r="X5324" i="15"/>
  <c r="U5255" i="15"/>
  <c r="X5162" i="15"/>
  <c r="X5156" i="15"/>
  <c r="X4838" i="15"/>
  <c r="X4729" i="15"/>
  <c r="X4681" i="15"/>
  <c r="X4642" i="15"/>
  <c r="U4440" i="15"/>
  <c r="X4426" i="15"/>
  <c r="W4396" i="15"/>
  <c r="X4396" i="15" s="1"/>
  <c r="X4303" i="15"/>
  <c r="X4233" i="15"/>
  <c r="S4199" i="15"/>
  <c r="F230" i="3" s="1"/>
  <c r="O1903" i="15"/>
  <c r="E164" i="3" s="1"/>
  <c r="U1394" i="15"/>
  <c r="U1393" i="15" s="1"/>
  <c r="X1395" i="15"/>
  <c r="W1048" i="15"/>
  <c r="X1048" i="15" s="1"/>
  <c r="W431" i="15"/>
  <c r="X431" i="15" s="1"/>
  <c r="U5654" i="15"/>
  <c r="S5085" i="15"/>
  <c r="F272" i="3" s="1"/>
  <c r="W5078" i="15"/>
  <c r="X5078" i="15" s="1"/>
  <c r="W4871" i="15"/>
  <c r="X4871" i="15" s="1"/>
  <c r="W4741" i="15"/>
  <c r="X4741" i="15" s="1"/>
  <c r="O4728" i="15"/>
  <c r="E243" i="3" s="1"/>
  <c r="W4007" i="15"/>
  <c r="X4007" i="15" s="1"/>
  <c r="S3711" i="15"/>
  <c r="F207" i="3" s="1"/>
  <c r="X3464" i="15"/>
  <c r="W3444" i="15"/>
  <c r="X3444" i="15" s="1"/>
  <c r="X4410" i="15"/>
  <c r="W4264" i="15"/>
  <c r="X4264" i="15" s="1"/>
  <c r="S3407" i="15"/>
  <c r="S577" i="15"/>
  <c r="F145" i="3" s="1"/>
  <c r="F146" i="3"/>
  <c r="U7190" i="15"/>
  <c r="X7010" i="15"/>
  <c r="S6925" i="15"/>
  <c r="F375" i="3" s="1"/>
  <c r="O6838" i="15"/>
  <c r="E368" i="3" s="1"/>
  <c r="X6572" i="15"/>
  <c r="U6563" i="15"/>
  <c r="X6544" i="15"/>
  <c r="X6510" i="15"/>
  <c r="X6449" i="15"/>
  <c r="S6379" i="15"/>
  <c r="F348" i="3" s="1"/>
  <c r="X6123" i="15"/>
  <c r="O6015" i="15"/>
  <c r="E327" i="3" s="1"/>
  <c r="X5936" i="15"/>
  <c r="X5775" i="15"/>
  <c r="X5661" i="15"/>
  <c r="S5654" i="15"/>
  <c r="F305" i="3" s="1"/>
  <c r="S5438" i="15"/>
  <c r="F297" i="3" s="1"/>
  <c r="U5409" i="15"/>
  <c r="X5406" i="15"/>
  <c r="X5146" i="15"/>
  <c r="U4765" i="15"/>
  <c r="X4577" i="15"/>
  <c r="X4072" i="15"/>
  <c r="S3968" i="15"/>
  <c r="F221" i="3" s="1"/>
  <c r="S3241" i="15"/>
  <c r="F174" i="3" s="1"/>
  <c r="X1291" i="15"/>
  <c r="O537" i="15"/>
  <c r="E137" i="3" s="1"/>
  <c r="E138" i="3"/>
  <c r="W482" i="15"/>
  <c r="G129" i="3" s="1"/>
  <c r="F405" i="3"/>
  <c r="W5447" i="15"/>
  <c r="X5447" i="15" s="1"/>
  <c r="S4678" i="15"/>
  <c r="F242" i="3" s="1"/>
  <c r="W4631" i="15"/>
  <c r="X4631" i="15" s="1"/>
  <c r="S4540" i="15"/>
  <c r="F235" i="3" s="1"/>
  <c r="X4526" i="15"/>
  <c r="W4272" i="15"/>
  <c r="X4272" i="15" s="1"/>
  <c r="W4118" i="15"/>
  <c r="G227" i="3" s="1"/>
  <c r="S1989" i="15"/>
  <c r="F165" i="3" s="1"/>
  <c r="W1733" i="15"/>
  <c r="X1733" i="15" s="1"/>
  <c r="X4750" i="15"/>
  <c r="X6580" i="15"/>
  <c r="S6446" i="15"/>
  <c r="F354" i="3" s="1"/>
  <c r="X6086" i="15"/>
  <c r="U5438" i="15"/>
  <c r="X5322" i="15"/>
  <c r="X4989" i="15"/>
  <c r="W4907" i="15"/>
  <c r="X4907" i="15" s="1"/>
  <c r="X6078" i="15"/>
  <c r="X6072" i="15"/>
  <c r="O5960" i="15"/>
  <c r="E322" i="3" s="1"/>
  <c r="X5835" i="15"/>
  <c r="O5654" i="15"/>
  <c r="E305" i="3" s="1"/>
  <c r="X5298" i="15"/>
  <c r="X5192" i="15"/>
  <c r="U5135" i="15"/>
  <c r="X5104" i="15"/>
  <c r="X4756" i="15"/>
  <c r="W3828" i="15"/>
  <c r="X3828" i="15" s="1"/>
  <c r="S3654" i="15"/>
  <c r="O3382" i="15"/>
  <c r="E183" i="3" s="1"/>
  <c r="X7191" i="15"/>
  <c r="W7143" i="15"/>
  <c r="G381" i="3" s="1"/>
  <c r="X6855" i="15"/>
  <c r="S6822" i="15"/>
  <c r="F367" i="3" s="1"/>
  <c r="X6556" i="15"/>
  <c r="X6461" i="15"/>
  <c r="X6402" i="15"/>
  <c r="U6190" i="15"/>
  <c r="U5778" i="15"/>
  <c r="X4635" i="15"/>
  <c r="S3950" i="15"/>
  <c r="F220" i="3" s="1"/>
  <c r="U3319" i="15"/>
  <c r="S7361" i="15"/>
  <c r="F399" i="3" s="1"/>
  <c r="U7331" i="15"/>
  <c r="U7246" i="15"/>
  <c r="X7203" i="15"/>
  <c r="X6548" i="15"/>
  <c r="S6355" i="15"/>
  <c r="F347" i="3" s="1"/>
  <c r="U6083" i="15"/>
  <c r="S6061" i="15"/>
  <c r="F330" i="3" s="1"/>
  <c r="U6035" i="15"/>
  <c r="U6027" i="15"/>
  <c r="U5301" i="15"/>
  <c r="U5203" i="15"/>
  <c r="S5065" i="15"/>
  <c r="F270" i="3" s="1"/>
  <c r="W4922" i="15"/>
  <c r="X4922" i="15" s="1"/>
  <c r="X4896" i="15"/>
  <c r="X4861" i="15"/>
  <c r="S4775" i="15"/>
  <c r="W4723" i="15"/>
  <c r="X4723" i="15" s="1"/>
  <c r="X4649" i="15"/>
  <c r="U4540" i="15"/>
  <c r="W4358" i="15"/>
  <c r="X4358" i="15" s="1"/>
  <c r="W4334" i="15"/>
  <c r="X4334" i="15" s="1"/>
  <c r="X4241" i="15"/>
  <c r="X4048" i="15"/>
  <c r="X3554" i="15"/>
  <c r="S3547" i="15"/>
  <c r="W3517" i="15"/>
  <c r="X3517" i="15" s="1"/>
  <c r="X3468" i="15"/>
  <c r="W3395" i="15"/>
  <c r="X3395" i="15" s="1"/>
  <c r="X3377" i="15"/>
  <c r="W3371" i="15"/>
  <c r="X3371" i="15" s="1"/>
  <c r="S3358" i="15"/>
  <c r="W2716" i="15"/>
  <c r="X2716" i="15" s="1"/>
  <c r="O1989" i="15"/>
  <c r="E165" i="3" s="1"/>
  <c r="E166" i="3"/>
  <c r="X1805" i="15"/>
  <c r="O844" i="15"/>
  <c r="X6954" i="15"/>
  <c r="U6897" i="15"/>
  <c r="O6881" i="15"/>
  <c r="E372" i="3" s="1"/>
  <c r="U6621" i="15"/>
  <c r="O6605" i="15"/>
  <c r="E362" i="3" s="1"/>
  <c r="S6482" i="15"/>
  <c r="F357" i="3" s="1"/>
  <c r="W6414" i="15"/>
  <c r="X6414" i="15" s="1"/>
  <c r="U6395" i="15"/>
  <c r="X6392" i="15"/>
  <c r="X6391" i="15" s="1"/>
  <c r="H349" i="3" s="1"/>
  <c r="S6337" i="15"/>
  <c r="F346" i="3" s="1"/>
  <c r="X5945" i="15"/>
  <c r="U5640" i="15"/>
  <c r="S5291" i="15"/>
  <c r="F286" i="3" s="1"/>
  <c r="S5073" i="15"/>
  <c r="F271" i="3" s="1"/>
  <c r="U4926" i="15"/>
  <c r="U4925" i="15" s="1"/>
  <c r="S4823" i="15"/>
  <c r="X4795" i="15"/>
  <c r="S4765" i="15"/>
  <c r="F244" i="3" s="1"/>
  <c r="W4383" i="15"/>
  <c r="X4383" i="15" s="1"/>
  <c r="X4251" i="15"/>
  <c r="O4128" i="15"/>
  <c r="E228" i="3" s="1"/>
  <c r="U4118" i="15"/>
  <c r="X3561" i="15"/>
  <c r="X3424" i="15"/>
  <c r="U3392" i="15"/>
  <c r="U3391" i="15" s="1"/>
  <c r="S3382" i="15"/>
  <c r="F183" i="3" s="1"/>
  <c r="W512" i="15"/>
  <c r="U494" i="15"/>
  <c r="U474" i="15" s="1"/>
  <c r="X53" i="15"/>
  <c r="X5743" i="15"/>
  <c r="S5686" i="15"/>
  <c r="F309" i="3" s="1"/>
  <c r="X5525" i="15"/>
  <c r="S5395" i="15"/>
  <c r="F293" i="3" s="1"/>
  <c r="S5283" i="15"/>
  <c r="F285" i="3" s="1"/>
  <c r="X4434" i="15"/>
  <c r="O4051" i="15"/>
  <c r="E223" i="3" s="1"/>
  <c r="X4005" i="15"/>
  <c r="U3950" i="15"/>
  <c r="X3924" i="15"/>
  <c r="X3886" i="15"/>
  <c r="O3854" i="15"/>
  <c r="E214" i="3" s="1"/>
  <c r="X3448" i="15"/>
  <c r="X3365" i="15"/>
  <c r="S3198" i="15"/>
  <c r="S1379" i="15"/>
  <c r="F159" i="3" s="1"/>
  <c r="F160" i="3"/>
  <c r="O557" i="15"/>
  <c r="X558" i="15"/>
  <c r="X557" i="15" s="1"/>
  <c r="S537" i="15"/>
  <c r="F137" i="3" s="1"/>
  <c r="F138" i="3"/>
  <c r="W32" i="15"/>
  <c r="X32" i="15" s="1"/>
  <c r="S570" i="15"/>
  <c r="F143" i="3" s="1"/>
  <c r="F144" i="3"/>
  <c r="U81" i="15"/>
  <c r="U7424" i="15"/>
  <c r="U7423" i="15" s="1"/>
  <c r="U7417" i="15" s="1"/>
  <c r="U7416" i="15" s="1"/>
  <c r="U7284" i="15"/>
  <c r="X6747" i="15"/>
  <c r="X6735" i="15"/>
  <c r="X6639" i="15"/>
  <c r="S6621" i="15"/>
  <c r="F364" i="3" s="1"/>
  <c r="S6563" i="15"/>
  <c r="F360" i="3" s="1"/>
  <c r="U6482" i="15"/>
  <c r="X6425" i="15"/>
  <c r="S6122" i="15"/>
  <c r="F335" i="3" s="1"/>
  <c r="U5885" i="15"/>
  <c r="O5778" i="15"/>
  <c r="E311" i="3" s="1"/>
  <c r="S5628" i="15"/>
  <c r="F302" i="3" s="1"/>
  <c r="U5313" i="15"/>
  <c r="U5181" i="15"/>
  <c r="U4775" i="15"/>
  <c r="U4774" i="15" s="1"/>
  <c r="U4600" i="15"/>
  <c r="X4496" i="15"/>
  <c r="X4280" i="15"/>
  <c r="U4051" i="15"/>
  <c r="X3906" i="15"/>
  <c r="X3879" i="15"/>
  <c r="U3627" i="15"/>
  <c r="X3575" i="15"/>
  <c r="X3454" i="15"/>
  <c r="S3293" i="15"/>
  <c r="W570" i="15"/>
  <c r="G143" i="3" s="1"/>
  <c r="G144" i="3"/>
  <c r="S549" i="15"/>
  <c r="F139" i="3" s="1"/>
  <c r="F140" i="3"/>
  <c r="O4600" i="15"/>
  <c r="E237" i="3" s="1"/>
  <c r="X4288" i="15"/>
  <c r="X3991" i="15"/>
  <c r="U3865" i="15"/>
  <c r="X3487" i="15"/>
  <c r="X3458" i="15"/>
  <c r="X3285" i="15"/>
  <c r="S844" i="15"/>
  <c r="W356" i="17"/>
  <c r="G431" i="3" s="1"/>
  <c r="O382" i="17"/>
  <c r="E436" i="3" s="1"/>
  <c r="S1628" i="17"/>
  <c r="F491" i="3" s="1"/>
  <c r="W2113" i="17"/>
  <c r="G524" i="3" s="1"/>
  <c r="S403" i="17"/>
  <c r="F438" i="3" s="1"/>
  <c r="U1801" i="17"/>
  <c r="X155" i="17"/>
  <c r="H425" i="3" s="1"/>
  <c r="W2469" i="17"/>
  <c r="G564" i="3" s="1"/>
  <c r="S2468" i="17"/>
  <c r="W2463" i="17"/>
  <c r="G561" i="3" s="1"/>
  <c r="U2160" i="17"/>
  <c r="U2159" i="17" s="1"/>
  <c r="F447" i="3"/>
  <c r="S1375" i="17"/>
  <c r="F463" i="3" s="1"/>
  <c r="X2373" i="17"/>
  <c r="H551" i="3" s="1"/>
  <c r="W2142" i="17"/>
  <c r="G529" i="3" s="1"/>
  <c r="X405" i="17"/>
  <c r="X404" i="17" s="1"/>
  <c r="W2123" i="17"/>
  <c r="G527" i="3" s="1"/>
  <c r="W2263" i="17"/>
  <c r="G540" i="3" s="1"/>
  <c r="W1436" i="17"/>
  <c r="G469" i="3" s="1"/>
  <c r="X1504" i="17"/>
  <c r="H477" i="3" s="1"/>
  <c r="W502" i="17"/>
  <c r="G447" i="3" s="1"/>
  <c r="W1369" i="17"/>
  <c r="G462" i="3" s="1"/>
  <c r="W2100" i="17"/>
  <c r="G522" i="3" s="1"/>
  <c r="W2420" i="17"/>
  <c r="G556" i="3" s="1"/>
  <c r="W2449" i="17"/>
  <c r="G558" i="3" s="1"/>
  <c r="X2476" i="17"/>
  <c r="X1607" i="17"/>
  <c r="X1606" i="17" s="1"/>
  <c r="H490" i="3" s="1"/>
  <c r="X2282" i="17"/>
  <c r="H562" i="3"/>
  <c r="X17" i="17"/>
  <c r="H420" i="3" s="1"/>
  <c r="W454" i="17"/>
  <c r="G442" i="3" s="1"/>
  <c r="W1803" i="17"/>
  <c r="G506" i="3" s="1"/>
  <c r="W2386" i="17"/>
  <c r="G553" i="3" s="1"/>
  <c r="W1376" i="17"/>
  <c r="G464" i="3" s="1"/>
  <c r="X336" i="17"/>
  <c r="H429" i="3" s="1"/>
  <c r="W372" i="17"/>
  <c r="G435" i="3" s="1"/>
  <c r="X2266" i="17"/>
  <c r="X2263" i="17" s="1"/>
  <c r="H540" i="3" s="1"/>
  <c r="X358" i="17"/>
  <c r="X357" i="17" s="1"/>
  <c r="H432" i="3" s="1"/>
  <c r="X2456" i="17"/>
  <c r="X2449" i="17" s="1"/>
  <c r="H558" i="3" s="1"/>
  <c r="X1453" i="17"/>
  <c r="X1452" i="17" s="1"/>
  <c r="H470" i="3" s="1"/>
  <c r="X689" i="17"/>
  <c r="H451" i="3" s="1"/>
  <c r="X476" i="17"/>
  <c r="H445" i="3" s="1"/>
  <c r="W2356" i="17"/>
  <c r="G546" i="3" s="1"/>
  <c r="G547" i="3"/>
  <c r="S2141" i="17"/>
  <c r="F528" i="3" s="1"/>
  <c r="F529" i="3"/>
  <c r="O2356" i="17"/>
  <c r="E546" i="3" s="1"/>
  <c r="E547" i="3"/>
  <c r="X1300" i="17"/>
  <c r="H459" i="3" s="1"/>
  <c r="X1327" i="17"/>
  <c r="H461" i="3" s="1"/>
  <c r="X1856" i="17"/>
  <c r="H509" i="3" s="1"/>
  <c r="H510" i="3"/>
  <c r="X2362" i="17"/>
  <c r="X2357" i="17" s="1"/>
  <c r="W1893" i="17"/>
  <c r="G514" i="3" s="1"/>
  <c r="O2419" i="17"/>
  <c r="E556" i="3"/>
  <c r="O1991" i="17"/>
  <c r="E517" i="3" s="1"/>
  <c r="E518" i="3"/>
  <c r="X2142" i="17"/>
  <c r="H529" i="3" s="1"/>
  <c r="X1768" i="17"/>
  <c r="X1709" i="17" s="1"/>
  <c r="H497" i="3" s="1"/>
  <c r="X1862" i="17"/>
  <c r="H512" i="3" s="1"/>
  <c r="X865" i="17"/>
  <c r="H452" i="3" s="1"/>
  <c r="H453" i="3"/>
  <c r="O2365" i="17"/>
  <c r="E548" i="3" s="1"/>
  <c r="E549" i="3"/>
  <c r="W1300" i="17"/>
  <c r="G459" i="3" s="1"/>
  <c r="X1520" i="17"/>
  <c r="X1519" i="17" s="1"/>
  <c r="H479" i="3" s="1"/>
  <c r="W476" i="17"/>
  <c r="G445" i="3" s="1"/>
  <c r="X2307" i="17"/>
  <c r="H544" i="3" s="1"/>
  <c r="O865" i="17"/>
  <c r="E452" i="3" s="1"/>
  <c r="E453" i="3"/>
  <c r="S2448" i="17"/>
  <c r="F558" i="3"/>
  <c r="X502" i="17"/>
  <c r="H447" i="3" s="1"/>
  <c r="S1503" i="17"/>
  <c r="F476" i="3" s="1"/>
  <c r="F477" i="3"/>
  <c r="O2099" i="17"/>
  <c r="E521" i="3" s="1"/>
  <c r="E522" i="3"/>
  <c r="S2113" i="17"/>
  <c r="F524" i="3" s="1"/>
  <c r="F525" i="3"/>
  <c r="X2366" i="17"/>
  <c r="H549" i="3" s="1"/>
  <c r="X1469" i="17"/>
  <c r="X1464" i="17" s="1"/>
  <c r="H473" i="3" s="1"/>
  <c r="X1670" i="17"/>
  <c r="X1669" i="17" s="1"/>
  <c r="H496" i="3" s="1"/>
  <c r="W2307" i="17"/>
  <c r="G544" i="3" s="1"/>
  <c r="W897" i="17"/>
  <c r="G454" i="3" s="1"/>
  <c r="G455" i="3"/>
  <c r="S865" i="17"/>
  <c r="F452" i="3" s="1"/>
  <c r="F453" i="3"/>
  <c r="S475" i="17"/>
  <c r="F444" i="3" s="1"/>
  <c r="F445" i="3"/>
  <c r="O1542" i="17"/>
  <c r="E482" i="3" s="1"/>
  <c r="E483" i="3"/>
  <c r="X1991" i="17"/>
  <c r="H517" i="3" s="1"/>
  <c r="H518" i="3"/>
  <c r="W453" i="17"/>
  <c r="G441" i="3" s="1"/>
  <c r="X1544" i="17"/>
  <c r="H484" i="3" s="1"/>
  <c r="W1786" i="17"/>
  <c r="G500" i="3"/>
  <c r="W1543" i="17"/>
  <c r="G484" i="3"/>
  <c r="X52" i="17"/>
  <c r="X37" i="17" s="1"/>
  <c r="H424" i="3" s="1"/>
  <c r="W1557" i="17"/>
  <c r="G488" i="3" s="1"/>
  <c r="S36" i="17"/>
  <c r="F424" i="3"/>
  <c r="S1787" i="17"/>
  <c r="F502" i="3"/>
  <c r="W2373" i="17"/>
  <c r="G551" i="3" s="1"/>
  <c r="S2150" i="17"/>
  <c r="F530" i="3" s="1"/>
  <c r="F531" i="3"/>
  <c r="W689" i="17"/>
  <c r="G451" i="3" s="1"/>
  <c r="X2469" i="17"/>
  <c r="H564" i="3" s="1"/>
  <c r="X660" i="17"/>
  <c r="X659" i="17" s="1"/>
  <c r="H449" i="3" s="1"/>
  <c r="X2423" i="17"/>
  <c r="X2420" i="17" s="1"/>
  <c r="H556" i="3" s="1"/>
  <c r="O1556" i="17"/>
  <c r="E487" i="3" s="1"/>
  <c r="E488" i="3"/>
  <c r="S1605" i="17"/>
  <c r="F489" i="3" s="1"/>
  <c r="F490" i="3"/>
  <c r="X9" i="19"/>
  <c r="H569" i="3" s="1"/>
  <c r="O8" i="19"/>
  <c r="E568" i="3" s="1"/>
  <c r="X29" i="19"/>
  <c r="H573" i="3" s="1"/>
  <c r="X73" i="19"/>
  <c r="H577" i="3" s="1"/>
  <c r="S7" i="19"/>
  <c r="F567" i="3" s="1"/>
  <c r="W8" i="19"/>
  <c r="G568" i="3" s="1"/>
  <c r="W2448" i="17"/>
  <c r="G557" i="3" s="1"/>
  <c r="W1659" i="17"/>
  <c r="G494" i="3" s="1"/>
  <c r="W1463" i="17"/>
  <c r="G472" i="3" s="1"/>
  <c r="X1861" i="17"/>
  <c r="H511" i="3" s="1"/>
  <c r="X1503" i="17"/>
  <c r="H476" i="3" s="1"/>
  <c r="W2272" i="17"/>
  <c r="G542" i="3" s="1"/>
  <c r="W36" i="17"/>
  <c r="G423" i="3" s="1"/>
  <c r="X2468" i="17"/>
  <c r="H563" i="3" s="1"/>
  <c r="U1555" i="17"/>
  <c r="U1554" i="17" s="1"/>
  <c r="X1011" i="17"/>
  <c r="H458" i="3" s="1"/>
  <c r="W1375" i="17"/>
  <c r="G463" i="3" s="1"/>
  <c r="X1326" i="17"/>
  <c r="H460" i="3" s="1"/>
  <c r="W2419" i="17"/>
  <c r="G555" i="3" s="1"/>
  <c r="W1862" i="17"/>
  <c r="G512" i="3" s="1"/>
  <c r="X2161" i="17"/>
  <c r="H534" i="3" s="1"/>
  <c r="X1945" i="17"/>
  <c r="X1893" i="17" s="1"/>
  <c r="H514" i="3" s="1"/>
  <c r="X2387" i="17"/>
  <c r="X2386" i="17" s="1"/>
  <c r="H553" i="3" s="1"/>
  <c r="W2365" i="17"/>
  <c r="G548" i="3" s="1"/>
  <c r="O1435" i="17"/>
  <c r="E468" i="3" s="1"/>
  <c r="O2122" i="17"/>
  <c r="E526" i="3" s="1"/>
  <c r="X1635" i="17"/>
  <c r="X1629" i="17" s="1"/>
  <c r="H492" i="3" s="1"/>
  <c r="X1389" i="17"/>
  <c r="X1376" i="17" s="1"/>
  <c r="H464" i="3" s="1"/>
  <c r="X2141" i="17"/>
  <c r="H528" i="3" s="1"/>
  <c r="S1476" i="17"/>
  <c r="F474" i="3" s="1"/>
  <c r="X356" i="17"/>
  <c r="H431" i="3" s="1"/>
  <c r="W1556" i="17"/>
  <c r="G487" i="3" s="1"/>
  <c r="X1558" i="17"/>
  <c r="X1557" i="17" s="1"/>
  <c r="H488" i="3" s="1"/>
  <c r="W2385" i="17"/>
  <c r="G552" i="3" s="1"/>
  <c r="W2468" i="17"/>
  <c r="G563" i="3" s="1"/>
  <c r="O2468" i="17"/>
  <c r="E563" i="3" s="1"/>
  <c r="W475" i="17"/>
  <c r="G444" i="3" s="1"/>
  <c r="O658" i="17"/>
  <c r="E448" i="3" s="1"/>
  <c r="S1802" i="17"/>
  <c r="F505" i="3" s="1"/>
  <c r="W1504" i="17"/>
  <c r="G477" i="3" s="1"/>
  <c r="S2365" i="17"/>
  <c r="F548" i="3" s="1"/>
  <c r="O2160" i="17"/>
  <c r="E533" i="3" s="1"/>
  <c r="O1956" i="17"/>
  <c r="E515" i="3" s="1"/>
  <c r="O1414" i="17"/>
  <c r="E466" i="3" s="1"/>
  <c r="S2001" i="17"/>
  <c r="F519" i="3" s="1"/>
  <c r="S1326" i="17"/>
  <c r="F460" i="3" s="1"/>
  <c r="S1435" i="17"/>
  <c r="F468" i="3" s="1"/>
  <c r="W23" i="17"/>
  <c r="G421" i="3" s="1"/>
  <c r="X9" i="17"/>
  <c r="H418" i="3" s="1"/>
  <c r="S1556" i="17"/>
  <c r="F487" i="3" s="1"/>
  <c r="S1463" i="17"/>
  <c r="F472" i="3" s="1"/>
  <c r="W315" i="17"/>
  <c r="G426" i="3" s="1"/>
  <c r="S1543" i="17"/>
  <c r="F483" i="3" s="1"/>
  <c r="O1892" i="17"/>
  <c r="E513" i="3" s="1"/>
  <c r="W658" i="17"/>
  <c r="G448" i="3" s="1"/>
  <c r="O1010" i="17"/>
  <c r="E457" i="3" s="1"/>
  <c r="W1957" i="17"/>
  <c r="G516" i="3" s="1"/>
  <c r="W1415" i="17"/>
  <c r="G467" i="3" s="1"/>
  <c r="X2123" i="17"/>
  <c r="H527" i="3" s="1"/>
  <c r="W2141" i="17"/>
  <c r="G528" i="3" s="1"/>
  <c r="S2385" i="17"/>
  <c r="F552" i="3" s="1"/>
  <c r="X1605" i="17"/>
  <c r="H489" i="3" s="1"/>
  <c r="W1435" i="17"/>
  <c r="G468" i="3" s="1"/>
  <c r="O1786" i="17"/>
  <c r="E499" i="3" s="1"/>
  <c r="W1605" i="17"/>
  <c r="G489" i="3" s="1"/>
  <c r="X371" i="17"/>
  <c r="H434" i="3" s="1"/>
  <c r="O475" i="17"/>
  <c r="E444" i="3" s="1"/>
  <c r="S2200" i="17"/>
  <c r="F538" i="3" s="1"/>
  <c r="X2365" i="17"/>
  <c r="H548" i="3" s="1"/>
  <c r="W371" i="17"/>
  <c r="G434" i="3" s="1"/>
  <c r="O1476" i="17"/>
  <c r="E474" i="3" s="1"/>
  <c r="U1326" i="17"/>
  <c r="U1009" i="17" s="1"/>
  <c r="X1537" i="17"/>
  <c r="X1536" i="17" s="1"/>
  <c r="H481" i="3" s="1"/>
  <c r="X501" i="17"/>
  <c r="H446" i="3" s="1"/>
  <c r="O1518" i="17"/>
  <c r="E478" i="3" s="1"/>
  <c r="O453" i="17"/>
  <c r="E441" i="3" s="1"/>
  <c r="O688" i="17"/>
  <c r="E450" i="3" s="1"/>
  <c r="X2171" i="17"/>
  <c r="H535" i="3" s="1"/>
  <c r="W1327" i="17"/>
  <c r="G461" i="3" s="1"/>
  <c r="W1655" i="17"/>
  <c r="G493" i="3" s="1"/>
  <c r="X1656" i="17"/>
  <c r="X1655" i="17" s="1"/>
  <c r="H493" i="3" s="1"/>
  <c r="X1418" i="17"/>
  <c r="X1415" i="17" s="1"/>
  <c r="H467" i="3" s="1"/>
  <c r="S2160" i="17"/>
  <c r="F533" i="3" s="1"/>
  <c r="X382" i="17"/>
  <c r="H436" i="3" s="1"/>
  <c r="X453" i="17"/>
  <c r="H441" i="3" s="1"/>
  <c r="X1957" i="17"/>
  <c r="H516" i="3" s="1"/>
  <c r="O1861" i="17"/>
  <c r="E511" i="3" s="1"/>
  <c r="O1659" i="17"/>
  <c r="E494" i="3" s="1"/>
  <c r="O1326" i="17"/>
  <c r="E460" i="3" s="1"/>
  <c r="O1802" i="17"/>
  <c r="E505" i="3" s="1"/>
  <c r="W1011" i="17"/>
  <c r="G458" i="3" s="1"/>
  <c r="O2001" i="17"/>
  <c r="E519" i="3" s="1"/>
  <c r="S2272" i="17"/>
  <c r="F542" i="3" s="1"/>
  <c r="U2200" i="17"/>
  <c r="U2199" i="17" s="1"/>
  <c r="U1800" i="17" s="1"/>
  <c r="W1518" i="17"/>
  <c r="G478" i="3" s="1"/>
  <c r="S1010" i="17"/>
  <c r="F457" i="3" s="1"/>
  <c r="S688" i="17"/>
  <c r="F450" i="3" s="1"/>
  <c r="W501" i="17"/>
  <c r="G446" i="3" s="1"/>
  <c r="X1787" i="17"/>
  <c r="H500" i="3" s="1"/>
  <c r="U1462" i="17"/>
  <c r="X1803" i="17"/>
  <c r="H506" i="3" s="1"/>
  <c r="W2002" i="17"/>
  <c r="G520" i="3" s="1"/>
  <c r="O1463" i="17"/>
  <c r="E472" i="3" s="1"/>
  <c r="W2099" i="17"/>
  <c r="G521" i="3" s="1"/>
  <c r="O2200" i="17"/>
  <c r="E538" i="3" s="1"/>
  <c r="S8" i="17"/>
  <c r="F417" i="3" s="1"/>
  <c r="X2002" i="17"/>
  <c r="H520" i="3" s="1"/>
  <c r="X2100" i="17"/>
  <c r="H522" i="3" s="1"/>
  <c r="W1477" i="17"/>
  <c r="G475" i="3" s="1"/>
  <c r="X2273" i="17"/>
  <c r="H543" i="3" s="1"/>
  <c r="S2122" i="17"/>
  <c r="F526" i="3" s="1"/>
  <c r="O2150" i="17"/>
  <c r="E530" i="3" s="1"/>
  <c r="O1849" i="17"/>
  <c r="E507" i="3" s="1"/>
  <c r="X2372" i="17"/>
  <c r="H550" i="3" s="1"/>
  <c r="W2201" i="17"/>
  <c r="G539" i="3" s="1"/>
  <c r="X2185" i="17"/>
  <c r="H536" i="3" s="1"/>
  <c r="O2113" i="17"/>
  <c r="E524" i="3" s="1"/>
  <c r="W2150" i="17"/>
  <c r="G530" i="3" s="1"/>
  <c r="W1849" i="17"/>
  <c r="G507" i="3" s="1"/>
  <c r="W1991" i="17"/>
  <c r="G517" i="3" s="1"/>
  <c r="O1375" i="17"/>
  <c r="E463" i="3" s="1"/>
  <c r="O8" i="17"/>
  <c r="E417" i="3" s="1"/>
  <c r="W1535" i="17"/>
  <c r="G480" i="3" s="1"/>
  <c r="S1861" i="17"/>
  <c r="F511" i="3" s="1"/>
  <c r="O2141" i="17"/>
  <c r="E528" i="3" s="1"/>
  <c r="O2372" i="17"/>
  <c r="E550" i="3" s="1"/>
  <c r="S2372" i="17"/>
  <c r="F550" i="3" s="1"/>
  <c r="W1802" i="17"/>
  <c r="G505" i="3" s="1"/>
  <c r="O501" i="17"/>
  <c r="E446" i="3" s="1"/>
  <c r="O315" i="17"/>
  <c r="E426" i="3" s="1"/>
  <c r="O1605" i="17"/>
  <c r="E489" i="3" s="1"/>
  <c r="X1437" i="17"/>
  <c r="X1436" i="17" s="1"/>
  <c r="H469" i="3" s="1"/>
  <c r="X2114" i="17"/>
  <c r="H525" i="3" s="1"/>
  <c r="X1477" i="17"/>
  <c r="H475" i="3" s="1"/>
  <c r="O1503" i="17"/>
  <c r="E476" i="3" s="1"/>
  <c r="O1628" i="17"/>
  <c r="E491" i="3" s="1"/>
  <c r="O2272" i="17"/>
  <c r="E542" i="3" s="1"/>
  <c r="U1413" i="17"/>
  <c r="X2152" i="17"/>
  <c r="X2151" i="17" s="1"/>
  <c r="H531" i="3" s="1"/>
  <c r="X1851" i="17"/>
  <c r="X1850" i="17" s="1"/>
  <c r="H508" i="3" s="1"/>
  <c r="W2372" i="17"/>
  <c r="G550" i="3" s="1"/>
  <c r="X2206" i="17"/>
  <c r="X2201" i="17" s="1"/>
  <c r="H539" i="3" s="1"/>
  <c r="W2185" i="17"/>
  <c r="G536" i="3" s="1"/>
  <c r="O36" i="17"/>
  <c r="E423" i="3" s="1"/>
  <c r="O2385" i="17"/>
  <c r="E552" i="3" s="1"/>
  <c r="X7275" i="15"/>
  <c r="W7195" i="15"/>
  <c r="X7195" i="15" s="1"/>
  <c r="W7376" i="15"/>
  <c r="X7376" i="15" s="1"/>
  <c r="X7108" i="15"/>
  <c r="X6881" i="15"/>
  <c r="H372" i="3" s="1"/>
  <c r="O7387" i="15"/>
  <c r="E401" i="3" s="1"/>
  <c r="W7388" i="15"/>
  <c r="W7387" i="15" s="1"/>
  <c r="G401" i="3" s="1"/>
  <c r="S7155" i="15"/>
  <c r="F382" i="3" s="1"/>
  <c r="W7040" i="15"/>
  <c r="X7040" i="15" s="1"/>
  <c r="W7259" i="15"/>
  <c r="X7259" i="15" s="1"/>
  <c r="W7184" i="15"/>
  <c r="X7184" i="15" s="1"/>
  <c r="W6978" i="15"/>
  <c r="X6978" i="15" s="1"/>
  <c r="W7423" i="15"/>
  <c r="G412" i="3" s="1"/>
  <c r="O7355" i="15"/>
  <c r="E398" i="3" s="1"/>
  <c r="W7358" i="15"/>
  <c r="W7355" i="15" s="1"/>
  <c r="G398" i="3" s="1"/>
  <c r="W7229" i="15"/>
  <c r="X7229" i="15" s="1"/>
  <c r="U6937" i="15"/>
  <c r="W6984" i="15"/>
  <c r="X6984" i="15" s="1"/>
  <c r="W6466" i="15"/>
  <c r="G355" i="3" s="1"/>
  <c r="W6408" i="15"/>
  <c r="W7098" i="15"/>
  <c r="X7098" i="15" s="1"/>
  <c r="X6564" i="15"/>
  <c r="U6864" i="15"/>
  <c r="W7305" i="15"/>
  <c r="X7305" i="15" s="1"/>
  <c r="S6937" i="15"/>
  <c r="F378" i="3" s="1"/>
  <c r="W6733" i="15"/>
  <c r="X6733" i="15" s="1"/>
  <c r="X7344" i="15"/>
  <c r="X7343" i="15" s="1"/>
  <c r="H395" i="3" s="1"/>
  <c r="W7343" i="15"/>
  <c r="G395" i="3" s="1"/>
  <c r="W7241" i="15"/>
  <c r="X7241" i="15" s="1"/>
  <c r="U6880" i="15"/>
  <c r="W6789" i="15"/>
  <c r="X6789" i="15" s="1"/>
  <c r="W7337" i="15"/>
  <c r="G394" i="3" s="1"/>
  <c r="W7326" i="15"/>
  <c r="X7326" i="15" s="1"/>
  <c r="U7274" i="15"/>
  <c r="O7246" i="15"/>
  <c r="E386" i="3" s="1"/>
  <c r="W6853" i="15"/>
  <c r="X6853" i="15" s="1"/>
  <c r="W6693" i="15"/>
  <c r="X6693" i="15" s="1"/>
  <c r="W6300" i="15"/>
  <c r="X6300" i="15" s="1"/>
  <c r="W5871" i="15"/>
  <c r="X5871" i="15" s="1"/>
  <c r="U7361" i="15"/>
  <c r="W7281" i="15"/>
  <c r="W7274" i="15" s="1"/>
  <c r="G387" i="3" s="1"/>
  <c r="W7114" i="15"/>
  <c r="S7073" i="15"/>
  <c r="F379" i="3" s="1"/>
  <c r="W6994" i="15"/>
  <c r="X6994" i="15" s="1"/>
  <c r="S6897" i="15"/>
  <c r="F374" i="3" s="1"/>
  <c r="W6881" i="15"/>
  <c r="G372" i="3" s="1"/>
  <c r="W6757" i="15"/>
  <c r="X6757" i="15" s="1"/>
  <c r="W5759" i="15"/>
  <c r="X5759" i="15" s="1"/>
  <c r="O5722" i="15"/>
  <c r="E310" i="3" s="1"/>
  <c r="X7400" i="15"/>
  <c r="W7374" i="15"/>
  <c r="X7374" i="15" s="1"/>
  <c r="O7274" i="15"/>
  <c r="E387" i="3" s="1"/>
  <c r="W7257" i="15"/>
  <c r="X7257" i="15" s="1"/>
  <c r="U7232" i="15"/>
  <c r="U7189" i="15" s="1"/>
  <c r="X7205" i="15"/>
  <c r="X7080" i="15"/>
  <c r="O7073" i="15"/>
  <c r="E379" i="3" s="1"/>
  <c r="X7056" i="15"/>
  <c r="X6960" i="15"/>
  <c r="X6819" i="15"/>
  <c r="X6687" i="15"/>
  <c r="U6638" i="15"/>
  <c r="X6473" i="15"/>
  <c r="W6080" i="15"/>
  <c r="X6080" i="15" s="1"/>
  <c r="O6061" i="15"/>
  <c r="E330" i="3" s="1"/>
  <c r="O7351" i="15"/>
  <c r="E397" i="3" s="1"/>
  <c r="O7337" i="15"/>
  <c r="E394" i="3" s="1"/>
  <c r="X7211" i="15"/>
  <c r="X7182" i="15"/>
  <c r="X7038" i="15"/>
  <c r="X6942" i="15"/>
  <c r="X6920" i="15"/>
  <c r="X6807" i="15"/>
  <c r="W6717" i="15"/>
  <c r="X6717" i="15" s="1"/>
  <c r="S6638" i="15"/>
  <c r="F366" i="3" s="1"/>
  <c r="W6574" i="15"/>
  <c r="X6574" i="15" s="1"/>
  <c r="W6350" i="15"/>
  <c r="X6350" i="15" s="1"/>
  <c r="W6115" i="15"/>
  <c r="X6115" i="15" s="1"/>
  <c r="O6005" i="15"/>
  <c r="E326" i="3" s="1"/>
  <c r="W6006" i="15"/>
  <c r="X6006" i="15" s="1"/>
  <c r="S7424" i="15"/>
  <c r="F413" i="3" s="1"/>
  <c r="X7348" i="15"/>
  <c r="X7347" i="15" s="1"/>
  <c r="H396" i="3" s="1"/>
  <c r="W7233" i="15"/>
  <c r="X7233" i="15" s="1"/>
  <c r="X7199" i="15"/>
  <c r="O7190" i="15"/>
  <c r="E384" i="3" s="1"/>
  <c r="X7122" i="15"/>
  <c r="W7090" i="15"/>
  <c r="X7090" i="15" s="1"/>
  <c r="W7066" i="15"/>
  <c r="X7066" i="15" s="1"/>
  <c r="X7044" i="15"/>
  <c r="X7002" i="15"/>
  <c r="W6970" i="15"/>
  <c r="X6970" i="15" s="1"/>
  <c r="X6948" i="15"/>
  <c r="X6926" i="15"/>
  <c r="W6902" i="15"/>
  <c r="X6902" i="15" s="1"/>
  <c r="W6877" i="15"/>
  <c r="W6876" i="15" s="1"/>
  <c r="G370" i="3" s="1"/>
  <c r="O6876" i="15"/>
  <c r="E370" i="3" s="1"/>
  <c r="W6781" i="15"/>
  <c r="X6781" i="15" s="1"/>
  <c r="W6479" i="15"/>
  <c r="W6478" i="15" s="1"/>
  <c r="G356" i="3" s="1"/>
  <c r="O6478" i="15"/>
  <c r="E356" i="3" s="1"/>
  <c r="S6419" i="15"/>
  <c r="F351" i="3" s="1"/>
  <c r="W6384" i="15"/>
  <c r="W6379" i="15" s="1"/>
  <c r="G348" i="3" s="1"/>
  <c r="O6379" i="15"/>
  <c r="E348" i="3" s="1"/>
  <c r="W6310" i="15"/>
  <c r="X6310" i="15" s="1"/>
  <c r="O5982" i="15"/>
  <c r="E324" i="3" s="1"/>
  <c r="W5983" i="15"/>
  <c r="W5916" i="15"/>
  <c r="X5916" i="15" s="1"/>
  <c r="W5585" i="15"/>
  <c r="X5585" i="15" s="1"/>
  <c r="W7398" i="15"/>
  <c r="X7398" i="15" s="1"/>
  <c r="W7334" i="15"/>
  <c r="W7331" i="15" s="1"/>
  <c r="G393" i="3" s="1"/>
  <c r="X7265" i="15"/>
  <c r="X7219" i="15"/>
  <c r="X7176" i="15"/>
  <c r="X7088" i="15"/>
  <c r="X7064" i="15"/>
  <c r="X7032" i="15"/>
  <c r="O6937" i="15"/>
  <c r="E378" i="3" s="1"/>
  <c r="X6914" i="15"/>
  <c r="S6889" i="15"/>
  <c r="F373" i="3" s="1"/>
  <c r="W6843" i="15"/>
  <c r="X6843" i="15" s="1"/>
  <c r="W6825" i="15"/>
  <c r="X6825" i="15" s="1"/>
  <c r="X6765" i="15"/>
  <c r="X6711" i="15"/>
  <c r="X6568" i="15"/>
  <c r="S6505" i="15"/>
  <c r="F359" i="3" s="1"/>
  <c r="W6455" i="15"/>
  <c r="W6446" i="15" s="1"/>
  <c r="G354" i="3" s="1"/>
  <c r="X6421" i="15"/>
  <c r="W6046" i="15"/>
  <c r="X6046" i="15" s="1"/>
  <c r="O6035" i="15"/>
  <c r="E329" i="3" s="1"/>
  <c r="W6012" i="15"/>
  <c r="X6012" i="15" s="1"/>
  <c r="U5884" i="15"/>
  <c r="U5542" i="15"/>
  <c r="X5316" i="15"/>
  <c r="W5296" i="15"/>
  <c r="X5296" i="15" s="1"/>
  <c r="O5291" i="15"/>
  <c r="E286" i="3" s="1"/>
  <c r="X7396" i="15"/>
  <c r="O7361" i="15"/>
  <c r="E399" i="3" s="1"/>
  <c r="W7289" i="15"/>
  <c r="S7284" i="15"/>
  <c r="F388" i="3" s="1"/>
  <c r="W7209" i="15"/>
  <c r="X7209" i="15" s="1"/>
  <c r="X7158" i="15"/>
  <c r="X7152" i="15"/>
  <c r="O7143" i="15"/>
  <c r="E381" i="3" s="1"/>
  <c r="X7134" i="15"/>
  <c r="X7076" i="15"/>
  <c r="X7052" i="15"/>
  <c r="X7014" i="15"/>
  <c r="X6956" i="15"/>
  <c r="X6890" i="15"/>
  <c r="X6889" i="15" s="1"/>
  <c r="H373" i="3" s="1"/>
  <c r="O6889" i="15"/>
  <c r="E373" i="3" s="1"/>
  <c r="W6805" i="15"/>
  <c r="X6805" i="15" s="1"/>
  <c r="W6645" i="15"/>
  <c r="X6645" i="15" s="1"/>
  <c r="O6638" i="15"/>
  <c r="E366" i="3" s="1"/>
  <c r="W6526" i="15"/>
  <c r="X6526" i="15" s="1"/>
  <c r="O6505" i="15"/>
  <c r="E359" i="3" s="1"/>
  <c r="W6284" i="15"/>
  <c r="X6284" i="15" s="1"/>
  <c r="W6246" i="15"/>
  <c r="G342" i="3" s="1"/>
  <c r="X6247" i="15"/>
  <c r="X6246" i="15" s="1"/>
  <c r="H342" i="3" s="1"/>
  <c r="U6206" i="15"/>
  <c r="W5989" i="15"/>
  <c r="X5989" i="15" s="1"/>
  <c r="W5699" i="15"/>
  <c r="X5699" i="15" s="1"/>
  <c r="W5615" i="15"/>
  <c r="X5615" i="15" s="1"/>
  <c r="W5404" i="15"/>
  <c r="X5404" i="15" s="1"/>
  <c r="U7395" i="15"/>
  <c r="X7301" i="15"/>
  <c r="O7232" i="15"/>
  <c r="E385" i="3" s="1"/>
  <c r="W7186" i="15"/>
  <c r="X7186" i="15" s="1"/>
  <c r="X7164" i="15"/>
  <c r="X7140" i="15"/>
  <c r="W7042" i="15"/>
  <c r="X7042" i="15" s="1"/>
  <c r="X7020" i="15"/>
  <c r="W6946" i="15"/>
  <c r="X6946" i="15" s="1"/>
  <c r="O6925" i="15"/>
  <c r="E375" i="3" s="1"/>
  <c r="W6849" i="15"/>
  <c r="X6849" i="15" s="1"/>
  <c r="U6822" i="15"/>
  <c r="S6579" i="15"/>
  <c r="F361" i="3" s="1"/>
  <c r="U6505" i="15"/>
  <c r="S6206" i="15"/>
  <c r="F340" i="3" s="1"/>
  <c r="W6058" i="15"/>
  <c r="X6058" i="15" s="1"/>
  <c r="S5822" i="15"/>
  <c r="F312" i="3" s="1"/>
  <c r="O7423" i="15"/>
  <c r="E412" i="3" s="1"/>
  <c r="S7395" i="15"/>
  <c r="F403" i="3" s="1"/>
  <c r="X7322" i="15"/>
  <c r="X7307" i="15"/>
  <c r="X7128" i="15"/>
  <c r="X7008" i="15"/>
  <c r="W6598" i="15"/>
  <c r="W6579" i="15" s="1"/>
  <c r="G361" i="3" s="1"/>
  <c r="O6563" i="15"/>
  <c r="E360" i="3" s="1"/>
  <c r="U6446" i="15"/>
  <c r="U6419" i="15" s="1"/>
  <c r="X5886" i="15"/>
  <c r="X7435" i="15"/>
  <c r="X7434" i="15" s="1"/>
  <c r="H414" i="3" s="1"/>
  <c r="O7434" i="15"/>
  <c r="E414" i="3" s="1"/>
  <c r="W7364" i="15"/>
  <c r="W7352" i="15"/>
  <c r="W7351" i="15" s="1"/>
  <c r="G397" i="3" s="1"/>
  <c r="X7340" i="15"/>
  <c r="X7328" i="15"/>
  <c r="X7295" i="15"/>
  <c r="X7277" i="15"/>
  <c r="X7271" i="15"/>
  <c r="W7247" i="15"/>
  <c r="X7217" i="15"/>
  <c r="X7172" i="15"/>
  <c r="U7155" i="15"/>
  <c r="X7110" i="15"/>
  <c r="W7086" i="15"/>
  <c r="X7086" i="15" s="1"/>
  <c r="W7062" i="15"/>
  <c r="X7062" i="15" s="1"/>
  <c r="X7028" i="15"/>
  <c r="X6990" i="15"/>
  <c r="W6966" i="15"/>
  <c r="X6966" i="15" s="1"/>
  <c r="X6910" i="15"/>
  <c r="W6873" i="15"/>
  <c r="X6873" i="15" s="1"/>
  <c r="U6838" i="15"/>
  <c r="X6813" i="15"/>
  <c r="W6669" i="15"/>
  <c r="X6669" i="15" s="1"/>
  <c r="W6550" i="15"/>
  <c r="X6550" i="15" s="1"/>
  <c r="W6431" i="15"/>
  <c r="X6431" i="15" s="1"/>
  <c r="X7429" i="15"/>
  <c r="X7370" i="15"/>
  <c r="U7337" i="15"/>
  <c r="O7317" i="15"/>
  <c r="E392" i="3" s="1"/>
  <c r="X7253" i="15"/>
  <c r="W7235" i="15"/>
  <c r="X7235" i="15" s="1"/>
  <c r="W7223" i="15"/>
  <c r="X7223" i="15" s="1"/>
  <c r="W7162" i="15"/>
  <c r="X7162" i="15" s="1"/>
  <c r="X7148" i="15"/>
  <c r="W7138" i="15"/>
  <c r="X7138" i="15" s="1"/>
  <c r="X7116" i="15"/>
  <c r="W7092" i="15"/>
  <c r="X7092" i="15" s="1"/>
  <c r="X7074" i="15"/>
  <c r="W7068" i="15"/>
  <c r="X7068" i="15" s="1"/>
  <c r="W7018" i="15"/>
  <c r="X7018" i="15" s="1"/>
  <c r="X6996" i="15"/>
  <c r="W6972" i="15"/>
  <c r="X6972" i="15" s="1"/>
  <c r="W6900" i="15"/>
  <c r="O6864" i="15"/>
  <c r="E369" i="3" s="1"/>
  <c r="X6867" i="15"/>
  <c r="W6829" i="15"/>
  <c r="X6829" i="15" s="1"/>
  <c r="X6759" i="15"/>
  <c r="W6622" i="15"/>
  <c r="W6621" i="15" s="1"/>
  <c r="G364" i="3" s="1"/>
  <c r="O6621" i="15"/>
  <c r="E364" i="3" s="1"/>
  <c r="X6592" i="15"/>
  <c r="W6360" i="15"/>
  <c r="O6355" i="15"/>
  <c r="E347" i="3" s="1"/>
  <c r="W6340" i="15"/>
  <c r="X6340" i="15" s="1"/>
  <c r="S6250" i="15"/>
  <c r="F343" i="3" s="1"/>
  <c r="W6253" i="15"/>
  <c r="O6250" i="15"/>
  <c r="E343" i="3" s="1"/>
  <c r="X5949" i="15"/>
  <c r="U5822" i="15"/>
  <c r="X7427" i="15"/>
  <c r="X7362" i="15"/>
  <c r="X7338" i="15"/>
  <c r="X7293" i="15"/>
  <c r="X7269" i="15"/>
  <c r="X7221" i="15"/>
  <c r="X7197" i="15"/>
  <c r="X7174" i="15"/>
  <c r="X7150" i="15"/>
  <c r="X7126" i="15"/>
  <c r="X7102" i="15"/>
  <c r="X7078" i="15"/>
  <c r="X7054" i="15"/>
  <c r="X7030" i="15"/>
  <c r="X7006" i="15"/>
  <c r="X6982" i="15"/>
  <c r="X6958" i="15"/>
  <c r="X6912" i="15"/>
  <c r="X6865" i="15"/>
  <c r="X6841" i="15"/>
  <c r="X6817" i="15"/>
  <c r="X6793" i="15"/>
  <c r="X6769" i="15"/>
  <c r="X6745" i="15"/>
  <c r="X6721" i="15"/>
  <c r="X6697" i="15"/>
  <c r="X6673" i="15"/>
  <c r="X6649" i="15"/>
  <c r="X6626" i="15"/>
  <c r="X6602" i="15"/>
  <c r="X6554" i="15"/>
  <c r="X6530" i="15"/>
  <c r="X6506" i="15"/>
  <c r="X6483" i="15"/>
  <c r="X6459" i="15"/>
  <c r="X6435" i="15"/>
  <c r="X6412" i="15"/>
  <c r="X6388" i="15"/>
  <c r="X6364" i="15"/>
  <c r="X6334" i="15"/>
  <c r="X6324" i="15"/>
  <c r="X6314" i="15"/>
  <c r="X6304" i="15"/>
  <c r="X6257" i="15"/>
  <c r="X6223" i="15"/>
  <c r="X6195" i="15"/>
  <c r="W6127" i="15"/>
  <c r="X6127" i="15" s="1"/>
  <c r="X6068" i="15"/>
  <c r="U6005" i="15"/>
  <c r="U6004" i="15" s="1"/>
  <c r="X6001" i="15"/>
  <c r="U5982" i="15"/>
  <c r="X5977" i="15"/>
  <c r="X5930" i="15"/>
  <c r="W5894" i="15"/>
  <c r="X5894" i="15" s="1"/>
  <c r="X5837" i="15"/>
  <c r="W5747" i="15"/>
  <c r="X5747" i="15" s="1"/>
  <c r="W5725" i="15"/>
  <c r="X5725" i="15" s="1"/>
  <c r="W5677" i="15"/>
  <c r="X5677" i="15" s="1"/>
  <c r="S5339" i="15"/>
  <c r="F290" i="3" s="1"/>
  <c r="O6466" i="15"/>
  <c r="E355" i="3" s="1"/>
  <c r="O6395" i="15"/>
  <c r="E350" i="3" s="1"/>
  <c r="X6320" i="15"/>
  <c r="X6191" i="15"/>
  <c r="O6190" i="15"/>
  <c r="E339" i="3" s="1"/>
  <c r="W6173" i="15"/>
  <c r="X6173" i="15" s="1"/>
  <c r="W6139" i="15"/>
  <c r="X6139" i="15" s="1"/>
  <c r="O6104" i="15"/>
  <c r="E334" i="3" s="1"/>
  <c r="W6036" i="15"/>
  <c r="S6005" i="15"/>
  <c r="F326" i="3" s="1"/>
  <c r="S5982" i="15"/>
  <c r="F324" i="3" s="1"/>
  <c r="W5965" i="15"/>
  <c r="X5965" i="15" s="1"/>
  <c r="X5953" i="15"/>
  <c r="W5941" i="15"/>
  <c r="W5940" i="15" s="1"/>
  <c r="G320" i="3" s="1"/>
  <c r="S5913" i="15"/>
  <c r="F317" i="3" s="1"/>
  <c r="W5904" i="15"/>
  <c r="X5904" i="15" s="1"/>
  <c r="X5859" i="15"/>
  <c r="W5819" i="15"/>
  <c r="X5819" i="15" s="1"/>
  <c r="X5687" i="15"/>
  <c r="U5670" i="15"/>
  <c r="U5628" i="15"/>
  <c r="W5603" i="15"/>
  <c r="X5603" i="15" s="1"/>
  <c r="W5537" i="15"/>
  <c r="X5537" i="15" s="1"/>
  <c r="X5501" i="15"/>
  <c r="X5483" i="15"/>
  <c r="W5288" i="15"/>
  <c r="W5283" i="15" s="1"/>
  <c r="G285" i="3" s="1"/>
  <c r="O5283" i="15"/>
  <c r="E285" i="3" s="1"/>
  <c r="W5278" i="15"/>
  <c r="X5278" i="15" s="1"/>
  <c r="W5272" i="15"/>
  <c r="X5272" i="15" s="1"/>
  <c r="W4516" i="15"/>
  <c r="X4516" i="15" s="1"/>
  <c r="O6446" i="15"/>
  <c r="E354" i="3" s="1"/>
  <c r="X6263" i="15"/>
  <c r="W6235" i="15"/>
  <c r="X6235" i="15" s="1"/>
  <c r="X6167" i="15"/>
  <c r="X6097" i="15"/>
  <c r="W5999" i="15"/>
  <c r="X5999" i="15" s="1"/>
  <c r="W5928" i="15"/>
  <c r="W5925" i="15" s="1"/>
  <c r="G318" i="3" s="1"/>
  <c r="W5881" i="15"/>
  <c r="X5881" i="15" s="1"/>
  <c r="W5847" i="15"/>
  <c r="X5847" i="15" s="1"/>
  <c r="X5813" i="15"/>
  <c r="W5771" i="15"/>
  <c r="X5771" i="15" s="1"/>
  <c r="W5675" i="15"/>
  <c r="X5675" i="15" s="1"/>
  <c r="W5629" i="15"/>
  <c r="X5629" i="15" s="1"/>
  <c r="O5628" i="15"/>
  <c r="E302" i="3" s="1"/>
  <c r="W5543" i="15"/>
  <c r="X5543" i="15" s="1"/>
  <c r="O5542" i="15"/>
  <c r="E301" i="3" s="1"/>
  <c r="W5473" i="15"/>
  <c r="W5468" i="15" s="1"/>
  <c r="G298" i="3" s="1"/>
  <c r="X5433" i="15"/>
  <c r="O5424" i="15"/>
  <c r="E296" i="3" s="1"/>
  <c r="W5427" i="15"/>
  <c r="X5427" i="15" s="1"/>
  <c r="X6801" i="15"/>
  <c r="X6777" i="15"/>
  <c r="X6753" i="15"/>
  <c r="X6729" i="15"/>
  <c r="X6705" i="15"/>
  <c r="X6681" i="15"/>
  <c r="X6657" i="15"/>
  <c r="X6634" i="15"/>
  <c r="X6586" i="15"/>
  <c r="O6579" i="15"/>
  <c r="E361" i="3" s="1"/>
  <c r="X6538" i="15"/>
  <c r="X6514" i="15"/>
  <c r="X6491" i="15"/>
  <c r="X6467" i="15"/>
  <c r="X6443" i="15"/>
  <c r="X6396" i="15"/>
  <c r="X6372" i="15"/>
  <c r="X6344" i="15"/>
  <c r="X6276" i="15"/>
  <c r="O6273" i="15"/>
  <c r="E345" i="3" s="1"/>
  <c r="X6261" i="15"/>
  <c r="X6233" i="15"/>
  <c r="W6201" i="15"/>
  <c r="X6201" i="15" s="1"/>
  <c r="W6149" i="15"/>
  <c r="X6149" i="15" s="1"/>
  <c r="U6136" i="15"/>
  <c r="W6094" i="15"/>
  <c r="G333" i="3" s="1"/>
  <c r="X6095" i="15"/>
  <c r="X6074" i="15"/>
  <c r="X5997" i="15"/>
  <c r="S5960" i="15"/>
  <c r="F322" i="3" s="1"/>
  <c r="W5951" i="15"/>
  <c r="X5951" i="15" s="1"/>
  <c r="X5926" i="15"/>
  <c r="O5893" i="15"/>
  <c r="E316" i="3" s="1"/>
  <c r="X5879" i="15"/>
  <c r="U5868" i="15"/>
  <c r="W5857" i="15"/>
  <c r="X5857" i="15" s="1"/>
  <c r="W5795" i="15"/>
  <c r="X5795" i="15" s="1"/>
  <c r="X5703" i="15"/>
  <c r="X5609" i="15"/>
  <c r="X5523" i="15"/>
  <c r="O5480" i="15"/>
  <c r="E300" i="3" s="1"/>
  <c r="W5481" i="15"/>
  <c r="X5481" i="15" s="1"/>
  <c r="X6815" i="15"/>
  <c r="X6791" i="15"/>
  <c r="X6767" i="15"/>
  <c r="X6743" i="15"/>
  <c r="X6719" i="15"/>
  <c r="X6695" i="15"/>
  <c r="X6671" i="15"/>
  <c r="X6647" i="15"/>
  <c r="W6610" i="15"/>
  <c r="X6610" i="15" s="1"/>
  <c r="X6600" i="15"/>
  <c r="X6576" i="15"/>
  <c r="X6552" i="15"/>
  <c r="X6528" i="15"/>
  <c r="X6457" i="15"/>
  <c r="X6410" i="15"/>
  <c r="X6386" i="15"/>
  <c r="X6362" i="15"/>
  <c r="X6352" i="15"/>
  <c r="X6342" i="15"/>
  <c r="X6322" i="15"/>
  <c r="W6282" i="15"/>
  <c r="X6282" i="15" s="1"/>
  <c r="X6221" i="15"/>
  <c r="X6199" i="15"/>
  <c r="S6136" i="15"/>
  <c r="F338" i="3" s="1"/>
  <c r="W6131" i="15"/>
  <c r="X6131" i="15" s="1"/>
  <c r="W6056" i="15"/>
  <c r="X6056" i="15" s="1"/>
  <c r="W6022" i="15"/>
  <c r="W5914" i="15"/>
  <c r="S5868" i="15"/>
  <c r="F313" i="3" s="1"/>
  <c r="X5649" i="15"/>
  <c r="W5294" i="15"/>
  <c r="S5203" i="15"/>
  <c r="F280" i="3" s="1"/>
  <c r="X5074" i="15"/>
  <c r="X6709" i="15"/>
  <c r="X6685" i="15"/>
  <c r="X6661" i="15"/>
  <c r="X6614" i="15"/>
  <c r="X6590" i="15"/>
  <c r="X6542" i="15"/>
  <c r="X6518" i="15"/>
  <c r="X6495" i="15"/>
  <c r="X6471" i="15"/>
  <c r="X6447" i="15"/>
  <c r="X6400" i="15"/>
  <c r="X6376" i="15"/>
  <c r="X6280" i="15"/>
  <c r="X6243" i="15"/>
  <c r="U6232" i="15"/>
  <c r="W6211" i="15"/>
  <c r="X6211" i="15" s="1"/>
  <c r="W6177" i="15"/>
  <c r="X6177" i="15" s="1"/>
  <c r="X6143" i="15"/>
  <c r="O6136" i="15"/>
  <c r="E338" i="3" s="1"/>
  <c r="X6129" i="15"/>
  <c r="X6119" i="15"/>
  <c r="X6054" i="15"/>
  <c r="X6020" i="15"/>
  <c r="S5944" i="15"/>
  <c r="F321" i="3" s="1"/>
  <c r="U5925" i="15"/>
  <c r="X5908" i="15"/>
  <c r="W5823" i="15"/>
  <c r="X5823" i="15" s="1"/>
  <c r="W5751" i="15"/>
  <c r="X5751" i="15" s="1"/>
  <c r="W5733" i="15"/>
  <c r="X5733" i="15" s="1"/>
  <c r="X5719" i="15"/>
  <c r="O5686" i="15"/>
  <c r="E309" i="3" s="1"/>
  <c r="W5655" i="15"/>
  <c r="W5654" i="15" s="1"/>
  <c r="G305" i="3" s="1"/>
  <c r="W5571" i="15"/>
  <c r="X5571" i="15" s="1"/>
  <c r="W5439" i="15"/>
  <c r="O5438" i="15"/>
  <c r="E297" i="3" s="1"/>
  <c r="W5418" i="15"/>
  <c r="X5418" i="15" s="1"/>
  <c r="X6795" i="15"/>
  <c r="X6771" i="15"/>
  <c r="W6566" i="15"/>
  <c r="X6508" i="15"/>
  <c r="X6485" i="15"/>
  <c r="W6423" i="15"/>
  <c r="O6337" i="15"/>
  <c r="E346" i="3" s="1"/>
  <c r="X6239" i="15"/>
  <c r="S6232" i="15"/>
  <c r="F341" i="3" s="1"/>
  <c r="W6187" i="15"/>
  <c r="X6187" i="15" s="1"/>
  <c r="X6175" i="15"/>
  <c r="X6165" i="15"/>
  <c r="W6084" i="15"/>
  <c r="W6083" i="15" s="1"/>
  <c r="G331" i="3" s="1"/>
  <c r="X6050" i="15"/>
  <c r="S6015" i="15"/>
  <c r="F327" i="3" s="1"/>
  <c r="O5944" i="15"/>
  <c r="E321" i="3" s="1"/>
  <c r="S5925" i="15"/>
  <c r="F318" i="3" s="1"/>
  <c r="W5890" i="15"/>
  <c r="W5885" i="15" s="1"/>
  <c r="G315" i="3" s="1"/>
  <c r="O5868" i="15"/>
  <c r="E313" i="3" s="1"/>
  <c r="W5833" i="15"/>
  <c r="X5833" i="15" s="1"/>
  <c r="X5811" i="15"/>
  <c r="X5715" i="15"/>
  <c r="X5673" i="15"/>
  <c r="X5625" i="15"/>
  <c r="W5607" i="15"/>
  <c r="X5607" i="15" s="1"/>
  <c r="W5533" i="15"/>
  <c r="X5533" i="15" s="1"/>
  <c r="U5480" i="15"/>
  <c r="O5409" i="15"/>
  <c r="E294" i="3" s="1"/>
  <c r="W5410" i="15"/>
  <c r="W5246" i="15"/>
  <c r="X5246" i="15" s="1"/>
  <c r="W4969" i="15"/>
  <c r="X4969" i="15" s="1"/>
  <c r="O6232" i="15"/>
  <c r="E341" i="3" s="1"/>
  <c r="W6107" i="15"/>
  <c r="X6107" i="15" s="1"/>
  <c r="W6032" i="15"/>
  <c r="X6032" i="15" s="1"/>
  <c r="X6027" i="15" s="1"/>
  <c r="H328" i="3" s="1"/>
  <c r="X5979" i="15"/>
  <c r="W5961" i="15"/>
  <c r="X5961" i="15" s="1"/>
  <c r="X5932" i="15"/>
  <c r="O5925" i="15"/>
  <c r="E318" i="3" s="1"/>
  <c r="S5778" i="15"/>
  <c r="F311" i="3" s="1"/>
  <c r="S5640" i="15"/>
  <c r="F304" i="3" s="1"/>
  <c r="W5581" i="15"/>
  <c r="X5581" i="15" s="1"/>
  <c r="W5559" i="15"/>
  <c r="X5559" i="15" s="1"/>
  <c r="X5553" i="15"/>
  <c r="W5451" i="15"/>
  <c r="X5451" i="15" s="1"/>
  <c r="W5372" i="15"/>
  <c r="X5372" i="15" s="1"/>
  <c r="W5200" i="15"/>
  <c r="X5200" i="15" s="1"/>
  <c r="W5194" i="15"/>
  <c r="X5194" i="15" s="1"/>
  <c r="X6286" i="15"/>
  <c r="W6153" i="15"/>
  <c r="X6153" i="15" s="1"/>
  <c r="W6117" i="15"/>
  <c r="X6117" i="15" s="1"/>
  <c r="W6008" i="15"/>
  <c r="X6008" i="15" s="1"/>
  <c r="W5985" i="15"/>
  <c r="X5985" i="15" s="1"/>
  <c r="W5976" i="15"/>
  <c r="G323" i="3" s="1"/>
  <c r="X5955" i="15"/>
  <c r="O5913" i="15"/>
  <c r="E317" i="3" s="1"/>
  <c r="X5861" i="15"/>
  <c r="W5799" i="15"/>
  <c r="X5799" i="15" s="1"/>
  <c r="W5781" i="15"/>
  <c r="X5781" i="15" s="1"/>
  <c r="W5749" i="15"/>
  <c r="X5749" i="15" s="1"/>
  <c r="W5633" i="15"/>
  <c r="X5633" i="15" s="1"/>
  <c r="W5593" i="15"/>
  <c r="X5593" i="15" s="1"/>
  <c r="W5485" i="15"/>
  <c r="X5485" i="15" s="1"/>
  <c r="W5463" i="15"/>
  <c r="X5463" i="15" s="1"/>
  <c r="W5416" i="15"/>
  <c r="X5416" i="15" s="1"/>
  <c r="W5400" i="15"/>
  <c r="X5400" i="15" s="1"/>
  <c r="O5395" i="15"/>
  <c r="E293" i="3" s="1"/>
  <c r="U5383" i="15"/>
  <c r="W6296" i="15"/>
  <c r="X6296" i="15" s="1"/>
  <c r="X6215" i="15"/>
  <c r="W6163" i="15"/>
  <c r="X6163" i="15" s="1"/>
  <c r="U6104" i="15"/>
  <c r="U6093" i="15" s="1"/>
  <c r="O6027" i="15"/>
  <c r="E328" i="3" s="1"/>
  <c r="W5918" i="15"/>
  <c r="X5918" i="15" s="1"/>
  <c r="W5843" i="15"/>
  <c r="X5843" i="15" s="1"/>
  <c r="O5822" i="15"/>
  <c r="E312" i="3" s="1"/>
  <c r="W5809" i="15"/>
  <c r="X5809" i="15" s="1"/>
  <c r="W5767" i="15"/>
  <c r="X5767" i="15" s="1"/>
  <c r="W5761" i="15"/>
  <c r="X5761" i="15" s="1"/>
  <c r="W5713" i="15"/>
  <c r="X5713" i="15" s="1"/>
  <c r="O5670" i="15"/>
  <c r="E308" i="3" s="1"/>
  <c r="W5671" i="15"/>
  <c r="X5671" i="15" s="1"/>
  <c r="W5531" i="15"/>
  <c r="X5531" i="15" s="1"/>
  <c r="W6259" i="15"/>
  <c r="X6259" i="15" s="1"/>
  <c r="W6225" i="15"/>
  <c r="X6225" i="15" s="1"/>
  <c r="O6206" i="15"/>
  <c r="E340" i="3" s="1"/>
  <c r="W6197" i="15"/>
  <c r="S6104" i="15"/>
  <c r="F334" i="3" s="1"/>
  <c r="W6070" i="15"/>
  <c r="X6048" i="15"/>
  <c r="X5737" i="15"/>
  <c r="W5557" i="15"/>
  <c r="X5557" i="15" s="1"/>
  <c r="W5449" i="15"/>
  <c r="X5449" i="15" s="1"/>
  <c r="W5435" i="15"/>
  <c r="X5435" i="15" s="1"/>
  <c r="S5409" i="15"/>
  <c r="F294" i="3" s="1"/>
  <c r="U5395" i="15"/>
  <c r="W5384" i="15"/>
  <c r="W5383" i="15" s="1"/>
  <c r="G291" i="3" s="1"/>
  <c r="O5383" i="15"/>
  <c r="E291" i="3" s="1"/>
  <c r="W5164" i="15"/>
  <c r="X5164" i="15" s="1"/>
  <c r="X5643" i="15"/>
  <c r="W5631" i="15"/>
  <c r="X5631" i="15" s="1"/>
  <c r="X5619" i="15"/>
  <c r="X5597" i="15"/>
  <c r="X5547" i="15"/>
  <c r="W5535" i="15"/>
  <c r="X5535" i="15" s="1"/>
  <c r="W5461" i="15"/>
  <c r="X5461" i="15" s="1"/>
  <c r="X5340" i="15"/>
  <c r="W5214" i="15"/>
  <c r="X5214" i="15" s="1"/>
  <c r="X5150" i="15"/>
  <c r="X5066" i="15"/>
  <c r="X4927" i="15"/>
  <c r="U4881" i="15"/>
  <c r="U4880" i="15" s="1"/>
  <c r="W4817" i="15"/>
  <c r="X4817" i="15" s="1"/>
  <c r="W4697" i="15"/>
  <c r="X4697" i="15" s="1"/>
  <c r="W4553" i="15"/>
  <c r="X4553" i="15" s="1"/>
  <c r="W5318" i="15"/>
  <c r="O5255" i="15"/>
  <c r="E281" i="3" s="1"/>
  <c r="W5258" i="15"/>
  <c r="W5255" i="15" s="1"/>
  <c r="G281" i="3" s="1"/>
  <c r="W5238" i="15"/>
  <c r="X5238" i="15" s="1"/>
  <c r="U5115" i="15"/>
  <c r="W5370" i="15"/>
  <c r="X5370" i="15" s="1"/>
  <c r="X5364" i="15"/>
  <c r="U5339" i="15"/>
  <c r="W5270" i="15"/>
  <c r="X5270" i="15" s="1"/>
  <c r="W5244" i="15"/>
  <c r="X5244" i="15" s="1"/>
  <c r="W5188" i="15"/>
  <c r="X5188" i="15" s="1"/>
  <c r="S5115" i="15"/>
  <c r="F274" i="3" s="1"/>
  <c r="W5043" i="15"/>
  <c r="X5043" i="15" s="1"/>
  <c r="W4981" i="15"/>
  <c r="X4981" i="15" s="1"/>
  <c r="X4884" i="15"/>
  <c r="X4824" i="15"/>
  <c r="W4565" i="15"/>
  <c r="X1991" i="15"/>
  <c r="U5722" i="15"/>
  <c r="W5640" i="15"/>
  <c r="G304" i="3" s="1"/>
  <c r="X5595" i="15"/>
  <c r="X5573" i="15"/>
  <c r="W5511" i="15"/>
  <c r="X5511" i="15" s="1"/>
  <c r="X5346" i="15"/>
  <c r="X5334" i="15"/>
  <c r="W5328" i="15"/>
  <c r="X5328" i="15" s="1"/>
  <c r="O5313" i="15"/>
  <c r="E289" i="3" s="1"/>
  <c r="X5264" i="15"/>
  <c r="W5250" i="15"/>
  <c r="X5250" i="15" s="1"/>
  <c r="W5236" i="15"/>
  <c r="X5236" i="15" s="1"/>
  <c r="W5224" i="15"/>
  <c r="X5224" i="15" s="1"/>
  <c r="W5128" i="15"/>
  <c r="X5128" i="15" s="1"/>
  <c r="W4987" i="15"/>
  <c r="X4987" i="15" s="1"/>
  <c r="X5763" i="15"/>
  <c r="S5722" i="15"/>
  <c r="F310" i="3" s="1"/>
  <c r="W5701" i="15"/>
  <c r="X5701" i="15" s="1"/>
  <c r="U5686" i="15"/>
  <c r="W5605" i="15"/>
  <c r="X5605" i="15" s="1"/>
  <c r="X5477" i="15"/>
  <c r="X5476" i="15" s="1"/>
  <c r="H299" i="3" s="1"/>
  <c r="U5424" i="15"/>
  <c r="W5414" i="15"/>
  <c r="X5414" i="15" s="1"/>
  <c r="W5392" i="15"/>
  <c r="W5391" i="15" s="1"/>
  <c r="G292" i="3" s="1"/>
  <c r="U5291" i="15"/>
  <c r="S5255" i="15"/>
  <c r="F281" i="3" s="1"/>
  <c r="S5049" i="15"/>
  <c r="F267" i="3" s="1"/>
  <c r="W4939" i="15"/>
  <c r="X4939" i="15" s="1"/>
  <c r="W5723" i="15"/>
  <c r="X5723" i="15" s="1"/>
  <c r="W5583" i="15"/>
  <c r="X5583" i="15" s="1"/>
  <c r="X5499" i="15"/>
  <c r="X5457" i="15"/>
  <c r="X5441" i="15"/>
  <c r="X5412" i="15"/>
  <c r="X5356" i="15"/>
  <c r="S5155" i="15"/>
  <c r="F278" i="3" s="1"/>
  <c r="W4916" i="15"/>
  <c r="W4830" i="15"/>
  <c r="X4830" i="15" s="1"/>
  <c r="W4090" i="15"/>
  <c r="X4090" i="15" s="1"/>
  <c r="X5785" i="15"/>
  <c r="W5773" i="15"/>
  <c r="X5773" i="15" s="1"/>
  <c r="X5689" i="15"/>
  <c r="O5640" i="15"/>
  <c r="E304" i="3" s="1"/>
  <c r="S5542" i="15"/>
  <c r="F301" i="3" s="1"/>
  <c r="X5519" i="15"/>
  <c r="W5509" i="15"/>
  <c r="X5509" i="15" s="1"/>
  <c r="X5497" i="15"/>
  <c r="X5453" i="15"/>
  <c r="X5360" i="15"/>
  <c r="W5344" i="15"/>
  <c r="X5344" i="15" s="1"/>
  <c r="W5304" i="15"/>
  <c r="W5301" i="15" s="1"/>
  <c r="G287" i="3" s="1"/>
  <c r="O5301" i="15"/>
  <c r="E287" i="3" s="1"/>
  <c r="X5286" i="15"/>
  <c r="S5261" i="15"/>
  <c r="F282" i="3" s="1"/>
  <c r="W5222" i="15"/>
  <c r="X5222" i="15" s="1"/>
  <c r="W5210" i="15"/>
  <c r="O5203" i="15"/>
  <c r="E280" i="3" s="1"/>
  <c r="W5166" i="15"/>
  <c r="X5166" i="15" s="1"/>
  <c r="W5140" i="15"/>
  <c r="W5135" i="15" s="1"/>
  <c r="G275" i="3" s="1"/>
  <c r="W5005" i="15"/>
  <c r="X5005" i="15" s="1"/>
  <c r="W4842" i="15"/>
  <c r="X4842" i="15" s="1"/>
  <c r="W5487" i="15"/>
  <c r="X5487" i="15" s="1"/>
  <c r="O5339" i="15"/>
  <c r="E290" i="3" s="1"/>
  <c r="O5261" i="15"/>
  <c r="E282" i="3" s="1"/>
  <c r="W5262" i="15"/>
  <c r="X5262" i="15" s="1"/>
  <c r="O4926" i="15"/>
  <c r="E261" i="3" s="1"/>
  <c r="U4913" i="15"/>
  <c r="U4912" i="15" s="1"/>
  <c r="W5178" i="15"/>
  <c r="W4793" i="15"/>
  <c r="X4793" i="15" s="1"/>
  <c r="O4440" i="15"/>
  <c r="E234" i="3" s="1"/>
  <c r="W4471" i="15"/>
  <c r="X4471" i="15" s="1"/>
  <c r="O5468" i="15"/>
  <c r="E298" i="3" s="1"/>
  <c r="X5354" i="15"/>
  <c r="W5320" i="15"/>
  <c r="X5320" i="15" s="1"/>
  <c r="X5226" i="15"/>
  <c r="O5107" i="15"/>
  <c r="E273" i="3" s="1"/>
  <c r="W5110" i="15"/>
  <c r="X5110" i="15" s="1"/>
  <c r="X5358" i="15"/>
  <c r="X5306" i="15"/>
  <c r="X5240" i="15"/>
  <c r="X5212" i="15"/>
  <c r="X5190" i="15"/>
  <c r="O5135" i="15"/>
  <c r="E275" i="3" s="1"/>
  <c r="U5085" i="15"/>
  <c r="W4947" i="15"/>
  <c r="X4947" i="15" s="1"/>
  <c r="O4881" i="15"/>
  <c r="E255" i="3" s="1"/>
  <c r="W4666" i="15"/>
  <c r="W4665" i="15" s="1"/>
  <c r="G240" i="3" s="1"/>
  <c r="S4607" i="15"/>
  <c r="F239" i="3" s="1"/>
  <c r="X4541" i="15"/>
  <c r="O4540" i="15"/>
  <c r="E235" i="3" s="1"/>
  <c r="U4421" i="15"/>
  <c r="W3922" i="15"/>
  <c r="X3922" i="15" s="1"/>
  <c r="X5342" i="15"/>
  <c r="U5261" i="15"/>
  <c r="X5118" i="15"/>
  <c r="O5036" i="15"/>
  <c r="E265" i="3" s="1"/>
  <c r="W5037" i="15"/>
  <c r="X5037" i="15" s="1"/>
  <c r="W4855" i="15"/>
  <c r="X4855" i="15" s="1"/>
  <c r="O4854" i="15"/>
  <c r="E253" i="3" s="1"/>
  <c r="W4748" i="15"/>
  <c r="S4728" i="15"/>
  <c r="F243" i="3" s="1"/>
  <c r="W4428" i="15"/>
  <c r="X4428" i="15" s="1"/>
  <c r="W4206" i="15"/>
  <c r="X4206" i="15" s="1"/>
  <c r="O4014" i="15"/>
  <c r="E222" i="3" s="1"/>
  <c r="W4017" i="15"/>
  <c r="X4017" i="15" s="1"/>
  <c r="X4903" i="15"/>
  <c r="X4799" i="15"/>
  <c r="W4758" i="15"/>
  <c r="X4758" i="15" s="1"/>
  <c r="X4508" i="15"/>
  <c r="S4141" i="15"/>
  <c r="F229" i="3" s="1"/>
  <c r="X5366" i="15"/>
  <c r="X5186" i="15"/>
  <c r="W5176" i="15"/>
  <c r="X5176" i="15" s="1"/>
  <c r="X5132" i="15"/>
  <c r="X5122" i="15"/>
  <c r="O5115" i="15"/>
  <c r="E274" i="3" s="1"/>
  <c r="W5116" i="15"/>
  <c r="X5060" i="15"/>
  <c r="W5049" i="15"/>
  <c r="G267" i="3" s="1"/>
  <c r="X5015" i="15"/>
  <c r="X5003" i="15"/>
  <c r="X4979" i="15"/>
  <c r="X4933" i="15"/>
  <c r="U4823" i="15"/>
  <c r="U4822" i="15" s="1"/>
  <c r="W4725" i="15"/>
  <c r="X4725" i="15" s="1"/>
  <c r="W4603" i="15"/>
  <c r="X4603" i="15" s="1"/>
  <c r="X4600" i="15" s="1"/>
  <c r="H237" i="3" s="1"/>
  <c r="W4573" i="15"/>
  <c r="X4573" i="15" s="1"/>
  <c r="W4549" i="15"/>
  <c r="W4449" i="15"/>
  <c r="X4449" i="15" s="1"/>
  <c r="X4432" i="15"/>
  <c r="W5248" i="15"/>
  <c r="X5248" i="15"/>
  <c r="O5181" i="15"/>
  <c r="E279" i="3" s="1"/>
  <c r="X5174" i="15"/>
  <c r="O5155" i="15"/>
  <c r="E278" i="3" s="1"/>
  <c r="X5144" i="15"/>
  <c r="W5090" i="15"/>
  <c r="W5085" i="15" s="1"/>
  <c r="G272" i="3" s="1"/>
  <c r="O5049" i="15"/>
  <c r="E267" i="3" s="1"/>
  <c r="W5041" i="15"/>
  <c r="X5041" i="15" s="1"/>
  <c r="X5019" i="15"/>
  <c r="W4991" i="15"/>
  <c r="X4991" i="15" s="1"/>
  <c r="X4955" i="15"/>
  <c r="W4931" i="15"/>
  <c r="X4931" i="15" s="1"/>
  <c r="X4920" i="15"/>
  <c r="X4914" i="15"/>
  <c r="O4913" i="15"/>
  <c r="E259" i="3" s="1"/>
  <c r="O4902" i="15"/>
  <c r="E257" i="3" s="1"/>
  <c r="X4778" i="15"/>
  <c r="O4765" i="15"/>
  <c r="E244" i="3" s="1"/>
  <c r="W4766" i="15"/>
  <c r="X4737" i="15"/>
  <c r="X4731" i="15"/>
  <c r="X4689" i="15"/>
  <c r="X4595" i="15"/>
  <c r="X4585" i="15"/>
  <c r="O4556" i="15"/>
  <c r="E236" i="3" s="1"/>
  <c r="X4561" i="15"/>
  <c r="X4528" i="15"/>
  <c r="W4506" i="15"/>
  <c r="X4506" i="15" s="1"/>
  <c r="X4366" i="15"/>
  <c r="S5107" i="15"/>
  <c r="F273" i="3" s="1"/>
  <c r="X5102" i="15"/>
  <c r="W4997" i="15"/>
  <c r="X4997" i="15" s="1"/>
  <c r="W4894" i="15"/>
  <c r="W4881" i="15" s="1"/>
  <c r="G255" i="3" s="1"/>
  <c r="X4846" i="15"/>
  <c r="W4828" i="15"/>
  <c r="X4828" i="15" s="1"/>
  <c r="O4823" i="15"/>
  <c r="E251" i="3" s="1"/>
  <c r="W4809" i="15"/>
  <c r="X4809" i="15" s="1"/>
  <c r="S4784" i="15"/>
  <c r="F249" i="3" s="1"/>
  <c r="X4735" i="15"/>
  <c r="X4613" i="15"/>
  <c r="W4514" i="15"/>
  <c r="X4514" i="15" s="1"/>
  <c r="W4484" i="15"/>
  <c r="X4484" i="15" s="1"/>
  <c r="U4060" i="15"/>
  <c r="X5108" i="15"/>
  <c r="X4937" i="15"/>
  <c r="S4881" i="15"/>
  <c r="F255" i="3" s="1"/>
  <c r="W4834" i="15"/>
  <c r="X4834" i="15" s="1"/>
  <c r="W4785" i="15"/>
  <c r="O4784" i="15"/>
  <c r="E249" i="3" s="1"/>
  <c r="X4441" i="15"/>
  <c r="W4352" i="15"/>
  <c r="X4352" i="15" s="1"/>
  <c r="X5120" i="15"/>
  <c r="O5065" i="15"/>
  <c r="E270" i="3" s="1"/>
  <c r="X5032" i="15"/>
  <c r="O5023" i="15"/>
  <c r="E263" i="3" s="1"/>
  <c r="W5026" i="15"/>
  <c r="W5023" i="15" s="1"/>
  <c r="G263" i="3" s="1"/>
  <c r="X4961" i="15"/>
  <c r="W4875" i="15"/>
  <c r="X4875" i="15" s="1"/>
  <c r="W4863" i="15"/>
  <c r="X4863" i="15" s="1"/>
  <c r="X4557" i="15"/>
  <c r="X4532" i="15"/>
  <c r="W4520" i="15"/>
  <c r="X4520" i="15" s="1"/>
  <c r="X4129" i="15"/>
  <c r="X5142" i="15"/>
  <c r="U5023" i="15"/>
  <c r="U5022" i="15" s="1"/>
  <c r="X4857" i="15"/>
  <c r="U4678" i="15"/>
  <c r="U4606" i="15" s="1"/>
  <c r="X4647" i="15"/>
  <c r="X4424" i="15"/>
  <c r="O4421" i="15"/>
  <c r="E233" i="3" s="1"/>
  <c r="X5168" i="15"/>
  <c r="W5130" i="15"/>
  <c r="X5130" i="15" s="1"/>
  <c r="X5100" i="15"/>
  <c r="X5076" i="15"/>
  <c r="O5073" i="15"/>
  <c r="E271" i="3" s="1"/>
  <c r="U4854" i="15"/>
  <c r="U4853" i="15" s="1"/>
  <c r="X4801" i="15"/>
  <c r="W4775" i="15"/>
  <c r="G247" i="3" s="1"/>
  <c r="U4275" i="15"/>
  <c r="W4284" i="15"/>
  <c r="X4284" i="15" s="1"/>
  <c r="O4275" i="15"/>
  <c r="E232" i="3" s="1"/>
  <c r="X5112" i="15"/>
  <c r="U5073" i="15"/>
  <c r="X5054" i="15"/>
  <c r="X5009" i="15"/>
  <c r="X4949" i="15"/>
  <c r="X4943" i="15"/>
  <c r="X4811" i="15"/>
  <c r="X4805" i="15"/>
  <c r="W4703" i="15"/>
  <c r="X4703" i="15" s="1"/>
  <c r="X4545" i="15"/>
  <c r="X4518" i="15"/>
  <c r="X4504" i="15"/>
  <c r="X4292" i="15"/>
  <c r="X4219" i="15"/>
  <c r="X4190" i="15"/>
  <c r="U3968" i="15"/>
  <c r="U5049" i="15"/>
  <c r="U5048" i="15" s="1"/>
  <c r="S4926" i="15"/>
  <c r="F261" i="3" s="1"/>
  <c r="X4869" i="15"/>
  <c r="U4728" i="15"/>
  <c r="X4633" i="15"/>
  <c r="X4622" i="15"/>
  <c r="X4465" i="15"/>
  <c r="W4374" i="15"/>
  <c r="X4374" i="15" s="1"/>
  <c r="X4360" i="15"/>
  <c r="X4310" i="15"/>
  <c r="U4209" i="15"/>
  <c r="W4158" i="15"/>
  <c r="X4158" i="15" s="1"/>
  <c r="W3977" i="15"/>
  <c r="X3977" i="15" s="1"/>
  <c r="X4695" i="15"/>
  <c r="X4608" i="15"/>
  <c r="O4607" i="15"/>
  <c r="E239" i="3" s="1"/>
  <c r="U4141" i="15"/>
  <c r="O3711" i="15"/>
  <c r="E207" i="3" s="1"/>
  <c r="W3712" i="15"/>
  <c r="W3635" i="15"/>
  <c r="X3635" i="15" s="1"/>
  <c r="O3627" i="15"/>
  <c r="E204" i="3" s="1"/>
  <c r="W4469" i="15"/>
  <c r="X4469" i="15" s="1"/>
  <c r="X4370" i="15"/>
  <c r="X4340" i="15"/>
  <c r="U4014" i="15"/>
  <c r="W3428" i="15"/>
  <c r="X3428" i="15"/>
  <c r="X3242" i="15"/>
  <c r="S5036" i="15"/>
  <c r="F265" i="3" s="1"/>
  <c r="X4985" i="15"/>
  <c r="X4898" i="15"/>
  <c r="X4787" i="15"/>
  <c r="X4776" i="15"/>
  <c r="O4775" i="15"/>
  <c r="E247" i="3" s="1"/>
  <c r="X4752" i="15"/>
  <c r="X4627" i="15"/>
  <c r="X4467" i="15"/>
  <c r="X4422" i="15"/>
  <c r="O4199" i="15"/>
  <c r="E230" i="3" s="1"/>
  <c r="W4182" i="15"/>
  <c r="X4182" i="15" s="1"/>
  <c r="W4036" i="15"/>
  <c r="W4074" i="15"/>
  <c r="X4074" i="15" s="1"/>
  <c r="X4063" i="15"/>
  <c r="W3996" i="15"/>
  <c r="X3996" i="15" s="1"/>
  <c r="X3987" i="15"/>
  <c r="W3577" i="15"/>
  <c r="X3577" i="15" s="1"/>
  <c r="W3569" i="15"/>
  <c r="X3569" i="15" s="1"/>
  <c r="W3548" i="15"/>
  <c r="W3547" i="15" s="1"/>
  <c r="G199" i="3" s="1"/>
  <c r="O3547" i="15"/>
  <c r="E199" i="3" s="1"/>
  <c r="W3333" i="15"/>
  <c r="X3333" i="15" s="1"/>
  <c r="X5088" i="15"/>
  <c r="X5082" i="15"/>
  <c r="X4973" i="15"/>
  <c r="X4967" i="15"/>
  <c r="X4892" i="15"/>
  <c r="U4784" i="15"/>
  <c r="U4783" i="15" s="1"/>
  <c r="O4678" i="15"/>
  <c r="E242" i="3" s="1"/>
  <c r="X4672" i="15"/>
  <c r="X4671" i="15" s="1"/>
  <c r="H241" i="3" s="1"/>
  <c r="W4494" i="15"/>
  <c r="X4494" i="15" s="1"/>
  <c r="S4440" i="15"/>
  <c r="F234" i="3" s="1"/>
  <c r="X4414" i="15"/>
  <c r="X4245" i="15"/>
  <c r="W3959" i="15"/>
  <c r="X3959" i="15" s="1"/>
  <c r="X4651" i="15"/>
  <c r="W4362" i="15"/>
  <c r="X4362" i="15" s="1"/>
  <c r="W4011" i="15"/>
  <c r="X4011" i="15" s="1"/>
  <c r="S3865" i="15"/>
  <c r="F218" i="3" s="1"/>
  <c r="S4275" i="15"/>
  <c r="F232" i="3" s="1"/>
  <c r="X4210" i="15"/>
  <c r="W3866" i="15"/>
  <c r="O3865" i="15"/>
  <c r="E218" i="3" s="1"/>
  <c r="W3594" i="15"/>
  <c r="X3594" i="15" s="1"/>
  <c r="S3516" i="15"/>
  <c r="F194" i="3" s="1"/>
  <c r="O4209" i="15"/>
  <c r="E231" i="3" s="1"/>
  <c r="O4060" i="15"/>
  <c r="E225" i="3" s="1"/>
  <c r="W3908" i="15"/>
  <c r="X3908" i="15" s="1"/>
  <c r="O3654" i="15"/>
  <c r="E206" i="3" s="1"/>
  <c r="W3669" i="15"/>
  <c r="W3654" i="15" s="1"/>
  <c r="G206" i="3" s="1"/>
  <c r="W3531" i="15"/>
  <c r="X3531" i="15" s="1"/>
  <c r="W3479" i="15"/>
  <c r="X3479" i="15" s="1"/>
  <c r="X4510" i="15"/>
  <c r="X4276" i="15"/>
  <c r="X4253" i="15"/>
  <c r="W4194" i="15"/>
  <c r="X4194" i="15" s="1"/>
  <c r="X4068" i="15"/>
  <c r="X4001" i="15"/>
  <c r="X3989" i="15"/>
  <c r="W3983" i="15"/>
  <c r="X3983" i="15" s="1"/>
  <c r="X3874" i="15"/>
  <c r="S3797" i="15"/>
  <c r="F209" i="3" s="1"/>
  <c r="O3560" i="15"/>
  <c r="E203" i="3" s="1"/>
  <c r="U3547" i="15"/>
  <c r="U3546" i="15" s="1"/>
  <c r="U3545" i="15" s="1"/>
  <c r="X3542" i="15"/>
  <c r="W3500" i="15"/>
  <c r="X3500" i="15" s="1"/>
  <c r="S3493" i="15"/>
  <c r="F192" i="3" s="1"/>
  <c r="W3422" i="15"/>
  <c r="X3422" i="15" s="1"/>
  <c r="W3367" i="15"/>
  <c r="X3367" i="15" s="1"/>
  <c r="W4270" i="15"/>
  <c r="X4270" i="15" s="1"/>
  <c r="X4172" i="15"/>
  <c r="O4141" i="15"/>
  <c r="E229" i="3" s="1"/>
  <c r="X4023" i="15"/>
  <c r="X3945" i="15"/>
  <c r="X3944" i="15" s="1"/>
  <c r="H219" i="3" s="1"/>
  <c r="X3798" i="15"/>
  <c r="U3560" i="15"/>
  <c r="O3493" i="15"/>
  <c r="E192" i="3" s="1"/>
  <c r="W3494" i="15"/>
  <c r="X3229" i="15"/>
  <c r="X4447" i="15"/>
  <c r="X4350" i="15"/>
  <c r="W4204" i="15"/>
  <c r="X4204" i="15" s="1"/>
  <c r="X4180" i="15"/>
  <c r="X4176" i="15"/>
  <c r="W4170" i="15"/>
  <c r="X4170" i="15" s="1"/>
  <c r="X4154" i="15"/>
  <c r="S4118" i="15"/>
  <c r="F227" i="3" s="1"/>
  <c r="O4111" i="15"/>
  <c r="E226" i="3" s="1"/>
  <c r="X4056" i="15"/>
  <c r="X3902" i="15"/>
  <c r="O3797" i="15"/>
  <c r="E209" i="3" s="1"/>
  <c r="X3565" i="15"/>
  <c r="O3539" i="15"/>
  <c r="E196" i="3" s="1"/>
  <c r="W3540" i="15"/>
  <c r="W3510" i="15"/>
  <c r="X3510" i="15" s="1"/>
  <c r="W3452" i="15"/>
  <c r="X3452" i="15" s="1"/>
  <c r="W3408" i="15"/>
  <c r="X3408" i="15" s="1"/>
  <c r="O3407" i="15"/>
  <c r="E188" i="3" s="1"/>
  <c r="W3399" i="15"/>
  <c r="S3392" i="15"/>
  <c r="F186" i="3" s="1"/>
  <c r="S4209" i="15"/>
  <c r="F231" i="3" s="1"/>
  <c r="X4136" i="15"/>
  <c r="X4119" i="15"/>
  <c r="X4098" i="15"/>
  <c r="X3855" i="15"/>
  <c r="X3854" i="15" s="1"/>
  <c r="H214" i="3" s="1"/>
  <c r="S3627" i="15"/>
  <c r="F204" i="3" s="1"/>
  <c r="X3613" i="15"/>
  <c r="W3426" i="15"/>
  <c r="X3426" i="15" s="1"/>
  <c r="X3393" i="15"/>
  <c r="U3358" i="15"/>
  <c r="U3357" i="15" s="1"/>
  <c r="U3293" i="15"/>
  <c r="W3211" i="15"/>
  <c r="X3211" i="15" s="1"/>
  <c r="X4015" i="15"/>
  <c r="W4009" i="15"/>
  <c r="X4009" i="15" s="1"/>
  <c r="X3975" i="15"/>
  <c r="O3950" i="15"/>
  <c r="E220" i="3" s="1"/>
  <c r="W3951" i="15"/>
  <c r="X3951" i="15" s="1"/>
  <c r="W3918" i="15"/>
  <c r="X3918" i="15" s="1"/>
  <c r="W3588" i="15"/>
  <c r="W3432" i="15"/>
  <c r="X3432" i="15" s="1"/>
  <c r="U3407" i="15"/>
  <c r="U3406" i="15" s="1"/>
  <c r="W3235" i="15"/>
  <c r="X3235" i="15" s="1"/>
  <c r="X4418" i="15"/>
  <c r="W4322" i="15"/>
  <c r="X4322" i="15" s="1"/>
  <c r="W4229" i="15"/>
  <c r="X4229" i="15" s="1"/>
  <c r="X4078" i="15"/>
  <c r="X3913" i="15"/>
  <c r="W3895" i="15"/>
  <c r="X3895" i="15" s="1"/>
  <c r="X3769" i="15"/>
  <c r="X3581" i="15"/>
  <c r="W3363" i="15"/>
  <c r="O3358" i="15"/>
  <c r="E182" i="3" s="1"/>
  <c r="X4142" i="15"/>
  <c r="W4134" i="15"/>
  <c r="X4134" i="15" s="1"/>
  <c r="O4118" i="15"/>
  <c r="E227" i="3" s="1"/>
  <c r="X4108" i="15"/>
  <c r="W4096" i="15"/>
  <c r="X4096" i="15" s="1"/>
  <c r="W3438" i="15"/>
  <c r="X3438" i="15" s="1"/>
  <c r="W3412" i="15"/>
  <c r="X3412" i="15" s="1"/>
  <c r="W3324" i="15"/>
  <c r="X3324" i="15" s="1"/>
  <c r="X11" i="15"/>
  <c r="X4061" i="15"/>
  <c r="W3973" i="15"/>
  <c r="X3973" i="15" s="1"/>
  <c r="W3941" i="15"/>
  <c r="X3941" i="15" s="1"/>
  <c r="X3502" i="15"/>
  <c r="U3474" i="15"/>
  <c r="U3473" i="15" s="1"/>
  <c r="W3462" i="15"/>
  <c r="X3462" i="15" s="1"/>
  <c r="W3403" i="15"/>
  <c r="X3403" i="15" s="1"/>
  <c r="W3369" i="15"/>
  <c r="X3369" i="15" s="1"/>
  <c r="X3320" i="15"/>
  <c r="X3642" i="15"/>
  <c r="X3550" i="15"/>
  <c r="S3474" i="15"/>
  <c r="F190" i="3" s="1"/>
  <c r="W3348" i="15"/>
  <c r="X3348" i="15" s="1"/>
  <c r="O3345" i="15"/>
  <c r="E180" i="3" s="1"/>
  <c r="W2557" i="15"/>
  <c r="X2557" i="15" s="1"/>
  <c r="W96" i="15"/>
  <c r="X96" i="15" s="1"/>
  <c r="O81" i="15"/>
  <c r="E126" i="3" s="1"/>
  <c r="X4445" i="15"/>
  <c r="X4348" i="15"/>
  <c r="X4200" i="15"/>
  <c r="X4184" i="15"/>
  <c r="U4128" i="15"/>
  <c r="X4038" i="15"/>
  <c r="O3968" i="15"/>
  <c r="E221" i="3" s="1"/>
  <c r="S3560" i="15"/>
  <c r="F203" i="3" s="1"/>
  <c r="O3516" i="15"/>
  <c r="E194" i="3" s="1"/>
  <c r="W3519" i="15"/>
  <c r="U3493" i="15"/>
  <c r="U3492" i="15" s="1"/>
  <c r="O3474" i="15"/>
  <c r="E190" i="3" s="1"/>
  <c r="W3475" i="15"/>
  <c r="W3436" i="15"/>
  <c r="X3436" i="15" s="1"/>
  <c r="U3345" i="15"/>
  <c r="U3344" i="15" s="1"/>
  <c r="W3338" i="15"/>
  <c r="X3338" i="15" s="1"/>
  <c r="U2339" i="15"/>
  <c r="U2338" i="15" s="1"/>
  <c r="W1749" i="15"/>
  <c r="X1749" i="15" s="1"/>
  <c r="O781" i="15"/>
  <c r="E152" i="3" s="1"/>
  <c r="U10" i="15"/>
  <c r="U9" i="15" s="1"/>
  <c r="O1394" i="15"/>
  <c r="E162" i="3" s="1"/>
  <c r="X544" i="15"/>
  <c r="X538" i="15" s="1"/>
  <c r="H138" i="3" s="1"/>
  <c r="O3228" i="15"/>
  <c r="E173" i="3" s="1"/>
  <c r="O3198" i="15"/>
  <c r="E171" i="3" s="1"/>
  <c r="W3126" i="15"/>
  <c r="X3126" i="15" s="1"/>
  <c r="W2555" i="15"/>
  <c r="X2555" i="15" s="1"/>
  <c r="S773" i="15"/>
  <c r="F150" i="3" s="1"/>
  <c r="U517" i="15"/>
  <c r="W41" i="15"/>
  <c r="X41" i="15" s="1"/>
  <c r="O10" i="15"/>
  <c r="E125" i="3" s="1"/>
  <c r="W3219" i="15"/>
  <c r="X3219" i="15" s="1"/>
  <c r="W1468" i="15"/>
  <c r="X1468" i="15" s="1"/>
  <c r="W1210" i="15"/>
  <c r="W775" i="15"/>
  <c r="W774" i="15" s="1"/>
  <c r="G151" i="3" s="1"/>
  <c r="O774" i="15"/>
  <c r="E151" i="3" s="1"/>
  <c r="X572" i="15"/>
  <c r="X571" i="15" s="1"/>
  <c r="H144" i="3" s="1"/>
  <c r="O571" i="15"/>
  <c r="E144" i="3" s="1"/>
  <c r="S517" i="15"/>
  <c r="F134" i="3" s="1"/>
  <c r="U3516" i="15"/>
  <c r="U3515" i="15" s="1"/>
  <c r="X3483" i="15"/>
  <c r="W3387" i="15"/>
  <c r="X3387" i="15" s="1"/>
  <c r="X3383" i="15"/>
  <c r="W3346" i="15"/>
  <c r="X3346" i="15" s="1"/>
  <c r="O3319" i="15"/>
  <c r="E177" i="3" s="1"/>
  <c r="W3314" i="15"/>
  <c r="U3228" i="15"/>
  <c r="U3227" i="15" s="1"/>
  <c r="X3213" i="15"/>
  <c r="W527" i="15"/>
  <c r="W526" i="15" s="1"/>
  <c r="G136" i="3" s="1"/>
  <c r="O526" i="15"/>
  <c r="E136" i="3" s="1"/>
  <c r="W495" i="15"/>
  <c r="W494" i="15" s="1"/>
  <c r="G130" i="3" s="1"/>
  <c r="O494" i="15"/>
  <c r="E130" i="3" s="1"/>
  <c r="X3450" i="15"/>
  <c r="W2342" i="15"/>
  <c r="X2342" i="15" s="1"/>
  <c r="W815" i="15"/>
  <c r="W814" i="15" s="1"/>
  <c r="G154" i="3" s="1"/>
  <c r="X815" i="15"/>
  <c r="X814" i="15" s="1"/>
  <c r="H154" i="3" s="1"/>
  <c r="O814" i="15"/>
  <c r="E154" i="3" s="1"/>
  <c r="W557" i="15"/>
  <c r="G142" i="3" s="1"/>
  <c r="X3650" i="15"/>
  <c r="W3329" i="15"/>
  <c r="X3329" i="15" s="1"/>
  <c r="W3233" i="15"/>
  <c r="X3233" i="15" s="1"/>
  <c r="W514" i="15"/>
  <c r="X514" i="15" s="1"/>
  <c r="O3392" i="15"/>
  <c r="E186" i="3" s="1"/>
  <c r="W2319" i="15"/>
  <c r="X2319" i="15" s="1"/>
  <c r="S474" i="15"/>
  <c r="F127" i="3" s="1"/>
  <c r="X3481" i="15"/>
  <c r="W3248" i="15"/>
  <c r="W1381" i="15"/>
  <c r="W1380" i="15" s="1"/>
  <c r="G160" i="3" s="1"/>
  <c r="O1380" i="15"/>
  <c r="E160" i="3" s="1"/>
  <c r="W579" i="15"/>
  <c r="W578" i="15" s="1"/>
  <c r="G146" i="3" s="1"/>
  <c r="O578" i="15"/>
  <c r="E146" i="3" s="1"/>
  <c r="W476" i="15"/>
  <c r="W475" i="15" s="1"/>
  <c r="G128" i="3" s="1"/>
  <c r="O475" i="15"/>
  <c r="E128" i="3" s="1"/>
  <c r="X3621" i="15"/>
  <c r="X3379" i="15"/>
  <c r="X3304" i="15"/>
  <c r="W3287" i="15"/>
  <c r="X3287" i="15" s="1"/>
  <c r="X3246" i="15"/>
  <c r="O3241" i="15"/>
  <c r="E174" i="3" s="1"/>
  <c r="W3231" i="15"/>
  <c r="X3231" i="15" s="1"/>
  <c r="W3199" i="15"/>
  <c r="S2339" i="15"/>
  <c r="F169" i="3" s="1"/>
  <c r="U1990" i="15"/>
  <c r="U1989" i="15" s="1"/>
  <c r="W1904" i="15"/>
  <c r="W1903" i="15" s="1"/>
  <c r="G164" i="3" s="1"/>
  <c r="X1562" i="15"/>
  <c r="W782" i="15"/>
  <c r="W781" i="15" s="1"/>
  <c r="G152" i="3" s="1"/>
  <c r="S511" i="15"/>
  <c r="F133" i="3" s="1"/>
  <c r="W19" i="15"/>
  <c r="X19" i="15" s="1"/>
  <c r="X3969" i="15"/>
  <c r="X3496" i="15"/>
  <c r="X3359" i="15"/>
  <c r="U3198" i="15"/>
  <c r="U3197" i="15" s="1"/>
  <c r="O2339" i="15"/>
  <c r="E169" i="3" s="1"/>
  <c r="W551" i="15"/>
  <c r="W550" i="15" s="1"/>
  <c r="G140" i="3" s="1"/>
  <c r="O550" i="15"/>
  <c r="E140" i="3" s="1"/>
  <c r="X1498" i="15"/>
  <c r="X497" i="15"/>
  <c r="X82" i="15"/>
  <c r="X845" i="15"/>
  <c r="X6455" i="15" l="1"/>
  <c r="U3653" i="15"/>
  <c r="U3343" i="15"/>
  <c r="S5282" i="15"/>
  <c r="F284" i="3" s="1"/>
  <c r="U5939" i="15"/>
  <c r="U3292" i="15"/>
  <c r="O510" i="15"/>
  <c r="E132" i="3" s="1"/>
  <c r="U772" i="15"/>
  <c r="U6504" i="15"/>
  <c r="W6015" i="15"/>
  <c r="G327" i="3" s="1"/>
  <c r="S1393" i="15"/>
  <c r="F161" i="3" s="1"/>
  <c r="W3711" i="15"/>
  <c r="G207" i="3" s="1"/>
  <c r="W6434" i="15"/>
  <c r="G353" i="3" s="1"/>
  <c r="X4118" i="15"/>
  <c r="H227" i="3" s="1"/>
  <c r="W5944" i="15"/>
  <c r="G321" i="3" s="1"/>
  <c r="W2122" i="17"/>
  <c r="G526" i="3" s="1"/>
  <c r="X688" i="17"/>
  <c r="H450" i="3" s="1"/>
  <c r="X1543" i="17"/>
  <c r="H483" i="3" s="1"/>
  <c r="X2448" i="17"/>
  <c r="H557" i="3" s="1"/>
  <c r="S1294" i="15"/>
  <c r="F157" i="3" s="1"/>
  <c r="U8" i="15"/>
  <c r="U3864" i="15"/>
  <c r="O6880" i="15"/>
  <c r="E371" i="3" s="1"/>
  <c r="U3559" i="15"/>
  <c r="U3558" i="15" s="1"/>
  <c r="U3557" i="15" s="1"/>
  <c r="U5154" i="15"/>
  <c r="U5153" i="15" s="1"/>
  <c r="U5423" i="15"/>
  <c r="U5064" i="15"/>
  <c r="U5063" i="15" s="1"/>
  <c r="U4773" i="15"/>
  <c r="U5282" i="15"/>
  <c r="U3390" i="15"/>
  <c r="U7316" i="15"/>
  <c r="U7315" i="15" s="1"/>
  <c r="U7314" i="15" s="1"/>
  <c r="W844" i="15"/>
  <c r="G156" i="3" s="1"/>
  <c r="O3849" i="15"/>
  <c r="U6936" i="15"/>
  <c r="X7392" i="15"/>
  <c r="X7391" i="15" s="1"/>
  <c r="H402" i="3" s="1"/>
  <c r="O1902" i="15"/>
  <c r="E163" i="3" s="1"/>
  <c r="S556" i="15"/>
  <c r="F141" i="3" s="1"/>
  <c r="U6272" i="15"/>
  <c r="O7418" i="15"/>
  <c r="E410" i="3" s="1"/>
  <c r="U4059" i="15"/>
  <c r="O3292" i="15"/>
  <c r="E175" i="3" s="1"/>
  <c r="W6563" i="15"/>
  <c r="G360" i="3" s="1"/>
  <c r="W4540" i="15"/>
  <c r="G235" i="3" s="1"/>
  <c r="W511" i="15"/>
  <c r="G133" i="3" s="1"/>
  <c r="X602" i="15"/>
  <c r="X601" i="15" s="1"/>
  <c r="H148" i="3" s="1"/>
  <c r="W4765" i="15"/>
  <c r="G244" i="3" s="1"/>
  <c r="W6395" i="15"/>
  <c r="G350" i="3" s="1"/>
  <c r="X551" i="15"/>
  <c r="X550" i="15" s="1"/>
  <c r="H140" i="3" s="1"/>
  <c r="W6482" i="15"/>
  <c r="G357" i="3" s="1"/>
  <c r="X5070" i="15"/>
  <c r="X5065" i="15" s="1"/>
  <c r="H270" i="3" s="1"/>
  <c r="W4014" i="15"/>
  <c r="G222" i="3" s="1"/>
  <c r="W3797" i="15"/>
  <c r="G209" i="3" s="1"/>
  <c r="W4728" i="15"/>
  <c r="G243" i="3" s="1"/>
  <c r="W6355" i="15"/>
  <c r="G347" i="3" s="1"/>
  <c r="X6408" i="15"/>
  <c r="X6395" i="15" s="1"/>
  <c r="H350" i="3" s="1"/>
  <c r="W3293" i="15"/>
  <c r="G176" i="3" s="1"/>
  <c r="W6420" i="15"/>
  <c r="G352" i="3" s="1"/>
  <c r="W4607" i="15"/>
  <c r="G239" i="3" s="1"/>
  <c r="X6084" i="15"/>
  <c r="X6083" i="15" s="1"/>
  <c r="H331" i="3" s="1"/>
  <c r="F406" i="3"/>
  <c r="F407" i="3"/>
  <c r="W6061" i="15"/>
  <c r="G330" i="3" s="1"/>
  <c r="W3392" i="15"/>
  <c r="G186" i="3" s="1"/>
  <c r="W4556" i="15"/>
  <c r="G236" i="3" s="1"/>
  <c r="W6190" i="15"/>
  <c r="G339" i="3" s="1"/>
  <c r="X476" i="15"/>
  <c r="X475" i="15" s="1"/>
  <c r="H128" i="3" s="1"/>
  <c r="W3627" i="15"/>
  <c r="G204" i="3" s="1"/>
  <c r="X5049" i="15"/>
  <c r="H267" i="3" s="1"/>
  <c r="W5181" i="15"/>
  <c r="G279" i="3" s="1"/>
  <c r="X5384" i="15"/>
  <c r="X5383" i="15" s="1"/>
  <c r="H291" i="3" s="1"/>
  <c r="X7420" i="15"/>
  <c r="X4051" i="15"/>
  <c r="H223" i="3" s="1"/>
  <c r="W538" i="15"/>
  <c r="G138" i="3" s="1"/>
  <c r="W3358" i="15"/>
  <c r="G182" i="3" s="1"/>
  <c r="W3560" i="15"/>
  <c r="G203" i="3" s="1"/>
  <c r="W6250" i="15"/>
  <c r="G343" i="3" s="1"/>
  <c r="X1381" i="15"/>
  <c r="X1380" i="15" s="1"/>
  <c r="H160" i="3" s="1"/>
  <c r="X4549" i="15"/>
  <c r="X4540" i="15" s="1"/>
  <c r="H235" i="3" s="1"/>
  <c r="W6897" i="15"/>
  <c r="G374" i="3" s="1"/>
  <c r="X5090" i="15"/>
  <c r="X5928" i="15"/>
  <c r="X5925" i="15" s="1"/>
  <c r="H318" i="3" s="1"/>
  <c r="X6932" i="15"/>
  <c r="X6925" i="15" s="1"/>
  <c r="H375" i="3" s="1"/>
  <c r="W5291" i="15"/>
  <c r="G286" i="3" s="1"/>
  <c r="X3363" i="15"/>
  <c r="W5203" i="15"/>
  <c r="G280" i="3" s="1"/>
  <c r="W6027" i="15"/>
  <c r="G328" i="3" s="1"/>
  <c r="X3314" i="15"/>
  <c r="X3293" i="15" s="1"/>
  <c r="H176" i="3" s="1"/>
  <c r="X775" i="15"/>
  <c r="X774" i="15" s="1"/>
  <c r="H151" i="3" s="1"/>
  <c r="W7317" i="15"/>
  <c r="G392" i="3" s="1"/>
  <c r="W4902" i="15"/>
  <c r="G257" i="3" s="1"/>
  <c r="W3516" i="15"/>
  <c r="G194" i="3" s="1"/>
  <c r="X5085" i="15"/>
  <c r="H272" i="3" s="1"/>
  <c r="W5438" i="15"/>
  <c r="G297" i="3" s="1"/>
  <c r="W7105" i="15"/>
  <c r="G380" i="3" s="1"/>
  <c r="X4902" i="15"/>
  <c r="H257" i="3" s="1"/>
  <c r="W4913" i="15"/>
  <c r="G259" i="3" s="1"/>
  <c r="X5890" i="15"/>
  <c r="W5073" i="15"/>
  <c r="G271" i="3" s="1"/>
  <c r="X7317" i="15"/>
  <c r="H392" i="3" s="1"/>
  <c r="X5310" i="15"/>
  <c r="X5309" i="15" s="1"/>
  <c r="H288" i="3" s="1"/>
  <c r="W3241" i="15"/>
  <c r="G174" i="3" s="1"/>
  <c r="X7388" i="15"/>
  <c r="X7387" i="15" s="1"/>
  <c r="H401" i="3" s="1"/>
  <c r="X2339" i="15"/>
  <c r="H169" i="3" s="1"/>
  <c r="X4036" i="15"/>
  <c r="X7384" i="15"/>
  <c r="X7383" i="15" s="1"/>
  <c r="H400" i="3" s="1"/>
  <c r="X7334" i="15"/>
  <c r="X7331" i="15" s="1"/>
  <c r="H393" i="3" s="1"/>
  <c r="X5304" i="15"/>
  <c r="X5301" i="15" s="1"/>
  <c r="H287" i="3" s="1"/>
  <c r="X512" i="15"/>
  <c r="X5637" i="15"/>
  <c r="X5636" i="15" s="1"/>
  <c r="H303" i="3" s="1"/>
  <c r="X556" i="15"/>
  <c r="H141" i="3" s="1"/>
  <c r="H142" i="3"/>
  <c r="X6104" i="15"/>
  <c r="H334" i="3" s="1"/>
  <c r="S4822" i="15"/>
  <c r="F250" i="3" s="1"/>
  <c r="F251" i="3"/>
  <c r="S3653" i="15"/>
  <c r="F205" i="3" s="1"/>
  <c r="F206" i="3"/>
  <c r="S3848" i="15"/>
  <c r="F212" i="3"/>
  <c r="X1394" i="15"/>
  <c r="H162" i="3" s="1"/>
  <c r="X3797" i="15"/>
  <c r="H209" i="3" s="1"/>
  <c r="X4565" i="15"/>
  <c r="X4556" i="15" s="1"/>
  <c r="H236" i="3" s="1"/>
  <c r="W7361" i="15"/>
  <c r="G399" i="3" s="1"/>
  <c r="W6937" i="15"/>
  <c r="G378" i="3" s="1"/>
  <c r="W6505" i="15"/>
  <c r="G359" i="3" s="1"/>
  <c r="W5982" i="15"/>
  <c r="G324" i="3" s="1"/>
  <c r="W537" i="15"/>
  <c r="G137" i="3" s="1"/>
  <c r="W3849" i="15"/>
  <c r="G214" i="3"/>
  <c r="X3345" i="15"/>
  <c r="H180" i="3" s="1"/>
  <c r="X3627" i="15"/>
  <c r="H204" i="3" s="1"/>
  <c r="W4926" i="15"/>
  <c r="G261" i="3" s="1"/>
  <c r="X579" i="15"/>
  <c r="X578" i="15" s="1"/>
  <c r="H146" i="3" s="1"/>
  <c r="X3382" i="15"/>
  <c r="H183" i="3" s="1"/>
  <c r="W3968" i="15"/>
  <c r="G221" i="3" s="1"/>
  <c r="W3865" i="15"/>
  <c r="G218" i="3" s="1"/>
  <c r="X4748" i="15"/>
  <c r="X4728" i="15" s="1"/>
  <c r="H243" i="3" s="1"/>
  <c r="X5392" i="15"/>
  <c r="X5391" i="15" s="1"/>
  <c r="H292" i="3" s="1"/>
  <c r="W6337" i="15"/>
  <c r="G346" i="3" s="1"/>
  <c r="X6900" i="15"/>
  <c r="X6897" i="15" s="1"/>
  <c r="H374" i="3" s="1"/>
  <c r="W5686" i="15"/>
  <c r="G309" i="3" s="1"/>
  <c r="X519" i="15"/>
  <c r="X518" i="15" s="1"/>
  <c r="H135" i="3" s="1"/>
  <c r="W4060" i="15"/>
  <c r="G225" i="3" s="1"/>
  <c r="W600" i="15"/>
  <c r="G147" i="3" s="1"/>
  <c r="G148" i="3"/>
  <c r="W7409" i="15"/>
  <c r="G407" i="3"/>
  <c r="S6272" i="15"/>
  <c r="F344" i="3" s="1"/>
  <c r="F345" i="3"/>
  <c r="X5868" i="15"/>
  <c r="H313" i="3" s="1"/>
  <c r="O556" i="15"/>
  <c r="E141" i="3" s="1"/>
  <c r="E142" i="3"/>
  <c r="X495" i="15"/>
  <c r="X494" i="15" s="1"/>
  <c r="H130" i="3" s="1"/>
  <c r="X5640" i="15"/>
  <c r="H304" i="3" s="1"/>
  <c r="W5778" i="15"/>
  <c r="G311" i="3" s="1"/>
  <c r="X7337" i="15"/>
  <c r="H394" i="3" s="1"/>
  <c r="X6360" i="15"/>
  <c r="X6355" i="15" s="1"/>
  <c r="H347" i="3" s="1"/>
  <c r="W6638" i="15"/>
  <c r="G366" i="3" s="1"/>
  <c r="X7364" i="15"/>
  <c r="X7361" i="15" s="1"/>
  <c r="H399" i="3" s="1"/>
  <c r="X1294" i="15"/>
  <c r="H157" i="3" s="1"/>
  <c r="H158" i="3"/>
  <c r="O600" i="15"/>
  <c r="E147" i="3" s="1"/>
  <c r="E148" i="3"/>
  <c r="X6497" i="15"/>
  <c r="X6482" i="15" s="1"/>
  <c r="H357" i="3" s="1"/>
  <c r="X7410" i="15"/>
  <c r="O3848" i="15"/>
  <c r="E212" i="3"/>
  <c r="W6104" i="15"/>
  <c r="G334" i="3" s="1"/>
  <c r="W6232" i="15"/>
  <c r="G341" i="3" s="1"/>
  <c r="S843" i="15"/>
  <c r="F155" i="3" s="1"/>
  <c r="F156" i="3"/>
  <c r="S3292" i="15"/>
  <c r="F175" i="3" s="1"/>
  <c r="F176" i="3"/>
  <c r="O843" i="15"/>
  <c r="E155" i="3" s="1"/>
  <c r="E156" i="3"/>
  <c r="S4774" i="15"/>
  <c r="F246" i="3" s="1"/>
  <c r="F247" i="3"/>
  <c r="S9" i="15"/>
  <c r="F124" i="3" s="1"/>
  <c r="F125" i="3"/>
  <c r="O1294" i="15"/>
  <c r="E157" i="3" s="1"/>
  <c r="E158" i="3"/>
  <c r="X5181" i="15"/>
  <c r="H279" i="3" s="1"/>
  <c r="X3950" i="15"/>
  <c r="H220" i="3" s="1"/>
  <c r="W10" i="15"/>
  <c r="G125" i="3" s="1"/>
  <c r="W3319" i="15"/>
  <c r="G177" i="3" s="1"/>
  <c r="X4666" i="15"/>
  <c r="X4665" i="15" s="1"/>
  <c r="H240" i="3" s="1"/>
  <c r="W5155" i="15"/>
  <c r="G278" i="3" s="1"/>
  <c r="X5140" i="15"/>
  <c r="X5135" i="15" s="1"/>
  <c r="H275" i="3" s="1"/>
  <c r="X6070" i="15"/>
  <c r="X6061" i="15" s="1"/>
  <c r="H330" i="3" s="1"/>
  <c r="X6273" i="15"/>
  <c r="H345" i="3" s="1"/>
  <c r="X6605" i="15"/>
  <c r="H362" i="3" s="1"/>
  <c r="X7424" i="15"/>
  <c r="H413" i="3" s="1"/>
  <c r="W7246" i="15"/>
  <c r="G386" i="3" s="1"/>
  <c r="W6822" i="15"/>
  <c r="G367" i="3" s="1"/>
  <c r="X6384" i="15"/>
  <c r="X6379" i="15" s="1"/>
  <c r="H348" i="3" s="1"/>
  <c r="S3197" i="15"/>
  <c r="F170" i="3" s="1"/>
  <c r="F171" i="3"/>
  <c r="X6618" i="15"/>
  <c r="X6617" i="15" s="1"/>
  <c r="H363" i="3" s="1"/>
  <c r="X7190" i="15"/>
  <c r="H384" i="3" s="1"/>
  <c r="S3546" i="15"/>
  <c r="F199" i="3"/>
  <c r="S3227" i="15"/>
  <c r="F172" i="3" s="1"/>
  <c r="F173" i="3"/>
  <c r="X6206" i="15"/>
  <c r="H340" i="3" s="1"/>
  <c r="W3382" i="15"/>
  <c r="G183" i="3" s="1"/>
  <c r="W4421" i="15"/>
  <c r="G233" i="3" s="1"/>
  <c r="W5313" i="15"/>
  <c r="G289" i="3" s="1"/>
  <c r="W5822" i="15"/>
  <c r="G312" i="3" s="1"/>
  <c r="W6136" i="15"/>
  <c r="G338" i="3" s="1"/>
  <c r="W5913" i="15"/>
  <c r="G317" i="3" s="1"/>
  <c r="X5473" i="15"/>
  <c r="X5468" i="15" s="1"/>
  <c r="H298" i="3" s="1"/>
  <c r="X6122" i="15"/>
  <c r="H335" i="3" s="1"/>
  <c r="S3406" i="15"/>
  <c r="F187" i="3" s="1"/>
  <c r="F188" i="3"/>
  <c r="W5339" i="15"/>
  <c r="G290" i="3" s="1"/>
  <c r="X3712" i="15"/>
  <c r="X3711" i="15" s="1"/>
  <c r="H207" i="3" s="1"/>
  <c r="X4854" i="15"/>
  <c r="H253" i="3" s="1"/>
  <c r="X3669" i="15"/>
  <c r="X3654" i="15" s="1"/>
  <c r="H206" i="3" s="1"/>
  <c r="X4766" i="15"/>
  <c r="X4765" i="15" s="1"/>
  <c r="H244" i="3" s="1"/>
  <c r="X5258" i="15"/>
  <c r="X5255" i="15" s="1"/>
  <c r="H281" i="3" s="1"/>
  <c r="X6197" i="15"/>
  <c r="X6190" i="15" s="1"/>
  <c r="H339" i="3" s="1"/>
  <c r="W5868" i="15"/>
  <c r="G313" i="3" s="1"/>
  <c r="X6022" i="15"/>
  <c r="X6015" i="15" s="1"/>
  <c r="H327" i="3" s="1"/>
  <c r="W6035" i="15"/>
  <c r="G329" i="3" s="1"/>
  <c r="W6838" i="15"/>
  <c r="G368" i="3" s="1"/>
  <c r="X3851" i="15"/>
  <c r="X3850" i="15" s="1"/>
  <c r="H213" i="3" s="1"/>
  <c r="W4784" i="15"/>
  <c r="G249" i="3" s="1"/>
  <c r="X5210" i="15"/>
  <c r="X5203" i="15" s="1"/>
  <c r="H280" i="3" s="1"/>
  <c r="W5424" i="15"/>
  <c r="G296" i="3" s="1"/>
  <c r="X4678" i="15"/>
  <c r="H242" i="3" s="1"/>
  <c r="W6206" i="15"/>
  <c r="G340" i="3" s="1"/>
  <c r="X7114" i="15"/>
  <c r="X7105" i="15" s="1"/>
  <c r="H380" i="3" s="1"/>
  <c r="W4901" i="15"/>
  <c r="G256" i="3" s="1"/>
  <c r="O7409" i="15"/>
  <c r="E407" i="3"/>
  <c r="X5542" i="15"/>
  <c r="H301" i="3" s="1"/>
  <c r="X6136" i="15"/>
  <c r="H338" i="3" s="1"/>
  <c r="S3357" i="15"/>
  <c r="F182" i="3"/>
  <c r="S4853" i="15"/>
  <c r="F252" i="3" s="1"/>
  <c r="F253" i="3"/>
  <c r="X315" i="17"/>
  <c r="H426" i="3" s="1"/>
  <c r="X475" i="17"/>
  <c r="H444" i="3" s="1"/>
  <c r="F423" i="3"/>
  <c r="S35" i="17"/>
  <c r="F422" i="3" s="1"/>
  <c r="F563" i="3"/>
  <c r="S2462" i="17"/>
  <c r="U7" i="17"/>
  <c r="U6" i="17" s="1"/>
  <c r="U5" i="17" s="1"/>
  <c r="W688" i="17"/>
  <c r="G450" i="3" s="1"/>
  <c r="E555" i="3"/>
  <c r="O2418" i="17"/>
  <c r="E554" i="3" s="1"/>
  <c r="H439" i="3"/>
  <c r="X403" i="17"/>
  <c r="H438" i="3" s="1"/>
  <c r="W1892" i="17"/>
  <c r="G513" i="3" s="1"/>
  <c r="F557" i="3"/>
  <c r="S2418" i="17"/>
  <c r="F554" i="3" s="1"/>
  <c r="X2419" i="17"/>
  <c r="H555" i="3" s="1"/>
  <c r="X36" i="17"/>
  <c r="H423" i="3" s="1"/>
  <c r="W1785" i="17"/>
  <c r="G498" i="3" s="1"/>
  <c r="G499" i="3"/>
  <c r="S1786" i="17"/>
  <c r="F500" i="3"/>
  <c r="X2356" i="17"/>
  <c r="H546" i="3" s="1"/>
  <c r="H547" i="3"/>
  <c r="X658" i="17"/>
  <c r="H448" i="3" s="1"/>
  <c r="W1542" i="17"/>
  <c r="G482" i="3" s="1"/>
  <c r="G483" i="3"/>
  <c r="W7" i="19"/>
  <c r="G567" i="3" s="1"/>
  <c r="S6" i="19"/>
  <c r="F566" i="3" s="1"/>
  <c r="O7" i="19"/>
  <c r="E567" i="3" s="1"/>
  <c r="X8" i="19"/>
  <c r="H568" i="3" s="1"/>
  <c r="X1628" i="17"/>
  <c r="H491" i="3" s="1"/>
  <c r="S2159" i="17"/>
  <c r="F532" i="3" s="1"/>
  <c r="X1786" i="17"/>
  <c r="H499" i="3" s="1"/>
  <c r="W452" i="17"/>
  <c r="G440" i="3" s="1"/>
  <c r="X1375" i="17"/>
  <c r="H463" i="3" s="1"/>
  <c r="X1476" i="17"/>
  <c r="H474" i="3" s="1"/>
  <c r="W1326" i="17"/>
  <c r="G460" i="3" s="1"/>
  <c r="X1435" i="17"/>
  <c r="H468" i="3" s="1"/>
  <c r="S1542" i="17"/>
  <c r="F482" i="3" s="1"/>
  <c r="X8" i="17"/>
  <c r="H417" i="3" s="1"/>
  <c r="O2355" i="17"/>
  <c r="E545" i="3" s="1"/>
  <c r="X1518" i="17"/>
  <c r="H478" i="3" s="1"/>
  <c r="S452" i="17"/>
  <c r="F440" i="3" s="1"/>
  <c r="O1801" i="17"/>
  <c r="E504" i="3" s="1"/>
  <c r="W1414" i="17"/>
  <c r="G466" i="3" s="1"/>
  <c r="S1413" i="17"/>
  <c r="F465" i="3" s="1"/>
  <c r="O2159" i="17"/>
  <c r="E532" i="3" s="1"/>
  <c r="O2462" i="17"/>
  <c r="E560" i="3" s="1"/>
  <c r="X1892" i="17"/>
  <c r="H513" i="3" s="1"/>
  <c r="W1628" i="17"/>
  <c r="G491" i="3" s="1"/>
  <c r="X2200" i="17"/>
  <c r="H538" i="3" s="1"/>
  <c r="X1849" i="17"/>
  <c r="H507" i="3" s="1"/>
  <c r="W35" i="17"/>
  <c r="G422" i="3" s="1"/>
  <c r="X2150" i="17"/>
  <c r="H530" i="3" s="1"/>
  <c r="O1555" i="17"/>
  <c r="E486" i="3" s="1"/>
  <c r="X2122" i="17"/>
  <c r="H526" i="3" s="1"/>
  <c r="W2112" i="17"/>
  <c r="G523" i="3" s="1"/>
  <c r="W1956" i="17"/>
  <c r="G515" i="3" s="1"/>
  <c r="W2355" i="17"/>
  <c r="G545" i="3" s="1"/>
  <c r="S2355" i="17"/>
  <c r="F545" i="3" s="1"/>
  <c r="W2462" i="17"/>
  <c r="G560" i="3" s="1"/>
  <c r="X2385" i="17"/>
  <c r="H552" i="3" s="1"/>
  <c r="W1010" i="17"/>
  <c r="G457" i="3" s="1"/>
  <c r="O2199" i="17"/>
  <c r="E537" i="3" s="1"/>
  <c r="X1659" i="17"/>
  <c r="H494" i="3" s="1"/>
  <c r="O2271" i="17"/>
  <c r="E541" i="3" s="1"/>
  <c r="S1009" i="17"/>
  <c r="F456" i="3" s="1"/>
  <c r="O452" i="17"/>
  <c r="E440" i="3" s="1"/>
  <c r="O1785" i="17"/>
  <c r="E498" i="3" s="1"/>
  <c r="S1462" i="17"/>
  <c r="F471" i="3" s="1"/>
  <c r="W9" i="17"/>
  <c r="G418" i="3" s="1"/>
  <c r="S2112" i="17"/>
  <c r="F523" i="3" s="1"/>
  <c r="O1462" i="17"/>
  <c r="E471" i="3" s="1"/>
  <c r="X2355" i="17"/>
  <c r="H545" i="3" s="1"/>
  <c r="O1009" i="17"/>
  <c r="E456" i="3" s="1"/>
  <c r="W1503" i="17"/>
  <c r="G476" i="3" s="1"/>
  <c r="X1010" i="17"/>
  <c r="H457" i="3" s="1"/>
  <c r="X2160" i="17"/>
  <c r="H533" i="3" s="1"/>
  <c r="X1542" i="17"/>
  <c r="H482" i="3" s="1"/>
  <c r="X2272" i="17"/>
  <c r="H542" i="3" s="1"/>
  <c r="O35" i="17"/>
  <c r="E422" i="3" s="1"/>
  <c r="O2112" i="17"/>
  <c r="E523" i="3" s="1"/>
  <c r="W1476" i="17"/>
  <c r="G474" i="3" s="1"/>
  <c r="X1802" i="17"/>
  <c r="H505" i="3" s="1"/>
  <c r="X1414" i="17"/>
  <c r="H466" i="3" s="1"/>
  <c r="S1801" i="17"/>
  <c r="F504" i="3" s="1"/>
  <c r="W1861" i="17"/>
  <c r="G511" i="3" s="1"/>
  <c r="S1555" i="17"/>
  <c r="F486" i="3" s="1"/>
  <c r="W2160" i="17"/>
  <c r="G533" i="3" s="1"/>
  <c r="X2099" i="17"/>
  <c r="H521" i="3" s="1"/>
  <c r="S2199" i="17"/>
  <c r="F537" i="3" s="1"/>
  <c r="O1413" i="17"/>
  <c r="E465" i="3" s="1"/>
  <c r="W2418" i="17"/>
  <c r="G554" i="3" s="1"/>
  <c r="X2462" i="17"/>
  <c r="H560" i="3" s="1"/>
  <c r="W2200" i="17"/>
  <c r="G538" i="3" s="1"/>
  <c r="X2001" i="17"/>
  <c r="H519" i="3" s="1"/>
  <c r="S2271" i="17"/>
  <c r="F541" i="3" s="1"/>
  <c r="X1956" i="17"/>
  <c r="H515" i="3" s="1"/>
  <c r="X1535" i="17"/>
  <c r="H480" i="3" s="1"/>
  <c r="X1463" i="17"/>
  <c r="H472" i="3" s="1"/>
  <c r="X1556" i="17"/>
  <c r="H487" i="3" s="1"/>
  <c r="W2271" i="17"/>
  <c r="G541" i="3" s="1"/>
  <c r="W2001" i="17"/>
  <c r="G519" i="3" s="1"/>
  <c r="X2113" i="17"/>
  <c r="H524" i="3" s="1"/>
  <c r="X6838" i="15"/>
  <c r="H368" i="3" s="1"/>
  <c r="W6419" i="15"/>
  <c r="G351" i="3" s="1"/>
  <c r="X537" i="15"/>
  <c r="H137" i="3" s="1"/>
  <c r="X6638" i="15"/>
  <c r="H366" i="3" s="1"/>
  <c r="W843" i="15"/>
  <c r="G155" i="3" s="1"/>
  <c r="U3863" i="15"/>
  <c r="X5395" i="15"/>
  <c r="H293" i="3" s="1"/>
  <c r="X7232" i="15"/>
  <c r="H385" i="3" s="1"/>
  <c r="W4880" i="15"/>
  <c r="G254" i="3" s="1"/>
  <c r="W3653" i="15"/>
  <c r="G205" i="3" s="1"/>
  <c r="X7423" i="15"/>
  <c r="H412" i="3" s="1"/>
  <c r="X1393" i="15"/>
  <c r="H161" i="3" s="1"/>
  <c r="W3515" i="15"/>
  <c r="G193" i="3" s="1"/>
  <c r="X6005" i="15"/>
  <c r="H326" i="3" s="1"/>
  <c r="W3391" i="15"/>
  <c r="G185" i="3" s="1"/>
  <c r="X5722" i="15"/>
  <c r="H310" i="3" s="1"/>
  <c r="X6937" i="15"/>
  <c r="H378" i="3" s="1"/>
  <c r="X600" i="15"/>
  <c r="H147" i="3" s="1"/>
  <c r="O813" i="15"/>
  <c r="E153" i="3" s="1"/>
  <c r="S3492" i="15"/>
  <c r="F191" i="3" s="1"/>
  <c r="X7155" i="15"/>
  <c r="H382" i="3" s="1"/>
  <c r="O1379" i="15"/>
  <c r="E159" i="3" s="1"/>
  <c r="W813" i="15"/>
  <c r="G153" i="3" s="1"/>
  <c r="O3538" i="15"/>
  <c r="E195" i="3" s="1"/>
  <c r="X5048" i="15"/>
  <c r="H266" i="3" s="1"/>
  <c r="X4440" i="15"/>
  <c r="H234" i="3" s="1"/>
  <c r="X5686" i="15"/>
  <c r="H309" i="3" s="1"/>
  <c r="W5893" i="15"/>
  <c r="G316" i="3" s="1"/>
  <c r="X6822" i="15"/>
  <c r="H367" i="3" s="1"/>
  <c r="S6504" i="15"/>
  <c r="F358" i="3" s="1"/>
  <c r="W6864" i="15"/>
  <c r="G369" i="3" s="1"/>
  <c r="S510" i="15"/>
  <c r="F132" i="3" s="1"/>
  <c r="W1379" i="15"/>
  <c r="G159" i="3" s="1"/>
  <c r="W2339" i="15"/>
  <c r="G169" i="3" s="1"/>
  <c r="W773" i="15"/>
  <c r="G150" i="3" s="1"/>
  <c r="W3474" i="15"/>
  <c r="G190" i="3" s="1"/>
  <c r="X3475" i="15"/>
  <c r="X3474" i="15" s="1"/>
  <c r="H190" i="3" s="1"/>
  <c r="W3950" i="15"/>
  <c r="G220" i="3" s="1"/>
  <c r="S3391" i="15"/>
  <c r="F185" i="3" s="1"/>
  <c r="X3548" i="15"/>
  <c r="X3547" i="15" s="1"/>
  <c r="H199" i="3" s="1"/>
  <c r="X4775" i="15"/>
  <c r="H247" i="3" s="1"/>
  <c r="O4606" i="15"/>
  <c r="E238" i="3" s="1"/>
  <c r="W4440" i="15"/>
  <c r="G234" i="3" s="1"/>
  <c r="X4894" i="15"/>
  <c r="X4881" i="15" s="1"/>
  <c r="H255" i="3" s="1"/>
  <c r="O5154" i="15"/>
  <c r="E277" i="3" s="1"/>
  <c r="W1990" i="15"/>
  <c r="G166" i="3" s="1"/>
  <c r="X5339" i="15"/>
  <c r="H290" i="3" s="1"/>
  <c r="W5960" i="15"/>
  <c r="G322" i="3" s="1"/>
  <c r="W5395" i="15"/>
  <c r="G293" i="3" s="1"/>
  <c r="X5655" i="15"/>
  <c r="X5654" i="15" s="1"/>
  <c r="H305" i="3" s="1"/>
  <c r="X6566" i="15"/>
  <c r="X6563" i="15" s="1"/>
  <c r="H360" i="3" s="1"/>
  <c r="X5288" i="15"/>
  <c r="X5283" i="15" s="1"/>
  <c r="H285" i="3" s="1"/>
  <c r="S6004" i="15"/>
  <c r="F325" i="3" s="1"/>
  <c r="X6864" i="15"/>
  <c r="H369" i="3" s="1"/>
  <c r="W7155" i="15"/>
  <c r="G382" i="3" s="1"/>
  <c r="U6637" i="15"/>
  <c r="W7395" i="15"/>
  <c r="G403" i="3" s="1"/>
  <c r="X5261" i="15"/>
  <c r="H282" i="3" s="1"/>
  <c r="O1393" i="15"/>
  <c r="E161" i="3" s="1"/>
  <c r="X4141" i="15"/>
  <c r="H229" i="3" s="1"/>
  <c r="W4209" i="15"/>
  <c r="G231" i="3" s="1"/>
  <c r="X5318" i="15"/>
  <c r="X5313" i="15" s="1"/>
  <c r="H289" i="3" s="1"/>
  <c r="S7316" i="15"/>
  <c r="F391" i="3" s="1"/>
  <c r="W81" i="15"/>
  <c r="G126" i="3" s="1"/>
  <c r="X1379" i="15"/>
  <c r="H159" i="3" s="1"/>
  <c r="S3864" i="15"/>
  <c r="F217" i="3" s="1"/>
  <c r="W4678" i="15"/>
  <c r="G242" i="3" s="1"/>
  <c r="X5960" i="15"/>
  <c r="H322" i="3" s="1"/>
  <c r="X4785" i="15"/>
  <c r="X4784" i="15" s="1"/>
  <c r="H249" i="3" s="1"/>
  <c r="X6094" i="15"/>
  <c r="H333" i="3" s="1"/>
  <c r="W510" i="15"/>
  <c r="G132" i="3" s="1"/>
  <c r="X3248" i="15"/>
  <c r="X3241" i="15" s="1"/>
  <c r="H174" i="3" s="1"/>
  <c r="X1210" i="15"/>
  <c r="X844" i="15" s="1"/>
  <c r="H156" i="3" s="1"/>
  <c r="X782" i="15"/>
  <c r="X781" i="15" s="1"/>
  <c r="H152" i="3" s="1"/>
  <c r="O3473" i="15"/>
  <c r="E189" i="3" s="1"/>
  <c r="W3796" i="15"/>
  <c r="G208" i="3" s="1"/>
  <c r="X3399" i="15"/>
  <c r="X3392" i="15" s="1"/>
  <c r="H186" i="3" s="1"/>
  <c r="O3796" i="15"/>
  <c r="E208" i="3" s="1"/>
  <c r="X4275" i="15"/>
  <c r="H232" i="3" s="1"/>
  <c r="O4059" i="15"/>
  <c r="E224" i="3" s="1"/>
  <c r="O3546" i="15"/>
  <c r="E198" i="3" s="1"/>
  <c r="X4607" i="15"/>
  <c r="H239" i="3" s="1"/>
  <c r="W4128" i="15"/>
  <c r="G228" i="3" s="1"/>
  <c r="O4783" i="15"/>
  <c r="E248" i="3" s="1"/>
  <c r="W5115" i="15"/>
  <c r="G274" i="3" s="1"/>
  <c r="X5116" i="15"/>
  <c r="X5115" i="15" s="1"/>
  <c r="H274" i="3" s="1"/>
  <c r="X5178" i="15"/>
  <c r="X5155" i="15" s="1"/>
  <c r="H278" i="3" s="1"/>
  <c r="X4916" i="15"/>
  <c r="X4913" i="15" s="1"/>
  <c r="H259" i="3" s="1"/>
  <c r="X5026" i="15"/>
  <c r="X5023" i="15" s="1"/>
  <c r="H263" i="3" s="1"/>
  <c r="W5107" i="15"/>
  <c r="G273" i="3" s="1"/>
  <c r="W6273" i="15"/>
  <c r="G345" i="3" s="1"/>
  <c r="O5884" i="15"/>
  <c r="E314" i="3" s="1"/>
  <c r="W5409" i="15"/>
  <c r="G294" i="3" s="1"/>
  <c r="X5410" i="15"/>
  <c r="X5409" i="15" s="1"/>
  <c r="H294" i="3" s="1"/>
  <c r="X5914" i="15"/>
  <c r="X5913" i="15" s="1"/>
  <c r="H317" i="3" s="1"/>
  <c r="U6135" i="15"/>
  <c r="O5282" i="15"/>
  <c r="E284" i="3" s="1"/>
  <c r="X6036" i="15"/>
  <c r="X6035" i="15" s="1"/>
  <c r="H329" i="3" s="1"/>
  <c r="X5976" i="15"/>
  <c r="H323" i="3" s="1"/>
  <c r="X6253" i="15"/>
  <c r="X6250" i="15" s="1"/>
  <c r="H343" i="3" s="1"/>
  <c r="X6598" i="15"/>
  <c r="X6579" i="15" s="1"/>
  <c r="H361" i="3" s="1"/>
  <c r="W7284" i="15"/>
  <c r="G388" i="3" s="1"/>
  <c r="X5983" i="15"/>
  <c r="X5982" i="15" s="1"/>
  <c r="H324" i="3" s="1"/>
  <c r="X6479" i="15"/>
  <c r="X6478" i="15" s="1"/>
  <c r="H356" i="3" s="1"/>
  <c r="W7232" i="15"/>
  <c r="G385" i="3" s="1"/>
  <c r="X7281" i="15"/>
  <c r="X7274" i="15" s="1"/>
  <c r="H387" i="3" s="1"/>
  <c r="X7352" i="15"/>
  <c r="X7351" i="15" s="1"/>
  <c r="H397" i="3" s="1"/>
  <c r="X7358" i="15"/>
  <c r="X7355" i="15" s="1"/>
  <c r="H398" i="3" s="1"/>
  <c r="W7073" i="15"/>
  <c r="G379" i="3" s="1"/>
  <c r="S7189" i="15"/>
  <c r="F383" i="3" s="1"/>
  <c r="X5822" i="15"/>
  <c r="H312" i="3" s="1"/>
  <c r="O549" i="15"/>
  <c r="E139" i="3" s="1"/>
  <c r="W3345" i="15"/>
  <c r="G180" i="3" s="1"/>
  <c r="X3319" i="15"/>
  <c r="H177" i="3" s="1"/>
  <c r="W3228" i="15"/>
  <c r="G173" i="3" s="1"/>
  <c r="W3546" i="15"/>
  <c r="G198" i="3" s="1"/>
  <c r="O6504" i="15"/>
  <c r="E358" i="3" s="1"/>
  <c r="W1902" i="15"/>
  <c r="G163" i="3" s="1"/>
  <c r="W5480" i="15"/>
  <c r="G300" i="3" s="1"/>
  <c r="X6466" i="15"/>
  <c r="H355" i="3" s="1"/>
  <c r="X6622" i="15"/>
  <c r="X6621" i="15" s="1"/>
  <c r="H364" i="3" s="1"/>
  <c r="X7395" i="15"/>
  <c r="H403" i="3" s="1"/>
  <c r="S6880" i="15"/>
  <c r="F371" i="3" s="1"/>
  <c r="O6004" i="15"/>
  <c r="E325" i="3" s="1"/>
  <c r="X4128" i="15"/>
  <c r="H228" i="3" s="1"/>
  <c r="W5722" i="15"/>
  <c r="G310" i="3" s="1"/>
  <c r="O3406" i="15"/>
  <c r="E187" i="3" s="1"/>
  <c r="S3796" i="15"/>
  <c r="F208" i="3" s="1"/>
  <c r="S3515" i="15"/>
  <c r="F193" i="3" s="1"/>
  <c r="S5035" i="15"/>
  <c r="F264" i="3" s="1"/>
  <c r="W4275" i="15"/>
  <c r="G232" i="3" s="1"/>
  <c r="X5628" i="15"/>
  <c r="H302" i="3" s="1"/>
  <c r="O7316" i="15"/>
  <c r="E391" i="3" s="1"/>
  <c r="O6093" i="15"/>
  <c r="E332" i="3" s="1"/>
  <c r="S7423" i="15"/>
  <c r="F412" i="3" s="1"/>
  <c r="S6637" i="15"/>
  <c r="F365" i="3" s="1"/>
  <c r="W7417" i="15"/>
  <c r="G409" i="3" s="1"/>
  <c r="W577" i="15"/>
  <c r="G145" i="3" s="1"/>
  <c r="X813" i="15"/>
  <c r="H153" i="3" s="1"/>
  <c r="O3559" i="15"/>
  <c r="E202" i="3" s="1"/>
  <c r="X5480" i="15"/>
  <c r="H300" i="3" s="1"/>
  <c r="W549" i="15"/>
  <c r="G139" i="3" s="1"/>
  <c r="W1394" i="15"/>
  <c r="G162" i="3" s="1"/>
  <c r="X1904" i="15"/>
  <c r="X1903" i="15" s="1"/>
  <c r="H164" i="3" s="1"/>
  <c r="X4060" i="15"/>
  <c r="H225" i="3" s="1"/>
  <c r="X3494" i="15"/>
  <c r="X3493" i="15" s="1"/>
  <c r="H192" i="3" s="1"/>
  <c r="W3493" i="15"/>
  <c r="G192" i="3" s="1"/>
  <c r="S5154" i="15"/>
  <c r="F277" i="3" s="1"/>
  <c r="X4823" i="15"/>
  <c r="H251" i="3" s="1"/>
  <c r="X5670" i="15"/>
  <c r="H308" i="3" s="1"/>
  <c r="O2338" i="15"/>
  <c r="E168" i="3" s="1"/>
  <c r="S2338" i="15"/>
  <c r="F168" i="3" s="1"/>
  <c r="O3197" i="15"/>
  <c r="E170" i="3" s="1"/>
  <c r="U2337" i="15"/>
  <c r="X3519" i="15"/>
  <c r="X3516" i="15" s="1"/>
  <c r="H194" i="3" s="1"/>
  <c r="X10" i="15"/>
  <c r="H125" i="3" s="1"/>
  <c r="X4014" i="15"/>
  <c r="H222" i="3" s="1"/>
  <c r="W3407" i="15"/>
  <c r="G188" i="3" s="1"/>
  <c r="S4059" i="15"/>
  <c r="F224" i="3" s="1"/>
  <c r="O3492" i="15"/>
  <c r="E191" i="3" s="1"/>
  <c r="O5022" i="15"/>
  <c r="E262" i="3" s="1"/>
  <c r="S4880" i="15"/>
  <c r="F254" i="3" s="1"/>
  <c r="S4783" i="15"/>
  <c r="F248" i="3" s="1"/>
  <c r="O4925" i="15"/>
  <c r="E260" i="3" s="1"/>
  <c r="W4823" i="15"/>
  <c r="G251" i="3" s="1"/>
  <c r="X4926" i="15"/>
  <c r="H261" i="3" s="1"/>
  <c r="W5670" i="15"/>
  <c r="G308" i="3" s="1"/>
  <c r="W5628" i="15"/>
  <c r="G302" i="3" s="1"/>
  <c r="X6337" i="15"/>
  <c r="H346" i="3" s="1"/>
  <c r="X7073" i="15"/>
  <c r="H379" i="3" s="1"/>
  <c r="X7289" i="15"/>
  <c r="X7284" i="15" s="1"/>
  <c r="H388" i="3" s="1"/>
  <c r="S5669" i="15"/>
  <c r="F307" i="3" s="1"/>
  <c r="O3653" i="15"/>
  <c r="E205" i="3" s="1"/>
  <c r="X5778" i="15"/>
  <c r="H311" i="3" s="1"/>
  <c r="X4901" i="15"/>
  <c r="H256" i="3" s="1"/>
  <c r="W5542" i="15"/>
  <c r="G301" i="3" s="1"/>
  <c r="W6637" i="15"/>
  <c r="G365" i="3" s="1"/>
  <c r="S6936" i="15"/>
  <c r="F377" i="3" s="1"/>
  <c r="X3228" i="15"/>
  <c r="H173" i="3" s="1"/>
  <c r="O474" i="15"/>
  <c r="E127" i="3" s="1"/>
  <c r="O3515" i="15"/>
  <c r="E193" i="3" s="1"/>
  <c r="X3407" i="15"/>
  <c r="H188" i="3" s="1"/>
  <c r="W5022" i="15"/>
  <c r="G262" i="3" s="1"/>
  <c r="O4853" i="15"/>
  <c r="E252" i="3" s="1"/>
  <c r="W3198" i="15"/>
  <c r="G171" i="3" s="1"/>
  <c r="W474" i="15"/>
  <c r="G127" i="3" s="1"/>
  <c r="X527" i="15"/>
  <c r="X526" i="15" s="1"/>
  <c r="H136" i="3" s="1"/>
  <c r="O3227" i="15"/>
  <c r="E172" i="3" s="1"/>
  <c r="X3199" i="15"/>
  <c r="X3198" i="15" s="1"/>
  <c r="H171" i="3" s="1"/>
  <c r="S3559" i="15"/>
  <c r="F202" i="3" s="1"/>
  <c r="O517" i="15"/>
  <c r="E134" i="3" s="1"/>
  <c r="O3864" i="15"/>
  <c r="E217" i="3" s="1"/>
  <c r="W4774" i="15"/>
  <c r="G246" i="3" s="1"/>
  <c r="W4199" i="15"/>
  <c r="G230" i="3" s="1"/>
  <c r="W4854" i="15"/>
  <c r="G253" i="3" s="1"/>
  <c r="W4600" i="15"/>
  <c r="G237" i="3" s="1"/>
  <c r="W5261" i="15"/>
  <c r="G282" i="3" s="1"/>
  <c r="S5048" i="15"/>
  <c r="F266" i="3" s="1"/>
  <c r="O5669" i="15"/>
  <c r="E307" i="3" s="1"/>
  <c r="X6423" i="15"/>
  <c r="X6420" i="15" s="1"/>
  <c r="H352" i="3" s="1"/>
  <c r="X5073" i="15"/>
  <c r="H271" i="3" s="1"/>
  <c r="X6232" i="15"/>
  <c r="H341" i="3" s="1"/>
  <c r="X5941" i="15"/>
  <c r="X5940" i="15" s="1"/>
  <c r="H320" i="3" s="1"/>
  <c r="X5885" i="15"/>
  <c r="H315" i="3" s="1"/>
  <c r="O6637" i="15"/>
  <c r="E365" i="3" s="1"/>
  <c r="O5939" i="15"/>
  <c r="E319" i="3" s="1"/>
  <c r="S5884" i="15"/>
  <c r="F314" i="3" s="1"/>
  <c r="S6093" i="15"/>
  <c r="F332" i="3" s="1"/>
  <c r="W7190" i="15"/>
  <c r="G384" i="3" s="1"/>
  <c r="W6122" i="15"/>
  <c r="G335" i="3" s="1"/>
  <c r="X3968" i="15"/>
  <c r="H221" i="3" s="1"/>
  <c r="W4783" i="15"/>
  <c r="G248" i="3" s="1"/>
  <c r="X3358" i="15"/>
  <c r="H182" i="3" s="1"/>
  <c r="O577" i="15"/>
  <c r="E145" i="3" s="1"/>
  <c r="W556" i="15"/>
  <c r="G141" i="3" s="1"/>
  <c r="O9" i="15"/>
  <c r="E124" i="3" s="1"/>
  <c r="W517" i="15"/>
  <c r="G134" i="3" s="1"/>
  <c r="O3344" i="15"/>
  <c r="E179" i="3" s="1"/>
  <c r="X3588" i="15"/>
  <c r="X3560" i="15" s="1"/>
  <c r="H203" i="3" s="1"/>
  <c r="X3866" i="15"/>
  <c r="X3865" i="15" s="1"/>
  <c r="H218" i="3" s="1"/>
  <c r="X4421" i="15"/>
  <c r="H233" i="3" s="1"/>
  <c r="W4141" i="15"/>
  <c r="G229" i="3" s="1"/>
  <c r="S4925" i="15"/>
  <c r="F260" i="3" s="1"/>
  <c r="O5064" i="15"/>
  <c r="E269" i="3" s="1"/>
  <c r="X5107" i="15"/>
  <c r="H273" i="3" s="1"/>
  <c r="W5036" i="15"/>
  <c r="G265" i="3" s="1"/>
  <c r="S4606" i="15"/>
  <c r="F238" i="3" s="1"/>
  <c r="W6605" i="15"/>
  <c r="G362" i="3" s="1"/>
  <c r="X5439" i="15"/>
  <c r="X5438" i="15" s="1"/>
  <c r="H297" i="3" s="1"/>
  <c r="O6135" i="15"/>
  <c r="E337" i="3" s="1"/>
  <c r="X6446" i="15"/>
  <c r="H354" i="3" s="1"/>
  <c r="O5423" i="15"/>
  <c r="E295" i="3" s="1"/>
  <c r="S5064" i="15"/>
  <c r="F269" i="3" s="1"/>
  <c r="X6434" i="15"/>
  <c r="H353" i="3" s="1"/>
  <c r="S5423" i="15"/>
  <c r="F295" i="3" s="1"/>
  <c r="X6877" i="15"/>
  <c r="X6876" i="15" s="1"/>
  <c r="H370" i="3" s="1"/>
  <c r="W6005" i="15"/>
  <c r="G326" i="3" s="1"/>
  <c r="S5939" i="15"/>
  <c r="F319" i="3" s="1"/>
  <c r="X577" i="15"/>
  <c r="H145" i="3" s="1"/>
  <c r="X3796" i="15"/>
  <c r="H208" i="3" s="1"/>
  <c r="O5048" i="15"/>
  <c r="E266" i="3" s="1"/>
  <c r="X5424" i="15"/>
  <c r="H296" i="3" s="1"/>
  <c r="X4209" i="15"/>
  <c r="H231" i="3" s="1"/>
  <c r="O570" i="15"/>
  <c r="E143" i="3" s="1"/>
  <c r="W3864" i="15"/>
  <c r="G217" i="3" s="1"/>
  <c r="O4822" i="15"/>
  <c r="E250" i="3" s="1"/>
  <c r="O5035" i="15"/>
  <c r="E264" i="3" s="1"/>
  <c r="X7247" i="15"/>
  <c r="X7246" i="15" s="1"/>
  <c r="H386" i="3" s="1"/>
  <c r="O3391" i="15"/>
  <c r="E185" i="3" s="1"/>
  <c r="X570" i="15"/>
  <c r="H143" i="3" s="1"/>
  <c r="O4901" i="15"/>
  <c r="E256" i="3" s="1"/>
  <c r="X5036" i="15"/>
  <c r="H265" i="3" s="1"/>
  <c r="S5281" i="15"/>
  <c r="F283" i="3" s="1"/>
  <c r="O6272" i="15"/>
  <c r="E344" i="3" s="1"/>
  <c r="U7" i="15"/>
  <c r="S3473" i="15"/>
  <c r="F189" i="3" s="1"/>
  <c r="O3357" i="15"/>
  <c r="E181" i="3" s="1"/>
  <c r="W3539" i="15"/>
  <c r="G196" i="3" s="1"/>
  <c r="X3540" i="15"/>
  <c r="X3539" i="15" s="1"/>
  <c r="H196" i="3" s="1"/>
  <c r="X5294" i="15"/>
  <c r="X5291" i="15" s="1"/>
  <c r="H286" i="3" s="1"/>
  <c r="S6135" i="15"/>
  <c r="F337" i="3" s="1"/>
  <c r="U5669" i="15"/>
  <c r="U5668" i="15" s="1"/>
  <c r="X5893" i="15"/>
  <c r="H316" i="3" s="1"/>
  <c r="X6505" i="15"/>
  <c r="H359" i="3" s="1"/>
  <c r="X5944" i="15"/>
  <c r="H321" i="3" s="1"/>
  <c r="X7143" i="15"/>
  <c r="H381" i="3" s="1"/>
  <c r="O7417" i="15"/>
  <c r="E409" i="3" s="1"/>
  <c r="O6936" i="15"/>
  <c r="E377" i="3" s="1"/>
  <c r="O7189" i="15"/>
  <c r="E383" i="3" s="1"/>
  <c r="O6419" i="15"/>
  <c r="E351" i="3" s="1"/>
  <c r="U6935" i="15"/>
  <c r="X81" i="15"/>
  <c r="H126" i="3" s="1"/>
  <c r="O773" i="15"/>
  <c r="E150" i="3" s="1"/>
  <c r="O4912" i="15"/>
  <c r="E258" i="3" s="1"/>
  <c r="O4880" i="15"/>
  <c r="E254" i="3" s="1"/>
  <c r="W3292" i="15"/>
  <c r="G175" i="3" s="1"/>
  <c r="X4199" i="15"/>
  <c r="H230" i="3" s="1"/>
  <c r="O4774" i="15"/>
  <c r="E246" i="3" s="1"/>
  <c r="W5048" i="15"/>
  <c r="G266" i="3" s="1"/>
  <c r="X1990" i="15"/>
  <c r="H166" i="3" s="1"/>
  <c r="X549" i="15" l="1"/>
  <c r="H139" i="3" s="1"/>
  <c r="W3357" i="15"/>
  <c r="G181" i="3" s="1"/>
  <c r="X3344" i="15"/>
  <c r="H179" i="3" s="1"/>
  <c r="X3849" i="15"/>
  <c r="H212" i="3" s="1"/>
  <c r="X4853" i="15"/>
  <c r="H252" i="3" s="1"/>
  <c r="W7316" i="15"/>
  <c r="G391" i="3" s="1"/>
  <c r="U5281" i="15"/>
  <c r="W4912" i="15"/>
  <c r="G258" i="3" s="1"/>
  <c r="X2418" i="17"/>
  <c r="H554" i="3" s="1"/>
  <c r="W6936" i="15"/>
  <c r="G377" i="3" s="1"/>
  <c r="X2338" i="15"/>
  <c r="H168" i="3" s="1"/>
  <c r="W4925" i="15"/>
  <c r="G260" i="3" s="1"/>
  <c r="W3559" i="15"/>
  <c r="G202" i="3" s="1"/>
  <c r="U6134" i="15"/>
  <c r="F181" i="3"/>
  <c r="S3343" i="15"/>
  <c r="F178" i="3" s="1"/>
  <c r="W5939" i="15"/>
  <c r="G319" i="3" s="1"/>
  <c r="S772" i="15"/>
  <c r="F149" i="3" s="1"/>
  <c r="W6880" i="15"/>
  <c r="G371" i="3" s="1"/>
  <c r="W4606" i="15"/>
  <c r="G238" i="3" s="1"/>
  <c r="W6135" i="15"/>
  <c r="G337" i="3" s="1"/>
  <c r="E406" i="3"/>
  <c r="O7408" i="15"/>
  <c r="X474" i="15"/>
  <c r="H127" i="3" s="1"/>
  <c r="X6880" i="15"/>
  <c r="H371" i="3" s="1"/>
  <c r="X511" i="15"/>
  <c r="H133" i="3" s="1"/>
  <c r="X7419" i="15"/>
  <c r="H411" i="3" s="1"/>
  <c r="X3653" i="15"/>
  <c r="H205" i="3" s="1"/>
  <c r="S3847" i="15"/>
  <c r="F210" i="3" s="1"/>
  <c r="F211" i="3"/>
  <c r="W3848" i="15"/>
  <c r="G212" i="3"/>
  <c r="W7408" i="15"/>
  <c r="G406" i="3"/>
  <c r="S3545" i="15"/>
  <c r="F197" i="3" s="1"/>
  <c r="F198" i="3"/>
  <c r="O3847" i="15"/>
  <c r="E210" i="3" s="1"/>
  <c r="E211" i="3"/>
  <c r="X7409" i="15"/>
  <c r="H407" i="3"/>
  <c r="X35" i="17"/>
  <c r="H422" i="3" s="1"/>
  <c r="W1462" i="17"/>
  <c r="G471" i="3" s="1"/>
  <c r="F560" i="3"/>
  <c r="S2461" i="17"/>
  <c r="F559" i="3" s="1"/>
  <c r="X452" i="17"/>
  <c r="H440" i="3" s="1"/>
  <c r="S1785" i="17"/>
  <c r="F498" i="3" s="1"/>
  <c r="F499" i="3"/>
  <c r="X7" i="19"/>
  <c r="H567" i="3" s="1"/>
  <c r="O6" i="19"/>
  <c r="E566" i="3" s="1"/>
  <c r="F20" i="10" s="1"/>
  <c r="S5" i="19"/>
  <c r="W6" i="19"/>
  <c r="G566" i="3" s="1"/>
  <c r="W2461" i="17"/>
  <c r="G559" i="3" s="1"/>
  <c r="O2461" i="17"/>
  <c r="E559" i="3" s="1"/>
  <c r="O1554" i="17"/>
  <c r="E485" i="3" s="1"/>
  <c r="X1785" i="17"/>
  <c r="H498" i="3" s="1"/>
  <c r="X1801" i="17"/>
  <c r="H504" i="3" s="1"/>
  <c r="X1555" i="17"/>
  <c r="H486" i="3" s="1"/>
  <c r="W2199" i="17"/>
  <c r="G537" i="3" s="1"/>
  <c r="X2461" i="17"/>
  <c r="H559" i="3" s="1"/>
  <c r="S1554" i="17"/>
  <c r="F485" i="3" s="1"/>
  <c r="X1413" i="17"/>
  <c r="H465" i="3" s="1"/>
  <c r="W2159" i="17"/>
  <c r="G532" i="3" s="1"/>
  <c r="X1462" i="17"/>
  <c r="H471" i="3" s="1"/>
  <c r="X2159" i="17"/>
  <c r="H532" i="3" s="1"/>
  <c r="W8" i="17"/>
  <c r="G417" i="3" s="1"/>
  <c r="W1555" i="17"/>
  <c r="G486" i="3" s="1"/>
  <c r="O7" i="17"/>
  <c r="E416" i="3" s="1"/>
  <c r="X1009" i="17"/>
  <c r="H456" i="3" s="1"/>
  <c r="S7" i="17"/>
  <c r="F416" i="3" s="1"/>
  <c r="W1413" i="17"/>
  <c r="G465" i="3" s="1"/>
  <c r="W1801" i="17"/>
  <c r="G504" i="3" s="1"/>
  <c r="X2112" i="17"/>
  <c r="H523" i="3" s="1"/>
  <c r="S1800" i="17"/>
  <c r="F503" i="3" s="1"/>
  <c r="W1009" i="17"/>
  <c r="G456" i="3" s="1"/>
  <c r="X2199" i="17"/>
  <c r="H537" i="3" s="1"/>
  <c r="X2271" i="17"/>
  <c r="H541" i="3" s="1"/>
  <c r="O1800" i="17"/>
  <c r="E503" i="3" s="1"/>
  <c r="X3559" i="15"/>
  <c r="H202" i="3" s="1"/>
  <c r="X5154" i="15"/>
  <c r="H277" i="3" s="1"/>
  <c r="X5282" i="15"/>
  <c r="H284" i="3" s="1"/>
  <c r="S2337" i="15"/>
  <c r="F167" i="3" s="1"/>
  <c r="O6134" i="15"/>
  <c r="E336" i="3" s="1"/>
  <c r="X4606" i="15"/>
  <c r="H238" i="3" s="1"/>
  <c r="W5154" i="15"/>
  <c r="G277" i="3" s="1"/>
  <c r="X6936" i="15"/>
  <c r="H377" i="3" s="1"/>
  <c r="X4912" i="15"/>
  <c r="H258" i="3" s="1"/>
  <c r="X3357" i="15"/>
  <c r="H181" i="3" s="1"/>
  <c r="X5884" i="15"/>
  <c r="H314" i="3" s="1"/>
  <c r="X3227" i="15"/>
  <c r="H172" i="3" s="1"/>
  <c r="S4773" i="15"/>
  <c r="F245" i="3" s="1"/>
  <c r="X5669" i="15"/>
  <c r="H307" i="3" s="1"/>
  <c r="S7417" i="15"/>
  <c r="F409" i="3" s="1"/>
  <c r="W6272" i="15"/>
  <c r="G344" i="3" s="1"/>
  <c r="O3545" i="15"/>
  <c r="E197" i="3" s="1"/>
  <c r="X4774" i="15"/>
  <c r="H246" i="3" s="1"/>
  <c r="W9" i="15"/>
  <c r="G124" i="3" s="1"/>
  <c r="X3864" i="15"/>
  <c r="H217" i="3" s="1"/>
  <c r="X5939" i="15"/>
  <c r="H319" i="3" s="1"/>
  <c r="X9" i="15"/>
  <c r="H124" i="3" s="1"/>
  <c r="X4822" i="15"/>
  <c r="H250" i="3" s="1"/>
  <c r="S7315" i="15"/>
  <c r="F390" i="3" s="1"/>
  <c r="X3546" i="15"/>
  <c r="H198" i="3" s="1"/>
  <c r="W2338" i="15"/>
  <c r="G168" i="3" s="1"/>
  <c r="X7189" i="15"/>
  <c r="H383" i="3" s="1"/>
  <c r="W5282" i="15"/>
  <c r="G284" i="3" s="1"/>
  <c r="W3558" i="15"/>
  <c r="G201" i="3" s="1"/>
  <c r="X6504" i="15"/>
  <c r="H358" i="3" s="1"/>
  <c r="O4773" i="15"/>
  <c r="E245" i="3" s="1"/>
  <c r="O3390" i="15"/>
  <c r="E184" i="3" s="1"/>
  <c r="X5423" i="15"/>
  <c r="H295" i="3" s="1"/>
  <c r="X5064" i="15"/>
  <c r="H269" i="3" s="1"/>
  <c r="W3197" i="15"/>
  <c r="G170" i="3" s="1"/>
  <c r="S6935" i="15"/>
  <c r="F376" i="3" s="1"/>
  <c r="X3515" i="15"/>
  <c r="H193" i="3" s="1"/>
  <c r="X5022" i="15"/>
  <c r="H262" i="3" s="1"/>
  <c r="W5064" i="15"/>
  <c r="G269" i="3" s="1"/>
  <c r="X3343" i="15"/>
  <c r="H178" i="3" s="1"/>
  <c r="W3344" i="15"/>
  <c r="G179" i="3" s="1"/>
  <c r="X843" i="15"/>
  <c r="H155" i="3" s="1"/>
  <c r="S5153" i="15"/>
  <c r="F276" i="3" s="1"/>
  <c r="O3558" i="15"/>
  <c r="E201" i="3" s="1"/>
  <c r="O7315" i="15"/>
  <c r="E390" i="3" s="1"/>
  <c r="W1989" i="15"/>
  <c r="G165" i="3" s="1"/>
  <c r="S3390" i="15"/>
  <c r="F184" i="3" s="1"/>
  <c r="X7316" i="15"/>
  <c r="H391" i="3" s="1"/>
  <c r="X517" i="15"/>
  <c r="H134" i="3" s="1"/>
  <c r="O3343" i="15"/>
  <c r="E178" i="3" s="1"/>
  <c r="O3863" i="15"/>
  <c r="E216" i="3" s="1"/>
  <c r="W3492" i="15"/>
  <c r="G191" i="3" s="1"/>
  <c r="X6093" i="15"/>
  <c r="H332" i="3" s="1"/>
  <c r="X3391" i="15"/>
  <c r="H185" i="3" s="1"/>
  <c r="U3862" i="15"/>
  <c r="U6" i="15" s="1"/>
  <c r="U5" i="15" s="1"/>
  <c r="O7416" i="15"/>
  <c r="E408" i="3" s="1"/>
  <c r="W3406" i="15"/>
  <c r="G187" i="3" s="1"/>
  <c r="S6134" i="15"/>
  <c r="F336" i="3" s="1"/>
  <c r="X3492" i="15"/>
  <c r="H191" i="3" s="1"/>
  <c r="X4783" i="15"/>
  <c r="H248" i="3" s="1"/>
  <c r="X6004" i="15"/>
  <c r="H325" i="3" s="1"/>
  <c r="X3292" i="15"/>
  <c r="H175" i="3" s="1"/>
  <c r="W5884" i="15"/>
  <c r="G314" i="3" s="1"/>
  <c r="X4880" i="15"/>
  <c r="H254" i="3" s="1"/>
  <c r="W3863" i="15"/>
  <c r="G216" i="3" s="1"/>
  <c r="O772" i="15"/>
  <c r="E149" i="3" s="1"/>
  <c r="W4853" i="15"/>
  <c r="G252" i="3" s="1"/>
  <c r="W7189" i="15"/>
  <c r="G383" i="3" s="1"/>
  <c r="O5668" i="15"/>
  <c r="E306" i="3" s="1"/>
  <c r="X4925" i="15"/>
  <c r="H260" i="3" s="1"/>
  <c r="X3848" i="15"/>
  <c r="H211" i="3" s="1"/>
  <c r="X4059" i="15"/>
  <c r="H224" i="3" s="1"/>
  <c r="W7315" i="15"/>
  <c r="G390" i="3" s="1"/>
  <c r="S8" i="15"/>
  <c r="F123" i="3" s="1"/>
  <c r="W4059" i="15"/>
  <c r="G224" i="3" s="1"/>
  <c r="W6004" i="15"/>
  <c r="G325" i="3" s="1"/>
  <c r="O2337" i="15"/>
  <c r="E167" i="3" s="1"/>
  <c r="W5669" i="15"/>
  <c r="G307" i="3" s="1"/>
  <c r="X3538" i="15"/>
  <c r="H195" i="3" s="1"/>
  <c r="W5423" i="15"/>
  <c r="G295" i="3" s="1"/>
  <c r="O8" i="15"/>
  <c r="E123" i="3" s="1"/>
  <c r="S3558" i="15"/>
  <c r="F201" i="3" s="1"/>
  <c r="X3406" i="15"/>
  <c r="H187" i="3" s="1"/>
  <c r="W4822" i="15"/>
  <c r="G250" i="3" s="1"/>
  <c r="X1902" i="15"/>
  <c r="H163" i="3" s="1"/>
  <c r="O5153" i="15"/>
  <c r="E276" i="3" s="1"/>
  <c r="X3473" i="15"/>
  <c r="H189" i="3" s="1"/>
  <c r="W6504" i="15"/>
  <c r="G358" i="3" s="1"/>
  <c r="X1989" i="15"/>
  <c r="H165" i="3" s="1"/>
  <c r="X6419" i="15"/>
  <c r="H351" i="3" s="1"/>
  <c r="W3227" i="15"/>
  <c r="G172" i="3" s="1"/>
  <c r="S3863" i="15"/>
  <c r="F216" i="3" s="1"/>
  <c r="S5668" i="15"/>
  <c r="F306" i="3" s="1"/>
  <c r="S5063" i="15"/>
  <c r="F268" i="3" s="1"/>
  <c r="W5035" i="15"/>
  <c r="G264" i="3" s="1"/>
  <c r="O5281" i="15"/>
  <c r="E283" i="3" s="1"/>
  <c r="O6935" i="15"/>
  <c r="E376" i="3" s="1"/>
  <c r="W3538" i="15"/>
  <c r="G195" i="3" s="1"/>
  <c r="X5035" i="15"/>
  <c r="H264" i="3" s="1"/>
  <c r="O5063" i="15"/>
  <c r="E268" i="3" s="1"/>
  <c r="X3197" i="15"/>
  <c r="H170" i="3" s="1"/>
  <c r="W1393" i="15"/>
  <c r="G161" i="3" s="1"/>
  <c r="W7416" i="15"/>
  <c r="G408" i="3" s="1"/>
  <c r="W3545" i="15"/>
  <c r="G197" i="3" s="1"/>
  <c r="W6093" i="15"/>
  <c r="G332" i="3" s="1"/>
  <c r="W3473" i="15"/>
  <c r="G189" i="3" s="1"/>
  <c r="X773" i="15"/>
  <c r="H150" i="3" s="1"/>
  <c r="X6272" i="15"/>
  <c r="H344" i="3" s="1"/>
  <c r="X6637" i="15"/>
  <c r="H365" i="3" s="1"/>
  <c r="X6135" i="15"/>
  <c r="H337" i="3" s="1"/>
  <c r="X7" i="17" l="1"/>
  <c r="H416" i="3" s="1"/>
  <c r="X7418" i="15"/>
  <c r="X510" i="15"/>
  <c r="H132" i="3" s="1"/>
  <c r="E405" i="3"/>
  <c r="O7407" i="15"/>
  <c r="E404" i="3" s="1"/>
  <c r="G405" i="3"/>
  <c r="W7407" i="15"/>
  <c r="G404" i="3" s="1"/>
  <c r="X7408" i="15"/>
  <c r="H406" i="3"/>
  <c r="W3847" i="15"/>
  <c r="G210" i="3" s="1"/>
  <c r="G211" i="3"/>
  <c r="W5" i="19"/>
  <c r="O5" i="19"/>
  <c r="X6" i="19"/>
  <c r="H566" i="3" s="1"/>
  <c r="W1800" i="17"/>
  <c r="G503" i="3" s="1"/>
  <c r="X1554" i="17"/>
  <c r="H485" i="3" s="1"/>
  <c r="S6" i="17"/>
  <c r="F415" i="3" s="1"/>
  <c r="X1800" i="17"/>
  <c r="H503" i="3" s="1"/>
  <c r="O6" i="17"/>
  <c r="E415" i="3" s="1"/>
  <c r="F19" i="10" s="1"/>
  <c r="W1554" i="17"/>
  <c r="G485" i="3" s="1"/>
  <c r="W7" i="17"/>
  <c r="G416" i="3" s="1"/>
  <c r="W5668" i="15"/>
  <c r="G306" i="3" s="1"/>
  <c r="X7315" i="15"/>
  <c r="H390" i="3" s="1"/>
  <c r="X4773" i="15"/>
  <c r="H245" i="3" s="1"/>
  <c r="X3390" i="15"/>
  <c r="H184" i="3" s="1"/>
  <c r="W4773" i="15"/>
  <c r="G245" i="3" s="1"/>
  <c r="W5281" i="15"/>
  <c r="G283" i="3" s="1"/>
  <c r="X5063" i="15"/>
  <c r="H268" i="3" s="1"/>
  <c r="X772" i="15"/>
  <c r="H149" i="3" s="1"/>
  <c r="W6134" i="15"/>
  <c r="G336" i="3" s="1"/>
  <c r="S3557" i="15"/>
  <c r="F200" i="3" s="1"/>
  <c r="W5063" i="15"/>
  <c r="G268" i="3" s="1"/>
  <c r="S7416" i="15"/>
  <c r="F408" i="3" s="1"/>
  <c r="W3557" i="15"/>
  <c r="G200" i="3" s="1"/>
  <c r="O7314" i="15"/>
  <c r="E389" i="3" s="1"/>
  <c r="W2337" i="15"/>
  <c r="G167" i="3" s="1"/>
  <c r="X3863" i="15"/>
  <c r="H216" i="3" s="1"/>
  <c r="X3847" i="15"/>
  <c r="H210" i="3" s="1"/>
  <c r="O3862" i="15"/>
  <c r="E215" i="3" s="1"/>
  <c r="X5281" i="15"/>
  <c r="H283" i="3" s="1"/>
  <c r="X8" i="15"/>
  <c r="H123" i="3" s="1"/>
  <c r="S3862" i="15"/>
  <c r="F215" i="3" s="1"/>
  <c r="S7" i="15"/>
  <c r="F122" i="3" s="1"/>
  <c r="O3557" i="15"/>
  <c r="E200" i="3" s="1"/>
  <c r="X3545" i="15"/>
  <c r="H197" i="3" s="1"/>
  <c r="W8" i="15"/>
  <c r="G123" i="3" s="1"/>
  <c r="X5668" i="15"/>
  <c r="H306" i="3" s="1"/>
  <c r="X6935" i="15"/>
  <c r="H376" i="3" s="1"/>
  <c r="X2337" i="15"/>
  <c r="H167" i="3" s="1"/>
  <c r="X5153" i="15"/>
  <c r="H276" i="3" s="1"/>
  <c r="W3343" i="15"/>
  <c r="G178" i="3" s="1"/>
  <c r="W7314" i="15"/>
  <c r="G389" i="3" s="1"/>
  <c r="S7314" i="15"/>
  <c r="F389" i="3" s="1"/>
  <c r="W772" i="15"/>
  <c r="G149" i="3" s="1"/>
  <c r="W6935" i="15"/>
  <c r="G376" i="3" s="1"/>
  <c r="O7" i="15"/>
  <c r="E122" i="3" s="1"/>
  <c r="X6134" i="15"/>
  <c r="H336" i="3" s="1"/>
  <c r="W3390" i="15"/>
  <c r="G184" i="3" s="1"/>
  <c r="W5153" i="15"/>
  <c r="G276" i="3" s="1"/>
  <c r="X3558" i="15"/>
  <c r="H201" i="3" s="1"/>
  <c r="H410" i="3" l="1"/>
  <c r="X7417" i="15"/>
  <c r="X7407" i="15"/>
  <c r="H404" i="3" s="1"/>
  <c r="H405" i="3"/>
  <c r="X6" i="17"/>
  <c r="H415" i="3" s="1"/>
  <c r="X5" i="19"/>
  <c r="W6" i="17"/>
  <c r="G415" i="3" s="1"/>
  <c r="S5" i="17"/>
  <c r="O5" i="17"/>
  <c r="W3862" i="15"/>
  <c r="G215" i="3" s="1"/>
  <c r="S6" i="15"/>
  <c r="F121" i="3" s="1"/>
  <c r="O6" i="15"/>
  <c r="E121" i="3" s="1"/>
  <c r="F18" i="10" s="1"/>
  <c r="X3862" i="15"/>
  <c r="H215" i="3" s="1"/>
  <c r="X7" i="15"/>
  <c r="H122" i="3" s="1"/>
  <c r="X3557" i="15"/>
  <c r="H200" i="3" s="1"/>
  <c r="W7" i="15"/>
  <c r="G122" i="3" s="1"/>
  <c r="X7314" i="15"/>
  <c r="H389" i="3" s="1"/>
  <c r="H409" i="3" l="1"/>
  <c r="X7416" i="15"/>
  <c r="H408" i="3" s="1"/>
  <c r="X5" i="17"/>
  <c r="W5" i="17"/>
  <c r="W6" i="15"/>
  <c r="G121" i="3" s="1"/>
  <c r="X6" i="15"/>
  <c r="H121" i="3" s="1"/>
  <c r="O5" i="15"/>
  <c r="S5" i="15"/>
  <c r="X5" i="15" l="1"/>
  <c r="W5" i="15"/>
  <c r="U918" i="4" l="1"/>
  <c r="U917" i="4" s="1"/>
  <c r="S918" i="4"/>
  <c r="S917" i="4" s="1"/>
  <c r="O918" i="4"/>
  <c r="W918" i="4" s="1"/>
  <c r="U914" i="4"/>
  <c r="S914" i="4"/>
  <c r="O914" i="4"/>
  <c r="W914" i="4" s="1"/>
  <c r="X914" i="4" s="1"/>
  <c r="U912" i="4"/>
  <c r="S912" i="4"/>
  <c r="O912" i="4"/>
  <c r="W912" i="4" s="1"/>
  <c r="U910" i="4"/>
  <c r="S910" i="4"/>
  <c r="O910" i="4"/>
  <c r="U908" i="4"/>
  <c r="S908" i="4"/>
  <c r="O908" i="4"/>
  <c r="U903" i="4"/>
  <c r="U902" i="4" s="1"/>
  <c r="U901" i="4" s="1"/>
  <c r="S903" i="4"/>
  <c r="O903" i="4"/>
  <c r="O902" i="4" s="1"/>
  <c r="O901" i="4" s="1"/>
  <c r="S902" i="4"/>
  <c r="S901" i="4" s="1"/>
  <c r="U896" i="4"/>
  <c r="U895" i="4" s="1"/>
  <c r="U894" i="4" s="1"/>
  <c r="U893" i="4" s="1"/>
  <c r="U892" i="4" s="1"/>
  <c r="S896" i="4"/>
  <c r="S895" i="4" s="1"/>
  <c r="S894" i="4" s="1"/>
  <c r="S893" i="4" s="1"/>
  <c r="O896" i="4"/>
  <c r="O895" i="4" s="1"/>
  <c r="O894" i="4" s="1"/>
  <c r="O893" i="4" s="1"/>
  <c r="U889" i="4"/>
  <c r="S889" i="4"/>
  <c r="O889" i="4"/>
  <c r="W889" i="4" s="1"/>
  <c r="X889" i="4" s="1"/>
  <c r="U887" i="4"/>
  <c r="S887" i="4"/>
  <c r="O887" i="4"/>
  <c r="W887" i="4" s="1"/>
  <c r="X887" i="4" s="1"/>
  <c r="U885" i="4"/>
  <c r="S885" i="4"/>
  <c r="O885" i="4"/>
  <c r="U880" i="4"/>
  <c r="S880" i="4"/>
  <c r="O880" i="4"/>
  <c r="U878" i="4"/>
  <c r="S878" i="4"/>
  <c r="O878" i="4"/>
  <c r="W878" i="4" s="1"/>
  <c r="X878" i="4" s="1"/>
  <c r="U876" i="4"/>
  <c r="S876" i="4"/>
  <c r="O876" i="4"/>
  <c r="U874" i="4"/>
  <c r="S874" i="4"/>
  <c r="O874" i="4"/>
  <c r="U872" i="4"/>
  <c r="S872" i="4"/>
  <c r="O872" i="4"/>
  <c r="W872" i="4" s="1"/>
  <c r="X872" i="4" s="1"/>
  <c r="U870" i="4"/>
  <c r="S870" i="4"/>
  <c r="O870" i="4"/>
  <c r="U868" i="4"/>
  <c r="S868" i="4"/>
  <c r="O868" i="4"/>
  <c r="U866" i="4"/>
  <c r="S866" i="4"/>
  <c r="O866" i="4"/>
  <c r="W866" i="4" s="1"/>
  <c r="X866" i="4" s="1"/>
  <c r="U864" i="4"/>
  <c r="S864" i="4"/>
  <c r="O864" i="4"/>
  <c r="U858" i="4"/>
  <c r="S858" i="4"/>
  <c r="O858" i="4"/>
  <c r="U856" i="4"/>
  <c r="S856" i="4"/>
  <c r="O856" i="4"/>
  <c r="U854" i="4"/>
  <c r="S854" i="4"/>
  <c r="O854" i="4"/>
  <c r="U849" i="4"/>
  <c r="S849" i="4"/>
  <c r="O849" i="4"/>
  <c r="U847" i="4"/>
  <c r="S847" i="4"/>
  <c r="O847" i="4"/>
  <c r="U842" i="4"/>
  <c r="S842" i="4"/>
  <c r="O842" i="4"/>
  <c r="U840" i="4"/>
  <c r="S840" i="4"/>
  <c r="O840" i="4"/>
  <c r="W840" i="4" s="1"/>
  <c r="X840" i="4" s="1"/>
  <c r="U838" i="4"/>
  <c r="S838" i="4"/>
  <c r="O838" i="4"/>
  <c r="W838" i="4" s="1"/>
  <c r="U836" i="4"/>
  <c r="S836" i="4"/>
  <c r="O836" i="4"/>
  <c r="U834" i="4"/>
  <c r="S834" i="4"/>
  <c r="O834" i="4"/>
  <c r="W834" i="4" s="1"/>
  <c r="X834" i="4" s="1"/>
  <c r="U832" i="4"/>
  <c r="S832" i="4"/>
  <c r="O832" i="4"/>
  <c r="U826" i="4"/>
  <c r="S826" i="4"/>
  <c r="O826" i="4"/>
  <c r="U824" i="4"/>
  <c r="S824" i="4"/>
  <c r="O824" i="4"/>
  <c r="W824" i="4" s="1"/>
  <c r="X824" i="4" s="1"/>
  <c r="U822" i="4"/>
  <c r="S822" i="4"/>
  <c r="O822" i="4"/>
  <c r="W822" i="4" s="1"/>
  <c r="X822" i="4" s="1"/>
  <c r="U820" i="4"/>
  <c r="S820" i="4"/>
  <c r="O820" i="4"/>
  <c r="U818" i="4"/>
  <c r="S818" i="4"/>
  <c r="O818" i="4"/>
  <c r="W818" i="4" s="1"/>
  <c r="X818" i="4" s="1"/>
  <c r="U816" i="4"/>
  <c r="S816" i="4"/>
  <c r="O816" i="4"/>
  <c r="U814" i="4"/>
  <c r="S814" i="4"/>
  <c r="O814" i="4"/>
  <c r="U812" i="4"/>
  <c r="S812" i="4"/>
  <c r="O812" i="4"/>
  <c r="W812" i="4" s="1"/>
  <c r="U810" i="4"/>
  <c r="S810" i="4"/>
  <c r="O810" i="4"/>
  <c r="U808" i="4"/>
  <c r="S808" i="4"/>
  <c r="O808" i="4"/>
  <c r="W808" i="4" s="1"/>
  <c r="U804" i="4"/>
  <c r="S804" i="4"/>
  <c r="O804" i="4"/>
  <c r="U802" i="4"/>
  <c r="S802" i="4"/>
  <c r="O802" i="4"/>
  <c r="U800" i="4"/>
  <c r="S800" i="4"/>
  <c r="O800" i="4"/>
  <c r="W800" i="4" s="1"/>
  <c r="X800" i="4" s="1"/>
  <c r="U798" i="4"/>
  <c r="S798" i="4"/>
  <c r="O798" i="4"/>
  <c r="W798" i="4" s="1"/>
  <c r="X798" i="4" s="1"/>
  <c r="U796" i="4"/>
  <c r="S796" i="4"/>
  <c r="O796" i="4"/>
  <c r="U794" i="4"/>
  <c r="S794" i="4"/>
  <c r="O794" i="4"/>
  <c r="W794" i="4" s="1"/>
  <c r="X794" i="4" s="1"/>
  <c r="U788" i="4"/>
  <c r="S788" i="4"/>
  <c r="O788" i="4"/>
  <c r="U786" i="4"/>
  <c r="S786" i="4"/>
  <c r="O786" i="4"/>
  <c r="U784" i="4"/>
  <c r="S784" i="4"/>
  <c r="O784" i="4"/>
  <c r="W784" i="4" s="1"/>
  <c r="X784" i="4" s="1"/>
  <c r="U782" i="4"/>
  <c r="S782" i="4"/>
  <c r="O782" i="4"/>
  <c r="U780" i="4"/>
  <c r="S780" i="4"/>
  <c r="O780" i="4"/>
  <c r="U775" i="4"/>
  <c r="S775" i="4"/>
  <c r="O775" i="4"/>
  <c r="U773" i="4"/>
  <c r="S773" i="4"/>
  <c r="O773" i="4"/>
  <c r="W773" i="4" s="1"/>
  <c r="X773" i="4" s="1"/>
  <c r="U771" i="4"/>
  <c r="S771" i="4"/>
  <c r="O771" i="4"/>
  <c r="U769" i="4"/>
  <c r="S769" i="4"/>
  <c r="O769" i="4"/>
  <c r="U764" i="4"/>
  <c r="S764" i="4"/>
  <c r="O764" i="4"/>
  <c r="U762" i="4"/>
  <c r="S762" i="4"/>
  <c r="O762" i="4"/>
  <c r="W762" i="4" s="1"/>
  <c r="U757" i="4"/>
  <c r="S757" i="4"/>
  <c r="O757" i="4"/>
  <c r="W757" i="4" s="1"/>
  <c r="X757" i="4" s="1"/>
  <c r="U755" i="4"/>
  <c r="S755" i="4"/>
  <c r="O755" i="4"/>
  <c r="U753" i="4"/>
  <c r="S753" i="4"/>
  <c r="O753" i="4"/>
  <c r="U751" i="4"/>
  <c r="S751" i="4"/>
  <c r="O751" i="4"/>
  <c r="W751" i="4" s="1"/>
  <c r="X751" i="4" s="1"/>
  <c r="U746" i="4"/>
  <c r="S746" i="4"/>
  <c r="O746" i="4"/>
  <c r="U744" i="4"/>
  <c r="S744" i="4"/>
  <c r="O744" i="4"/>
  <c r="U739" i="4"/>
  <c r="S739" i="4"/>
  <c r="O739" i="4"/>
  <c r="U737" i="4"/>
  <c r="S737" i="4"/>
  <c r="O737" i="4"/>
  <c r="U732" i="4"/>
  <c r="S732" i="4"/>
  <c r="O732" i="4"/>
  <c r="U730" i="4"/>
  <c r="S730" i="4"/>
  <c r="O730" i="4"/>
  <c r="W730" i="4" s="1"/>
  <c r="X730" i="4" s="1"/>
  <c r="U728" i="4"/>
  <c r="S728" i="4"/>
  <c r="O728" i="4"/>
  <c r="W728" i="4" s="1"/>
  <c r="U723" i="4"/>
  <c r="U722" i="4" s="1"/>
  <c r="U721" i="4" s="1"/>
  <c r="S723" i="4"/>
  <c r="S722" i="4" s="1"/>
  <c r="S721" i="4" s="1"/>
  <c r="F78" i="3" s="1"/>
  <c r="O723" i="4"/>
  <c r="O722" i="4" s="1"/>
  <c r="O721" i="4" s="1"/>
  <c r="E78" i="3" s="1"/>
  <c r="U718" i="4"/>
  <c r="S718" i="4"/>
  <c r="O718" i="4"/>
  <c r="U716" i="4"/>
  <c r="S716" i="4"/>
  <c r="O716" i="4"/>
  <c r="U714" i="4"/>
  <c r="S714" i="4"/>
  <c r="O714" i="4"/>
  <c r="W714" i="4" s="1"/>
  <c r="X714" i="4" s="1"/>
  <c r="U708" i="4"/>
  <c r="U707" i="4" s="1"/>
  <c r="U706" i="4" s="1"/>
  <c r="S708" i="4"/>
  <c r="S707" i="4" s="1"/>
  <c r="S706" i="4" s="1"/>
  <c r="F73" i="3" s="1"/>
  <c r="O708" i="4"/>
  <c r="W708" i="4" s="1"/>
  <c r="W707" i="4" s="1"/>
  <c r="W706" i="4" s="1"/>
  <c r="G73" i="3" s="1"/>
  <c r="U703" i="4"/>
  <c r="U702" i="4" s="1"/>
  <c r="U701" i="4" s="1"/>
  <c r="S703" i="4"/>
  <c r="S702" i="4" s="1"/>
  <c r="S701" i="4" s="1"/>
  <c r="F71" i="3" s="1"/>
  <c r="O703" i="4"/>
  <c r="O702" i="4" s="1"/>
  <c r="O701" i="4" s="1"/>
  <c r="E71" i="3" s="1"/>
  <c r="U698" i="4"/>
  <c r="U697" i="4" s="1"/>
  <c r="U696" i="4" s="1"/>
  <c r="S698" i="4"/>
  <c r="S697" i="4" s="1"/>
  <c r="S696" i="4" s="1"/>
  <c r="F69" i="3" s="1"/>
  <c r="O698" i="4"/>
  <c r="U690" i="4"/>
  <c r="S690" i="4"/>
  <c r="O690" i="4"/>
  <c r="U688" i="4"/>
  <c r="S688" i="4"/>
  <c r="O688" i="4"/>
  <c r="W688" i="4" s="1"/>
  <c r="U683" i="4"/>
  <c r="S683" i="4"/>
  <c r="O683" i="4"/>
  <c r="U681" i="4"/>
  <c r="S681" i="4"/>
  <c r="O681" i="4"/>
  <c r="W681" i="4" s="1"/>
  <c r="X681" i="4" s="1"/>
  <c r="U679" i="4"/>
  <c r="S679" i="4"/>
  <c r="O679" i="4"/>
  <c r="U677" i="4"/>
  <c r="S677" i="4"/>
  <c r="O677" i="4"/>
  <c r="W677" i="4" s="1"/>
  <c r="U673" i="4"/>
  <c r="S673" i="4"/>
  <c r="O673" i="4"/>
  <c r="W673" i="4" s="1"/>
  <c r="U671" i="4"/>
  <c r="S671" i="4"/>
  <c r="O671" i="4"/>
  <c r="U669" i="4"/>
  <c r="S669" i="4"/>
  <c r="O669" i="4"/>
  <c r="U667" i="4"/>
  <c r="S667" i="4"/>
  <c r="O667" i="4"/>
  <c r="W667" i="4" s="1"/>
  <c r="X667" i="4" s="1"/>
  <c r="U663" i="4"/>
  <c r="S663" i="4"/>
  <c r="O663" i="4"/>
  <c r="W663" i="4" s="1"/>
  <c r="X663" i="4" s="1"/>
  <c r="U658" i="4"/>
  <c r="S658" i="4"/>
  <c r="O658" i="4"/>
  <c r="U656" i="4"/>
  <c r="S656" i="4"/>
  <c r="O656" i="4"/>
  <c r="W656" i="4" s="1"/>
  <c r="X656" i="4" s="1"/>
  <c r="U654" i="4"/>
  <c r="S654" i="4"/>
  <c r="O654" i="4"/>
  <c r="U652" i="4"/>
  <c r="S652" i="4"/>
  <c r="O652" i="4"/>
  <c r="U650" i="4"/>
  <c r="S650" i="4"/>
  <c r="O650" i="4"/>
  <c r="W650" i="4" s="1"/>
  <c r="X650" i="4" s="1"/>
  <c r="U646" i="4"/>
  <c r="S646" i="4"/>
  <c r="O646" i="4"/>
  <c r="U642" i="4"/>
  <c r="S642" i="4"/>
  <c r="O642" i="4"/>
  <c r="W642" i="4" s="1"/>
  <c r="U640" i="4"/>
  <c r="S640" i="4"/>
  <c r="O640" i="4"/>
  <c r="W640" i="4" s="1"/>
  <c r="U635" i="4"/>
  <c r="S635" i="4"/>
  <c r="O635" i="4"/>
  <c r="U633" i="4"/>
  <c r="S633" i="4"/>
  <c r="O633" i="4"/>
  <c r="U631" i="4"/>
  <c r="S631" i="4"/>
  <c r="O631" i="4"/>
  <c r="W631" i="4" s="1"/>
  <c r="U629" i="4"/>
  <c r="S629" i="4"/>
  <c r="O629" i="4"/>
  <c r="W629" i="4" s="1"/>
  <c r="X629" i="4" s="1"/>
  <c r="U621" i="4"/>
  <c r="S621" i="4"/>
  <c r="S620" i="4" s="1"/>
  <c r="S619" i="4" s="1"/>
  <c r="F61" i="3" s="1"/>
  <c r="O621" i="4"/>
  <c r="O620" i="4" s="1"/>
  <c r="O619" i="4" s="1"/>
  <c r="E61" i="3" s="1"/>
  <c r="U616" i="4"/>
  <c r="S616" i="4"/>
  <c r="O616" i="4"/>
  <c r="W616" i="4" s="1"/>
  <c r="X616" i="4" s="1"/>
  <c r="U611" i="4"/>
  <c r="S611" i="4"/>
  <c r="O611" i="4"/>
  <c r="W611" i="4" s="1"/>
  <c r="U606" i="4"/>
  <c r="S606" i="4"/>
  <c r="O606" i="4"/>
  <c r="U604" i="4"/>
  <c r="S604" i="4"/>
  <c r="O604" i="4"/>
  <c r="W604" i="4" s="1"/>
  <c r="X604" i="4" s="1"/>
  <c r="U602" i="4"/>
  <c r="S602" i="4"/>
  <c r="O602" i="4"/>
  <c r="W602" i="4" s="1"/>
  <c r="X602" i="4" s="1"/>
  <c r="U598" i="4"/>
  <c r="S598" i="4"/>
  <c r="O598" i="4"/>
  <c r="W598" i="4" s="1"/>
  <c r="U593" i="4"/>
  <c r="S593" i="4"/>
  <c r="O593" i="4"/>
  <c r="W593" i="4" s="1"/>
  <c r="X593" i="4" s="1"/>
  <c r="U591" i="4"/>
  <c r="S591" i="4"/>
  <c r="O591" i="4"/>
  <c r="W591" i="4" s="1"/>
  <c r="U589" i="4"/>
  <c r="S589" i="4"/>
  <c r="O589" i="4"/>
  <c r="U587" i="4"/>
  <c r="S587" i="4"/>
  <c r="O587" i="4"/>
  <c r="W587" i="4" s="1"/>
  <c r="X587" i="4" s="1"/>
  <c r="U583" i="4"/>
  <c r="S583" i="4"/>
  <c r="O583" i="4"/>
  <c r="U578" i="4"/>
  <c r="S578" i="4"/>
  <c r="O578" i="4"/>
  <c r="W578" i="4" s="1"/>
  <c r="U573" i="4"/>
  <c r="S573" i="4"/>
  <c r="O573" i="4"/>
  <c r="W573" i="4" s="1"/>
  <c r="X573" i="4" s="1"/>
  <c r="U559" i="4"/>
  <c r="U558" i="4" s="1"/>
  <c r="U557" i="4" s="1"/>
  <c r="S559" i="4"/>
  <c r="S558" i="4" s="1"/>
  <c r="O559" i="4"/>
  <c r="O558" i="4" s="1"/>
  <c r="O557" i="4" s="1"/>
  <c r="E55" i="3" s="1"/>
  <c r="U552" i="4"/>
  <c r="U551" i="4" s="1"/>
  <c r="S552" i="4"/>
  <c r="S551" i="4" s="1"/>
  <c r="F54" i="3" s="1"/>
  <c r="O552" i="4"/>
  <c r="U541" i="4"/>
  <c r="S541" i="4"/>
  <c r="O541" i="4"/>
  <c r="W541" i="4" s="1"/>
  <c r="U539" i="4"/>
  <c r="S539" i="4"/>
  <c r="O539" i="4"/>
  <c r="W539" i="4" s="1"/>
  <c r="U524" i="4"/>
  <c r="S524" i="4"/>
  <c r="O524" i="4"/>
  <c r="W524" i="4" s="1"/>
  <c r="X524" i="4" s="1"/>
  <c r="U515" i="4"/>
  <c r="S515" i="4"/>
  <c r="O515" i="4"/>
  <c r="U505" i="4"/>
  <c r="S505" i="4"/>
  <c r="O505" i="4"/>
  <c r="U503" i="4"/>
  <c r="S503" i="4"/>
  <c r="O503" i="4"/>
  <c r="U493" i="4"/>
  <c r="S493" i="4"/>
  <c r="O493" i="4"/>
  <c r="W493" i="4" s="1"/>
  <c r="U491" i="4"/>
  <c r="S491" i="4"/>
  <c r="O491" i="4"/>
  <c r="W491" i="4" s="1"/>
  <c r="U481" i="4"/>
  <c r="S481" i="4"/>
  <c r="O481" i="4"/>
  <c r="W481" i="4" s="1"/>
  <c r="U471" i="4"/>
  <c r="S471" i="4"/>
  <c r="O471" i="4"/>
  <c r="W471" i="4" s="1"/>
  <c r="U460" i="4"/>
  <c r="S460" i="4"/>
  <c r="O460" i="4"/>
  <c r="W460" i="4" s="1"/>
  <c r="X460" i="4" s="1"/>
  <c r="U454" i="4"/>
  <c r="S454" i="4"/>
  <c r="O454" i="4"/>
  <c r="W454" i="4" s="1"/>
  <c r="U452" i="4"/>
  <c r="S452" i="4"/>
  <c r="O452" i="4"/>
  <c r="W452" i="4" s="1"/>
  <c r="U443" i="4"/>
  <c r="S443" i="4"/>
  <c r="O443" i="4"/>
  <c r="U437" i="4"/>
  <c r="S437" i="4"/>
  <c r="O437" i="4"/>
  <c r="U432" i="4"/>
  <c r="S432" i="4"/>
  <c r="O432" i="4"/>
  <c r="W432" i="4" s="1"/>
  <c r="U427" i="4"/>
  <c r="S427" i="4"/>
  <c r="O427" i="4"/>
  <c r="W427" i="4" s="1"/>
  <c r="X427" i="4" s="1"/>
  <c r="U421" i="4"/>
  <c r="S421" i="4"/>
  <c r="O421" i="4"/>
  <c r="U419" i="4"/>
  <c r="S419" i="4"/>
  <c r="O419" i="4"/>
  <c r="U414" i="4"/>
  <c r="S414" i="4"/>
  <c r="O414" i="4"/>
  <c r="W414" i="4" s="1"/>
  <c r="U410" i="4"/>
  <c r="S410" i="4"/>
  <c r="O410" i="4"/>
  <c r="W410" i="4" s="1"/>
  <c r="U406" i="4"/>
  <c r="S406" i="4"/>
  <c r="O406" i="4"/>
  <c r="W406" i="4" s="1"/>
  <c r="X406" i="4" s="1"/>
  <c r="U404" i="4"/>
  <c r="S404" i="4"/>
  <c r="O404" i="4"/>
  <c r="U399" i="4"/>
  <c r="S399" i="4"/>
  <c r="O399" i="4"/>
  <c r="U395" i="4"/>
  <c r="S395" i="4"/>
  <c r="O395" i="4"/>
  <c r="W395" i="4" s="1"/>
  <c r="X395" i="4" s="1"/>
  <c r="U389" i="4"/>
  <c r="S389" i="4"/>
  <c r="O389" i="4"/>
  <c r="W389" i="4" s="1"/>
  <c r="X389" i="4" s="1"/>
  <c r="U387" i="4"/>
  <c r="S387" i="4"/>
  <c r="O387" i="4"/>
  <c r="W387" i="4" s="1"/>
  <c r="U381" i="4"/>
  <c r="S381" i="4"/>
  <c r="O381" i="4"/>
  <c r="W381" i="4" s="1"/>
  <c r="X381" i="4" s="1"/>
  <c r="U375" i="4"/>
  <c r="S375" i="4"/>
  <c r="O375" i="4"/>
  <c r="W375" i="4" s="1"/>
  <c r="U368" i="4"/>
  <c r="S368" i="4"/>
  <c r="O368" i="4"/>
  <c r="W368" i="4" s="1"/>
  <c r="U366" i="4"/>
  <c r="S366" i="4"/>
  <c r="O366" i="4"/>
  <c r="W366" i="4" s="1"/>
  <c r="U364" i="4"/>
  <c r="S364" i="4"/>
  <c r="O364" i="4"/>
  <c r="U362" i="4"/>
  <c r="S362" i="4"/>
  <c r="O362" i="4"/>
  <c r="W362" i="4" s="1"/>
  <c r="X362" i="4" s="1"/>
  <c r="U360" i="4"/>
  <c r="S360" i="4"/>
  <c r="O360" i="4"/>
  <c r="W360" i="4" s="1"/>
  <c r="X360" i="4" s="1"/>
  <c r="U358" i="4"/>
  <c r="S358" i="4"/>
  <c r="O358" i="4"/>
  <c r="U356" i="4"/>
  <c r="S356" i="4"/>
  <c r="O356" i="4"/>
  <c r="W356" i="4" s="1"/>
  <c r="X356" i="4" s="1"/>
  <c r="U354" i="4"/>
  <c r="S354" i="4"/>
  <c r="O354" i="4"/>
  <c r="W354" i="4" s="1"/>
  <c r="U349" i="4"/>
  <c r="S349" i="4"/>
  <c r="O349" i="4"/>
  <c r="W349" i="4" s="1"/>
  <c r="U347" i="4"/>
  <c r="S347" i="4"/>
  <c r="O347" i="4"/>
  <c r="W347" i="4" s="1"/>
  <c r="U345" i="4"/>
  <c r="S345" i="4"/>
  <c r="O345" i="4"/>
  <c r="W345" i="4" s="1"/>
  <c r="X345" i="4" s="1"/>
  <c r="U340" i="4"/>
  <c r="S340" i="4"/>
  <c r="O340" i="4"/>
  <c r="W340" i="4" s="1"/>
  <c r="X340" i="4" s="1"/>
  <c r="U338" i="4"/>
  <c r="S338" i="4"/>
  <c r="O338" i="4"/>
  <c r="U336" i="4"/>
  <c r="S336" i="4"/>
  <c r="O336" i="4"/>
  <c r="W336" i="4" s="1"/>
  <c r="U334" i="4"/>
  <c r="S334" i="4"/>
  <c r="O334" i="4"/>
  <c r="W334" i="4" s="1"/>
  <c r="X334" i="4" s="1"/>
  <c r="U332" i="4"/>
  <c r="S332" i="4"/>
  <c r="O332" i="4"/>
  <c r="W332" i="4" s="1"/>
  <c r="U326" i="4"/>
  <c r="S326" i="4"/>
  <c r="O326" i="4"/>
  <c r="W326" i="4" s="1"/>
  <c r="U324" i="4"/>
  <c r="S324" i="4"/>
  <c r="O324" i="4"/>
  <c r="W324" i="4" s="1"/>
  <c r="U316" i="4"/>
  <c r="S316" i="4"/>
  <c r="O316" i="4"/>
  <c r="W316" i="4" s="1"/>
  <c r="X316" i="4" s="1"/>
  <c r="U314" i="4"/>
  <c r="S314" i="4"/>
  <c r="O314" i="4"/>
  <c r="W314" i="4" s="1"/>
  <c r="U308" i="4"/>
  <c r="S308" i="4"/>
  <c r="O308" i="4"/>
  <c r="W308" i="4" s="1"/>
  <c r="X308" i="4" s="1"/>
  <c r="U306" i="4"/>
  <c r="S306" i="4"/>
  <c r="O306" i="4"/>
  <c r="W306" i="4" s="1"/>
  <c r="X306" i="4" s="1"/>
  <c r="U301" i="4"/>
  <c r="S301" i="4"/>
  <c r="O301" i="4"/>
  <c r="U299" i="4"/>
  <c r="S299" i="4"/>
  <c r="O299" i="4"/>
  <c r="U297" i="4"/>
  <c r="S297" i="4"/>
  <c r="O297" i="4"/>
  <c r="W297" i="4" s="1"/>
  <c r="U295" i="4"/>
  <c r="S295" i="4"/>
  <c r="O295" i="4"/>
  <c r="W295" i="4" s="1"/>
  <c r="U293" i="4"/>
  <c r="S293" i="4"/>
  <c r="O293" i="4"/>
  <c r="W293" i="4" s="1"/>
  <c r="X293" i="4" s="1"/>
  <c r="U285" i="4"/>
  <c r="S285" i="4"/>
  <c r="O285" i="4"/>
  <c r="W285" i="4" s="1"/>
  <c r="U283" i="4"/>
  <c r="S283" i="4"/>
  <c r="O283" i="4"/>
  <c r="U281" i="4"/>
  <c r="S281" i="4"/>
  <c r="O281" i="4"/>
  <c r="W281" i="4" s="1"/>
  <c r="X281" i="4" s="1"/>
  <c r="U279" i="4"/>
  <c r="S279" i="4"/>
  <c r="O279" i="4"/>
  <c r="W279" i="4" s="1"/>
  <c r="X279" i="4" s="1"/>
  <c r="U271" i="4"/>
  <c r="S271" i="4"/>
  <c r="O271" i="4"/>
  <c r="W271" i="4" s="1"/>
  <c r="U269" i="4"/>
  <c r="S269" i="4"/>
  <c r="O269" i="4"/>
  <c r="U265" i="4"/>
  <c r="S265" i="4"/>
  <c r="O265" i="4"/>
  <c r="W265" i="4" s="1"/>
  <c r="U263" i="4"/>
  <c r="S263" i="4"/>
  <c r="O263" i="4"/>
  <c r="U258" i="4"/>
  <c r="S258" i="4"/>
  <c r="O258" i="4"/>
  <c r="W258" i="4" s="1"/>
  <c r="X258" i="4" s="1"/>
  <c r="U256" i="4"/>
  <c r="S256" i="4"/>
  <c r="O256" i="4"/>
  <c r="U250" i="4"/>
  <c r="S250" i="4"/>
  <c r="O250" i="4"/>
  <c r="U245" i="4"/>
  <c r="S245" i="4"/>
  <c r="O245" i="4"/>
  <c r="W245" i="4" s="1"/>
  <c r="U243" i="4"/>
  <c r="S243" i="4"/>
  <c r="O243" i="4"/>
  <c r="W243" i="4" s="1"/>
  <c r="X243" i="4" s="1"/>
  <c r="U241" i="4"/>
  <c r="S241" i="4"/>
  <c r="O241" i="4"/>
  <c r="W241" i="4" s="1"/>
  <c r="U239" i="4"/>
  <c r="S239" i="4"/>
  <c r="O239" i="4"/>
  <c r="W239" i="4" s="1"/>
  <c r="U237" i="4"/>
  <c r="S237" i="4"/>
  <c r="O237" i="4"/>
  <c r="U226" i="4"/>
  <c r="S226" i="4"/>
  <c r="O226" i="4"/>
  <c r="W226" i="4" s="1"/>
  <c r="U224" i="4"/>
  <c r="S224" i="4"/>
  <c r="O224" i="4"/>
  <c r="W224" i="4" s="1"/>
  <c r="U213" i="4"/>
  <c r="S213" i="4"/>
  <c r="O213" i="4"/>
  <c r="W213" i="4" s="1"/>
  <c r="X213" i="4" s="1"/>
  <c r="U211" i="4"/>
  <c r="S211" i="4"/>
  <c r="O211" i="4"/>
  <c r="W211" i="4" s="1"/>
  <c r="U205" i="4"/>
  <c r="S205" i="4"/>
  <c r="O205" i="4"/>
  <c r="W205" i="4" s="1"/>
  <c r="X205" i="4" s="1"/>
  <c r="U203" i="4"/>
  <c r="S203" i="4"/>
  <c r="O203" i="4"/>
  <c r="W203" i="4" s="1"/>
  <c r="X203" i="4" s="1"/>
  <c r="U201" i="4"/>
  <c r="S201" i="4"/>
  <c r="O201" i="4"/>
  <c r="U199" i="4"/>
  <c r="S199" i="4"/>
  <c r="O199" i="4"/>
  <c r="W199" i="4" s="1"/>
  <c r="X199" i="4" s="1"/>
  <c r="U197" i="4"/>
  <c r="S197" i="4"/>
  <c r="O197" i="4"/>
  <c r="W197" i="4" s="1"/>
  <c r="U195" i="4"/>
  <c r="S195" i="4"/>
  <c r="O195" i="4"/>
  <c r="U191" i="4"/>
  <c r="S191" i="4"/>
  <c r="O191" i="4"/>
  <c r="W191" i="4" s="1"/>
  <c r="X191" i="4" s="1"/>
  <c r="U189" i="4"/>
  <c r="S189" i="4"/>
  <c r="O189" i="4"/>
  <c r="W189" i="4" s="1"/>
  <c r="U187" i="4"/>
  <c r="S187" i="4"/>
  <c r="O187" i="4"/>
  <c r="U185" i="4"/>
  <c r="S185" i="4"/>
  <c r="O185" i="4"/>
  <c r="W185" i="4" s="1"/>
  <c r="U183" i="4"/>
  <c r="S183" i="4"/>
  <c r="O183" i="4"/>
  <c r="W183" i="4" s="1"/>
  <c r="U178" i="4"/>
  <c r="S178" i="4"/>
  <c r="O178" i="4"/>
  <c r="U176" i="4"/>
  <c r="S176" i="4"/>
  <c r="O176" i="4"/>
  <c r="W176" i="4" s="1"/>
  <c r="X176" i="4" s="1"/>
  <c r="U171" i="4"/>
  <c r="S171" i="4"/>
  <c r="O171" i="4"/>
  <c r="U169" i="4"/>
  <c r="S169" i="4"/>
  <c r="O169" i="4"/>
  <c r="U160" i="4"/>
  <c r="S160" i="4"/>
  <c r="O160" i="4"/>
  <c r="W160" i="4" s="1"/>
  <c r="X160" i="4" s="1"/>
  <c r="U136" i="4"/>
  <c r="S136" i="4"/>
  <c r="O136" i="4"/>
  <c r="W136" i="4" s="1"/>
  <c r="U122" i="4"/>
  <c r="S122" i="4"/>
  <c r="O122" i="4"/>
  <c r="W122" i="4" s="1"/>
  <c r="X122" i="4" s="1"/>
  <c r="U110" i="4"/>
  <c r="S110" i="4"/>
  <c r="O110" i="4"/>
  <c r="U102" i="4"/>
  <c r="U101" i="4" s="1"/>
  <c r="U100" i="4" s="1"/>
  <c r="S102" i="4"/>
  <c r="S101" i="4" s="1"/>
  <c r="S100" i="4" s="1"/>
  <c r="F20" i="3" s="1"/>
  <c r="O102" i="4"/>
  <c r="O101" i="4" s="1"/>
  <c r="O100" i="4" s="1"/>
  <c r="E20" i="3" s="1"/>
  <c r="U92" i="4"/>
  <c r="S92" i="4"/>
  <c r="O92" i="4"/>
  <c r="U85" i="4"/>
  <c r="S85" i="4"/>
  <c r="O85" i="4"/>
  <c r="U77" i="4"/>
  <c r="S77" i="4"/>
  <c r="O77" i="4"/>
  <c r="U68" i="4"/>
  <c r="S68" i="4"/>
  <c r="O68" i="4"/>
  <c r="W68" i="4" s="1"/>
  <c r="U54" i="4"/>
  <c r="S54" i="4"/>
  <c r="O54" i="4"/>
  <c r="W54" i="4" s="1"/>
  <c r="U41" i="4"/>
  <c r="U40" i="4" s="1"/>
  <c r="S41" i="4"/>
  <c r="S40" i="4" s="1"/>
  <c r="F17" i="3" s="1"/>
  <c r="O41" i="4"/>
  <c r="W41" i="4" s="1"/>
  <c r="W40" i="4" s="1"/>
  <c r="G17" i="3" s="1"/>
  <c r="U35" i="4"/>
  <c r="U34" i="4" s="1"/>
  <c r="S35" i="4"/>
  <c r="S34" i="4" s="1"/>
  <c r="O35" i="4"/>
  <c r="U27" i="4"/>
  <c r="S27" i="4"/>
  <c r="O27" i="4"/>
  <c r="U25" i="4"/>
  <c r="S25" i="4"/>
  <c r="O25" i="4"/>
  <c r="W25" i="4" s="1"/>
  <c r="X25" i="4" s="1"/>
  <c r="U21" i="4"/>
  <c r="S21" i="4"/>
  <c r="O21" i="4"/>
  <c r="U17" i="4"/>
  <c r="S17" i="4"/>
  <c r="O17" i="4"/>
  <c r="W17" i="4" s="1"/>
  <c r="X17" i="4" s="1"/>
  <c r="U15" i="4"/>
  <c r="S15" i="4"/>
  <c r="O15" i="4"/>
  <c r="U11" i="4"/>
  <c r="U10" i="4" s="1"/>
  <c r="S11" i="4"/>
  <c r="S10" i="4" s="1"/>
  <c r="O11" i="4"/>
  <c r="O10" i="4" s="1"/>
  <c r="E11" i="3" s="1"/>
  <c r="F120" i="3"/>
  <c r="E117" i="3"/>
  <c r="E116" i="3"/>
  <c r="E112" i="3"/>
  <c r="F79" i="3"/>
  <c r="E79" i="3"/>
  <c r="F28" i="1"/>
  <c r="F27" i="1"/>
  <c r="L11" i="1"/>
  <c r="L10" i="1"/>
  <c r="L9" i="1"/>
  <c r="L8" i="1"/>
  <c r="A3" i="1" a="1"/>
  <c r="A3" i="1" s="1"/>
  <c r="O40" i="4" l="1"/>
  <c r="E17" i="3" s="1"/>
  <c r="S20" i="4"/>
  <c r="F13" i="3" s="1"/>
  <c r="S846" i="4"/>
  <c r="S845" i="4" s="1"/>
  <c r="F101" i="3" s="1"/>
  <c r="U135" i="4"/>
  <c r="U134" i="4" s="1"/>
  <c r="E56" i="3"/>
  <c r="U793" i="4"/>
  <c r="U831" i="4"/>
  <c r="U830" i="4" s="1"/>
  <c r="U853" i="4"/>
  <c r="U852" i="4" s="1"/>
  <c r="O34" i="4"/>
  <c r="E16" i="3" s="1"/>
  <c r="U426" i="4"/>
  <c r="F21" i="3"/>
  <c r="O14" i="4"/>
  <c r="E12" i="3" s="1"/>
  <c r="U168" i="4"/>
  <c r="F70" i="3"/>
  <c r="S436" i="4"/>
  <c r="F51" i="3" s="1"/>
  <c r="O917" i="4"/>
  <c r="E120" i="3" s="1"/>
  <c r="X185" i="4"/>
  <c r="F102" i="3"/>
  <c r="S323" i="4"/>
  <c r="S322" i="4" s="1"/>
  <c r="F36" i="3" s="1"/>
  <c r="U353" i="4"/>
  <c r="U352" i="4" s="1"/>
  <c r="S426" i="4"/>
  <c r="F49" i="3" s="1"/>
  <c r="W323" i="4"/>
  <c r="G37" i="3" s="1"/>
  <c r="U470" i="4"/>
  <c r="U469" i="4" s="1"/>
  <c r="S268" i="4"/>
  <c r="F32" i="3" s="1"/>
  <c r="U374" i="4"/>
  <c r="S470" i="4"/>
  <c r="S469" i="4" s="1"/>
  <c r="F52" i="3" s="1"/>
  <c r="F72" i="3"/>
  <c r="S687" i="4"/>
  <c r="F68" i="3" s="1"/>
  <c r="O323" i="4"/>
  <c r="E37" i="3" s="1"/>
  <c r="S344" i="4"/>
  <c r="O353" i="4"/>
  <c r="E44" i="3" s="1"/>
  <c r="F112" i="3"/>
  <c r="S639" i="4"/>
  <c r="S638" i="4" s="1"/>
  <c r="F65" i="3" s="1"/>
  <c r="O761" i="4"/>
  <c r="O760" i="4" s="1"/>
  <c r="E88" i="3" s="1"/>
  <c r="S884" i="4"/>
  <c r="F109" i="3" s="1"/>
  <c r="F113" i="3"/>
  <c r="S736" i="4"/>
  <c r="S735" i="4" s="1"/>
  <c r="F82" i="3" s="1"/>
  <c r="S761" i="4"/>
  <c r="F89" i="3" s="1"/>
  <c r="U884" i="4"/>
  <c r="U883" i="4" s="1"/>
  <c r="W15" i="4"/>
  <c r="X15" i="4" s="1"/>
  <c r="X14" i="4" s="1"/>
  <c r="H12" i="3" s="1"/>
  <c r="X673" i="4"/>
  <c r="S768" i="4"/>
  <c r="S767" i="4" s="1"/>
  <c r="F90" i="3" s="1"/>
  <c r="U331" i="4"/>
  <c r="U330" i="4" s="1"/>
  <c r="U743" i="4"/>
  <c r="U742" i="4" s="1"/>
  <c r="F74" i="3"/>
  <c r="F62" i="3"/>
  <c r="O322" i="4"/>
  <c r="U687" i="4"/>
  <c r="U686" i="4" s="1"/>
  <c r="O707" i="4"/>
  <c r="O727" i="4"/>
  <c r="E81" i="3" s="1"/>
  <c r="U620" i="4"/>
  <c r="U619" i="4" s="1"/>
  <c r="X54" i="4"/>
  <c r="X912" i="4"/>
  <c r="O135" i="4"/>
  <c r="E25" i="3" s="1"/>
  <c r="X183" i="4"/>
  <c r="E72" i="3"/>
  <c r="O53" i="4"/>
  <c r="E19" i="3" s="1"/>
  <c r="S135" i="4"/>
  <c r="F25" i="3" s="1"/>
  <c r="X189" i="4"/>
  <c r="S249" i="4"/>
  <c r="S248" i="4" s="1"/>
  <c r="F30" i="3" s="1"/>
  <c r="S14" i="4"/>
  <c r="F12" i="3" s="1"/>
  <c r="O109" i="4"/>
  <c r="W171" i="4"/>
  <c r="X171" i="4" s="1"/>
  <c r="U14" i="4"/>
  <c r="S109" i="4"/>
  <c r="F23" i="3" s="1"/>
  <c r="A6" i="1"/>
  <c r="U109" i="4"/>
  <c r="U108" i="4" s="1"/>
  <c r="S883" i="4"/>
  <c r="F108" i="3" s="1"/>
  <c r="S108" i="4"/>
  <c r="F22" i="3" s="1"/>
  <c r="S435" i="4"/>
  <c r="F50" i="3" s="1"/>
  <c r="S557" i="4"/>
  <c r="F55" i="3" s="1"/>
  <c r="F56" i="3"/>
  <c r="S760" i="4"/>
  <c r="F88" i="3" s="1"/>
  <c r="S343" i="4"/>
  <c r="F41" i="3" s="1"/>
  <c r="F42" i="3"/>
  <c r="X41" i="4"/>
  <c r="X40" i="4" s="1"/>
  <c r="H17" i="3" s="1"/>
  <c r="S374" i="4"/>
  <c r="W299" i="4"/>
  <c r="X299" i="4" s="1"/>
  <c r="X452" i="4"/>
  <c r="S863" i="4"/>
  <c r="F107" i="3" s="1"/>
  <c r="F53" i="3"/>
  <c r="E62" i="3"/>
  <c r="F116" i="3"/>
  <c r="U33" i="4"/>
  <c r="W237" i="4"/>
  <c r="X237" i="4" s="1"/>
  <c r="W358" i="4"/>
  <c r="X358" i="4" s="1"/>
  <c r="W419" i="4"/>
  <c r="X419" i="4" s="1"/>
  <c r="W764" i="4"/>
  <c r="W761" i="4" s="1"/>
  <c r="W35" i="4"/>
  <c r="W34" i="4" s="1"/>
  <c r="W187" i="4"/>
  <c r="X187" i="4" s="1"/>
  <c r="U210" i="4"/>
  <c r="U167" i="4" s="1"/>
  <c r="U268" i="4"/>
  <c r="U323" i="4"/>
  <c r="U322" i="4" s="1"/>
  <c r="U321" i="4" s="1"/>
  <c r="W658" i="4"/>
  <c r="X658" i="4" s="1"/>
  <c r="W746" i="4"/>
  <c r="X746" i="4" s="1"/>
  <c r="X812" i="4"/>
  <c r="W856" i="4"/>
  <c r="X856" i="4" s="1"/>
  <c r="X598" i="4"/>
  <c r="F117" i="3"/>
  <c r="W85" i="4"/>
  <c r="X85" i="4" s="1"/>
  <c r="X197" i="4"/>
  <c r="X224" i="4"/>
  <c r="X271" i="4"/>
  <c r="X326" i="4"/>
  <c r="X336" i="4"/>
  <c r="X354" i="4"/>
  <c r="X410" i="4"/>
  <c r="X539" i="4"/>
  <c r="X591" i="4"/>
  <c r="X728" i="4"/>
  <c r="U736" i="4"/>
  <c r="U735" i="4" s="1"/>
  <c r="X838" i="4"/>
  <c r="U846" i="4"/>
  <c r="U845" i="4" s="1"/>
  <c r="X432" i="4"/>
  <c r="X426" i="4" s="1"/>
  <c r="H49" i="3" s="1"/>
  <c r="X481" i="4"/>
  <c r="W503" i="4"/>
  <c r="X503" i="4" s="1"/>
  <c r="W621" i="4"/>
  <c r="X621" i="4" s="1"/>
  <c r="X620" i="4" s="1"/>
  <c r="S727" i="4"/>
  <c r="W786" i="4"/>
  <c r="X786" i="4" s="1"/>
  <c r="W874" i="4"/>
  <c r="X874" i="4" s="1"/>
  <c r="W135" i="4"/>
  <c r="G25" i="3" s="1"/>
  <c r="U436" i="4"/>
  <c r="U435" i="4" s="1"/>
  <c r="S750" i="4"/>
  <c r="U768" i="4"/>
  <c r="U767" i="4" s="1"/>
  <c r="S53" i="4"/>
  <c r="F19" i="3" s="1"/>
  <c r="U344" i="4"/>
  <c r="U343" i="4" s="1"/>
  <c r="U750" i="4"/>
  <c r="U749" i="4" s="1"/>
  <c r="O884" i="4"/>
  <c r="G74" i="3"/>
  <c r="W263" i="4"/>
  <c r="X263" i="4" s="1"/>
  <c r="O278" i="4"/>
  <c r="X347" i="4"/>
  <c r="W559" i="4"/>
  <c r="W558" i="4" s="1"/>
  <c r="S628" i="4"/>
  <c r="W635" i="4"/>
  <c r="X635" i="4" s="1"/>
  <c r="W654" i="4"/>
  <c r="X654" i="4" s="1"/>
  <c r="S907" i="4"/>
  <c r="U20" i="4"/>
  <c r="W92" i="4"/>
  <c r="X92" i="4" s="1"/>
  <c r="S168" i="4"/>
  <c r="F28" i="3" s="1"/>
  <c r="O210" i="4"/>
  <c r="E29" i="3" s="1"/>
  <c r="X297" i="4"/>
  <c r="X368" i="4"/>
  <c r="O572" i="4"/>
  <c r="S572" i="4"/>
  <c r="F60" i="3" s="1"/>
  <c r="U628" i="4"/>
  <c r="U627" i="4" s="1"/>
  <c r="X708" i="4"/>
  <c r="X707" i="4" s="1"/>
  <c r="O743" i="4"/>
  <c r="S779" i="4"/>
  <c r="O853" i="4"/>
  <c r="S331" i="4"/>
  <c r="O374" i="4"/>
  <c r="E48" i="3" s="1"/>
  <c r="X493" i="4"/>
  <c r="X631" i="4"/>
  <c r="U727" i="4"/>
  <c r="U726" i="4" s="1"/>
  <c r="W771" i="4"/>
  <c r="X771" i="4" s="1"/>
  <c r="S807" i="4"/>
  <c r="F97" i="3" s="1"/>
  <c r="W816" i="4"/>
  <c r="X816" i="4" s="1"/>
  <c r="S853" i="4"/>
  <c r="F11" i="3"/>
  <c r="F16" i="3"/>
  <c r="S33" i="4"/>
  <c r="W322" i="4"/>
  <c r="S134" i="4"/>
  <c r="F24" i="3" s="1"/>
  <c r="A7" i="1"/>
  <c r="A4" i="1" a="1"/>
  <c r="A4" i="1" s="1"/>
  <c r="A8" i="1" s="1"/>
  <c r="W14" i="4"/>
  <c r="G12" i="3" s="1"/>
  <c r="O892" i="4"/>
  <c r="E110" i="3" s="1"/>
  <c r="E111" i="3"/>
  <c r="E21" i="3"/>
  <c r="S892" i="4"/>
  <c r="F110" i="3" s="1"/>
  <c r="F111" i="3"/>
  <c r="S210" i="4"/>
  <c r="F29" i="3" s="1"/>
  <c r="O331" i="4"/>
  <c r="W671" i="4"/>
  <c r="X671" i="4" s="1"/>
  <c r="O20" i="4"/>
  <c r="E13" i="3" s="1"/>
  <c r="X68" i="4"/>
  <c r="X241" i="4"/>
  <c r="X285" i="4"/>
  <c r="O344" i="4"/>
  <c r="X375" i="4"/>
  <c r="O470" i="4"/>
  <c r="W505" i="4"/>
  <c r="X505" i="4" s="1"/>
  <c r="W583" i="4"/>
  <c r="X611" i="4"/>
  <c r="O687" i="4"/>
  <c r="W858" i="4"/>
  <c r="X858" i="4" s="1"/>
  <c r="O268" i="4"/>
  <c r="E32" i="3" s="1"/>
  <c r="W269" i="4"/>
  <c r="W268" i="4" s="1"/>
  <c r="G32" i="3" s="1"/>
  <c r="W814" i="4"/>
  <c r="X814" i="4" s="1"/>
  <c r="U863" i="4"/>
  <c r="U862" i="4" s="1"/>
  <c r="W880" i="4"/>
  <c r="X880" i="4" s="1"/>
  <c r="X136" i="4"/>
  <c r="X135" i="4" s="1"/>
  <c r="X211" i="4"/>
  <c r="X226" i="4"/>
  <c r="X324" i="4"/>
  <c r="W344" i="4"/>
  <c r="X349" i="4"/>
  <c r="W426" i="4"/>
  <c r="G49" i="3" s="1"/>
  <c r="X454" i="4"/>
  <c r="X471" i="4"/>
  <c r="O639" i="4"/>
  <c r="S743" i="4"/>
  <c r="X808" i="4"/>
  <c r="W437" i="4"/>
  <c r="O436" i="4"/>
  <c r="W718" i="4"/>
  <c r="X718" i="4" s="1"/>
  <c r="O768" i="4"/>
  <c r="W769" i="4"/>
  <c r="X769" i="4" s="1"/>
  <c r="W836" i="4"/>
  <c r="X836" i="4" s="1"/>
  <c r="F91" i="3"/>
  <c r="W250" i="4"/>
  <c r="O249" i="4"/>
  <c r="X332" i="4"/>
  <c r="W338" i="4"/>
  <c r="W331" i="4" s="1"/>
  <c r="W404" i="4"/>
  <c r="X404" i="4" s="1"/>
  <c r="X414" i="4"/>
  <c r="U807" i="4"/>
  <c r="U792" i="4" s="1"/>
  <c r="U791" i="4" s="1"/>
  <c r="O168" i="4"/>
  <c r="W364" i="4"/>
  <c r="O713" i="4"/>
  <c r="S793" i="4"/>
  <c r="W27" i="4"/>
  <c r="X27" i="4" s="1"/>
  <c r="W102" i="4"/>
  <c r="W101" i="4" s="1"/>
  <c r="W178" i="4"/>
  <c r="X178" i="4" s="1"/>
  <c r="U249" i="4"/>
  <c r="S278" i="4"/>
  <c r="W515" i="4"/>
  <c r="X515" i="4" s="1"/>
  <c r="X541" i="4"/>
  <c r="U572" i="4"/>
  <c r="U571" i="4" s="1"/>
  <c r="W633" i="4"/>
  <c r="W628" i="4" s="1"/>
  <c r="U639" i="4"/>
  <c r="U638" i="4" s="1"/>
  <c r="X677" i="4"/>
  <c r="W683" i="4"/>
  <c r="X683" i="4" s="1"/>
  <c r="O863" i="4"/>
  <c r="W870" i="4"/>
  <c r="X870" i="4" s="1"/>
  <c r="U907" i="4"/>
  <c r="U906" i="4" s="1"/>
  <c r="U900" i="4" s="1"/>
  <c r="U899" i="4" s="1"/>
  <c r="E113" i="3"/>
  <c r="W11" i="4"/>
  <c r="W10" i="4" s="1"/>
  <c r="W77" i="4"/>
  <c r="X77" i="4" s="1"/>
  <c r="W110" i="4"/>
  <c r="W109" i="4" s="1"/>
  <c r="U278" i="4"/>
  <c r="U277" i="4" s="1"/>
  <c r="X640" i="4"/>
  <c r="W690" i="4"/>
  <c r="X690" i="4" s="1"/>
  <c r="W739" i="4"/>
  <c r="X739" i="4" s="1"/>
  <c r="U761" i="4"/>
  <c r="U760" i="4" s="1"/>
  <c r="O831" i="4"/>
  <c r="W910" i="4"/>
  <c r="X910" i="4" s="1"/>
  <c r="W21" i="4"/>
  <c r="W169" i="4"/>
  <c r="X169" i="4" s="1"/>
  <c r="X239" i="4"/>
  <c r="X245" i="4"/>
  <c r="X295" i="4"/>
  <c r="X314" i="4"/>
  <c r="S353" i="4"/>
  <c r="X366" i="4"/>
  <c r="X387" i="4"/>
  <c r="X578" i="4"/>
  <c r="W589" i="4"/>
  <c r="X589" i="4" s="1"/>
  <c r="X642" i="4"/>
  <c r="W652" i="4"/>
  <c r="X652" i="4" s="1"/>
  <c r="W755" i="4"/>
  <c r="X755" i="4" s="1"/>
  <c r="X762" i="4"/>
  <c r="S831" i="4"/>
  <c r="X918" i="4"/>
  <c r="X917" i="4" s="1"/>
  <c r="H120" i="3" s="1"/>
  <c r="W917" i="4"/>
  <c r="G120" i="3" s="1"/>
  <c r="W283" i="4"/>
  <c r="X283" i="4" s="1"/>
  <c r="W301" i="4"/>
  <c r="X301" i="4" s="1"/>
  <c r="W443" i="4"/>
  <c r="X443" i="4" s="1"/>
  <c r="O551" i="4"/>
  <c r="E54" i="3" s="1"/>
  <c r="W552" i="4"/>
  <c r="W551" i="4" s="1"/>
  <c r="G54" i="3" s="1"/>
  <c r="S713" i="4"/>
  <c r="U779" i="4"/>
  <c r="U778" i="4" s="1"/>
  <c r="W864" i="4"/>
  <c r="X864" i="4" s="1"/>
  <c r="U53" i="4"/>
  <c r="U52" i="4" s="1"/>
  <c r="W195" i="4"/>
  <c r="X195" i="4" s="1"/>
  <c r="W201" i="4"/>
  <c r="X201" i="4" s="1"/>
  <c r="W256" i="4"/>
  <c r="X256" i="4" s="1"/>
  <c r="X265" i="4"/>
  <c r="W399" i="4"/>
  <c r="W421" i="4"/>
  <c r="X421" i="4" s="1"/>
  <c r="X491" i="4"/>
  <c r="O697" i="4"/>
  <c r="W698" i="4"/>
  <c r="W697" i="4" s="1"/>
  <c r="U713" i="4"/>
  <c r="U712" i="4" s="1"/>
  <c r="W782" i="4"/>
  <c r="X782" i="4" s="1"/>
  <c r="W804" i="4"/>
  <c r="X804" i="4" s="1"/>
  <c r="W849" i="4"/>
  <c r="X849" i="4" s="1"/>
  <c r="O736" i="4"/>
  <c r="O779" i="4"/>
  <c r="O846" i="4"/>
  <c r="O907" i="4"/>
  <c r="O807" i="4"/>
  <c r="E97" i="3" s="1"/>
  <c r="O426" i="4"/>
  <c r="E49" i="3" s="1"/>
  <c r="O628" i="4"/>
  <c r="W646" i="4"/>
  <c r="W679" i="4"/>
  <c r="X679" i="4" s="1"/>
  <c r="W703" i="4"/>
  <c r="W702" i="4" s="1"/>
  <c r="W723" i="4"/>
  <c r="W722" i="4" s="1"/>
  <c r="W744" i="4"/>
  <c r="O750" i="4"/>
  <c r="W788" i="4"/>
  <c r="X788" i="4" s="1"/>
  <c r="O793" i="4"/>
  <c r="W810" i="4"/>
  <c r="X810" i="4" s="1"/>
  <c r="W832" i="4"/>
  <c r="X832" i="4" s="1"/>
  <c r="W854" i="4"/>
  <c r="W876" i="4"/>
  <c r="X876" i="4" s="1"/>
  <c r="W896" i="4"/>
  <c r="W895" i="4" s="1"/>
  <c r="W732" i="4"/>
  <c r="X732" i="4" s="1"/>
  <c r="W753" i="4"/>
  <c r="W750" i="4" s="1"/>
  <c r="W775" i="4"/>
  <c r="X775" i="4" s="1"/>
  <c r="W796" i="4"/>
  <c r="W820" i="4"/>
  <c r="X820" i="4" s="1"/>
  <c r="W842" i="4"/>
  <c r="X842" i="4" s="1"/>
  <c r="W885" i="4"/>
  <c r="W884" i="4" s="1"/>
  <c r="W903" i="4"/>
  <c r="W902" i="4" s="1"/>
  <c r="X688" i="4"/>
  <c r="W606" i="4"/>
  <c r="X606" i="4" s="1"/>
  <c r="W669" i="4"/>
  <c r="X669" i="4" s="1"/>
  <c r="W716" i="4"/>
  <c r="W737" i="4"/>
  <c r="W780" i="4"/>
  <c r="W802" i="4"/>
  <c r="X802" i="4" s="1"/>
  <c r="W826" i="4"/>
  <c r="X826" i="4" s="1"/>
  <c r="W847" i="4"/>
  <c r="X847" i="4" s="1"/>
  <c r="W868" i="4"/>
  <c r="X868" i="4" s="1"/>
  <c r="W908" i="4"/>
  <c r="E26" i="1"/>
  <c r="S571" i="4" l="1"/>
  <c r="U329" i="4"/>
  <c r="S9" i="4"/>
  <c r="S686" i="4"/>
  <c r="F67" i="3" s="1"/>
  <c r="U32" i="4"/>
  <c r="U861" i="4"/>
  <c r="U9" i="4"/>
  <c r="U8" i="4" s="1"/>
  <c r="S52" i="4"/>
  <c r="F18" i="3" s="1"/>
  <c r="W134" i="4"/>
  <c r="G24" i="3" s="1"/>
  <c r="U373" i="4"/>
  <c r="U372" i="4" s="1"/>
  <c r="U371" i="4" s="1"/>
  <c r="E89" i="3"/>
  <c r="O726" i="4"/>
  <c r="E80" i="3" s="1"/>
  <c r="O134" i="4"/>
  <c r="E24" i="3" s="1"/>
  <c r="U829" i="4"/>
  <c r="O33" i="4"/>
  <c r="S321" i="4"/>
  <c r="F35" i="3" s="1"/>
  <c r="W736" i="4"/>
  <c r="O9" i="4"/>
  <c r="O52" i="4"/>
  <c r="E18" i="3" s="1"/>
  <c r="S862" i="4"/>
  <c r="U248" i="4"/>
  <c r="S167" i="4"/>
  <c r="O352" i="4"/>
  <c r="E43" i="3" s="1"/>
  <c r="X727" i="4"/>
  <c r="X726" i="4" s="1"/>
  <c r="H80" i="3" s="1"/>
  <c r="W713" i="4"/>
  <c r="W712" i="4" s="1"/>
  <c r="F66" i="3"/>
  <c r="W353" i="4"/>
  <c r="X764" i="4"/>
  <c r="F31" i="3"/>
  <c r="F37" i="3"/>
  <c r="W470" i="4"/>
  <c r="W853" i="4"/>
  <c r="G104" i="3" s="1"/>
  <c r="X559" i="4"/>
  <c r="X558" i="4" s="1"/>
  <c r="W907" i="4"/>
  <c r="X102" i="4"/>
  <c r="X101" i="4" s="1"/>
  <c r="H21" i="3" s="1"/>
  <c r="W727" i="4"/>
  <c r="G81" i="3" s="1"/>
  <c r="W743" i="4"/>
  <c r="X344" i="4"/>
  <c r="W779" i="4"/>
  <c r="O321" i="4"/>
  <c r="E35" i="3" s="1"/>
  <c r="E36" i="3"/>
  <c r="O706" i="4"/>
  <c r="E73" i="3" s="1"/>
  <c r="E74" i="3"/>
  <c r="W687" i="4"/>
  <c r="F83" i="3"/>
  <c r="W793" i="4"/>
  <c r="X323" i="4"/>
  <c r="H37" i="3" s="1"/>
  <c r="X753" i="4"/>
  <c r="X750" i="4" s="1"/>
  <c r="H87" i="3" s="1"/>
  <c r="W210" i="4"/>
  <c r="G29" i="3" s="1"/>
  <c r="O108" i="4"/>
  <c r="E22" i="3" s="1"/>
  <c r="E23" i="3"/>
  <c r="S330" i="4"/>
  <c r="F39" i="3" s="1"/>
  <c r="F40" i="3"/>
  <c r="O277" i="4"/>
  <c r="E33" i="3" s="1"/>
  <c r="E34" i="3"/>
  <c r="W33" i="4"/>
  <c r="G15" i="3" s="1"/>
  <c r="G16" i="3"/>
  <c r="X619" i="4"/>
  <c r="H61" i="3" s="1"/>
  <c r="H62" i="3"/>
  <c r="S778" i="4"/>
  <c r="F92" i="3" s="1"/>
  <c r="F93" i="3"/>
  <c r="O742" i="4"/>
  <c r="E84" i="3" s="1"/>
  <c r="E85" i="3"/>
  <c r="O883" i="4"/>
  <c r="E108" i="3" s="1"/>
  <c r="E109" i="3"/>
  <c r="S373" i="4"/>
  <c r="F48" i="3"/>
  <c r="X210" i="4"/>
  <c r="H29" i="3" s="1"/>
  <c r="O852" i="4"/>
  <c r="E103" i="3" s="1"/>
  <c r="E104" i="3"/>
  <c r="X903" i="4"/>
  <c r="X902" i="4" s="1"/>
  <c r="H117" i="3" s="1"/>
  <c r="X744" i="4"/>
  <c r="X743" i="4" s="1"/>
  <c r="H85" i="3" s="1"/>
  <c r="W374" i="4"/>
  <c r="W373" i="4" s="1"/>
  <c r="X908" i="4"/>
  <c r="X907" i="4" s="1"/>
  <c r="W278" i="4"/>
  <c r="G34" i="3" s="1"/>
  <c r="S852" i="4"/>
  <c r="F103" i="3" s="1"/>
  <c r="F104" i="3"/>
  <c r="X706" i="4"/>
  <c r="H73" i="3" s="1"/>
  <c r="H74" i="3"/>
  <c r="S906" i="4"/>
  <c r="F119" i="3"/>
  <c r="S726" i="4"/>
  <c r="F80" i="3" s="1"/>
  <c r="F81" i="3"/>
  <c r="W639" i="4"/>
  <c r="G66" i="3" s="1"/>
  <c r="W760" i="4"/>
  <c r="G88" i="3" s="1"/>
  <c r="G89" i="3"/>
  <c r="X269" i="4"/>
  <c r="X268" i="4" s="1"/>
  <c r="H32" i="3" s="1"/>
  <c r="W620" i="4"/>
  <c r="G62" i="3" s="1"/>
  <c r="S749" i="4"/>
  <c r="F86" i="3" s="1"/>
  <c r="F87" i="3"/>
  <c r="X854" i="4"/>
  <c r="X853" i="4" s="1"/>
  <c r="S627" i="4"/>
  <c r="F63" i="3" s="1"/>
  <c r="F64" i="3"/>
  <c r="X278" i="4"/>
  <c r="H34" i="3" s="1"/>
  <c r="O571" i="4"/>
  <c r="E59" i="3" s="1"/>
  <c r="E60" i="3"/>
  <c r="W807" i="4"/>
  <c r="G97" i="3" s="1"/>
  <c r="X35" i="4"/>
  <c r="X34" i="4" s="1"/>
  <c r="H16" i="3" s="1"/>
  <c r="X53" i="4"/>
  <c r="H19" i="3" s="1"/>
  <c r="W557" i="4"/>
  <c r="G55" i="3" s="1"/>
  <c r="G56" i="3"/>
  <c r="W352" i="4"/>
  <c r="G43" i="3" s="1"/>
  <c r="G44" i="3"/>
  <c r="W330" i="4"/>
  <c r="G40" i="3"/>
  <c r="G48" i="3"/>
  <c r="W638" i="4"/>
  <c r="G65" i="3" s="1"/>
  <c r="X277" i="4"/>
  <c r="H33" i="3" s="1"/>
  <c r="A5" i="1" a="1"/>
  <c r="A5" i="1" s="1"/>
  <c r="A9" i="1" s="1"/>
  <c r="W321" i="4"/>
  <c r="G35" i="3" s="1"/>
  <c r="G36" i="3"/>
  <c r="E64" i="3"/>
  <c r="O627" i="4"/>
  <c r="X399" i="4"/>
  <c r="X374" i="4" s="1"/>
  <c r="S712" i="4"/>
  <c r="F77" i="3"/>
  <c r="X364" i="4"/>
  <c r="X353" i="4" s="1"/>
  <c r="E31" i="3"/>
  <c r="O248" i="4"/>
  <c r="E30" i="3" s="1"/>
  <c r="O862" i="4"/>
  <c r="E107" i="3"/>
  <c r="W469" i="4"/>
  <c r="G52" i="3" s="1"/>
  <c r="G53" i="3"/>
  <c r="X768" i="4"/>
  <c r="X338" i="4"/>
  <c r="X331" i="4" s="1"/>
  <c r="F44" i="3"/>
  <c r="S352" i="4"/>
  <c r="S742" i="4"/>
  <c r="F84" i="3" s="1"/>
  <c r="F85" i="3"/>
  <c r="O343" i="4"/>
  <c r="E41" i="3" s="1"/>
  <c r="E42" i="3"/>
  <c r="X343" i="4"/>
  <c r="H41" i="3" s="1"/>
  <c r="H42" i="3"/>
  <c r="X885" i="4"/>
  <c r="X884" i="4" s="1"/>
  <c r="O749" i="4"/>
  <c r="E86" i="3" s="1"/>
  <c r="E87" i="3"/>
  <c r="E83" i="3"/>
  <c r="O735" i="4"/>
  <c r="E82" i="3" s="1"/>
  <c r="X698" i="4"/>
  <c r="X697" i="4" s="1"/>
  <c r="G11" i="3"/>
  <c r="O686" i="4"/>
  <c r="E67" i="3" s="1"/>
  <c r="E68" i="3"/>
  <c r="W53" i="4"/>
  <c r="F10" i="3"/>
  <c r="S8" i="4"/>
  <c r="U711" i="4"/>
  <c r="X796" i="4"/>
  <c r="X793" i="4" s="1"/>
  <c r="O330" i="4"/>
  <c r="E40" i="3"/>
  <c r="O778" i="4"/>
  <c r="E92" i="3" s="1"/>
  <c r="E93" i="3"/>
  <c r="X687" i="4"/>
  <c r="O696" i="4"/>
  <c r="E69" i="3" s="1"/>
  <c r="E70" i="3"/>
  <c r="X646" i="4"/>
  <c r="X639" i="4" s="1"/>
  <c r="G83" i="3"/>
  <c r="W735" i="4"/>
  <c r="G82" i="3" s="1"/>
  <c r="W852" i="4"/>
  <c r="G103" i="3" s="1"/>
  <c r="X846" i="4"/>
  <c r="O767" i="4"/>
  <c r="E90" i="3" s="1"/>
  <c r="E91" i="3"/>
  <c r="H25" i="3"/>
  <c r="X134" i="4"/>
  <c r="H24" i="3" s="1"/>
  <c r="O8" i="4"/>
  <c r="E10" i="3"/>
  <c r="X831" i="4"/>
  <c r="O792" i="4"/>
  <c r="E96" i="3"/>
  <c r="O167" i="4"/>
  <c r="E28" i="3"/>
  <c r="W696" i="4"/>
  <c r="G69" i="3" s="1"/>
  <c r="G70" i="3"/>
  <c r="W277" i="4"/>
  <c r="G33" i="3" s="1"/>
  <c r="X863" i="4"/>
  <c r="X557" i="4"/>
  <c r="H55" i="3" s="1"/>
  <c r="H56" i="3"/>
  <c r="W627" i="4"/>
  <c r="G63" i="3" s="1"/>
  <c r="G64" i="3"/>
  <c r="X737" i="4"/>
  <c r="X736" i="4" s="1"/>
  <c r="W436" i="4"/>
  <c r="O373" i="4"/>
  <c r="X633" i="4"/>
  <c r="X628" i="4" s="1"/>
  <c r="W778" i="4"/>
  <c r="G92" i="3" s="1"/>
  <c r="G93" i="3"/>
  <c r="S277" i="4"/>
  <c r="F33" i="3" s="1"/>
  <c r="F34" i="3"/>
  <c r="X807" i="4"/>
  <c r="H97" i="3" s="1"/>
  <c r="O469" i="4"/>
  <c r="E52" i="3" s="1"/>
  <c r="E53" i="3"/>
  <c r="W831" i="4"/>
  <c r="W749" i="4"/>
  <c r="G86" i="3" s="1"/>
  <c r="G87" i="3"/>
  <c r="S830" i="4"/>
  <c r="F100" i="3"/>
  <c r="O830" i="4"/>
  <c r="E100" i="3"/>
  <c r="E119" i="3"/>
  <c r="O906" i="4"/>
  <c r="X761" i="4"/>
  <c r="X168" i="4"/>
  <c r="F59" i="3"/>
  <c r="S570" i="4"/>
  <c r="W792" i="4"/>
  <c r="G96" i="3"/>
  <c r="O845" i="4"/>
  <c r="E101" i="3" s="1"/>
  <c r="E102" i="3"/>
  <c r="W108" i="4"/>
  <c r="G22" i="3" s="1"/>
  <c r="G23" i="3"/>
  <c r="W249" i="4"/>
  <c r="S166" i="4"/>
  <c r="F26" i="3" s="1"/>
  <c r="F27" i="3"/>
  <c r="X552" i="4"/>
  <c r="X551" i="4" s="1"/>
  <c r="H54" i="3" s="1"/>
  <c r="X470" i="4"/>
  <c r="G119" i="3"/>
  <c r="W906" i="4"/>
  <c r="G118" i="3" s="1"/>
  <c r="W742" i="4"/>
  <c r="G84" i="3" s="1"/>
  <c r="G85" i="3"/>
  <c r="W721" i="4"/>
  <c r="G78" i="3" s="1"/>
  <c r="G79" i="3"/>
  <c r="W168" i="4"/>
  <c r="W846" i="4"/>
  <c r="W701" i="4"/>
  <c r="G71" i="3" s="1"/>
  <c r="G72" i="3"/>
  <c r="U570" i="4"/>
  <c r="X437" i="4"/>
  <c r="X436" i="4" s="1"/>
  <c r="W343" i="4"/>
  <c r="G41" i="3" s="1"/>
  <c r="G42" i="3"/>
  <c r="W572" i="4"/>
  <c r="A14" i="1"/>
  <c r="A11" i="1"/>
  <c r="O638" i="4"/>
  <c r="E65" i="3" s="1"/>
  <c r="E66" i="3"/>
  <c r="S32" i="4"/>
  <c r="F14" i="3" s="1"/>
  <c r="F15" i="3"/>
  <c r="X780" i="4"/>
  <c r="X779" i="4" s="1"/>
  <c r="X250" i="4"/>
  <c r="X249" i="4" s="1"/>
  <c r="O435" i="4"/>
  <c r="E50" i="3" s="1"/>
  <c r="E51" i="3"/>
  <c r="W901" i="4"/>
  <c r="G117" i="3"/>
  <c r="X723" i="4"/>
  <c r="X722" i="4" s="1"/>
  <c r="X110" i="4"/>
  <c r="X109" i="4" s="1"/>
  <c r="X896" i="4"/>
  <c r="X895" i="4" s="1"/>
  <c r="X703" i="4"/>
  <c r="X702" i="4" s="1"/>
  <c r="W863" i="4"/>
  <c r="W20" i="4"/>
  <c r="G13" i="3" s="1"/>
  <c r="S792" i="4"/>
  <c r="F96" i="3"/>
  <c r="X322" i="4"/>
  <c r="X583" i="4"/>
  <c r="X572" i="4" s="1"/>
  <c r="X21" i="4"/>
  <c r="X20" i="4" s="1"/>
  <c r="H13" i="3" s="1"/>
  <c r="A10" i="1"/>
  <c r="A13" i="1"/>
  <c r="W100" i="4"/>
  <c r="G20" i="3" s="1"/>
  <c r="G21" i="3"/>
  <c r="W686" i="4"/>
  <c r="G67" i="3" s="1"/>
  <c r="G68" i="3"/>
  <c r="X716" i="4"/>
  <c r="X713" i="4" s="1"/>
  <c r="G109" i="3"/>
  <c r="W883" i="4"/>
  <c r="G108" i="3" s="1"/>
  <c r="W894" i="4"/>
  <c r="G113" i="3"/>
  <c r="O712" i="4"/>
  <c r="E77" i="3"/>
  <c r="W768" i="4"/>
  <c r="U166" i="4"/>
  <c r="U7" i="4" s="1"/>
  <c r="X11" i="4"/>
  <c r="X10" i="4" s="1"/>
  <c r="H81" i="3" l="1"/>
  <c r="G77" i="3"/>
  <c r="X52" i="4"/>
  <c r="H18" i="3" s="1"/>
  <c r="W619" i="4"/>
  <c r="G61" i="3" s="1"/>
  <c r="W726" i="4"/>
  <c r="G80" i="3" s="1"/>
  <c r="F118" i="3"/>
  <c r="S900" i="4"/>
  <c r="U569" i="4"/>
  <c r="U6" i="4" s="1"/>
  <c r="U5" i="4" s="1"/>
  <c r="S861" i="4"/>
  <c r="F105" i="3" s="1"/>
  <c r="F106" i="3"/>
  <c r="F47" i="3"/>
  <c r="S372" i="4"/>
  <c r="E15" i="3"/>
  <c r="O32" i="4"/>
  <c r="E14" i="3" s="1"/>
  <c r="X100" i="4"/>
  <c r="H20" i="3" s="1"/>
  <c r="X901" i="4"/>
  <c r="H116" i="3" s="1"/>
  <c r="X749" i="4"/>
  <c r="H86" i="3" s="1"/>
  <c r="X33" i="4"/>
  <c r="X742" i="4"/>
  <c r="H84" i="3" s="1"/>
  <c r="X638" i="4"/>
  <c r="H65" i="3" s="1"/>
  <c r="H66" i="3"/>
  <c r="X571" i="4"/>
  <c r="H60" i="3"/>
  <c r="X373" i="4"/>
  <c r="H48" i="3"/>
  <c r="G76" i="3"/>
  <c r="F76" i="3"/>
  <c r="S711" i="4"/>
  <c r="F75" i="3" s="1"/>
  <c r="E9" i="3"/>
  <c r="F95" i="3"/>
  <c r="S791" i="4"/>
  <c r="F94" i="3" s="1"/>
  <c r="X862" i="4"/>
  <c r="H107" i="3"/>
  <c r="F9" i="3"/>
  <c r="X883" i="4"/>
  <c r="H108" i="3" s="1"/>
  <c r="H109" i="3"/>
  <c r="X767" i="4"/>
  <c r="H90" i="3" s="1"/>
  <c r="H91" i="3"/>
  <c r="G47" i="3"/>
  <c r="X330" i="4"/>
  <c r="H40" i="3"/>
  <c r="X686" i="4"/>
  <c r="H67" i="3" s="1"/>
  <c r="H68" i="3"/>
  <c r="X9" i="4"/>
  <c r="H11" i="3"/>
  <c r="W862" i="4"/>
  <c r="G107" i="3"/>
  <c r="W571" i="4"/>
  <c r="G60" i="3"/>
  <c r="H72" i="3"/>
  <c r="X701" i="4"/>
  <c r="H71" i="3" s="1"/>
  <c r="H31" i="3"/>
  <c r="X248" i="4"/>
  <c r="H30" i="3" s="1"/>
  <c r="G19" i="3"/>
  <c r="W52" i="4"/>
  <c r="E63" i="3"/>
  <c r="O570" i="4"/>
  <c r="W329" i="4"/>
  <c r="G38" i="3" s="1"/>
  <c r="G39" i="3"/>
  <c r="G28" i="3"/>
  <c r="W167" i="4"/>
  <c r="O900" i="4"/>
  <c r="E118" i="3"/>
  <c r="X108" i="4"/>
  <c r="H22" i="3" s="1"/>
  <c r="H23" i="3"/>
  <c r="X778" i="4"/>
  <c r="H92" i="3" s="1"/>
  <c r="H93" i="3"/>
  <c r="H51" i="3"/>
  <c r="X435" i="4"/>
  <c r="H50" i="3" s="1"/>
  <c r="X469" i="4"/>
  <c r="H52" i="3" s="1"/>
  <c r="H53" i="3"/>
  <c r="W791" i="4"/>
  <c r="G94" i="3" s="1"/>
  <c r="G95" i="3"/>
  <c r="X627" i="4"/>
  <c r="H63" i="3" s="1"/>
  <c r="H64" i="3"/>
  <c r="X845" i="4"/>
  <c r="H101" i="3" s="1"/>
  <c r="H102" i="3"/>
  <c r="O861" i="4"/>
  <c r="E105" i="3" s="1"/>
  <c r="E106" i="3"/>
  <c r="H100" i="3"/>
  <c r="X830" i="4"/>
  <c r="H104" i="3"/>
  <c r="X852" i="4"/>
  <c r="H103" i="3" s="1"/>
  <c r="X712" i="4"/>
  <c r="H77" i="3"/>
  <c r="X894" i="4"/>
  <c r="H113" i="3"/>
  <c r="H119" i="3"/>
  <c r="X906" i="4"/>
  <c r="H118" i="3" s="1"/>
  <c r="O711" i="4"/>
  <c r="E75" i="3" s="1"/>
  <c r="E76" i="3"/>
  <c r="X721" i="4"/>
  <c r="H78" i="3" s="1"/>
  <c r="H79" i="3"/>
  <c r="F58" i="3"/>
  <c r="S829" i="4"/>
  <c r="F98" i="3" s="1"/>
  <c r="F99" i="3"/>
  <c r="E47" i="3"/>
  <c r="O372" i="4"/>
  <c r="O329" i="4"/>
  <c r="E38" i="3" s="1"/>
  <c r="E39" i="3"/>
  <c r="A15" i="1"/>
  <c r="A16" i="1" s="1"/>
  <c r="A12" i="1"/>
  <c r="G31" i="3"/>
  <c r="W248" i="4"/>
  <c r="G30" i="3" s="1"/>
  <c r="X792" i="4"/>
  <c r="H96" i="3"/>
  <c r="W893" i="4"/>
  <c r="G112" i="3"/>
  <c r="W900" i="4"/>
  <c r="G116" i="3"/>
  <c r="H28" i="3"/>
  <c r="X167" i="4"/>
  <c r="H83" i="3"/>
  <c r="X735" i="4"/>
  <c r="H82" i="3" s="1"/>
  <c r="X696" i="4"/>
  <c r="H69" i="3" s="1"/>
  <c r="H70" i="3"/>
  <c r="F43" i="3"/>
  <c r="S329" i="4"/>
  <c r="F38" i="3" s="1"/>
  <c r="W767" i="4"/>
  <c r="G90" i="3" s="1"/>
  <c r="G91" i="3"/>
  <c r="O829" i="4"/>
  <c r="E98" i="3" s="1"/>
  <c r="E99" i="3"/>
  <c r="W435" i="4"/>
  <c r="G50" i="3" s="1"/>
  <c r="G51" i="3"/>
  <c r="O166" i="4"/>
  <c r="E26" i="3" s="1"/>
  <c r="E27" i="3"/>
  <c r="W9" i="4"/>
  <c r="X321" i="4"/>
  <c r="H35" i="3" s="1"/>
  <c r="H36" i="3"/>
  <c r="H15" i="3"/>
  <c r="X32" i="4"/>
  <c r="H14" i="3" s="1"/>
  <c r="W845" i="4"/>
  <c r="G101" i="3" s="1"/>
  <c r="G102" i="3"/>
  <c r="X760" i="4"/>
  <c r="H88" i="3" s="1"/>
  <c r="H89" i="3"/>
  <c r="W830" i="4"/>
  <c r="G100" i="3"/>
  <c r="O791" i="4"/>
  <c r="E94" i="3" s="1"/>
  <c r="E95" i="3"/>
  <c r="X352" i="4"/>
  <c r="H43" i="3" s="1"/>
  <c r="H44" i="3"/>
  <c r="E27" i="1"/>
  <c r="S371" i="4" l="1"/>
  <c r="F45" i="3" s="1"/>
  <c r="F46" i="3"/>
  <c r="F115" i="3"/>
  <c r="S899" i="4"/>
  <c r="F114" i="3" s="1"/>
  <c r="X900" i="4"/>
  <c r="E28" i="1"/>
  <c r="O899" i="4"/>
  <c r="E114" i="3" s="1"/>
  <c r="E115" i="3"/>
  <c r="W372" i="4"/>
  <c r="O7" i="4"/>
  <c r="W166" i="4"/>
  <c r="G26" i="3" s="1"/>
  <c r="G27" i="3"/>
  <c r="W570" i="4"/>
  <c r="G59" i="3"/>
  <c r="W899" i="4"/>
  <c r="G114" i="3" s="1"/>
  <c r="G115" i="3"/>
  <c r="G106" i="3"/>
  <c r="W861" i="4"/>
  <c r="G105" i="3" s="1"/>
  <c r="W711" i="4"/>
  <c r="G75" i="3" s="1"/>
  <c r="W892" i="4"/>
  <c r="G110" i="3" s="1"/>
  <c r="G111" i="3"/>
  <c r="G10" i="3"/>
  <c r="W8" i="4"/>
  <c r="H95" i="3"/>
  <c r="X791" i="4"/>
  <c r="H94" i="3" s="1"/>
  <c r="X829" i="4"/>
  <c r="H98" i="3" s="1"/>
  <c r="H99" i="3"/>
  <c r="O569" i="4"/>
  <c r="E57" i="3" s="1"/>
  <c r="E58" i="3"/>
  <c r="X711" i="4"/>
  <c r="H75" i="3" s="1"/>
  <c r="H76" i="3"/>
  <c r="W829" i="4"/>
  <c r="G98" i="3" s="1"/>
  <c r="G99" i="3"/>
  <c r="X166" i="4"/>
  <c r="H26" i="3" s="1"/>
  <c r="H27" i="3"/>
  <c r="H10" i="3"/>
  <c r="X8" i="4"/>
  <c r="S7" i="4"/>
  <c r="X372" i="4"/>
  <c r="H47" i="3"/>
  <c r="G18" i="3"/>
  <c r="W32" i="4"/>
  <c r="G14" i="3" s="1"/>
  <c r="X893" i="4"/>
  <c r="H112" i="3"/>
  <c r="S569" i="4"/>
  <c r="F57" i="3" s="1"/>
  <c r="X861" i="4"/>
  <c r="H105" i="3" s="1"/>
  <c r="H106" i="3"/>
  <c r="X570" i="4"/>
  <c r="H59" i="3"/>
  <c r="H115" i="3"/>
  <c r="X899" i="4"/>
  <c r="H114" i="3" s="1"/>
  <c r="O371" i="4"/>
  <c r="E45" i="3" s="1"/>
  <c r="E46" i="3"/>
  <c r="X329" i="4"/>
  <c r="H38" i="3" s="1"/>
  <c r="H39" i="3"/>
  <c r="X371" i="4" l="1"/>
  <c r="H45" i="3" s="1"/>
  <c r="H46" i="3"/>
  <c r="F8" i="3"/>
  <c r="S6" i="4"/>
  <c r="W7" i="4"/>
  <c r="G9" i="3"/>
  <c r="H9" i="3"/>
  <c r="X7" i="4"/>
  <c r="E8" i="3"/>
  <c r="O6" i="4"/>
  <c r="G46" i="3"/>
  <c r="W371" i="4"/>
  <c r="G45" i="3" s="1"/>
  <c r="X569" i="4"/>
  <c r="H57" i="3" s="1"/>
  <c r="H58" i="3"/>
  <c r="X892" i="4"/>
  <c r="H110" i="3" s="1"/>
  <c r="H111" i="3"/>
  <c r="W569" i="4"/>
  <c r="G57" i="3" s="1"/>
  <c r="G58" i="3"/>
  <c r="O5" i="4" l="1"/>
  <c r="E7" i="3"/>
  <c r="F17" i="10" s="1"/>
  <c r="X6" i="4"/>
  <c r="H8" i="3"/>
  <c r="G8" i="3"/>
  <c r="W6" i="4"/>
  <c r="F7" i="3"/>
  <c r="S5" i="4"/>
  <c r="F6" i="3" s="1"/>
  <c r="E582" i="3" l="1"/>
  <c r="E586" i="3" s="1"/>
  <c r="G7" i="3"/>
  <c r="W5" i="4"/>
  <c r="G6" i="3" s="1"/>
  <c r="H7" i="3"/>
  <c r="X5" i="4"/>
  <c r="H6" i="3" s="1"/>
  <c r="F26" i="10" l="1"/>
  <c r="F29" i="10" s="1"/>
  <c r="F16" i="10"/>
</calcChain>
</file>

<file path=xl/sharedStrings.xml><?xml version="1.0" encoding="utf-8"?>
<sst xmlns="http://schemas.openxmlformats.org/spreadsheetml/2006/main" count="21844" uniqueCount="9418">
  <si>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</si>
  <si>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</si>
  <si>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</si>
  <si>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</si>
  <si>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</si>
  <si>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</si>
  <si>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</si>
  <si>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</si>
  <si>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</si>
  <si>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</si>
  <si>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</si>
  <si>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</si>
  <si>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</si>
  <si>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</si>
  <si>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</si>
  <si>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</si>
  <si>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</si>
  <si>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</si>
  <si>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</si>
  <si>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</si>
  <si>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</si>
  <si>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</si>
  <si>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</si>
  <si>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</si>
  <si>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</si>
  <si>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</si>
  <si>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</si>
  <si>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</si>
  <si>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</si>
  <si>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</si>
  <si>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</si>
  <si>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</si>
  <si>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</si>
  <si>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</si>
  <si>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</si>
  <si>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</si>
  <si>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</si>
  <si>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</si>
  <si>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</si>
  <si>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</si>
  <si>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</si>
  <si>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</si>
  <si>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</si>
  <si>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</si>
  <si>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</si>
  <si>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</si>
  <si>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</si>
  <si>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</si>
  <si>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</si>
  <si>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</si>
  <si>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</si>
  <si>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</si>
  <si>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</si>
  <si>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</si>
  <si>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</si>
  <si>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</si>
  <si>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</si>
  <si>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</si>
  <si>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</si>
  <si>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</si>
  <si>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</si>
  <si>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</si>
  <si>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</si>
  <si>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</si>
  <si>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</si>
  <si>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</si>
  <si>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</si>
  <si>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</si>
  <si>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</si>
  <si>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</si>
  <si>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</si>
  <si>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</si>
  <si>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</si>
  <si>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</si>
  <si>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</si>
  <si>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</si>
  <si>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</si>
  <si>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</si>
  <si>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</si>
  <si>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</si>
  <si>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</si>
  <si>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</si>
  <si>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</si>
  <si>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</si>
  <si>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</si>
  <si>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</si>
  <si>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</si>
  <si>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</si>
  <si>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</si>
  <si>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</si>
  <si>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</si>
  <si>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</si>
  <si>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</si>
  <si>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</si>
  <si>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</si>
  <si>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</si>
  <si>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</si>
  <si>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</si>
  <si>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</si>
  <si>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</si>
  <si>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</si>
  <si>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</si>
  <si>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</si>
  <si>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</si>
  <si>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</si>
  <si>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</si>
  <si>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</si>
  <si>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</si>
  <si>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</si>
  <si>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</si>
  <si>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</si>
  <si>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</si>
  <si>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</si>
  <si>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</si>
  <si>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</si>
  <si>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</si>
  <si>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</si>
  <si>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</si>
  <si>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</si>
  <si>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</si>
  <si>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</si>
  <si>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</si>
  <si>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</si>
  <si>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</si>
  <si>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</si>
  <si>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</si>
  <si>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</si>
  <si>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</si>
  <si>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</si>
  <si>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</si>
  <si>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</si>
  <si>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</si>
  <si>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</si>
  <si>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</si>
  <si>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</si>
  <si>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</si>
  <si>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</si>
  <si>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</si>
  <si>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</si>
  <si>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</si>
  <si>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</si>
  <si>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</si>
  <si>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</si>
  <si>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</si>
  <si>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</si>
  <si>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</si>
  <si>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</si>
  <si>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</si>
  <si>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</si>
  <si>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</si>
  <si>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</si>
  <si>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</si>
  <si>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</si>
  <si>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</si>
  <si>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</si>
  <si>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</si>
  <si>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</si>
  <si>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</si>
  <si>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</si>
  <si>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</si>
  <si>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</si>
  <si>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</si>
  <si>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</si>
  <si>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</si>
  <si>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</si>
  <si>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</si>
  <si>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</si>
  <si>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</si>
  <si>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</si>
  <si>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</si>
  <si>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</si>
  <si>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</si>
  <si>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</si>
  <si>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</si>
  <si>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</si>
  <si>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</si>
  <si>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</si>
  <si>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</si>
  <si>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</si>
  <si>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</si>
  <si>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</si>
  <si>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</si>
  <si>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</si>
  <si>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</si>
  <si>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</si>
  <si>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</si>
  <si>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</si>
  <si>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</si>
  <si>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</si>
  <si>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</si>
  <si>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</si>
  <si>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</si>
  <si>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</si>
  <si>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</si>
  <si>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</si>
  <si>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</si>
  <si>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</si>
  <si>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</si>
  <si>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</si>
  <si>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</si>
  <si>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</si>
  <si>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</si>
  <si>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</si>
  <si>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</si>
  <si>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</si>
  <si>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</si>
  <si>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</si>
  <si>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</si>
  <si>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</si>
  <si>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</si>
  <si>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</si>
  <si>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</si>
  <si>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</si>
  <si>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</si>
  <si>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</si>
  <si>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</si>
  <si>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</si>
  <si>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</si>
  <si>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</si>
  <si>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</si>
  <si>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</si>
  <si>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</si>
  <si>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</si>
  <si>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</si>
  <si>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</si>
  <si>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</si>
  <si>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</si>
  <si>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</si>
  <si>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</si>
  <si>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</si>
  <si>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</si>
  <si>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</si>
  <si>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</si>
  <si>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</si>
  <si>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</si>
  <si>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</si>
  <si>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</si>
  <si>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</si>
  <si>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</si>
  <si>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</si>
  <si>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</si>
  <si>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</si>
  <si>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</si>
  <si>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</si>
  <si>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</si>
  <si>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</si>
  <si>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</si>
  <si>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</si>
  <si>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</si>
  <si>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</si>
  <si>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</si>
  <si>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</si>
  <si>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</si>
  <si>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</si>
  <si>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</si>
  <si>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</si>
  <si>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</si>
  <si>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</si>
  <si>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</si>
  <si>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</si>
  <si>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</si>
  <si>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</si>
  <si>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</si>
  <si>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</si>
  <si>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</si>
  <si>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</si>
  <si>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</si>
  <si>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</si>
  <si>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</si>
  <si>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</si>
  <si>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</si>
  <si>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</si>
  <si>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</si>
  <si>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</si>
  <si>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</si>
  <si>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</si>
  <si>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</si>
  <si>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</si>
  <si>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</si>
  <si>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</si>
  <si>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</si>
  <si>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</si>
  <si>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</si>
  <si>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</si>
  <si>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</si>
  <si>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</si>
  <si>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</si>
  <si>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</si>
  <si>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</si>
  <si>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</si>
  <si>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</si>
  <si>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</si>
  <si>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</si>
  <si>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</si>
  <si>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</si>
  <si>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</si>
  <si>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</si>
  <si>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</si>
  <si>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</si>
  <si>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</si>
  <si>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</si>
  <si>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</si>
  <si>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</si>
  <si>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</si>
  <si>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</si>
  <si>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</si>
  <si>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</si>
  <si>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</si>
  <si>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</si>
  <si>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</si>
  <si>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</si>
  <si>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</si>
  <si>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</si>
  <si>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</si>
  <si>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</si>
  <si>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</si>
  <si>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</si>
  <si>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</si>
  <si>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</si>
  <si>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</si>
  <si>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</si>
  <si>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</si>
  <si>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</si>
  <si>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</si>
  <si>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</si>
  <si>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</si>
  <si>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</si>
  <si>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</si>
  <si>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</si>
  <si>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</si>
  <si>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</si>
  <si>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</si>
  <si>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</si>
  <si>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</si>
  <si>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</si>
  <si>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</si>
  <si>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</si>
  <si>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</si>
  <si>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</si>
  <si>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</si>
  <si>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</si>
  <si>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</si>
  <si>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</si>
  <si>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</si>
  <si>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</si>
  <si>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</si>
  <si>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</si>
  <si>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</si>
  <si>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</si>
  <si>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</si>
  <si>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</si>
  <si>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</si>
  <si>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</si>
  <si>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</si>
  <si>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</si>
  <si>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</si>
  <si>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</si>
  <si>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</si>
  <si>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</si>
  <si>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</si>
  <si>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</si>
  <si>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</si>
  <si>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</si>
  <si>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</si>
  <si>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</si>
  <si>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</si>
  <si>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</si>
  <si>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</si>
  <si>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</si>
  <si>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</si>
  <si>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</si>
  <si>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</si>
  <si>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</si>
  <si>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</si>
  <si>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</si>
  <si>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</si>
  <si>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</si>
  <si>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</si>
  <si>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</si>
  <si>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</si>
  <si>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</si>
  <si>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</si>
  <si>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</si>
  <si>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</si>
  <si>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</si>
  <si>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</si>
  <si>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</si>
  <si>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</si>
  <si>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</si>
  <si>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</si>
  <si>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</si>
  <si>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</si>
  <si>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</si>
  <si>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</si>
  <si>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</si>
  <si>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</si>
  <si>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</si>
  <si>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</si>
  <si>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</si>
  <si>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</si>
  <si>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</si>
  <si>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</si>
  <si>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</si>
  <si>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</si>
  <si>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</si>
  <si>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</si>
  <si>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</si>
  <si>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</si>
  <si>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</si>
  <si>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</si>
  <si>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</si>
  <si>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</si>
  <si>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</si>
  <si>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</si>
  <si>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</si>
  <si>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</si>
  <si>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</si>
  <si>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</si>
  <si>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</si>
  <si>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</si>
  <si>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</si>
  <si>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</si>
  <si>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</si>
  <si>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</si>
  <si>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</si>
  <si>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</si>
  <si>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</si>
  <si>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</si>
  <si>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</si>
  <si>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</si>
  <si>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</si>
  <si>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</si>
  <si>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</si>
  <si>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</si>
  <si>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</si>
  <si>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</si>
  <si>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</si>
  <si>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</si>
  <si>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</si>
  <si>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</si>
  <si>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</si>
  <si>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</si>
  <si>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</si>
  <si>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</si>
  <si>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</si>
  <si>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</si>
  <si>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</si>
  <si>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</si>
  <si>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</si>
  <si>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</si>
  <si>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</si>
  <si>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</si>
  <si>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</si>
  <si>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</si>
  <si>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</si>
  <si>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</si>
  <si>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</si>
  <si>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</si>
  <si>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</si>
  <si>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</si>
  <si>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</si>
  <si>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</si>
  <si>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</si>
  <si>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</si>
  <si>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</si>
  <si>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</si>
  <si>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</si>
  <si>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</si>
  <si>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</si>
  <si>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</si>
  <si>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</si>
  <si>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</si>
  <si>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</si>
  <si>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</si>
  <si>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</si>
  <si>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</si>
  <si>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</si>
  <si>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</si>
  <si>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</si>
  <si>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</si>
  <si>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</si>
  <si>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</si>
  <si>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</si>
  <si>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</si>
  <si>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</si>
  <si>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</si>
  <si>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</si>
  <si>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</si>
  <si>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</si>
  <si>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</si>
  <si>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</si>
  <si>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</si>
  <si>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</si>
  <si>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</si>
  <si>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</si>
  <si>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</si>
  <si>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</si>
  <si>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</si>
  <si>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</si>
  <si>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</si>
  <si>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</si>
  <si>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</si>
  <si>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</si>
  <si>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</si>
  <si>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</si>
  <si>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</si>
  <si>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</si>
  <si>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</si>
  <si>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</si>
  <si>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</si>
  <si>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</si>
  <si>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</si>
  <si>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</si>
  <si>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</si>
  <si>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</si>
  <si>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</si>
  <si>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</si>
  <si>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</si>
  <si>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</si>
  <si>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</si>
  <si>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</si>
  <si>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</si>
  <si>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</si>
  <si>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</si>
  <si>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</si>
  <si>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</si>
  <si>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</si>
  <si>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</si>
  <si>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</si>
  <si>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</si>
  <si>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</si>
  <si>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</si>
  <si>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</si>
  <si>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</si>
  <si>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</si>
  <si>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</si>
  <si>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</si>
  <si>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</si>
  <si>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</si>
  <si>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</si>
  <si>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</si>
  <si>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</si>
  <si>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</si>
  <si>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</si>
  <si>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</si>
  <si>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</si>
  <si>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</si>
  <si>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</si>
  <si>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</si>
  <si>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</si>
  <si>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</si>
  <si>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</si>
  <si>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</si>
  <si>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</si>
  <si>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</si>
  <si>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</si>
  <si>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</si>
  <si>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</si>
  <si>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</si>
  <si>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</si>
  <si>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</si>
  <si>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</si>
  <si>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</si>
  <si>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</si>
  <si>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</si>
  <si>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</si>
  <si>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</si>
  <si>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</si>
  <si>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</si>
  <si>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</si>
  <si>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</si>
  <si>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</si>
  <si>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</si>
  <si>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</si>
  <si>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</si>
  <si>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</si>
  <si>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</si>
  <si>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</si>
  <si>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</si>
  <si>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</si>
  <si>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</si>
  <si>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</si>
  <si>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</si>
  <si>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</si>
  <si>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</si>
  <si>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</si>
  <si>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</si>
  <si>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</si>
  <si>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</si>
  <si>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</si>
  <si>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</si>
  <si>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</si>
  <si>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</si>
  <si>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</si>
  <si>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</si>
  <si>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</si>
  <si>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</si>
  <si>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</si>
  <si>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</si>
  <si>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</si>
  <si>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</si>
  <si>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</si>
  <si>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</si>
  <si>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</si>
  <si>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</si>
  <si>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</si>
  <si>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</si>
  <si>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</si>
  <si>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</si>
  <si>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</si>
  <si>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</si>
  <si>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</si>
  <si>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</si>
  <si>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</si>
  <si>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</si>
  <si>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</si>
  <si>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</si>
  <si>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</si>
  <si>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</si>
  <si>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</si>
  <si>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</si>
  <si>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</si>
  <si>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</si>
  <si>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</si>
  <si>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</si>
  <si>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</si>
  <si>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</si>
  <si>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</si>
  <si>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</si>
  <si>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</si>
  <si>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</si>
  <si>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</si>
  <si>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</si>
  <si>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</si>
  <si>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</si>
  <si>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</si>
  <si>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</si>
  <si>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</si>
  <si>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</si>
  <si>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</si>
  <si>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</si>
  <si>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</si>
  <si>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</si>
  <si>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</si>
  <si>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</si>
  <si>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</si>
  <si>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</si>
  <si>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</si>
  <si>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</si>
  <si>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</si>
  <si>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</si>
  <si>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</si>
  <si>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</si>
  <si>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</si>
  <si>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</si>
  <si>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</si>
  <si>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</si>
  <si>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</si>
  <si>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</si>
  <si>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</si>
  <si>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</si>
  <si>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</si>
  <si>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</si>
  <si>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</si>
  <si>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</si>
  <si>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</si>
  <si>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</si>
  <si>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</si>
  <si>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</si>
  <si>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</si>
  <si>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</si>
  <si>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</si>
  <si>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</si>
  <si>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</si>
  <si>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</si>
  <si>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</si>
  <si>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</si>
  <si>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</si>
  <si>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</si>
  <si>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</si>
  <si>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</si>
  <si>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</si>
  <si>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</si>
  <si>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</si>
  <si>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</si>
  <si>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</si>
  <si>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</si>
  <si>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</si>
  <si>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</si>
  <si>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</si>
  <si>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</si>
  <si>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</si>
  <si>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</si>
  <si>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</si>
  <si>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</si>
  <si>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2000/1375 mm 
Další specifikace viz D1.1.33 Výpis plastových výplní otvorů</t>
  </si>
  <si>
    <t>ks</t>
  </si>
  <si>
    <t>B</t>
  </si>
  <si>
    <t>P3a</t>
  </si>
  <si>
    <t>Vstupní dveře s otevíravou částí a nízkým přechodovým AL 
prahem 
Otvor světlý: 1750/2500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</si>
  <si>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</si>
  <si>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</si>
  <si>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</si>
  <si>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</si>
  <si>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</si>
  <si>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</si>
  <si>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</si>
  <si>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</si>
  <si>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</si>
  <si>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</si>
  <si>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</si>
  <si>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</si>
  <si>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</si>
  <si>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</si>
  <si>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</si>
  <si>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</si>
  <si>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</si>
  <si>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</si>
  <si>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</si>
  <si>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</si>
  <si>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</si>
  <si>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</si>
  <si>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</si>
  <si>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</si>
  <si>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</si>
  <si>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</si>
  <si>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</si>
  <si>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</si>
  <si>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</si>
  <si>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</si>
  <si>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</si>
  <si>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</si>
  <si>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</si>
  <si>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</si>
  <si>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</si>
  <si>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</si>
  <si>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</si>
  <si>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</si>
  <si>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</si>
  <si>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</si>
  <si>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</si>
  <si>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</si>
  <si>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</si>
  <si>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</si>
  <si>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</si>
  <si>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</si>
  <si>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</si>
  <si>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</si>
  <si>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</si>
  <si>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</si>
  <si>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</si>
  <si>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</si>
  <si>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</si>
  <si>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</si>
  <si>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</si>
  <si>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</si>
  <si>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</si>
  <si>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</si>
  <si>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</si>
  <si>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</si>
  <si>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</si>
  <si>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</si>
  <si>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</si>
  <si>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</si>
  <si>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</si>
  <si>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</si>
  <si>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</si>
  <si>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</si>
  <si>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</si>
  <si>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</si>
  <si>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</si>
  <si>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</si>
  <si>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</si>
  <si>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</si>
  <si>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</si>
  <si>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</si>
  <si>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</si>
  <si>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</si>
  <si>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</si>
  <si>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</si>
  <si>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</si>
  <si>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</si>
  <si>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</si>
  <si>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</si>
  <si>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</si>
  <si>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</si>
  <si>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</si>
  <si>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</si>
  <si>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</si>
  <si>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</si>
  <si>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</si>
  <si>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</si>
  <si>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</si>
  <si>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</si>
  <si>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</si>
  <si>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</si>
  <si>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</si>
  <si>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</si>
  <si>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</si>
  <si>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</si>
  <si>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</si>
  <si>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</si>
  <si>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</si>
  <si>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</si>
  <si>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</si>
  <si>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</si>
  <si>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</si>
  <si>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</si>
  <si>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</si>
  <si>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</si>
  <si>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</si>
  <si>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</si>
  <si>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</si>
  <si>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</si>
  <si>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</si>
  <si>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</si>
  <si>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</si>
  <si>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</si>
  <si>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</si>
  <si>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</si>
  <si>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</si>
  <si>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</si>
  <si>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</si>
  <si>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</si>
  <si>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</si>
  <si>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</si>
  <si>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</si>
  <si>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</si>
  <si>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</si>
  <si>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</si>
  <si>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</si>
  <si>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</si>
  <si>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</si>
  <si>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</si>
  <si>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</si>
  <si>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</si>
  <si>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</si>
  <si>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</si>
  <si>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</si>
  <si>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</si>
  <si>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</si>
  <si>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</si>
  <si>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</si>
  <si>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</si>
  <si>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</si>
  <si>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</si>
  <si>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</si>
  <si>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</si>
  <si>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</si>
  <si>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</si>
  <si>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</si>
  <si>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</si>
  <si>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</si>
  <si>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</si>
  <si>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</si>
  <si>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</si>
  <si>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</si>
  <si>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</si>
  <si>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</si>
  <si>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</si>
  <si>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</si>
  <si>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</si>
  <si>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</si>
  <si>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</si>
  <si>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</si>
  <si>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</si>
  <si>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</si>
  <si>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</si>
  <si>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</si>
  <si>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</si>
  <si>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</si>
  <si>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</si>
  <si>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</si>
  <si>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</si>
  <si>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</si>
  <si>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</si>
  <si>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</si>
  <si>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</si>
  <si>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</si>
  <si>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</si>
  <si>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</si>
  <si>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</si>
  <si>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</si>
  <si>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</si>
  <si>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</si>
  <si>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</si>
  <si>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</si>
  <si>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</si>
  <si>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</si>
  <si>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</si>
  <si>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</si>
  <si>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</si>
  <si>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</si>
  <si>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</si>
  <si>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</si>
  <si>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</si>
  <si>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</si>
  <si>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</si>
  <si>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</si>
  <si>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151101311R00</t>
  </si>
  <si>
    <t>A.1.4.1.1.01_005</t>
  </si>
  <si>
    <t>Odstranění rozepření stěn výkopů při roubení příložném, hloubky do 4 m s uložením materiálu na vzdálenost do 3 m od okraje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</si>
  <si>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</si>
  <si>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</si>
  <si>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</si>
  <si>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</si>
  <si>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</si>
  <si>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</si>
  <si>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</si>
  <si>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</si>
  <si>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</si>
  <si>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</si>
  <si>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</si>
  <si>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</si>
  <si>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</si>
  <si>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</si>
  <si>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</si>
  <si>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</si>
  <si>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</si>
  <si>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</si>
  <si>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</si>
  <si>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</si>
  <si>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</si>
  <si>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</si>
  <si>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</si>
  <si>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</si>
  <si>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</si>
  <si>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</si>
  <si>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</si>
  <si>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</si>
  <si>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</si>
  <si>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</si>
  <si>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</si>
  <si>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</si>
  <si>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</si>
  <si>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</si>
  <si>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</si>
  <si>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</si>
  <si>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</si>
  <si>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</si>
  <si>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</si>
  <si>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</si>
  <si>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</si>
  <si>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</si>
  <si>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</si>
  <si>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</si>
  <si>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</si>
  <si>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</si>
  <si>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</si>
  <si>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</si>
  <si>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</si>
  <si>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</si>
  <si>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</si>
  <si>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</si>
  <si>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</si>
  <si>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</si>
  <si>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</si>
  <si>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</si>
  <si>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</si>
  <si>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</si>
  <si>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</si>
  <si>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</si>
  <si>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</si>
  <si>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</si>
  <si>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</si>
  <si>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</si>
  <si>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</si>
  <si>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</si>
  <si>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</si>
  <si>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</si>
  <si>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</si>
  <si>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</si>
  <si>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</si>
  <si>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</si>
  <si>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</si>
  <si>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</si>
  <si>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</si>
  <si>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</si>
  <si>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</si>
  <si>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</si>
  <si>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</si>
  <si>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</si>
  <si>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</si>
  <si>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</si>
  <si>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</si>
  <si>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</si>
  <si>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</si>
  <si>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</si>
  <si>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</si>
  <si>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</si>
  <si>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</si>
  <si>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</si>
  <si>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</si>
  <si>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</si>
  <si>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</si>
  <si>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</si>
  <si>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</si>
  <si>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</si>
  <si>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</si>
  <si>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</si>
  <si>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</si>
  <si>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</si>
  <si>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</si>
  <si>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</si>
  <si>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</si>
  <si>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</si>
  <si>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</si>
  <si>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</si>
  <si>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</si>
  <si>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</si>
  <si>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</si>
  <si>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</si>
  <si>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</si>
  <si>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</si>
  <si>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</si>
  <si>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</si>
  <si>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</si>
  <si>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</si>
  <si>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</si>
  <si>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</si>
  <si>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</si>
  <si>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</si>
  <si>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</si>
  <si>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</si>
  <si>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</si>
  <si>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</si>
  <si>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</si>
  <si>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</si>
  <si>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</si>
  <si>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</si>
  <si>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</si>
  <si>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</si>
  <si>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</si>
  <si>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</si>
  <si>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</si>
  <si>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</si>
  <si>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</si>
  <si>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</si>
  <si>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</si>
  <si>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</si>
  <si>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</si>
  <si>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</si>
  <si>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</si>
  <si>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</si>
  <si>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</si>
  <si>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</si>
  <si>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</si>
  <si>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</si>
  <si>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</si>
  <si>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</si>
  <si>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</si>
  <si>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</si>
  <si>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</si>
  <si>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</si>
  <si>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</si>
  <si>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</si>
  <si>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</si>
  <si>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</si>
  <si>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</si>
  <si>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</si>
  <si>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</si>
  <si>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</si>
  <si>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</si>
  <si>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</si>
  <si>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</si>
  <si>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</si>
  <si>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</si>
  <si>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</si>
  <si>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</si>
  <si>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</si>
  <si>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</si>
  <si>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</si>
  <si>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</si>
  <si>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</si>
  <si>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</si>
  <si>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</si>
  <si>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</si>
  <si>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</si>
  <si>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</si>
  <si>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</si>
  <si>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</si>
  <si>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</si>
  <si>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</si>
  <si>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</si>
  <si>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</si>
  <si>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</si>
  <si>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</si>
  <si>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</si>
  <si>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</si>
  <si>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</si>
  <si>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</si>
  <si>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</si>
  <si>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</si>
  <si>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</si>
  <si>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</si>
  <si>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</si>
  <si>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</si>
  <si>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</si>
  <si>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</si>
  <si>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</si>
  <si>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</si>
  <si>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</si>
  <si>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</si>
  <si>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</si>
  <si>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</si>
  <si>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</si>
  <si>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</si>
  <si>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</si>
  <si>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</si>
  <si>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</si>
  <si>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</si>
  <si>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</si>
  <si>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</si>
  <si>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</si>
  <si>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</si>
  <si>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</si>
  <si>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</si>
  <si>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</si>
  <si>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</si>
  <si>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</si>
  <si>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</si>
  <si>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</si>
  <si>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</si>
  <si>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</si>
  <si>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</si>
  <si>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</si>
  <si>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</si>
  <si>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</si>
  <si>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</si>
  <si>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</si>
  <si>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</si>
  <si>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</si>
  <si>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</si>
  <si>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</si>
  <si>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</si>
  <si>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</si>
  <si>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</si>
  <si>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</si>
  <si>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</si>
  <si>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</si>
  <si>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</si>
  <si>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</si>
  <si>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</si>
  <si>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</si>
  <si>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</si>
  <si>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</si>
  <si>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</si>
  <si>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</si>
  <si>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</si>
  <si>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</si>
  <si>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</si>
  <si>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</si>
  <si>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</si>
  <si>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</si>
  <si>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</si>
  <si>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</si>
  <si>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</si>
  <si>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</si>
  <si>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</si>
  <si>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</si>
  <si>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</si>
  <si>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</si>
  <si>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</si>
  <si>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</si>
  <si>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</si>
  <si>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</si>
  <si>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</si>
  <si>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</si>
  <si>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</si>
  <si>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</si>
  <si>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</si>
  <si>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</si>
  <si>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</si>
  <si>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</si>
  <si>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</si>
  <si>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</si>
  <si>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</si>
  <si>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</si>
  <si>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</si>
  <si>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</si>
  <si>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</si>
  <si>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</si>
  <si>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</si>
  <si>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</si>
  <si>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</si>
  <si>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</si>
  <si>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</si>
  <si>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</si>
  <si>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</si>
  <si>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</si>
  <si>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</si>
  <si>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</si>
  <si>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</si>
  <si>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</si>
  <si>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</si>
  <si>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</si>
  <si>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</si>
  <si>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</si>
  <si>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</si>
  <si>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</si>
  <si>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</si>
  <si>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</si>
  <si>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</si>
  <si>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</si>
  <si>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</si>
  <si>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</si>
  <si>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</si>
  <si>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</si>
  <si>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</si>
  <si>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</si>
  <si>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</si>
  <si>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</si>
  <si>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</si>
  <si>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</si>
  <si>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</si>
  <si>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</si>
  <si>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</si>
  <si>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</si>
  <si>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</si>
  <si>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</si>
  <si>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</si>
  <si>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</si>
  <si>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</si>
  <si>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</si>
  <si>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</si>
  <si>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</si>
  <si>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</si>
  <si>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</si>
  <si>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</si>
  <si>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</si>
  <si>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</si>
  <si>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</si>
  <si>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</si>
  <si>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</si>
  <si>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</si>
  <si>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</si>
  <si>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</si>
  <si>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</si>
  <si>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</si>
  <si>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</si>
  <si>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</si>
  <si>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</si>
  <si>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</si>
  <si>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</si>
  <si>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</si>
  <si>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</si>
  <si>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</si>
  <si>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</si>
  <si>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</si>
  <si>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</si>
  <si>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</si>
  <si>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</si>
  <si>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</si>
  <si>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</si>
  <si>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</si>
  <si>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</si>
  <si>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</si>
  <si>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</si>
  <si>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</si>
  <si>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</si>
  <si>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</si>
  <si>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</si>
  <si>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</si>
  <si>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</si>
  <si>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</si>
  <si>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</si>
  <si>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</si>
  <si>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</si>
  <si>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</si>
  <si>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</si>
  <si>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</si>
  <si>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</si>
  <si>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</si>
  <si>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</si>
  <si>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</si>
  <si>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</si>
  <si>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</si>
  <si>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</si>
  <si>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</si>
  <si>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</si>
  <si>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</si>
  <si>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</si>
  <si>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</si>
  <si>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</si>
  <si>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</si>
  <si>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</si>
  <si>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</si>
  <si>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</si>
  <si>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</si>
  <si>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</si>
  <si>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</si>
  <si>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</si>
  <si>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</si>
  <si>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</si>
  <si>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</si>
  <si>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</si>
  <si>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</si>
  <si>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</si>
  <si>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</si>
  <si>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</si>
  <si>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</si>
  <si>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</si>
  <si>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</si>
  <si>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</si>
  <si>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</si>
  <si>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</si>
  <si>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</si>
  <si>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</si>
  <si>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</si>
  <si>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</si>
  <si>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</si>
  <si>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</si>
  <si>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</si>
  <si>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</si>
  <si>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</si>
  <si>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</si>
  <si>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</si>
  <si>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</si>
  <si>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</si>
  <si>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</si>
  <si>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</si>
  <si>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</si>
  <si>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</si>
  <si>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</si>
  <si>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</si>
  <si>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</si>
  <si>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</si>
  <si>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</si>
  <si>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</si>
  <si>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</si>
  <si>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</si>
  <si>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</si>
  <si>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</si>
  <si>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</si>
  <si>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</si>
  <si>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</si>
  <si>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</si>
  <si>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</si>
  <si>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</si>
  <si>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</si>
  <si>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</si>
  <si>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</si>
  <si>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</si>
  <si>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</si>
  <si>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</si>
  <si>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</si>
  <si>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</si>
  <si>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</si>
  <si>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</si>
  <si>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</si>
  <si>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</si>
  <si>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</si>
  <si>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</si>
  <si>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</si>
  <si>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</si>
  <si>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</si>
  <si>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</si>
  <si>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</si>
  <si>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</si>
  <si>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</si>
  <si>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</si>
  <si>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</si>
  <si>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</si>
  <si>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</si>
  <si>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</si>
  <si>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</si>
  <si>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</si>
  <si>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</si>
  <si>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</si>
  <si>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</si>
  <si>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</si>
  <si>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</si>
  <si>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</si>
  <si>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</si>
  <si>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</si>
  <si>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</si>
  <si>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</si>
  <si>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</si>
  <si>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</si>
  <si>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</si>
  <si>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</si>
  <si>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</si>
  <si>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</si>
  <si>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</si>
  <si>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</si>
  <si>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</si>
  <si>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</si>
  <si>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</si>
  <si>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</si>
  <si>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</si>
  <si>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</si>
  <si>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</si>
  <si>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</si>
  <si>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</si>
  <si>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</si>
  <si>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</si>
  <si>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</si>
  <si>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</si>
  <si>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</si>
  <si>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</si>
  <si>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</si>
  <si>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</si>
  <si>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</si>
  <si>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</si>
  <si>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</si>
  <si>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</si>
  <si>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</si>
  <si>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</si>
  <si>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</si>
  <si>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</si>
  <si>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</si>
  <si>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</si>
  <si>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</si>
  <si>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</si>
  <si>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</si>
  <si>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</si>
  <si>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</si>
  <si>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</si>
  <si>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</si>
  <si>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</si>
  <si>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</si>
  <si>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</si>
  <si>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</si>
  <si>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</si>
  <si>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</si>
  <si>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</si>
  <si>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</si>
  <si>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</si>
  <si>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</si>
  <si>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</si>
  <si>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</si>
  <si>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</si>
  <si>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</si>
  <si>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</si>
  <si>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</si>
  <si>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</si>
  <si>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</si>
  <si>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</si>
  <si>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</si>
  <si>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</si>
  <si>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</si>
  <si>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</si>
  <si>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</si>
  <si>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</si>
  <si>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</si>
  <si>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</si>
  <si>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</si>
  <si>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</si>
  <si>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</si>
  <si>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</si>
  <si>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</si>
  <si>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</si>
  <si>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</si>
  <si>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</si>
  <si>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</si>
  <si>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</si>
  <si>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</si>
  <si>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</si>
  <si>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</si>
  <si>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</si>
  <si>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</si>
  <si>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</si>
  <si>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</si>
  <si>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</si>
  <si>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</si>
  <si>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</si>
  <si>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</si>
  <si>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</si>
  <si>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A.2.4.5.1.10: Vizualizace</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</si>
  <si>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</si>
  <si>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</si>
  <si>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</si>
  <si>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</si>
  <si>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</si>
  <si>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</si>
  <si>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</si>
  <si>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</si>
  <si>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</si>
  <si>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</si>
  <si>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</si>
  <si>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</si>
  <si>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</si>
  <si>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</si>
  <si>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</si>
  <si>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</si>
  <si>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</si>
  <si>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</si>
  <si>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</si>
  <si>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</si>
  <si>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</si>
  <si>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</si>
  <si>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</si>
  <si>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</si>
  <si>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</si>
  <si>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</si>
  <si>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</si>
  <si>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</si>
  <si>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</si>
  <si>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</si>
  <si>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</si>
  <si>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</si>
  <si>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</si>
  <si>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</si>
  <si>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</si>
  <si>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</si>
  <si>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</si>
  <si>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</si>
  <si>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</si>
  <si>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</si>
  <si>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</si>
  <si>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</si>
  <si>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</si>
  <si>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</si>
  <si>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</si>
  <si>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</si>
  <si>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</si>
  <si>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</si>
  <si>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</si>
  <si>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</si>
  <si>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</si>
  <si>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</si>
  <si>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</si>
  <si>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</si>
  <si>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</si>
  <si>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</si>
  <si>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</si>
  <si>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</si>
  <si>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</si>
  <si>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</si>
  <si>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</si>
  <si>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</si>
  <si>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</si>
  <si>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</si>
  <si>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</si>
  <si>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</si>
  <si>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</si>
  <si>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</si>
  <si>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</si>
  <si>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</si>
  <si>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</si>
  <si>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</si>
  <si>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</si>
  <si>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</si>
  <si>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</si>
  <si>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</si>
  <si>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</si>
  <si>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</si>
  <si>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</si>
  <si>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</si>
  <si>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</si>
  <si>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</si>
  <si>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</si>
  <si>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</si>
  <si>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</si>
  <si>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</si>
  <si>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</si>
  <si>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</si>
  <si>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</si>
  <si>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</si>
  <si>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</si>
  <si>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</si>
  <si>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</si>
  <si>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</si>
  <si>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</si>
  <si>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</si>
  <si>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</si>
  <si>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</si>
  <si>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</si>
  <si>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</si>
  <si>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</si>
  <si>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</si>
  <si>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</si>
  <si>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</si>
  <si>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</si>
  <si>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</si>
  <si>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</si>
  <si>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</si>
  <si>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</si>
  <si>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</si>
  <si>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</si>
  <si>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</si>
  <si>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</si>
  <si>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</si>
  <si>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</si>
  <si>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</si>
  <si>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</si>
  <si>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</si>
  <si>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</si>
  <si>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</si>
  <si>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</si>
  <si>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</si>
  <si>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</si>
  <si>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</si>
  <si>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</si>
  <si>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</si>
  <si>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</si>
  <si>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</si>
  <si>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</si>
  <si>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</si>
  <si>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</si>
  <si>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</si>
  <si>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</si>
  <si>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</si>
  <si>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</si>
  <si>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</si>
  <si>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</si>
  <si>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</si>
  <si>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</si>
  <si>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</si>
  <si>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</si>
  <si>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</si>
  <si>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</si>
  <si>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</si>
  <si>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</si>
  <si>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</si>
  <si>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</si>
  <si>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</si>
  <si>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</si>
  <si>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</si>
  <si>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</si>
  <si>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</si>
  <si>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</si>
  <si>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</si>
  <si>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</si>
  <si>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</si>
  <si>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</si>
  <si>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</si>
  <si>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</si>
  <si>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</si>
  <si>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</si>
  <si>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</si>
  <si>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</si>
  <si>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</si>
  <si>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</si>
  <si>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</si>
  <si>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</si>
  <si>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</si>
  <si>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</si>
  <si>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</si>
  <si>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</si>
  <si>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</si>
  <si>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</si>
  <si>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</si>
  <si>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</si>
  <si>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</si>
  <si>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</si>
  <si>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</si>
  <si>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</si>
  <si>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</si>
  <si>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</si>
  <si>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</si>
  <si>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</si>
  <si>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</si>
  <si>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</si>
  <si>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</si>
  <si>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</si>
  <si>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</si>
  <si>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</si>
  <si>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</si>
  <si>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</si>
  <si>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</si>
  <si>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</si>
  <si>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</si>
  <si>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</si>
  <si>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</si>
  <si>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</si>
  <si>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</si>
  <si>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</si>
  <si>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</si>
  <si>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</si>
  <si>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</si>
  <si>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</si>
  <si>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</si>
  <si>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</si>
  <si>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</si>
  <si>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</si>
  <si>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</si>
  <si>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</si>
  <si>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</si>
  <si>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</si>
  <si>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</si>
  <si>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</si>
  <si>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</si>
  <si>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</si>
  <si>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</si>
  <si>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</si>
  <si>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</si>
  <si>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</si>
  <si>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</si>
  <si>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</si>
  <si>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</si>
  <si>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</si>
  <si>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</si>
  <si>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</si>
  <si>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</si>
  <si>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</si>
  <si>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</si>
  <si>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</si>
  <si>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</si>
  <si>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</si>
  <si>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</si>
  <si>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</si>
  <si>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</si>
  <si>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</si>
  <si>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</si>
  <si>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</si>
  <si>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</si>
  <si>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</si>
  <si>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</si>
  <si>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</si>
  <si>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</si>
  <si>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</si>
  <si>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</si>
  <si>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</si>
  <si>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</si>
  <si>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</si>
  <si>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</si>
  <si>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</si>
  <si>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</si>
  <si>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</si>
  <si>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</si>
  <si>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</si>
  <si>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</si>
  <si>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</si>
  <si>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</si>
  <si>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</si>
  <si>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</si>
  <si>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</si>
  <si>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</si>
  <si>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</si>
  <si>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</si>
  <si>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</si>
  <si>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</si>
  <si>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</si>
  <si>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</si>
  <si>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</si>
  <si>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</si>
  <si>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</si>
  <si>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</si>
  <si>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</si>
  <si>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</si>
  <si>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</si>
  <si>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</si>
  <si>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</si>
  <si>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</si>
  <si>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</si>
  <si>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</si>
  <si>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</si>
  <si>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</si>
  <si>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</si>
  <si>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</si>
  <si>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</si>
  <si>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</si>
  <si>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</si>
  <si>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</si>
  <si>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</si>
  <si>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</si>
  <si>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</si>
  <si>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</si>
  <si>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</si>
  <si>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</si>
  <si>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</si>
  <si>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</si>
  <si>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</si>
  <si>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</si>
  <si>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</si>
  <si>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</si>
  <si>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</si>
  <si>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</si>
  <si>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</si>
  <si>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</si>
  <si>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</si>
  <si>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</si>
  <si>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</si>
  <si>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</si>
  <si>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</si>
  <si>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</si>
  <si>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</si>
  <si>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</si>
  <si>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</si>
  <si>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</si>
  <si>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</si>
  <si>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</si>
  <si>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</si>
  <si>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</si>
  <si>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</si>
  <si>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</si>
  <si>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</si>
  <si>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</si>
  <si>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</si>
  <si>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</si>
  <si>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</si>
  <si>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</si>
  <si>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</si>
  <si>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</si>
  <si>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</si>
  <si>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</si>
  <si>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</si>
  <si>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</si>
  <si>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</si>
  <si>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</si>
  <si>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</si>
  <si>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</si>
  <si>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</si>
  <si>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</si>
  <si>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</si>
  <si>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</si>
  <si>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</si>
  <si>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</si>
  <si>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</si>
  <si>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</si>
  <si>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</si>
  <si>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</si>
  <si>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</si>
  <si>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</si>
  <si>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</si>
  <si>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</si>
  <si>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</si>
  <si>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</si>
  <si>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</si>
  <si>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</si>
  <si>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</si>
  <si>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</si>
  <si>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</si>
  <si>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</si>
  <si>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</si>
  <si>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</si>
  <si>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</si>
  <si>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</si>
  <si>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</si>
  <si>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</si>
  <si>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</si>
  <si>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</si>
  <si>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</si>
  <si>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</si>
  <si>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</si>
  <si>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</si>
  <si>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</si>
  <si>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</si>
  <si>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</si>
  <si>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</si>
  <si>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</si>
  <si>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</si>
  <si>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</si>
  <si>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</si>
  <si>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</si>
  <si>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</si>
  <si>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</si>
  <si>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</si>
  <si>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</si>
  <si>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</si>
  <si>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</si>
  <si>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</si>
  <si>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</si>
  <si>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</si>
  <si>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</si>
  <si>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</si>
  <si>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</si>
  <si>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</si>
  <si>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</si>
  <si>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</si>
  <si>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</si>
  <si>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</si>
  <si>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</si>
  <si>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</si>
  <si>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</si>
  <si>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</si>
  <si>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</si>
  <si>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</si>
  <si>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</si>
  <si>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</si>
  <si>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</si>
  <si>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</si>
  <si>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</si>
  <si>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</si>
  <si>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</si>
  <si>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</si>
  <si>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</si>
  <si>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</si>
  <si>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</si>
  <si>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</si>
  <si>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</si>
  <si>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</si>
  <si>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</si>
  <si>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</si>
  <si>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</si>
  <si>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</si>
  <si>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</si>
  <si>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</si>
  <si>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</si>
  <si>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</si>
  <si>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</si>
  <si>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</si>
  <si>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</si>
  <si>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</si>
  <si>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</si>
  <si>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</si>
  <si>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</si>
  <si>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</si>
  <si>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</si>
  <si>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</si>
  <si>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</si>
  <si>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</si>
  <si>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</si>
  <si>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</si>
  <si>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</si>
  <si>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</si>
  <si>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</si>
  <si>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</si>
  <si>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</si>
  <si>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</si>
  <si>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</si>
  <si>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</si>
  <si>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</si>
  <si>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</si>
  <si>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</si>
  <si>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</si>
  <si>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</si>
  <si>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</si>
  <si>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</si>
  <si>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</si>
  <si>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</si>
  <si>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</si>
  <si>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</si>
  <si>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</si>
  <si>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</si>
  <si>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</si>
  <si>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</si>
  <si>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</si>
  <si>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</si>
  <si>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</si>
  <si>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</si>
  <si>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</si>
  <si>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</si>
  <si>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</si>
  <si>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</si>
  <si>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</si>
  <si>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</si>
  <si>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</si>
  <si>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</si>
  <si>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</si>
  <si>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</si>
  <si>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</si>
  <si>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</si>
  <si>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</si>
  <si>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</si>
  <si>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</si>
  <si>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</si>
  <si>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</si>
  <si>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</si>
  <si>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</si>
  <si>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</si>
  <si>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</si>
  <si>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</si>
  <si>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</si>
  <si>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</si>
  <si>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</si>
  <si>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</si>
  <si>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</si>
  <si>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</si>
  <si>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</si>
  <si>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</si>
  <si>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</si>
  <si>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</si>
  <si>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</si>
  <si>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</si>
  <si>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</si>
  <si>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</si>
  <si>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</si>
  <si>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</si>
  <si>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</si>
  <si>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</si>
  <si>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</si>
  <si>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</si>
  <si>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</si>
  <si>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</si>
  <si>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</si>
  <si>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</si>
  <si>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</si>
  <si>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</si>
  <si>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</si>
  <si>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</si>
  <si>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</si>
  <si>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</si>
  <si>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</si>
  <si>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</si>
  <si>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</si>
  <si>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</si>
  <si>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</si>
  <si>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</si>
  <si>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</si>
  <si>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</si>
  <si>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</si>
  <si>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</si>
  <si>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</si>
  <si>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</si>
  <si>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</si>
  <si>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</si>
  <si>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</si>
  <si>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</si>
  <si>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</si>
  <si>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</si>
  <si>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</si>
  <si>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</si>
  <si>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</si>
  <si>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</si>
  <si>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</si>
  <si>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</si>
  <si>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</si>
  <si>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</si>
  <si>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</si>
  <si>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</si>
  <si>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</si>
  <si>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</si>
  <si>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</si>
  <si>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</si>
  <si>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</si>
  <si>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</si>
  <si>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</si>
  <si>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</si>
  <si>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</si>
  <si>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</si>
  <si>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</si>
  <si>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</si>
  <si>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</si>
  <si>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</si>
  <si>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</si>
  <si>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</si>
  <si>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</si>
  <si>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</si>
  <si>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</si>
  <si>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</si>
  <si>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</si>
  <si>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</si>
  <si>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</si>
  <si>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</si>
  <si>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</si>
  <si>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</si>
  <si>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</si>
  <si>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</si>
  <si>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</si>
  <si>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</si>
  <si>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</si>
  <si>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</si>
  <si>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</si>
  <si>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</si>
  <si>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</si>
  <si>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</si>
  <si>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</si>
  <si>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</si>
  <si>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</si>
  <si>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</si>
  <si>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</si>
  <si>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</si>
  <si>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</si>
  <si>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</si>
  <si>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</si>
  <si>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</si>
  <si>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</si>
  <si>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</si>
  <si>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</si>
  <si>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</si>
  <si>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</si>
  <si>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</si>
  <si>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</si>
  <si>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</si>
  <si>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</si>
  <si>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</si>
  <si>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</si>
  <si>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</si>
  <si>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</si>
  <si>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</si>
  <si>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</si>
  <si>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</si>
  <si>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</si>
  <si>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</si>
  <si>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</si>
  <si>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</si>
  <si>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</si>
  <si>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</si>
  <si>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</si>
  <si>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</si>
  <si>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</si>
  <si>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</si>
  <si>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</si>
  <si>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</si>
  <si>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</si>
  <si>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</si>
  <si>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</si>
  <si>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</si>
  <si>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</si>
  <si>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</si>
  <si>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</si>
  <si>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</si>
  <si>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</si>
  <si>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</si>
  <si>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</si>
  <si>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</si>
  <si>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</si>
  <si>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</si>
  <si>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</si>
  <si>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</si>
  <si>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</si>
  <si>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</si>
  <si>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</si>
  <si>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</si>
  <si>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</si>
  <si>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</si>
  <si>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</si>
  <si>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</si>
  <si>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</si>
  <si>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</si>
  <si>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</si>
  <si>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</si>
  <si>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</si>
  <si>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</si>
  <si>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</si>
  <si>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</si>
  <si>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</si>
  <si>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</si>
  <si>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</si>
  <si>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</si>
  <si>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</si>
  <si>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</si>
  <si>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</si>
  <si>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</si>
  <si>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</si>
  <si>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</si>
  <si>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</si>
  <si>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</si>
  <si>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</si>
  <si>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</si>
  <si>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</si>
  <si>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</si>
  <si>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</si>
  <si>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</si>
  <si>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</si>
  <si>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</si>
  <si>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</si>
  <si>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</si>
  <si>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</si>
  <si>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</si>
  <si>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</si>
  <si>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</si>
  <si>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</si>
  <si>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</si>
  <si>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</si>
  <si>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</si>
  <si>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</si>
  <si>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</si>
  <si>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</si>
  <si>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</si>
  <si>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</si>
  <si>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</si>
  <si>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</si>
  <si>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</si>
  <si>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</si>
  <si>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</si>
  <si>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</si>
  <si>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</si>
  <si>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</si>
  <si>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</si>
  <si>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</si>
  <si>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</si>
  <si>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</si>
  <si>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</si>
  <si>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</si>
  <si>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</si>
  <si>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</si>
  <si>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</si>
  <si>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</si>
  <si>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</si>
  <si>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</si>
  <si>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</si>
  <si>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</si>
  <si>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</si>
  <si>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</si>
  <si>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</si>
  <si>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</si>
  <si>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</si>
  <si>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</si>
  <si>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</si>
  <si>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</si>
  <si>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</si>
  <si>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</si>
  <si>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</si>
  <si>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</si>
  <si>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</si>
  <si>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</si>
  <si>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</si>
  <si>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</si>
  <si>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</si>
  <si>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</si>
  <si>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</si>
  <si>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</si>
  <si>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</si>
  <si>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</si>
  <si>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</si>
  <si>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</si>
  <si>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</si>
  <si>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</si>
  <si>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</si>
  <si>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</si>
  <si>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</si>
  <si>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</si>
  <si>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</si>
  <si>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</si>
  <si>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</si>
  <si>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</si>
  <si>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</si>
  <si>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</si>
  <si>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</si>
  <si>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</si>
  <si>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</si>
  <si>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</si>
  <si>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</si>
  <si>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</si>
  <si>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</si>
  <si>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</si>
  <si>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</si>
  <si>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</si>
  <si>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</si>
  <si>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</si>
  <si>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</si>
  <si>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</si>
  <si>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</si>
  <si>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</si>
  <si>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</si>
  <si>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</si>
  <si>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</si>
  <si>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</si>
  <si>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</si>
  <si>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</si>
  <si>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</si>
  <si>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</si>
  <si>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</si>
  <si>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</si>
  <si>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</si>
  <si>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</si>
  <si>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</si>
  <si>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</si>
  <si>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</si>
  <si>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</si>
  <si>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</si>
  <si>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</si>
  <si>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</si>
  <si>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</si>
  <si>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</si>
  <si>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</si>
  <si>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</si>
  <si>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</si>
  <si>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</si>
  <si>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</si>
  <si>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</si>
  <si>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</si>
  <si>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</si>
  <si>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</si>
  <si>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</si>
  <si>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</si>
  <si>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</si>
  <si>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</si>
  <si>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</si>
  <si>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</si>
  <si>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</si>
  <si>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</si>
  <si>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</si>
  <si>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</si>
  <si>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</si>
  <si>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</si>
  <si>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</si>
  <si>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</si>
  <si>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</si>
  <si>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</si>
  <si>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</si>
  <si>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</si>
  <si>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</si>
  <si>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</si>
  <si>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</si>
  <si>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</si>
  <si>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</si>
  <si>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</si>
  <si>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</si>
  <si>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</si>
  <si>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</si>
  <si>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</si>
  <si>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</si>
  <si>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</si>
  <si>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</si>
  <si>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</si>
  <si>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</si>
  <si>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</si>
  <si>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</si>
  <si>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</si>
  <si>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</si>
  <si>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</si>
  <si>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</si>
  <si>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</si>
  <si>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</si>
  <si>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</si>
  <si>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</si>
  <si>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</si>
  <si>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</si>
  <si>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</si>
  <si>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</si>
  <si>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</si>
  <si>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</si>
  <si>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</si>
  <si>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</si>
  <si>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</si>
  <si>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</si>
  <si>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</si>
  <si>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</si>
  <si>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</si>
  <si>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</si>
  <si>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</si>
  <si>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</si>
  <si>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</si>
  <si>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</si>
  <si>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</si>
  <si>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</si>
  <si>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</si>
  <si>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</si>
  <si>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</si>
  <si>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</si>
  <si>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</si>
  <si>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</si>
  <si>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</si>
  <si>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</si>
  <si>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</si>
  <si>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</si>
  <si>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</si>
  <si>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</si>
  <si>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</si>
  <si>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</si>
  <si>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</si>
  <si>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</si>
  <si>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</si>
  <si>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</si>
  <si>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</si>
  <si>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</si>
  <si>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</si>
  <si>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</si>
  <si>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</si>
  <si>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</si>
  <si>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</si>
  <si>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</si>
  <si>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</si>
  <si>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</si>
  <si>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</si>
  <si>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</si>
  <si>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</si>
  <si>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</si>
  <si>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</si>
  <si>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</si>
  <si>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</si>
  <si>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</si>
  <si>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</si>
  <si>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</si>
  <si>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</si>
  <si>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</si>
  <si>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</si>
  <si>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</si>
  <si>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</si>
  <si>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</si>
  <si>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</si>
  <si>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</si>
  <si>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</si>
  <si>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</si>
  <si>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</si>
  <si>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</si>
  <si>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</si>
  <si>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</si>
  <si>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</si>
  <si>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</si>
  <si>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</si>
  <si>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</si>
  <si>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</si>
  <si>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</si>
  <si>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</si>
  <si>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</si>
  <si>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</si>
  <si>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</si>
  <si>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</si>
  <si>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</si>
  <si>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</si>
  <si>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</si>
  <si>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</si>
  <si>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</si>
  <si>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</si>
  <si>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</si>
  <si>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</si>
  <si>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</si>
  <si>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</si>
  <si>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</si>
  <si>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</si>
  <si>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</si>
  <si>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</si>
  <si>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</si>
  <si>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</si>
  <si>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</si>
  <si>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</si>
  <si>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</si>
  <si>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</si>
  <si>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</si>
  <si>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</si>
  <si>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</si>
  <si>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</si>
  <si>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</si>
  <si>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</si>
  <si>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</si>
  <si>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</si>
  <si>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</si>
  <si>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</si>
  <si>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</si>
  <si>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</si>
  <si>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</si>
  <si>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</si>
  <si>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</si>
  <si>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</si>
  <si>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</si>
  <si>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</si>
  <si>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</si>
  <si>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</si>
  <si>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</si>
  <si>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</si>
  <si>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</si>
  <si>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</si>
  <si>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</si>
  <si>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</si>
  <si>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</si>
  <si>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</si>
  <si>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</si>
  <si>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</si>
  <si>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</si>
  <si>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</si>
  <si>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</si>
  <si>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</si>
  <si>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</si>
  <si>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</si>
  <si>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</si>
  <si>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</si>
  <si>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</si>
  <si>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</si>
  <si>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</si>
  <si>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</si>
  <si>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</si>
  <si>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</si>
  <si>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</si>
  <si>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</si>
  <si>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</si>
  <si>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</si>
  <si>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</si>
  <si>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</si>
  <si>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</si>
  <si>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</si>
  <si>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</si>
  <si>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</si>
  <si>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</si>
  <si>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</si>
  <si>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</si>
  <si>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</si>
  <si>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</si>
  <si>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</si>
  <si>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</si>
  <si>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</si>
  <si>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</si>
  <si>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</si>
  <si>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</si>
  <si>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</si>
  <si>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</si>
  <si>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</si>
  <si>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</si>
  <si>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</si>
  <si>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</si>
  <si>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</si>
  <si>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</si>
  <si>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</si>
  <si>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</si>
  <si>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</si>
  <si>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</si>
  <si>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</si>
  <si>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</si>
  <si>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</si>
  <si>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</si>
  <si>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</si>
  <si>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</si>
  <si>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</si>
  <si>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</si>
  <si>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</si>
  <si>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</si>
  <si>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</si>
  <si>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</si>
  <si>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</si>
  <si>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</si>
  <si>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</si>
  <si>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</si>
  <si>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</si>
  <si>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</si>
  <si>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</si>
  <si>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</si>
  <si>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</si>
  <si>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</si>
  <si>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</si>
  <si>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</si>
  <si>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</si>
  <si>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</si>
  <si>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</si>
  <si>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</si>
  <si>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</si>
  <si>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</si>
  <si>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</si>
  <si>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</si>
  <si>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</si>
  <si>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</si>
  <si>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</si>
  <si>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</si>
  <si>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</si>
  <si>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</si>
  <si>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</si>
  <si>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</si>
  <si>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</si>
  <si>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</si>
  <si>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</si>
  <si>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</si>
  <si>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</si>
  <si>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</si>
  <si>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</si>
  <si>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</si>
  <si>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</si>
  <si>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</si>
  <si>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</si>
  <si>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</si>
  <si>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</si>
  <si>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</si>
  <si>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</si>
  <si>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</si>
  <si>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</si>
  <si>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</si>
  <si>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</si>
  <si>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</si>
  <si>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</si>
  <si>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</si>
  <si>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</si>
  <si>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</si>
  <si>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</si>
  <si>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</si>
  <si>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</si>
  <si>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</si>
  <si>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</si>
  <si>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</si>
  <si>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</si>
  <si>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</si>
  <si>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</si>
  <si>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</si>
  <si>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</si>
  <si>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</si>
  <si>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</si>
  <si>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</si>
  <si>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</si>
  <si>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</si>
  <si>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</si>
  <si>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</si>
  <si>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</si>
  <si>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</si>
  <si>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</si>
  <si>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</si>
  <si>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</si>
  <si>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</si>
  <si>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</si>
  <si>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</si>
  <si>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</si>
  <si>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</si>
  <si>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</si>
  <si>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</si>
  <si>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</si>
  <si>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</si>
  <si>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</si>
  <si>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</si>
  <si>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</si>
  <si>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</si>
  <si>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</si>
  <si>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</si>
  <si>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</si>
  <si>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</si>
  <si>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</si>
  <si>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</si>
  <si>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</si>
  <si>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</si>
  <si>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</si>
  <si>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</si>
  <si>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</si>
  <si>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</si>
  <si>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</si>
  <si>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</si>
  <si>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</si>
  <si>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</si>
  <si>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</si>
  <si>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</si>
  <si>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</si>
  <si>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</si>
  <si>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</si>
  <si>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</si>
  <si>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</si>
  <si>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</si>
  <si>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</si>
  <si>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</si>
  <si>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</si>
  <si>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</si>
  <si>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</si>
  <si>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</si>
  <si>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</si>
  <si>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</si>
  <si>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</si>
  <si>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</si>
  <si>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</si>
  <si>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</si>
  <si>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</si>
  <si>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</si>
  <si>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</si>
  <si>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</si>
  <si>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</si>
  <si>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</si>
  <si>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</si>
  <si>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</si>
  <si>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</si>
  <si>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</si>
  <si>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</si>
  <si>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</si>
  <si>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</si>
  <si>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</si>
  <si>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</si>
  <si>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</si>
  <si>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</si>
  <si>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</si>
  <si>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</si>
  <si>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</si>
  <si>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</si>
  <si>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</si>
  <si>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</si>
  <si>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</si>
  <si>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</si>
  <si>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</si>
  <si>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</si>
  <si>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</si>
  <si>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</si>
  <si>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</si>
  <si>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</si>
  <si>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</si>
  <si>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</si>
  <si>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</si>
  <si>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</si>
  <si>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</si>
  <si>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</si>
  <si>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</si>
  <si>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</si>
  <si>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</si>
  <si>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</si>
  <si>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</si>
  <si>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</si>
  <si>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</si>
  <si>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</si>
  <si>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</si>
  <si>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</si>
  <si>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</si>
  <si>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</si>
  <si>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</si>
  <si>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</si>
  <si>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</si>
  <si>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</si>
  <si>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</si>
  <si>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</si>
  <si>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</si>
  <si>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</si>
  <si>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</si>
  <si>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</si>
  <si>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</si>
  <si>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</si>
  <si>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</si>
  <si>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</si>
  <si>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</si>
  <si>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</si>
  <si>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</si>
  <si>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</si>
  <si>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</si>
  <si>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</si>
  <si>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</si>
  <si>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</si>
  <si>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</si>
  <si>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</si>
  <si>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</si>
  <si>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</si>
  <si>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</si>
  <si>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</si>
  <si>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</si>
  <si>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</si>
  <si>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</si>
  <si>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</si>
  <si>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</si>
  <si>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</si>
  <si>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</si>
  <si>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</si>
  <si>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</si>
  <si>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</si>
  <si>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</si>
  <si>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</si>
  <si>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</si>
  <si>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</si>
  <si>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</si>
  <si>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</si>
  <si>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</si>
  <si>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</si>
  <si>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</si>
  <si>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</si>
  <si>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</si>
  <si>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</si>
  <si>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</si>
  <si>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</si>
  <si>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</si>
  <si>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</si>
  <si>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</si>
  <si>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</si>
  <si>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</si>
  <si>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</si>
  <si>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</si>
  <si>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</si>
  <si>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</si>
  <si>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</si>
  <si>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</si>
  <si>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</si>
  <si>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</si>
  <si>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</si>
  <si>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</si>
  <si>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</si>
  <si>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</si>
  <si>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</si>
  <si>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</si>
  <si>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</si>
  <si>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</si>
  <si>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</si>
  <si>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</si>
  <si>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</si>
  <si>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</si>
  <si>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</si>
  <si>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</si>
  <si>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</si>
  <si>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</si>
  <si>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</si>
  <si>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</si>
  <si>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</si>
  <si>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</si>
  <si>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</si>
  <si>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</si>
  <si>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</si>
  <si>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</si>
  <si>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</si>
  <si>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</si>
  <si>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</si>
  <si>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</si>
  <si>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</si>
  <si>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</si>
  <si>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</si>
  <si>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</si>
  <si>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</si>
  <si>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</si>
  <si>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</si>
  <si>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</si>
  <si>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</si>
  <si>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</si>
  <si>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</si>
  <si>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</si>
  <si>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</si>
  <si>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</si>
  <si>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</si>
  <si>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</si>
  <si>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</si>
  <si>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</si>
  <si>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</si>
  <si>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</si>
  <si>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</si>
  <si>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</si>
  <si>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</si>
  <si>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</si>
  <si>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</si>
  <si>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</si>
  <si>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</si>
  <si>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</si>
  <si>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</si>
  <si>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</si>
  <si>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</si>
  <si>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</si>
  <si>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</si>
  <si>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</si>
  <si>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</si>
  <si>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</si>
  <si>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</si>
  <si>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</si>
  <si>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</si>
  <si>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</si>
  <si>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</si>
  <si>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</si>
  <si>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</si>
  <si>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</si>
  <si>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</si>
  <si>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</si>
  <si>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</si>
  <si>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</si>
  <si>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</si>
  <si>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</si>
  <si>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</si>
  <si>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</si>
  <si>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</si>
  <si>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</si>
  <si>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</si>
  <si>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</si>
  <si>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</si>
  <si>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</si>
  <si>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</si>
  <si>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</si>
  <si>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</si>
  <si>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</si>
  <si>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</si>
  <si>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</si>
  <si>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</si>
  <si>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</si>
  <si>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</si>
  <si>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</si>
  <si>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</si>
  <si>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</si>
  <si>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</si>
  <si>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</si>
  <si>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</si>
  <si>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</si>
  <si>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</si>
  <si>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</si>
  <si>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</si>
  <si>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</si>
  <si>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</si>
  <si>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</si>
  <si>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</si>
  <si>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</si>
  <si>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</si>
  <si>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</si>
  <si>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</si>
  <si>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</si>
  <si>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</si>
  <si>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</si>
  <si>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</si>
  <si>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</si>
  <si>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</si>
  <si>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</si>
  <si>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</si>
  <si>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</si>
  <si>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</si>
  <si>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</si>
  <si>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</si>
  <si>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</si>
  <si>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</si>
  <si>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</si>
  <si>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</si>
  <si>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</si>
  <si>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</si>
  <si>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</si>
  <si>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</si>
  <si>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</si>
  <si>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</si>
  <si>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</si>
  <si>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</si>
  <si>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</si>
  <si>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</si>
  <si>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</si>
  <si>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</si>
  <si>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</si>
  <si>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</si>
  <si>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</si>
  <si>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</si>
  <si>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</si>
  <si>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</si>
  <si>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</si>
  <si>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</si>
  <si>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</si>
  <si>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</si>
  <si>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</si>
  <si>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</si>
  <si>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</si>
  <si>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</si>
  <si>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</si>
  <si>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</si>
  <si>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</si>
  <si>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</si>
  <si>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</si>
  <si>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</si>
  <si>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</si>
  <si>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</si>
  <si>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</si>
  <si>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</si>
  <si>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</si>
  <si>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</si>
  <si>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</si>
  <si>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</si>
  <si>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</si>
  <si>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</si>
  <si>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</si>
  <si>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</si>
  <si>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</si>
  <si>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</si>
  <si>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</si>
  <si>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</si>
  <si>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</si>
  <si>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</si>
  <si>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</si>
  <si>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</si>
  <si>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</si>
  <si>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</si>
  <si>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</si>
  <si>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</si>
  <si>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</si>
  <si>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</si>
  <si>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</si>
  <si>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</si>
  <si>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</si>
  <si>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</si>
  <si>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</si>
  <si>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</si>
  <si>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</si>
  <si>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</si>
  <si>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</si>
  <si>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</si>
  <si>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</si>
  <si>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</si>
  <si>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</si>
  <si>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</si>
  <si>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</si>
  <si>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</si>
  <si>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</si>
  <si>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</si>
  <si>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</si>
  <si>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</si>
  <si>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</si>
  <si>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</si>
  <si>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</si>
  <si>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</si>
  <si>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</si>
  <si>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</si>
  <si>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</si>
  <si>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</si>
  <si>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</si>
  <si>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</si>
  <si>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</si>
  <si>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</si>
  <si>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</si>
  <si>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</si>
  <si>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</si>
  <si>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</si>
  <si>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</si>
  <si>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</si>
  <si>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</si>
  <si>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</si>
  <si>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</si>
  <si>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</si>
  <si>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</si>
  <si>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</si>
  <si>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</si>
  <si>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</si>
  <si>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</si>
  <si>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</si>
  <si>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</si>
  <si>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</si>
  <si>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</si>
  <si>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</si>
  <si>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</si>
  <si>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</si>
  <si>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</si>
  <si>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</si>
  <si>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</si>
  <si>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</si>
  <si>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</si>
  <si>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</si>
  <si>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</si>
  <si>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</si>
  <si>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</si>
  <si>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</si>
  <si>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</si>
  <si>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</si>
  <si>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</si>
  <si>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</si>
  <si>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</si>
  <si>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</si>
  <si>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</si>
  <si>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</si>
  <si>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</si>
  <si>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</si>
  <si>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</si>
  <si>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</si>
  <si>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</si>
  <si>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</si>
  <si>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</si>
  <si>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</si>
  <si>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</si>
  <si>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</si>
  <si>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</si>
  <si>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</si>
  <si>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</si>
  <si>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</si>
  <si>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</si>
  <si>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</si>
  <si>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</si>
  <si>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</si>
  <si>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</si>
  <si>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</si>
  <si>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</si>
  <si>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</si>
  <si>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</si>
  <si>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</si>
  <si>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</si>
  <si>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</si>
  <si>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</si>
  <si>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</si>
  <si>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</si>
  <si>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</si>
  <si>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</si>
  <si>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</si>
  <si>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</si>
  <si>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</si>
  <si>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</si>
  <si>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</si>
  <si>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</si>
  <si>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</si>
  <si>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</si>
  <si>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</si>
  <si>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</si>
  <si>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</si>
  <si>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</si>
  <si>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</si>
  <si>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</si>
  <si>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</si>
  <si>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</si>
  <si>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</si>
  <si>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</si>
  <si>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</si>
  <si>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</si>
  <si>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</si>
  <si>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</si>
  <si>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</si>
  <si>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</si>
  <si>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</si>
  <si>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</si>
  <si>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</si>
  <si>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</si>
  <si>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</si>
  <si>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</si>
  <si>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</si>
  <si>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</si>
  <si>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</si>
  <si>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</si>
  <si>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</si>
  <si>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</si>
  <si>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</si>
  <si>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</si>
  <si>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</si>
  <si>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</si>
  <si>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</si>
  <si>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</si>
  <si>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</si>
  <si>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</si>
  <si>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</si>
  <si>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</si>
  <si>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</si>
  <si>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</si>
  <si>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</si>
  <si>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</si>
  <si>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</si>
  <si>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</si>
  <si>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</si>
  <si>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</si>
  <si>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</si>
  <si>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</si>
  <si>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</si>
  <si>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</si>
  <si>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</si>
  <si>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</si>
  <si>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</si>
  <si>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</si>
  <si>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</si>
  <si>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</si>
  <si>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</si>
  <si>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</si>
  <si>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</si>
  <si>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</si>
  <si>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</si>
  <si>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</si>
  <si>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</si>
  <si>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</si>
  <si>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</si>
  <si>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</si>
  <si>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</si>
  <si>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</si>
  <si>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</si>
  <si>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</si>
  <si>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</si>
  <si>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</si>
  <si>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</si>
  <si>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</si>
  <si>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</si>
  <si>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</si>
  <si>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</si>
  <si>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</si>
  <si>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</si>
  <si>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</si>
  <si>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</si>
  <si>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</si>
  <si>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</si>
  <si>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</si>
  <si>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</si>
  <si>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</si>
  <si>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</si>
  <si>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</si>
  <si>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</si>
  <si>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</si>
  <si>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</si>
  <si>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</si>
  <si>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</si>
  <si>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</si>
  <si>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</si>
  <si>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</si>
  <si>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</si>
  <si>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</si>
  <si>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</si>
  <si>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</si>
  <si>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</si>
  <si>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</si>
  <si>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</si>
  <si>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</si>
  <si>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</si>
  <si>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</si>
  <si>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</si>
  <si>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</si>
  <si>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</si>
  <si>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</si>
  <si>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</si>
  <si>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</si>
  <si>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</si>
  <si>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</si>
  <si>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</si>
  <si>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</si>
  <si>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</si>
  <si>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</si>
  <si>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</si>
  <si>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</si>
  <si>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</si>
  <si>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</si>
  <si>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</si>
  <si>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</si>
  <si>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</si>
  <si>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</si>
  <si>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</si>
  <si>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</si>
  <si>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</si>
  <si>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</si>
  <si>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</si>
  <si>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</si>
  <si>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</si>
  <si>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</si>
  <si>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</si>
  <si>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</si>
  <si>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</si>
  <si>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</si>
  <si>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</si>
  <si>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</si>
  <si>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</si>
  <si>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</si>
  <si>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</si>
  <si>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</si>
  <si>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</si>
  <si>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</si>
  <si>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</si>
  <si>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</si>
  <si>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</si>
  <si>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</si>
  <si>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</si>
  <si>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</si>
  <si>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</si>
  <si>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</si>
  <si>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</si>
  <si>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</si>
  <si>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</si>
  <si>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</si>
  <si>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</si>
  <si>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</si>
  <si>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</si>
  <si>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</si>
  <si>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</si>
  <si>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</si>
  <si>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</si>
  <si>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</si>
  <si>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</si>
  <si>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</si>
  <si>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</si>
  <si>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</si>
  <si>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</si>
  <si>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</si>
  <si>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</si>
  <si>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</si>
  <si>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</si>
  <si>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</si>
  <si>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</si>
  <si>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</si>
  <si>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</si>
  <si>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</si>
  <si>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</si>
  <si>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</si>
  <si>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</si>
  <si>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</si>
  <si>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</si>
  <si>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</si>
  <si>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</si>
  <si>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</si>
  <si>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</si>
  <si>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</si>
  <si>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</si>
  <si>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</si>
  <si>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</si>
  <si>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</si>
  <si>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</si>
  <si>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</si>
  <si>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</si>
  <si>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</si>
  <si>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</si>
  <si>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</si>
  <si>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</si>
  <si>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</si>
  <si>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</si>
  <si>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</si>
  <si>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</si>
  <si>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</si>
  <si>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</si>
  <si>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</si>
  <si>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</si>
  <si>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</si>
  <si>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</si>
  <si>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</si>
  <si>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</si>
  <si>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</si>
  <si>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</si>
  <si>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</si>
  <si>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</si>
  <si>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</si>
  <si>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</si>
  <si>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</si>
  <si>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</si>
  <si>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</si>
  <si>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</si>
  <si>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</si>
  <si>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</si>
  <si>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</si>
  <si>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</si>
  <si>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</si>
  <si>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</si>
  <si>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</si>
  <si>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</si>
  <si>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</si>
  <si>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</si>
  <si>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</si>
  <si>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</si>
  <si>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</si>
  <si>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</si>
  <si>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</si>
  <si>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</si>
  <si>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</si>
  <si>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</si>
  <si>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</si>
  <si>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</si>
  <si>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</si>
  <si>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</si>
  <si>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</si>
  <si>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</si>
  <si>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</si>
  <si>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</si>
  <si>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</si>
  <si>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</si>
  <si>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</si>
  <si>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</si>
  <si>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</si>
  <si>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</si>
  <si>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</si>
  <si>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</si>
  <si>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</si>
  <si>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</si>
  <si>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</si>
  <si>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</si>
  <si>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</si>
  <si>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</si>
  <si>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</si>
  <si>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</si>
  <si>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</si>
  <si>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</si>
  <si>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</si>
  <si>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</si>
  <si>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</si>
  <si>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</si>
  <si>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</si>
  <si>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</si>
  <si>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</si>
  <si>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</si>
  <si>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</si>
  <si>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</si>
  <si>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</si>
  <si>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</si>
  <si>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</si>
  <si>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</si>
  <si>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</si>
  <si>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</si>
  <si>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</si>
  <si>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</si>
  <si>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</si>
  <si>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</si>
  <si>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</si>
  <si>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</si>
  <si>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</si>
  <si>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</si>
  <si>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</si>
  <si>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</si>
  <si>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</si>
  <si>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</si>
  <si>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</si>
  <si>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</si>
  <si>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</si>
  <si>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</si>
  <si>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</si>
  <si>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</si>
  <si>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</si>
  <si>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</si>
  <si>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</si>
  <si>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</si>
  <si>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</si>
  <si>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</si>
  <si>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</si>
  <si>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</si>
  <si>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</si>
  <si>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</si>
  <si>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</si>
  <si>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</si>
  <si>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</si>
  <si>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</si>
  <si>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</si>
  <si>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</si>
  <si>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</si>
  <si>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</si>
  <si>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</si>
  <si>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</si>
  <si>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</si>
  <si>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</si>
  <si>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</si>
  <si>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</si>
  <si>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</si>
  <si>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</si>
  <si>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</si>
  <si>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</si>
  <si>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</si>
  <si>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</si>
  <si>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</si>
  <si>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</si>
  <si>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</si>
  <si>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</si>
  <si>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</si>
  <si>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</si>
  <si>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</si>
  <si>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</si>
  <si>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</si>
  <si>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</si>
  <si>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</si>
  <si>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</si>
  <si>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</si>
  <si>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</si>
  <si>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</si>
  <si>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</si>
  <si>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SUB</t>
  </si>
  <si>
    <t>Záložní zdroj UPS_UPS pro: -2 x výtah srekuperací -á 10kW, 12,9A/19,9A, 400V; -4 x ventilátor -á 370W, 400V; -2 x ventilátor-á750W, 400V; -2 x ventilátor -á 1,5kW, 400V_elektrické parametry: vstup: 3x400V, +-10%, L1, L2, L3, N, PE; výstup: 3x400V, +-10%, U, V, W, No, PE, RPO; výkon zdroje 40 kVA; Doba zálohy 60 minut; Ztrátový výkon: 30W/230kWh/rok v pohotovostním režimu</t>
  </si>
  <si>
    <t>XAD_003</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</si>
  <si>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</si>
  <si>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</si>
  <si>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</si>
  <si>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</si>
  <si>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</si>
  <si>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</si>
  <si>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</si>
  <si>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</si>
  <si>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</si>
  <si>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</si>
  <si>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</si>
  <si>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</si>
  <si>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</si>
  <si>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</si>
  <si>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</si>
  <si>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</si>
  <si>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</si>
  <si>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</si>
  <si>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</si>
  <si>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</si>
  <si>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</si>
  <si>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</si>
  <si>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</si>
  <si>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</si>
  <si>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</si>
  <si>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</si>
  <si>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</si>
  <si>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</si>
  <si>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</si>
  <si>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</si>
  <si>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</si>
  <si>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</si>
  <si>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</si>
  <si>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</si>
  <si>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</si>
  <si>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</si>
  <si>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</si>
  <si>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</si>
  <si>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</si>
  <si>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</si>
  <si>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</si>
  <si>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</si>
  <si>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</si>
  <si>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</si>
  <si>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</si>
  <si>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</si>
  <si>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</si>
  <si>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</si>
  <si>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</si>
  <si>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</si>
  <si>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</si>
  <si>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</si>
  <si>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</si>
  <si>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</si>
  <si>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</si>
  <si>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</si>
  <si>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</si>
  <si>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</si>
  <si>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</si>
  <si>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</si>
  <si>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</si>
  <si>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</si>
  <si>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</si>
  <si>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</si>
  <si>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</si>
  <si>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</si>
  <si>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</si>
  <si>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</si>
  <si>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</si>
  <si>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</si>
  <si>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</si>
  <si>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</si>
  <si>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</si>
  <si>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</si>
  <si>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</si>
  <si>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</si>
  <si>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</si>
  <si>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</si>
  <si>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</si>
  <si>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</si>
  <si>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</si>
  <si>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</si>
  <si>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</si>
  <si>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</si>
  <si>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</si>
  <si>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</si>
  <si>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</si>
  <si>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</si>
  <si>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</si>
  <si>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</si>
  <si>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</si>
  <si>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</si>
  <si>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</si>
  <si>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</si>
  <si>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</si>
  <si>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</si>
  <si>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</si>
  <si>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</si>
  <si>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</si>
  <si>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</si>
  <si>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</si>
  <si>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</si>
  <si>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</si>
  <si>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</si>
  <si>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</si>
  <si>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</si>
  <si>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</si>
  <si>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</si>
  <si>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</si>
  <si>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</si>
  <si>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</si>
  <si>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</si>
  <si>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</si>
  <si>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</si>
  <si>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</si>
  <si>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</si>
  <si>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</si>
  <si>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</si>
  <si>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</si>
  <si>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</si>
  <si>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</si>
  <si>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</si>
  <si>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</si>
  <si>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</si>
  <si>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</si>
  <si>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</si>
  <si>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</si>
  <si>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</si>
  <si>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</si>
  <si>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</si>
  <si>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</si>
  <si>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</si>
  <si>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</si>
  <si>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</si>
  <si>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</si>
  <si>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</si>
  <si>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</si>
  <si>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</si>
  <si>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</si>
  <si>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</si>
  <si>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</si>
  <si>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</si>
  <si>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</si>
  <si>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</si>
  <si>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</si>
  <si>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</si>
  <si>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</si>
  <si>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</si>
  <si>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</si>
  <si>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</si>
  <si>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</si>
  <si>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</si>
  <si>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</si>
  <si>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</si>
  <si>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</si>
  <si>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</si>
  <si>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</si>
  <si>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</si>
  <si>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</si>
  <si>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</si>
  <si>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</si>
  <si>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</si>
  <si>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</si>
  <si>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</si>
  <si>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</si>
  <si>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</si>
  <si>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</si>
  <si>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</si>
  <si>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</si>
  <si>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</si>
  <si>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</si>
  <si>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</si>
  <si>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</si>
  <si>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</si>
  <si>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</si>
  <si>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</si>
  <si>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</si>
  <si>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</si>
  <si>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</si>
  <si>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</si>
  <si>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</si>
  <si>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</si>
  <si>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</si>
  <si>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</si>
  <si>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</si>
  <si>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</si>
  <si>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</si>
  <si>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</si>
  <si>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</si>
  <si>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</si>
  <si>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</si>
  <si>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</si>
  <si>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</si>
  <si>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</si>
  <si>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</si>
  <si>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</si>
  <si>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</si>
  <si>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</si>
  <si>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</si>
  <si>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</si>
  <si>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</si>
  <si>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</si>
  <si>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</si>
  <si>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</si>
  <si>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</si>
  <si>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</si>
  <si>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</si>
  <si>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</si>
  <si>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</si>
  <si>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</si>
  <si>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</si>
  <si>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</si>
  <si>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</si>
  <si>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</si>
  <si>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</si>
  <si>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</si>
  <si>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</si>
  <si>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</si>
  <si>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</si>
  <si>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</si>
  <si>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</si>
  <si>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</si>
  <si>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</si>
  <si>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</si>
  <si>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</si>
  <si>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</si>
  <si>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</si>
  <si>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</si>
  <si>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</si>
  <si>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</si>
  <si>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</si>
  <si>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</si>
  <si>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</si>
  <si>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</si>
  <si>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</si>
  <si>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</si>
  <si>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</si>
  <si>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</si>
  <si>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</si>
  <si>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</si>
  <si>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</si>
  <si>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</si>
  <si>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</si>
  <si>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</si>
  <si>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</si>
  <si>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</si>
  <si>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</si>
  <si>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</si>
  <si>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</si>
  <si>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</si>
  <si>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</si>
  <si>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</si>
  <si>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</si>
  <si>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</si>
  <si>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</si>
  <si>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</si>
  <si>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</si>
  <si>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</si>
  <si>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</si>
  <si>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</si>
  <si>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</si>
  <si>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</si>
  <si>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</si>
  <si>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</si>
  <si>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</si>
  <si>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</si>
  <si>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</si>
  <si>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</si>
  <si>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</si>
  <si>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</si>
  <si>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</si>
  <si>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</si>
  <si>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</si>
  <si>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</si>
  <si>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</si>
  <si>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</si>
  <si>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</si>
  <si>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</si>
  <si>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</si>
  <si>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</si>
  <si>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</si>
  <si>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</si>
  <si>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</si>
  <si>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</si>
  <si>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</si>
  <si>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</si>
  <si>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</si>
  <si>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</si>
  <si>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</si>
  <si>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</si>
  <si>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</si>
  <si>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</si>
  <si>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</si>
  <si>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</si>
  <si>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</si>
  <si>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</si>
  <si>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</si>
  <si>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</si>
  <si>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</si>
  <si>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</si>
  <si>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</si>
  <si>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</si>
  <si>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</si>
  <si>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</si>
  <si>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</si>
  <si>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</si>
  <si>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</si>
  <si>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</si>
  <si>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</si>
  <si>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</si>
  <si>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</si>
  <si>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</si>
  <si>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</si>
  <si>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</si>
  <si>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</si>
  <si>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</si>
  <si>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</si>
  <si>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</si>
  <si>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</si>
  <si>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</si>
  <si>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</si>
  <si>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</si>
  <si>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</si>
  <si>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</si>
  <si>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</si>
  <si>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</si>
  <si>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</si>
  <si>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</si>
  <si>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</si>
  <si>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</si>
  <si>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</si>
  <si>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</si>
  <si>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</si>
  <si>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</si>
  <si>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</si>
  <si>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</si>
  <si>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</si>
  <si>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</si>
  <si>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</si>
  <si>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</si>
  <si>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</si>
  <si>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</si>
  <si>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</si>
  <si>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</si>
  <si>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</si>
  <si>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</si>
  <si>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</si>
  <si>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</si>
  <si>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</si>
  <si>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</si>
  <si>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</si>
  <si>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</si>
  <si>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</si>
  <si>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</si>
  <si>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</si>
  <si>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</si>
  <si>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</si>
  <si>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</si>
  <si>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</si>
  <si>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</si>
  <si>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</si>
  <si>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</si>
  <si>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</si>
  <si>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</si>
  <si>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</si>
  <si>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</si>
  <si>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</si>
  <si>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</si>
  <si>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</si>
  <si>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</si>
  <si>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</si>
  <si>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</si>
  <si>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</si>
  <si>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</si>
  <si>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</si>
  <si>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</si>
  <si>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</si>
  <si>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</si>
  <si>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</si>
  <si>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</si>
  <si>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</si>
  <si>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</si>
  <si>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</si>
  <si>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</si>
  <si>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</si>
  <si>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</si>
  <si>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</si>
  <si>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</si>
  <si>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</si>
  <si>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</si>
  <si>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</si>
  <si>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</si>
  <si>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</si>
  <si>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</si>
  <si>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</si>
  <si>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</si>
  <si>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</si>
  <si>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</si>
  <si>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</si>
  <si>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</si>
  <si>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</si>
  <si>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</si>
  <si>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</si>
  <si>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</si>
  <si>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</si>
  <si>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</si>
  <si>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</si>
  <si>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</si>
  <si>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</si>
  <si>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</si>
  <si>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</si>
  <si>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</si>
  <si>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</si>
  <si>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</si>
  <si>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</si>
  <si>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</si>
  <si>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</si>
  <si>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</si>
  <si>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</si>
  <si>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</si>
  <si>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</si>
  <si>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</si>
  <si>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</si>
  <si>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</si>
  <si>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</si>
  <si>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</si>
  <si>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</si>
  <si>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</si>
  <si>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</si>
  <si>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</si>
  <si>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</si>
  <si>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</si>
  <si>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</si>
  <si>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</si>
  <si>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</si>
  <si>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</si>
  <si>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</si>
  <si>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</si>
  <si>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</si>
  <si>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</si>
  <si>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</si>
  <si>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</si>
  <si>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</si>
  <si>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</si>
  <si>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</si>
  <si>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</si>
  <si>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</si>
  <si>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</si>
  <si>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</si>
  <si>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</si>
  <si>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</si>
  <si>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</si>
  <si>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</si>
  <si>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</si>
  <si>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</si>
  <si>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</si>
  <si>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</si>
  <si>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</si>
  <si>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</si>
  <si>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</si>
  <si>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</si>
  <si>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</si>
  <si>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</si>
  <si>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</si>
  <si>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</si>
  <si>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</si>
  <si>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</si>
  <si>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</si>
  <si>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</si>
  <si>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</si>
  <si>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</si>
  <si>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</si>
  <si>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</si>
  <si>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</si>
  <si>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</si>
  <si>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</si>
  <si>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</si>
  <si>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</si>
  <si>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</si>
  <si>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</si>
  <si>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</si>
  <si>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</si>
  <si>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</si>
  <si>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</si>
  <si>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</si>
  <si>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</si>
  <si>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</si>
  <si>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</si>
  <si>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</si>
  <si>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</si>
  <si>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</si>
  <si>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</si>
  <si>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</si>
  <si>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</si>
  <si>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</si>
  <si>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</si>
  <si>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</si>
  <si>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</si>
  <si>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</si>
  <si>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</si>
  <si>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</si>
  <si>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</si>
  <si>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</si>
  <si>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</si>
  <si>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</si>
  <si>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</si>
  <si>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</si>
  <si>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</si>
  <si>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</si>
  <si>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</si>
  <si>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</si>
  <si>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</si>
  <si>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</si>
  <si>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</si>
  <si>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</si>
  <si>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</si>
  <si>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</si>
  <si>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</si>
  <si>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</si>
  <si>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</si>
  <si>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</si>
  <si>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</si>
  <si>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</si>
  <si>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</si>
  <si>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</si>
  <si>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</si>
  <si>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</si>
  <si>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</si>
  <si>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</si>
  <si>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</si>
  <si>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</si>
  <si>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</si>
  <si>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</si>
  <si>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</si>
  <si>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</si>
  <si>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</si>
  <si>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</si>
  <si>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</si>
  <si>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</si>
  <si>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</si>
  <si>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</si>
  <si>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</si>
  <si>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</si>
  <si>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</si>
  <si>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</si>
  <si>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</si>
  <si>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</si>
  <si>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</si>
  <si>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</si>
  <si>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</si>
  <si>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</si>
  <si>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</si>
  <si>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</si>
  <si>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</si>
  <si>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</si>
  <si>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</si>
  <si>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</si>
  <si>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</si>
  <si>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</si>
  <si>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</si>
  <si>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</si>
  <si>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</si>
  <si>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</si>
  <si>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</si>
  <si>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</si>
  <si>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</si>
  <si>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</si>
  <si>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</si>
  <si>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</si>
  <si>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</si>
  <si>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</si>
  <si>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</si>
  <si>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</si>
  <si>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</si>
  <si>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</si>
  <si>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</si>
  <si>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</si>
  <si>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</si>
  <si>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</si>
  <si>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</si>
  <si>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</si>
  <si>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</si>
  <si>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</si>
  <si>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</si>
  <si>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</si>
  <si>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</si>
  <si>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</si>
  <si>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</si>
  <si>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</si>
  <si>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</si>
  <si>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</si>
  <si>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</si>
  <si>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</si>
  <si>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</si>
  <si>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</si>
  <si>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</si>
  <si>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</si>
  <si>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</si>
  <si>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</si>
  <si>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</si>
  <si>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</si>
  <si>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</si>
  <si>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</si>
  <si>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</si>
  <si>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</si>
  <si>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</si>
  <si>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</si>
  <si>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</si>
  <si>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</si>
  <si>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</si>
  <si>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</si>
  <si>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</si>
  <si>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</si>
  <si>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</si>
  <si>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</si>
  <si>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</si>
  <si>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</si>
  <si>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</si>
  <si>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</si>
  <si>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</si>
  <si>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</si>
  <si>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</si>
  <si>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</si>
  <si>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</si>
  <si>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</si>
  <si>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</si>
  <si>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</si>
  <si>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</si>
  <si>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</si>
  <si>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</si>
  <si>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</si>
  <si>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</si>
  <si>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</si>
  <si>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</si>
  <si>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</si>
  <si>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</si>
  <si>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</si>
  <si>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</si>
  <si>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</si>
  <si>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</si>
  <si>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</si>
  <si>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</si>
  <si>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</si>
  <si>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</si>
  <si>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</si>
  <si>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</si>
  <si>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</si>
  <si>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</si>
  <si>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</si>
  <si>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</si>
  <si>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</si>
  <si>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</si>
  <si>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</si>
  <si>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</si>
  <si>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</si>
  <si>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</si>
  <si>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</si>
  <si>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</si>
  <si>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</si>
  <si>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</si>
  <si>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</si>
  <si>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</si>
  <si>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</si>
  <si>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</si>
  <si>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</si>
  <si>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</si>
  <si>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</si>
  <si>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</si>
  <si>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</si>
  <si>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</si>
  <si>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</si>
  <si>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</si>
  <si>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</si>
  <si>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</si>
  <si>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</si>
  <si>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</si>
  <si>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</si>
  <si>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</si>
  <si>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</si>
  <si>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</si>
  <si>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</si>
  <si>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</si>
  <si>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</si>
  <si>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</si>
  <si>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</si>
  <si>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</si>
  <si>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</si>
  <si>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</si>
  <si>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</si>
  <si>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</si>
  <si>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</si>
  <si>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</si>
  <si>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</si>
  <si>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</si>
  <si>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</si>
  <si>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</si>
  <si>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</si>
  <si>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</si>
  <si>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</si>
  <si>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</si>
  <si>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</si>
  <si>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</si>
  <si>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</si>
  <si>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</si>
  <si>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</si>
  <si>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</si>
  <si>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</si>
  <si>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</si>
  <si>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</si>
  <si>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</si>
  <si>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</si>
  <si>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</si>
  <si>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</si>
  <si>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</si>
  <si>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</si>
  <si>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</si>
  <si>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</si>
  <si>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</si>
  <si>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</si>
  <si>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</si>
  <si>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</si>
  <si>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</si>
  <si>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</si>
  <si>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</si>
  <si>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</si>
  <si>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</si>
  <si>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</si>
  <si>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</si>
  <si>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</si>
  <si>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</si>
  <si>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</si>
  <si>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</si>
  <si>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</si>
  <si>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</si>
  <si>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</si>
  <si>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</si>
  <si>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</si>
  <si>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</si>
  <si>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</si>
  <si>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</si>
  <si>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</si>
  <si>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</si>
  <si>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</si>
  <si>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</si>
  <si>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</si>
  <si>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</si>
  <si>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</si>
  <si>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</si>
  <si>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</si>
  <si>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</si>
  <si>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</si>
  <si>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</si>
  <si>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</si>
  <si>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</si>
  <si>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</si>
  <si>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</si>
  <si>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</si>
  <si>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</si>
  <si>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</si>
  <si>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</si>
  <si>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</si>
  <si>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</si>
  <si>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</si>
  <si>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</si>
  <si>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</si>
  <si>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</si>
  <si>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</si>
  <si>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</si>
  <si>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</si>
  <si>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</si>
  <si>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</si>
  <si>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</si>
  <si>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</si>
  <si>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</si>
  <si>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</si>
  <si>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</si>
  <si>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</si>
  <si>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</si>
  <si>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</si>
  <si>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</si>
  <si>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</si>
  <si>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</si>
  <si>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</si>
  <si>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</si>
  <si>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</si>
  <si>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</si>
  <si>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</si>
  <si>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</si>
  <si>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</si>
  <si>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</si>
  <si>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</si>
  <si>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</si>
  <si>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</si>
  <si>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</si>
  <si>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</si>
  <si>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</si>
  <si>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</si>
  <si>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</si>
  <si>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</si>
  <si>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</si>
  <si>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</si>
  <si>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</si>
  <si>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</si>
  <si>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</si>
  <si>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</si>
  <si>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</si>
  <si>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</si>
  <si>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</si>
  <si>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</si>
  <si>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</si>
  <si>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</si>
  <si>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</si>
  <si>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</si>
  <si>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</si>
  <si>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</si>
  <si>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</si>
  <si>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</si>
  <si>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</si>
  <si>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</si>
  <si>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</si>
  <si>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</si>
  <si>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</si>
  <si>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</si>
  <si>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</si>
  <si>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</si>
  <si>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</si>
  <si>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</si>
  <si>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</si>
  <si>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obousměrné působení požáru (i&lt;-&gt;o),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</si>
  <si>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</si>
  <si>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</si>
  <si>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</si>
  <si>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</si>
  <si>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</si>
  <si>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</si>
  <si>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</si>
  <si>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</si>
  <si>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</si>
  <si>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</si>
  <si>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</si>
  <si>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</si>
  <si>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</si>
  <si>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</si>
  <si>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</si>
  <si>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</si>
  <si>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</si>
  <si>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</si>
  <si>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</si>
  <si>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</si>
  <si>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</si>
  <si>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</si>
  <si>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</si>
  <si>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</si>
  <si>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</si>
  <si>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</si>
  <si>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</si>
  <si>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</si>
  <si>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</si>
  <si>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</si>
  <si>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</si>
  <si>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</si>
  <si>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</si>
  <si>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</si>
  <si>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</si>
  <si>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</si>
  <si>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</si>
  <si>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</si>
  <si>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</si>
  <si>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</si>
  <si>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</si>
  <si>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</si>
  <si>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</si>
  <si>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</si>
  <si>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</si>
  <si>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</si>
  <si>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</si>
  <si>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</si>
  <si>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</si>
  <si>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</si>
  <si>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</si>
  <si>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</si>
  <si>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</si>
  <si>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</si>
  <si>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</si>
  <si>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</si>
  <si>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</si>
  <si>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</si>
  <si>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</si>
  <si>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</si>
  <si>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</si>
  <si>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</si>
  <si>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</si>
  <si>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</si>
  <si>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</si>
  <si>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</si>
  <si>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</si>
  <si>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</si>
  <si>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</si>
  <si>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</si>
  <si>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</si>
  <si>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</si>
  <si>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</si>
  <si>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</si>
  <si>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</si>
  <si>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</si>
  <si>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</si>
  <si>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</si>
  <si>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</si>
  <si>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</si>
  <si>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</si>
  <si>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</si>
  <si>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</si>
  <si>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</si>
  <si>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</si>
  <si>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</si>
  <si>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</si>
  <si>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</si>
  <si>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</si>
  <si>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</si>
  <si>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</si>
  <si>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</si>
  <si>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</si>
  <si>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</si>
  <si>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</si>
  <si>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</si>
  <si>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</si>
  <si>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</si>
  <si>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</si>
  <si>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</si>
  <si>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</si>
  <si>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</si>
  <si>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</si>
  <si>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</si>
  <si>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</si>
  <si>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</si>
  <si>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</si>
  <si>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</si>
  <si>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</si>
  <si>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</si>
  <si>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</si>
  <si>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</si>
  <si>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</si>
  <si>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</si>
  <si>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</si>
  <si>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</si>
  <si>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</si>
  <si>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</si>
  <si>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</si>
  <si>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</si>
  <si>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</si>
  <si>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</si>
  <si>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</si>
  <si>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</si>
  <si>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</si>
  <si>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</si>
  <si>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</si>
  <si>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</si>
  <si>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</si>
  <si>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</si>
  <si>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</si>
  <si>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</si>
  <si>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</si>
  <si>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</si>
  <si>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</si>
  <si>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</si>
  <si>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</si>
  <si>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</si>
  <si>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</si>
  <si>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</si>
  <si>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</si>
  <si>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</si>
  <si>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</si>
  <si>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</si>
  <si>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</si>
  <si>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</si>
  <si>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</si>
  <si>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</si>
  <si>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</si>
  <si>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</si>
  <si>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</si>
  <si>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</si>
  <si>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</si>
  <si>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</si>
  <si>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</si>
  <si>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</si>
  <si>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</si>
  <si>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</si>
  <si>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</si>
  <si>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</si>
  <si>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</si>
  <si>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</si>
  <si>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</si>
  <si>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</si>
  <si>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</si>
  <si>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</si>
  <si>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</si>
  <si>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</si>
  <si>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</si>
  <si>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</si>
  <si>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</si>
  <si>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</si>
  <si>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</si>
  <si>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</si>
  <si>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</si>
  <si>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</si>
  <si>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</si>
  <si>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</si>
  <si>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</si>
  <si>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</si>
  <si>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</si>
  <si>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</si>
  <si>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</si>
  <si>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</si>
  <si>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</si>
  <si>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</si>
  <si>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</si>
  <si>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</si>
  <si>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</si>
  <si>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</si>
  <si>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</si>
  <si>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</si>
  <si>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</si>
  <si>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</si>
  <si>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</si>
  <si>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</si>
  <si>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</si>
  <si>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</si>
  <si>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</si>
  <si>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</si>
  <si>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</si>
  <si>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</si>
  <si>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</si>
  <si>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</si>
  <si>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</si>
  <si>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</si>
  <si>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</si>
  <si>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</si>
  <si>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</si>
  <si>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</si>
  <si>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</si>
  <si>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</si>
  <si>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</si>
  <si>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</si>
  <si>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</si>
  <si>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</si>
  <si>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</si>
  <si>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</si>
  <si>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</si>
  <si>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</si>
  <si>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</si>
  <si>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</si>
  <si>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</si>
  <si>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</si>
  <si>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</si>
  <si>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</si>
  <si>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</si>
  <si>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</si>
  <si>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</si>
  <si>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</si>
  <si>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</si>
  <si>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</si>
  <si>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</si>
  <si>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</si>
  <si>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</si>
  <si>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</si>
  <si>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</si>
  <si>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</si>
  <si>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</si>
  <si>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</si>
  <si>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</si>
  <si>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</si>
  <si>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</si>
  <si>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</si>
  <si>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</si>
  <si>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</si>
  <si>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</si>
  <si>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</si>
  <si>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</si>
  <si>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</si>
  <si>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</si>
  <si>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</si>
  <si>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</si>
  <si>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</si>
  <si>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</si>
  <si>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</si>
  <si>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</si>
  <si>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</si>
  <si>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</si>
  <si>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</si>
  <si>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</si>
  <si>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</si>
  <si>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</si>
  <si>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</si>
  <si>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</si>
  <si>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</si>
  <si>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</si>
  <si>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</si>
  <si>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</si>
  <si>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</si>
  <si>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</si>
  <si>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</si>
  <si>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</si>
  <si>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</si>
  <si>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</si>
  <si>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</si>
  <si>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</si>
  <si>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</si>
  <si>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</si>
  <si>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</si>
  <si>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</si>
  <si>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</si>
  <si>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</si>
  <si>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</si>
  <si>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</si>
  <si>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</si>
  <si>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</si>
  <si>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</si>
  <si>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</si>
  <si>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</si>
  <si>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</si>
  <si>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</si>
  <si>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</si>
  <si>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</si>
  <si>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</si>
  <si>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</si>
  <si>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</si>
  <si>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</si>
  <si>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</si>
  <si>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</si>
  <si>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</si>
  <si>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</si>
  <si>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</si>
  <si>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</si>
  <si>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</si>
  <si>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</si>
  <si>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</si>
  <si>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</si>
  <si>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</si>
  <si>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</si>
  <si>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</si>
  <si>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</si>
  <si>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</si>
  <si>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</si>
  <si>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</si>
  <si>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</si>
  <si>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</si>
  <si>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</si>
  <si>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</si>
  <si>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</si>
  <si>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</si>
  <si>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</si>
  <si>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</si>
  <si>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</si>
  <si>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</si>
  <si>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</si>
  <si>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</si>
  <si>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</si>
  <si>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</si>
  <si>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</si>
  <si>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</si>
  <si>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</si>
  <si>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</si>
  <si>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</si>
  <si>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</si>
  <si>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</si>
  <si>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</si>
  <si>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</si>
  <si>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</si>
  <si>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</si>
  <si>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</si>
  <si>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</si>
  <si>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</si>
  <si>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</si>
  <si>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</si>
  <si>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</si>
  <si>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</si>
  <si>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</si>
  <si>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</si>
  <si>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</si>
  <si>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</si>
  <si>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</si>
  <si>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</si>
  <si>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</si>
  <si>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</si>
  <si>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</si>
  <si>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</si>
  <si>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</si>
  <si>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</si>
  <si>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</si>
  <si>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</si>
  <si>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</si>
  <si>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</si>
  <si>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</si>
  <si>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</si>
  <si>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</si>
  <si>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</si>
  <si>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</si>
  <si>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</si>
  <si>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</si>
  <si>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</si>
  <si>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</si>
  <si>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</si>
  <si>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</si>
  <si>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</si>
  <si>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</si>
  <si>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</si>
  <si>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</si>
  <si>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</si>
  <si>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</si>
  <si>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</si>
  <si>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</si>
  <si>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</si>
  <si>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</si>
  <si>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</si>
  <si>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</si>
  <si>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</si>
  <si>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</si>
  <si>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</si>
  <si>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</si>
  <si>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</si>
  <si>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</si>
  <si>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</si>
  <si>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</si>
  <si>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</si>
  <si>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</si>
  <si>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</si>
  <si>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</si>
  <si>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</si>
  <si>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</si>
  <si>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</si>
  <si>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</si>
  <si>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</si>
  <si>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</si>
  <si>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</si>
  <si>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</si>
  <si>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</si>
  <si>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</si>
  <si>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</si>
  <si>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</si>
  <si>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</si>
  <si>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</si>
  <si>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</si>
  <si>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</si>
  <si>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</si>
  <si>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</si>
  <si>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</si>
  <si>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</si>
  <si>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</si>
  <si>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</si>
  <si>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</si>
  <si>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</si>
  <si>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</si>
  <si>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</si>
  <si>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</si>
  <si>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</si>
  <si>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</si>
  <si>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</si>
  <si>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</si>
  <si>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</si>
  <si>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</si>
  <si>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</si>
  <si>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</si>
  <si>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</si>
  <si>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</si>
  <si>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</si>
  <si>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</si>
  <si>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</si>
  <si>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</si>
  <si>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</si>
  <si>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</si>
  <si>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</si>
  <si>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</si>
  <si>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</si>
  <si>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</si>
  <si>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</si>
  <si>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</si>
  <si>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</si>
  <si>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</si>
  <si>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</si>
  <si>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</si>
  <si>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</si>
  <si>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</si>
  <si>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A.2.4.1.20.01_007</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</si>
  <si>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</si>
  <si>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</si>
  <si>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</si>
  <si>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</si>
  <si>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</si>
  <si>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</si>
  <si>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</si>
  <si>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</si>
  <si>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</si>
  <si>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</si>
  <si>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</si>
  <si>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</si>
  <si>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</si>
  <si>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</si>
  <si>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</si>
  <si>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</si>
  <si>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</si>
  <si>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</si>
  <si>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</si>
  <si>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</si>
  <si>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</si>
  <si>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</si>
  <si>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</si>
  <si>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</si>
  <si>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</si>
  <si>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</si>
  <si>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</si>
  <si>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</si>
  <si>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</si>
  <si>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</si>
  <si>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</si>
  <si>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</si>
  <si>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</si>
  <si>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</si>
  <si>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</si>
  <si>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</si>
  <si>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</si>
  <si>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</si>
  <si>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</si>
  <si>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</si>
  <si>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</si>
  <si>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</si>
  <si>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</si>
  <si>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</si>
  <si>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</si>
  <si>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</si>
  <si>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</si>
  <si>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</si>
  <si>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</si>
  <si>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</si>
  <si>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</si>
  <si>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</si>
  <si>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</si>
  <si>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</si>
  <si>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</si>
  <si>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</si>
  <si>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</si>
  <si>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</si>
  <si>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</si>
  <si>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</si>
  <si>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</si>
  <si>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</si>
  <si>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</si>
  <si>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</si>
  <si>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</si>
  <si>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</si>
  <si>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</si>
  <si>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</si>
  <si>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</si>
  <si>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</si>
  <si>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</si>
  <si>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</si>
  <si>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</si>
  <si>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</si>
  <si>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</si>
  <si>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</si>
  <si>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</si>
  <si>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</si>
  <si>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</si>
  <si>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</si>
  <si>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</si>
  <si>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</si>
  <si>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</si>
  <si>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</si>
  <si>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</si>
  <si>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</si>
  <si>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</si>
  <si>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</si>
  <si>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</si>
  <si>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</si>
  <si>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</si>
  <si>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</si>
  <si>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</si>
  <si>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</si>
  <si>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</si>
  <si>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</si>
  <si>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</si>
  <si>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</si>
  <si>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</si>
  <si>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</si>
  <si>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</si>
  <si>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</si>
  <si>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</si>
  <si>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</si>
  <si>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</si>
  <si>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</si>
  <si>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</si>
  <si>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</si>
  <si>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</si>
  <si>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</si>
  <si>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</si>
  <si>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</si>
  <si>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</si>
  <si>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</si>
  <si>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</si>
  <si>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</si>
  <si>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</si>
  <si>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</si>
  <si>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</si>
  <si>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</si>
  <si>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</si>
  <si>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</si>
  <si>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</si>
  <si>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</si>
  <si>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</si>
  <si>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</si>
  <si>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</si>
  <si>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</si>
  <si>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</si>
  <si>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</si>
  <si>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</si>
  <si>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</si>
  <si>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</si>
  <si>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</si>
  <si>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</si>
  <si>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</si>
  <si>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</si>
  <si>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</si>
  <si>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</si>
  <si>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</si>
  <si>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</si>
  <si>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</si>
  <si>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</si>
  <si>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</si>
  <si>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</si>
  <si>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</si>
  <si>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</si>
  <si>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</si>
  <si>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</si>
  <si>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</si>
  <si>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</si>
  <si>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</si>
  <si>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</si>
  <si>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</si>
  <si>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</si>
  <si>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</si>
  <si>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</si>
  <si>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</si>
  <si>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</si>
  <si>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</si>
  <si>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</si>
  <si>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</si>
  <si>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</si>
  <si>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</si>
  <si>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</si>
  <si>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</si>
  <si>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</si>
  <si>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</si>
  <si>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</si>
  <si>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</si>
  <si>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</si>
  <si>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</si>
  <si>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</si>
  <si>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</si>
  <si>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</si>
  <si>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</si>
  <si>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</si>
  <si>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</si>
  <si>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</si>
  <si>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</si>
  <si>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</si>
  <si>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</si>
  <si>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</si>
  <si>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</si>
  <si>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</si>
  <si>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</si>
  <si>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</si>
  <si>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</si>
  <si>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</si>
  <si>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</si>
  <si>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</si>
  <si>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</si>
  <si>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</si>
  <si>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</si>
  <si>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</si>
  <si>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</si>
  <si>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</si>
  <si>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</si>
  <si>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</si>
  <si>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</si>
  <si>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</si>
  <si>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</si>
  <si>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</si>
  <si>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</si>
  <si>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</si>
  <si>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</si>
  <si>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</si>
  <si>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</si>
  <si>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</si>
  <si>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</si>
  <si>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</si>
  <si>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</si>
  <si>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</si>
  <si>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</si>
  <si>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</si>
  <si>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</si>
  <si>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</si>
  <si>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</si>
  <si>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</si>
  <si>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</si>
  <si>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</si>
  <si>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</si>
  <si>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</si>
  <si>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</si>
  <si>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</si>
  <si>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</si>
  <si>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</si>
  <si>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</si>
  <si>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</si>
  <si>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</si>
  <si>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</si>
  <si>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</si>
  <si>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</si>
  <si>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</si>
  <si>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</si>
  <si>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</si>
  <si>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</si>
  <si>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</si>
  <si>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</si>
  <si>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</si>
  <si>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</si>
  <si>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</si>
  <si>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</si>
  <si>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</si>
  <si>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</si>
  <si>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</si>
  <si>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</si>
  <si>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</si>
  <si>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</si>
  <si>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</si>
  <si>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</si>
  <si>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</si>
  <si>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</si>
  <si>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</si>
  <si>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</si>
  <si>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</si>
  <si>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</si>
  <si>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</si>
  <si>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</si>
  <si>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</si>
  <si>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</si>
  <si>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</si>
  <si>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</si>
  <si>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</si>
  <si>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</si>
  <si>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</si>
  <si>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</si>
  <si>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</si>
  <si>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</si>
  <si>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</si>
  <si>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</si>
  <si>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</si>
  <si>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</si>
  <si>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</si>
  <si>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</si>
  <si>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</si>
  <si>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</si>
  <si>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</si>
  <si>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</si>
  <si>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</si>
  <si>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</si>
  <si>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</si>
  <si>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</si>
  <si>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</si>
  <si>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</si>
  <si>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</si>
  <si>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</si>
  <si>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</si>
  <si>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</si>
  <si>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</si>
  <si>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</si>
  <si>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</si>
  <si>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</si>
  <si>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</si>
  <si>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</si>
  <si>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</si>
  <si>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</si>
  <si>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</si>
  <si>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</si>
  <si>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</si>
  <si>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</si>
  <si>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</si>
  <si>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</si>
  <si>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</si>
  <si>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</si>
  <si>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</si>
  <si>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</si>
  <si>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</si>
  <si>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</si>
  <si>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</si>
  <si>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</si>
  <si>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</si>
  <si>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</si>
  <si>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</si>
  <si>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</si>
  <si>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</si>
  <si>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</si>
  <si>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</si>
  <si>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</si>
  <si>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</si>
  <si>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</si>
  <si>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</si>
  <si>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</si>
  <si>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</si>
  <si>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</si>
  <si>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</si>
  <si>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</si>
  <si>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</si>
  <si>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</si>
  <si>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</si>
  <si>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</si>
  <si>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</si>
  <si>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</si>
  <si>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</si>
  <si>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</si>
  <si>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</si>
  <si>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</si>
  <si>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</si>
  <si>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</si>
  <si>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</si>
  <si>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</si>
  <si>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</si>
  <si>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</si>
  <si>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</si>
  <si>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</si>
  <si>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</si>
  <si>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</si>
  <si>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</si>
  <si>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</si>
  <si>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</si>
  <si>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</si>
  <si>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</si>
  <si>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</si>
  <si>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</si>
  <si>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</si>
  <si>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</si>
  <si>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</si>
  <si>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</si>
  <si>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</si>
  <si>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</si>
  <si>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</si>
  <si>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</si>
  <si>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</si>
  <si>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</si>
  <si>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</si>
  <si>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</si>
  <si>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</si>
  <si>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</si>
  <si>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</si>
  <si>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</si>
  <si>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</si>
  <si>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</si>
  <si>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</si>
  <si>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</si>
  <si>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</si>
  <si>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</si>
  <si>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</si>
  <si>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</si>
  <si>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</si>
  <si>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</si>
  <si>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</si>
  <si>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</si>
  <si>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</si>
  <si>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</si>
  <si>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</si>
  <si>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</si>
  <si>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</si>
  <si>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</si>
  <si>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</si>
  <si>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</si>
  <si>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</si>
  <si>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</si>
  <si>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</si>
  <si>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</si>
  <si>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</si>
  <si>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</si>
  <si>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</si>
  <si>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</si>
  <si>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</si>
  <si>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</si>
  <si>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</si>
  <si>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</si>
  <si>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</si>
  <si>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</si>
  <si>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</si>
  <si>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</si>
  <si>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</si>
  <si>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</si>
  <si>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</si>
  <si>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</si>
  <si>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</si>
  <si>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</si>
  <si>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</si>
  <si>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</si>
  <si>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</si>
  <si>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</si>
  <si>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</si>
  <si>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</si>
  <si>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</si>
  <si>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</si>
  <si>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</si>
  <si>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</si>
  <si>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</si>
  <si>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</si>
  <si>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</si>
  <si>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</si>
  <si>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</si>
  <si>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</si>
  <si>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</si>
  <si>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</si>
  <si>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</si>
  <si>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</si>
  <si>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</si>
  <si>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</si>
  <si>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</si>
  <si>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</si>
  <si>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</si>
  <si>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</si>
  <si>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</si>
  <si>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</si>
  <si>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</si>
  <si>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</si>
  <si>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</si>
  <si>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</si>
  <si>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</si>
  <si>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</si>
  <si>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</si>
  <si>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</si>
  <si>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</si>
  <si>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</si>
  <si>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</si>
  <si>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</si>
  <si>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</si>
  <si>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</si>
  <si>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</si>
  <si>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</si>
  <si>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</si>
  <si>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</si>
  <si>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</si>
  <si>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</si>
  <si>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</si>
  <si>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</si>
  <si>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</si>
  <si>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</si>
  <si>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</si>
  <si>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</si>
  <si>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</si>
  <si>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</si>
  <si>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</si>
  <si>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</si>
  <si>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</si>
  <si>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</si>
  <si>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</si>
  <si>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</si>
  <si>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</si>
  <si>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</si>
  <si>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</si>
  <si>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</si>
  <si>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</si>
  <si>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</si>
  <si>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</si>
  <si>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</si>
  <si>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</si>
  <si>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</si>
  <si>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</si>
  <si>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</si>
  <si>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</si>
  <si>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</si>
  <si>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</si>
  <si>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</si>
  <si>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</si>
  <si>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</si>
  <si>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</si>
  <si>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</si>
  <si>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</si>
  <si>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</si>
  <si>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</si>
  <si>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</si>
  <si>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</si>
  <si>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</si>
  <si>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</si>
  <si>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</si>
  <si>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</si>
  <si>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</si>
  <si>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</si>
  <si>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</si>
  <si>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</si>
  <si>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</si>
  <si>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</si>
  <si>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</si>
  <si>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</si>
  <si>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</si>
  <si>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</si>
  <si>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</si>
  <si>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</si>
  <si>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</si>
  <si>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</si>
  <si>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</si>
  <si>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</si>
  <si>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</si>
  <si>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</si>
  <si>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</si>
  <si>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</si>
  <si>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</si>
  <si>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</si>
  <si>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</si>
  <si>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</si>
  <si>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</si>
  <si>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</si>
  <si>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A.2.4.1.7.01_003</t>
  </si>
  <si>
    <t>A.2.4.1.7.01_002</t>
  </si>
  <si>
    <t>2*36,0*1,5</t>
  </si>
  <si>
    <t>Zřízení pažení a rozepření stěn rýh přílozné pro jakoukoliv mezerovitost, hloubky do 2 m pro podzemní vedení pro všechny šířky rýhy</t>
  </si>
  <si>
    <t>XAD_002</t>
  </si>
  <si>
    <t>0,9*102,0*1,0</t>
  </si>
  <si>
    <t>0,9*36,0*1,5</t>
  </si>
  <si>
    <t>Vykopávka v uzavřených prostorách v hornině 3 s naložením výkopku na dopravní prostředek</t>
  </si>
  <si>
    <t>XAD_001</t>
  </si>
  <si>
    <t>Ruční výkop jam, rýh a šachet v hornině 3. Pro podzemní vedení pro všechny šířky rýhy,</t>
  </si>
  <si>
    <t>A.2.4.1.7.01_001</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</si>
  <si>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</si>
  <si>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</si>
  <si>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</si>
  <si>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</si>
  <si>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</si>
  <si>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</si>
  <si>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</si>
  <si>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</si>
  <si>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</si>
  <si>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</si>
  <si>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</si>
  <si>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</si>
  <si>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</si>
  <si>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</si>
  <si>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</si>
  <si>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</si>
  <si>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</si>
  <si>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</si>
  <si>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</si>
  <si>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</si>
  <si>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</si>
  <si>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</si>
  <si>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</si>
  <si>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</si>
  <si>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</si>
  <si>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</si>
  <si>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</si>
  <si>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</si>
  <si>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</si>
  <si>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</si>
  <si>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</si>
  <si>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</si>
  <si>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</si>
  <si>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</si>
  <si>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</si>
  <si>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</si>
  <si>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</si>
  <si>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</si>
  <si>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</si>
  <si>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</si>
  <si>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</si>
  <si>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</si>
  <si>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</si>
  <si>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</si>
  <si>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</si>
  <si>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</si>
  <si>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</si>
  <si>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</si>
  <si>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</si>
  <si>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</si>
  <si>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</si>
  <si>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</si>
  <si>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</si>
  <si>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</si>
  <si>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</si>
  <si>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</si>
  <si>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</si>
  <si>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</si>
  <si>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</si>
  <si>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</si>
  <si>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</si>
  <si>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</si>
  <si>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</si>
  <si>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</si>
  <si>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</si>
  <si>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</si>
  <si>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</si>
  <si>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</si>
  <si>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</si>
  <si>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</si>
  <si>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</si>
  <si>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</si>
  <si>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</si>
  <si>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</si>
  <si>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</si>
  <si>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</si>
  <si>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</si>
  <si>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</si>
  <si>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</si>
  <si>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</si>
  <si>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</si>
  <si>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</si>
  <si>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</si>
  <si>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</si>
  <si>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</si>
  <si>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</si>
  <si>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</si>
  <si>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</si>
  <si>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</si>
  <si>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</si>
  <si>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</si>
  <si>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</si>
  <si>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</si>
  <si>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</si>
  <si>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</si>
  <si>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</si>
  <si>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</si>
  <si>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</si>
  <si>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</si>
  <si>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</si>
  <si>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</si>
  <si>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</si>
  <si>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</si>
  <si>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</si>
  <si>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</si>
  <si>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</si>
  <si>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</si>
  <si>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</si>
  <si>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</si>
  <si>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</si>
  <si>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</si>
  <si>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</si>
  <si>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</si>
  <si>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</si>
  <si>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</si>
  <si>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</si>
  <si>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</si>
  <si>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</si>
  <si>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</si>
  <si>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</si>
  <si>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</si>
  <si>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</si>
  <si>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</si>
  <si>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</si>
  <si>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</si>
  <si>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</si>
  <si>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</si>
  <si>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</si>
  <si>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</si>
  <si>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</si>
  <si>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</si>
  <si>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</si>
  <si>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rozepření stěn výkopů při roubení příložném, hloubky do 4 m. s uložením materiálu na vzdálenost do 3 m od okraje výkopu,</t>
  </si>
  <si>
    <t>A.2.4.1.1.01_009</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</si>
  <si>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</si>
  <si>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</si>
  <si>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</si>
  <si>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</si>
  <si>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</si>
  <si>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</si>
  <si>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</si>
  <si>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</si>
  <si>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</si>
  <si>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</si>
  <si>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</si>
  <si>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</si>
  <si>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</si>
  <si>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</si>
  <si>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</si>
  <si>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</si>
  <si>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</si>
  <si>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</si>
  <si>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</si>
  <si>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</si>
  <si>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</si>
  <si>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</si>
  <si>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</si>
  <si>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</si>
  <si>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</si>
  <si>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</si>
  <si>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</si>
  <si>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</si>
  <si>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</si>
  <si>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</si>
  <si>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</si>
  <si>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</si>
  <si>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Označení každých dveří do pokojů, kanceláří, provozních místností apod., tabulkami do velikosti A4, hliníkový rám+plastové koncovky</t>
  </si>
  <si>
    <t>A.2.3.1.1.02_003</t>
  </si>
  <si>
    <t>Hlavní info tabla u schodiští a výtahů, recepce tabulkami do velikosti B0, hliníkový rám+plastové koncovky</t>
  </si>
  <si>
    <t>A.2.3.1.1.02_002</t>
  </si>
  <si>
    <t>Označení vertikálních a horizontálních koridorů tabulkami do velikosti A3, hliníkový rám+plastové koncovky</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</si>
  <si>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</si>
  <si>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</si>
  <si>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</si>
  <si>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</si>
  <si>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</si>
  <si>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</si>
  <si>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</si>
  <si>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</si>
  <si>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</si>
  <si>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</si>
  <si>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</si>
  <si>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</si>
  <si>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</si>
  <si>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</si>
  <si>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</si>
  <si>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</si>
  <si>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</si>
  <si>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</si>
  <si>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</si>
  <si>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</si>
  <si>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</si>
  <si>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</si>
  <si>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</si>
  <si>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</si>
  <si>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</si>
  <si>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</si>
  <si>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</si>
  <si>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</si>
  <si>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</si>
  <si>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</si>
  <si>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</si>
  <si>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</si>
  <si>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</si>
  <si>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</si>
  <si>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</si>
  <si>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</si>
  <si>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</si>
  <si>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</si>
  <si>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</si>
  <si>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</si>
  <si>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</si>
  <si>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</si>
  <si>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</si>
  <si>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</si>
  <si>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</si>
  <si>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</si>
  <si>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</si>
  <si>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</si>
  <si>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</si>
  <si>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</si>
  <si>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</si>
  <si>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</si>
  <si>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</si>
  <si>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</si>
  <si>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</si>
  <si>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</si>
  <si>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</si>
  <si>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</si>
  <si>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</si>
  <si>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</si>
  <si>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</si>
  <si>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</si>
  <si>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</si>
  <si>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</si>
  <si>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</si>
  <si>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</si>
  <si>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</si>
  <si>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</si>
  <si>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</si>
  <si>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</si>
  <si>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</si>
  <si>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</si>
  <si>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</si>
  <si>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</si>
  <si>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</si>
  <si>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</si>
  <si>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</si>
  <si>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</si>
  <si>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</si>
  <si>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</si>
  <si>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</si>
  <si>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</si>
  <si>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</si>
  <si>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</si>
  <si>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</si>
  <si>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</si>
  <si>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</si>
  <si>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</si>
  <si>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</si>
  <si>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</si>
  <si>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</si>
  <si>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</si>
  <si>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</si>
  <si>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</si>
  <si>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</si>
  <si>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</si>
  <si>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</si>
  <si>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</si>
  <si>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</si>
  <si>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</si>
  <si>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</si>
  <si>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</si>
  <si>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</si>
  <si>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</si>
  <si>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</si>
  <si>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</si>
  <si>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</si>
  <si>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</si>
  <si>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</si>
  <si>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</si>
  <si>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</si>
  <si>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</si>
  <si>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</si>
  <si>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</si>
  <si>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</si>
  <si>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</si>
  <si>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</si>
  <si>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</si>
  <si>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</si>
  <si>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</si>
  <si>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</si>
  <si>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</si>
  <si>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</si>
  <si>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</si>
  <si>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</si>
  <si>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</si>
  <si>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</si>
  <si>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</si>
  <si>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</si>
  <si>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</si>
  <si>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</si>
  <si>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</si>
  <si>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</si>
  <si>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</si>
  <si>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</si>
  <si>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</si>
  <si>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</si>
  <si>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</si>
  <si>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</si>
  <si>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</si>
  <si>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</si>
  <si>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</si>
  <si>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</si>
  <si>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</si>
  <si>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</si>
  <si>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</si>
  <si>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</si>
  <si>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</si>
  <si>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</si>
  <si>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</si>
  <si>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</si>
  <si>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</si>
  <si>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</si>
  <si>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</si>
  <si>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</si>
  <si>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</si>
  <si>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</si>
  <si>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</si>
  <si>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</si>
  <si>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</si>
  <si>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</si>
  <si>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</si>
  <si>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</si>
  <si>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</si>
  <si>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</si>
  <si>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</si>
  <si>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</si>
  <si>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</si>
  <si>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</si>
  <si>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</si>
  <si>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</si>
  <si>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</si>
  <si>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</si>
  <si>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</si>
  <si>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</si>
  <si>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</si>
  <si>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</si>
  <si>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</si>
  <si>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</si>
  <si>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</si>
  <si>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</si>
  <si>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</si>
  <si>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</si>
  <si>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</si>
  <si>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</si>
  <si>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</si>
  <si>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</si>
  <si>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</si>
  <si>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</si>
  <si>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</si>
  <si>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</si>
  <si>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</si>
  <si>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</si>
  <si>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</si>
  <si>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</si>
  <si>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</si>
  <si>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</si>
  <si>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</si>
  <si>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</si>
  <si>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</si>
  <si>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</si>
  <si>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</si>
  <si>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</si>
  <si>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</si>
  <si>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</si>
  <si>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</si>
  <si>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</si>
  <si>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</si>
  <si>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</si>
  <si>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</si>
  <si>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</si>
  <si>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</si>
  <si>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</si>
  <si>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</si>
  <si>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</si>
  <si>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</si>
  <si>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</si>
  <si>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</si>
  <si>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</si>
  <si>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</si>
  <si>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</si>
  <si>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</si>
  <si>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</si>
  <si>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</si>
  <si>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</si>
  <si>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</si>
  <si>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</si>
  <si>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</si>
  <si>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</si>
  <si>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</si>
  <si>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</si>
  <si>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</si>
  <si>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</si>
  <si>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</si>
  <si>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</si>
  <si>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</si>
  <si>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</si>
  <si>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</si>
  <si>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</si>
  <si>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</si>
  <si>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</si>
  <si>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</si>
  <si>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</si>
  <si>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</si>
  <si>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</si>
  <si>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</si>
  <si>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</si>
  <si>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</si>
  <si>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</si>
  <si>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</si>
  <si>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</si>
  <si>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</si>
  <si>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</si>
  <si>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</si>
  <si>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</si>
  <si>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</si>
  <si>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</si>
  <si>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</si>
  <si>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</si>
  <si>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</si>
  <si>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</si>
  <si>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</si>
  <si>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</si>
  <si>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</si>
  <si>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</si>
  <si>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</si>
  <si>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</si>
  <si>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</si>
  <si>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</si>
  <si>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</si>
  <si>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</si>
  <si>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</si>
  <si>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</si>
  <si>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</si>
  <si>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</si>
  <si>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</si>
  <si>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</si>
  <si>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</si>
  <si>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</si>
  <si>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</si>
  <si>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</si>
  <si>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</si>
  <si>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</si>
  <si>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</si>
  <si>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</si>
  <si>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</si>
  <si>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</si>
  <si>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</si>
  <si>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</si>
  <si>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</si>
  <si>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</si>
  <si>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</si>
  <si>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</si>
  <si>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</si>
  <si>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</si>
  <si>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</si>
  <si>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</si>
  <si>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</si>
  <si>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</si>
  <si>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</si>
  <si>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</si>
  <si>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</si>
  <si>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</si>
  <si>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</si>
  <si>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</si>
  <si>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</si>
  <si>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</si>
  <si>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</si>
  <si>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</si>
  <si>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</si>
  <si>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</si>
  <si>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</si>
  <si>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</si>
  <si>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</si>
  <si>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</si>
  <si>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</si>
  <si>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</si>
  <si>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</si>
  <si>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</si>
  <si>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</si>
  <si>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</si>
  <si>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</si>
  <si>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</si>
  <si>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</si>
  <si>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</si>
  <si>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</si>
  <si>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</si>
  <si>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</si>
  <si>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</si>
  <si>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</si>
  <si>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</si>
  <si>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</si>
  <si>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požárně odolné 
SV. ROZMĚR: 900/1970 mm 
Další specifikace viz D1.1.31 Výpis vnitřních dveří</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</si>
  <si>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</si>
  <si>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</si>
  <si>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</si>
  <si>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</si>
  <si>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Vnitřní dveře plné jednokřídlové s ocelovou zárubní požárně odolné 
SV. ROZMĚR: 1100/1970  mm 
Další specifikace viz D1.1.31 Výpis vnitřních dveří</t>
  </si>
  <si>
    <t>Sanitární příčky z HPL desek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</si>
  <si>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</si>
  <si>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</si>
  <si>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</si>
  <si>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</si>
  <si>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</si>
  <si>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Okno otvíravé a výklopné, s fixní 
částí 
Otvor: 1660/2490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</si>
  <si>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</si>
  <si>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</si>
  <si>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</si>
  <si>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</si>
  <si>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</si>
  <si>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</si>
  <si>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</si>
  <si>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</si>
  <si>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</si>
  <si>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</si>
  <si>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</si>
  <si>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</si>
  <si>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</si>
  <si>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</si>
  <si>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</si>
  <si>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</si>
  <si>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</si>
  <si>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</si>
  <si>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</si>
  <si>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</si>
  <si>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</si>
  <si>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</si>
  <si>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</si>
  <si>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</si>
  <si>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</si>
  <si>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</si>
  <si>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</si>
  <si>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</si>
  <si>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</si>
  <si>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</si>
  <si>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</si>
  <si>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</si>
  <si>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</si>
  <si>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</si>
  <si>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</si>
  <si>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</si>
  <si>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</si>
  <si>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</si>
  <si>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</si>
  <si>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</si>
  <si>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</si>
  <si>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</si>
  <si>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</si>
  <si>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</si>
  <si>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</si>
  <si>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</si>
  <si>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</si>
  <si>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</si>
  <si>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</si>
  <si>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</si>
  <si>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</si>
  <si>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</si>
  <si>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</si>
  <si>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</si>
  <si>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</si>
  <si>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</si>
  <si>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</si>
  <si>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</si>
  <si>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</si>
  <si>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</si>
  <si>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</si>
  <si>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</si>
  <si>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</si>
  <si>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</si>
  <si>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</si>
  <si>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</si>
  <si>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</si>
  <si>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</si>
  <si>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</si>
  <si>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</si>
  <si>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</si>
  <si>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</si>
  <si>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</si>
  <si>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</si>
  <si>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</si>
  <si>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</si>
  <si>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</si>
  <si>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</si>
  <si>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</si>
  <si>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</si>
  <si>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</si>
  <si>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</si>
  <si>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</si>
  <si>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</si>
  <si>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</si>
  <si>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</si>
  <si>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</si>
  <si>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</si>
  <si>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</si>
  <si>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</si>
  <si>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</si>
  <si>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</si>
  <si>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</si>
  <si>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</si>
  <si>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</si>
  <si>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</si>
  <si>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</si>
  <si>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</si>
  <si>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</si>
  <si>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</si>
  <si>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</si>
  <si>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</si>
  <si>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</si>
  <si>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</si>
  <si>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</si>
  <si>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</si>
  <si>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</si>
  <si>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</si>
  <si>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</si>
  <si>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</si>
  <si>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</si>
  <si>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</si>
  <si>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</si>
  <si>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</si>
  <si>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</si>
  <si>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</si>
  <si>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</si>
  <si>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</si>
  <si>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</si>
  <si>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</si>
  <si>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</si>
  <si>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</si>
  <si>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</si>
  <si>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</si>
  <si>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</si>
  <si>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</si>
  <si>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</si>
  <si>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</si>
  <si>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</si>
  <si>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</si>
  <si>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</si>
  <si>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</si>
  <si>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</si>
  <si>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</si>
  <si>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</si>
  <si>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</si>
  <si>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</si>
  <si>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</si>
  <si>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</si>
  <si>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</si>
  <si>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</si>
  <si>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</si>
  <si>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</si>
  <si>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</si>
  <si>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</si>
  <si>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</si>
  <si>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</si>
  <si>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</si>
  <si>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</si>
  <si>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</si>
  <si>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</si>
  <si>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</si>
  <si>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</si>
  <si>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</si>
  <si>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</si>
  <si>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</si>
  <si>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</si>
  <si>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</si>
  <si>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</si>
  <si>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</si>
  <si>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</si>
  <si>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</si>
  <si>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</si>
  <si>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</si>
  <si>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</si>
  <si>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</si>
  <si>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</si>
  <si>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</si>
  <si>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</si>
  <si>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</si>
  <si>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</si>
  <si>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</si>
  <si>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</si>
  <si>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</si>
  <si>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</si>
  <si>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</si>
  <si>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</si>
  <si>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</si>
  <si>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</si>
  <si>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</si>
  <si>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</si>
  <si>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</si>
  <si>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</si>
  <si>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</si>
  <si>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</si>
  <si>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</si>
  <si>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</si>
  <si>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</si>
  <si>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</si>
  <si>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</si>
  <si>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</si>
  <si>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</si>
  <si>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</si>
  <si>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</si>
  <si>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</si>
  <si>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</si>
  <si>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</si>
  <si>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</si>
  <si>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</si>
  <si>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</si>
  <si>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</si>
  <si>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</si>
  <si>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</si>
  <si>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</si>
  <si>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</si>
  <si>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</si>
  <si>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</si>
  <si>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</si>
  <si>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</si>
  <si>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</si>
  <si>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</si>
  <si>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</si>
  <si>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</si>
  <si>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</si>
  <si>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</si>
  <si>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</si>
  <si>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</si>
  <si>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</si>
  <si>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</si>
  <si>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</si>
  <si>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</si>
  <si>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</si>
  <si>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</si>
  <si>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</si>
  <si>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</si>
  <si>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</si>
  <si>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</si>
  <si>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</si>
  <si>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</si>
  <si>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</si>
  <si>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</si>
  <si>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</si>
  <si>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</si>
  <si>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</si>
  <si>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</si>
  <si>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</si>
  <si>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</si>
  <si>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</si>
  <si>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</si>
  <si>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</si>
  <si>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</si>
  <si>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</si>
  <si>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</si>
  <si>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</si>
  <si>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</si>
  <si>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</si>
  <si>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</si>
  <si>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</si>
  <si>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</si>
  <si>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</si>
  <si>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</si>
  <si>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</si>
  <si>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</si>
  <si>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</si>
  <si>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</si>
  <si>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</si>
  <si>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</si>
  <si>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</si>
  <si>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</si>
  <si>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</si>
  <si>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</si>
  <si>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</si>
  <si>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</si>
  <si>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</si>
  <si>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</si>
  <si>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</si>
  <si>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</si>
  <si>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</si>
  <si>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</si>
  <si>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</si>
  <si>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</si>
  <si>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</si>
  <si>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</si>
  <si>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</si>
  <si>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</si>
  <si>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</si>
  <si>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</si>
  <si>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</si>
  <si>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</si>
  <si>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</si>
  <si>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</si>
  <si>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</si>
  <si>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</si>
  <si>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</si>
  <si>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</si>
  <si>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</si>
  <si>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</si>
  <si>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</si>
  <si>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</si>
  <si>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</si>
  <si>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</si>
  <si>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</si>
  <si>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</si>
  <si>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</si>
  <si>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</si>
  <si>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</si>
  <si>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</si>
  <si>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</si>
  <si>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</si>
  <si>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</si>
  <si>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</si>
  <si>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</si>
  <si>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</si>
  <si>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</si>
  <si>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</si>
  <si>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</si>
  <si>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</si>
  <si>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</si>
  <si>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</si>
  <si>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</si>
  <si>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</si>
  <si>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</si>
  <si>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</si>
  <si>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</si>
  <si>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</si>
  <si>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</si>
  <si>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</si>
  <si>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</si>
  <si>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</si>
  <si>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</si>
  <si>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</si>
  <si>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</si>
  <si>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</si>
  <si>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</si>
  <si>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</si>
  <si>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</si>
  <si>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</si>
  <si>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</si>
  <si>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</si>
  <si>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</si>
  <si>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</si>
  <si>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</si>
  <si>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</si>
  <si>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</si>
  <si>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</si>
  <si>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</si>
  <si>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</si>
  <si>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</si>
  <si>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</si>
  <si>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</si>
  <si>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</si>
  <si>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</si>
  <si>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</si>
  <si>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</si>
  <si>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</si>
  <si>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</si>
  <si>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</si>
  <si>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</si>
  <si>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</si>
  <si>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</si>
  <si>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</si>
  <si>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</si>
  <si>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</si>
  <si>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</si>
  <si>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</si>
  <si>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</si>
  <si>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</si>
  <si>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</si>
  <si>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</si>
  <si>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</si>
  <si>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</si>
  <si>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</si>
  <si>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</si>
  <si>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</si>
  <si>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</si>
  <si>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</si>
  <si>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</si>
  <si>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</si>
  <si>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</si>
  <si>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</si>
  <si>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</si>
  <si>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</si>
  <si>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</si>
  <si>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</si>
  <si>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</si>
  <si>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</si>
  <si>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</si>
  <si>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</si>
  <si>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</si>
  <si>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</si>
  <si>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</si>
  <si>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</si>
  <si>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</si>
  <si>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</si>
  <si>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</si>
  <si>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</si>
  <si>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</si>
  <si>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</si>
  <si>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</si>
  <si>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</si>
  <si>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</si>
  <si>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</si>
  <si>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</si>
  <si>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</si>
  <si>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</si>
  <si>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</si>
  <si>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</si>
  <si>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</si>
  <si>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</si>
  <si>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</si>
  <si>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</si>
  <si>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</si>
  <si>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</si>
  <si>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</si>
  <si>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</si>
  <si>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</si>
  <si>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</si>
  <si>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</si>
  <si>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</si>
  <si>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</si>
  <si>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</si>
  <si>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</si>
  <si>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</si>
  <si>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</si>
  <si>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</si>
  <si>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</si>
  <si>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</si>
  <si>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</si>
  <si>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</si>
  <si>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</si>
  <si>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</si>
  <si>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</si>
  <si>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</si>
  <si>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</si>
  <si>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</si>
  <si>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</si>
  <si>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</si>
  <si>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</si>
  <si>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</si>
  <si>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</si>
  <si>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</si>
  <si>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</si>
  <si>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</si>
  <si>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</si>
  <si>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</si>
  <si>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</si>
  <si>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</si>
  <si>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</si>
  <si>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</si>
  <si>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</si>
  <si>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</si>
  <si>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</si>
  <si>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</si>
  <si>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</si>
  <si>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</si>
  <si>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</si>
  <si>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</si>
  <si>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</si>
  <si>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</si>
  <si>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</si>
  <si>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</si>
  <si>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</si>
  <si>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</si>
  <si>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</si>
  <si>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</si>
  <si>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</si>
  <si>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</si>
  <si>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</si>
  <si>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</si>
  <si>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</si>
  <si>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</si>
  <si>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</si>
  <si>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</si>
  <si>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</si>
  <si>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</si>
  <si>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</si>
  <si>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</si>
  <si>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</si>
  <si>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</si>
  <si>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</si>
  <si>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</si>
  <si>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</si>
  <si>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</si>
  <si>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</si>
  <si>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</si>
  <si>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</si>
  <si>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</si>
  <si>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</si>
  <si>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</si>
  <si>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</si>
  <si>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</si>
  <si>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</si>
  <si>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</si>
  <si>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</si>
  <si>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</si>
  <si>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</si>
  <si>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</si>
  <si>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</si>
  <si>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</si>
  <si>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</si>
  <si>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</si>
  <si>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</si>
  <si>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</si>
  <si>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</si>
  <si>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</si>
  <si>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</si>
  <si>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</si>
  <si>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</si>
  <si>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</si>
  <si>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</si>
  <si>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</si>
  <si>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</si>
  <si>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</si>
  <si>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</si>
  <si>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</si>
  <si>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</si>
  <si>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</si>
  <si>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</si>
  <si>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</si>
  <si>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</si>
  <si>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</si>
  <si>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</si>
  <si>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</si>
  <si>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</si>
  <si>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</si>
  <si>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</si>
  <si>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</si>
  <si>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</si>
  <si>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</si>
  <si>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</si>
  <si>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</si>
  <si>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</si>
  <si>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</si>
  <si>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</si>
  <si>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</si>
  <si>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</si>
  <si>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</si>
  <si>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</si>
  <si>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</si>
  <si>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</si>
  <si>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</si>
  <si>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</si>
  <si>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</si>
  <si>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</si>
  <si>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</si>
  <si>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</si>
  <si>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</si>
  <si>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</si>
  <si>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</si>
  <si>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</si>
  <si>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</si>
  <si>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</si>
  <si>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</si>
  <si>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</si>
  <si>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</si>
  <si>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</si>
  <si>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</si>
  <si>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</si>
  <si>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</si>
  <si>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</si>
  <si>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</si>
  <si>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</si>
  <si>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</si>
  <si>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</si>
  <si>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</si>
  <si>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</si>
  <si>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</si>
  <si>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</si>
  <si>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</si>
  <si>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</si>
  <si>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</si>
  <si>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</si>
  <si>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</si>
  <si>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</si>
  <si>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</si>
  <si>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</si>
  <si>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</si>
  <si>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</si>
  <si>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</si>
  <si>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</si>
  <si>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</si>
  <si>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</si>
  <si>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</si>
  <si>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</si>
  <si>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</si>
  <si>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</si>
  <si>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</si>
  <si>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</si>
  <si>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</si>
  <si>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</si>
  <si>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</si>
  <si>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</si>
  <si>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</si>
  <si>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</si>
  <si>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</si>
  <si>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</si>
  <si>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</si>
  <si>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</si>
  <si>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</si>
  <si>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</si>
  <si>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</si>
  <si>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</si>
  <si>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</si>
  <si>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</si>
  <si>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</si>
  <si>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</si>
  <si>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</si>
  <si>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</si>
  <si>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</si>
  <si>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</si>
  <si>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</si>
  <si>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</si>
  <si>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</si>
  <si>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</si>
  <si>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</si>
  <si>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</si>
  <si>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</si>
  <si>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</si>
  <si>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</si>
  <si>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</si>
  <si>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</si>
  <si>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</si>
  <si>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</si>
  <si>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</si>
  <si>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</si>
  <si>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</si>
  <si>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</si>
  <si>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</si>
  <si>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</si>
  <si>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</si>
  <si>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</si>
  <si>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</si>
  <si>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</si>
  <si>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</si>
  <si>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</si>
  <si>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</si>
  <si>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</si>
  <si>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</si>
  <si>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</si>
  <si>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</si>
  <si>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</si>
  <si>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</si>
  <si>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</si>
  <si>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</si>
  <si>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</si>
  <si>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</si>
  <si>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</si>
  <si>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</si>
  <si>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</si>
  <si>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</si>
  <si>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</si>
  <si>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</si>
  <si>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</si>
  <si>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</si>
  <si>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</si>
  <si>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</si>
  <si>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</si>
  <si>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</si>
  <si>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</si>
  <si>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</si>
  <si>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</si>
  <si>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</si>
  <si>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</si>
  <si>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</si>
  <si>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</si>
  <si>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</si>
  <si>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</si>
  <si>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</si>
  <si>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</si>
  <si>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</si>
  <si>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</si>
  <si>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</si>
  <si>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</si>
  <si>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</si>
  <si>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</si>
  <si>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</si>
  <si>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</si>
  <si>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</si>
  <si>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</si>
  <si>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</si>
  <si>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</si>
  <si>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</si>
  <si>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</si>
  <si>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</si>
  <si>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</si>
  <si>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</si>
  <si>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</si>
  <si>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</si>
  <si>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</si>
  <si>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</si>
  <si>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</si>
  <si>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</si>
  <si>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</si>
  <si>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</si>
  <si>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</si>
  <si>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</si>
  <si>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</si>
  <si>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</si>
  <si>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</si>
  <si>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</si>
  <si>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</si>
  <si>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</si>
  <si>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</si>
  <si>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</si>
  <si>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</si>
  <si>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</si>
  <si>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</si>
  <si>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</si>
  <si>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</si>
  <si>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</si>
  <si>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</si>
  <si>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</si>
  <si>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</si>
  <si>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</si>
  <si>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</si>
  <si>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</si>
  <si>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</si>
  <si>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</si>
  <si>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</si>
  <si>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</si>
  <si>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</si>
  <si>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</si>
  <si>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</si>
  <si>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</si>
  <si>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</si>
  <si>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</si>
  <si>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</si>
  <si>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</si>
  <si>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</si>
  <si>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</si>
  <si>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</si>
  <si>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</si>
  <si>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</si>
  <si>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</si>
  <si>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</si>
  <si>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</si>
  <si>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</si>
  <si>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</si>
  <si>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</si>
  <si>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</si>
  <si>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</si>
  <si>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</si>
  <si>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</si>
  <si>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</si>
  <si>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</si>
  <si>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</si>
  <si>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</si>
  <si>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</si>
  <si>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</si>
  <si>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</si>
  <si>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</si>
  <si>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</si>
  <si>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</si>
  <si>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</si>
  <si>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</si>
  <si>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</si>
  <si>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</si>
  <si>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</si>
  <si>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</si>
  <si>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</si>
  <si>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</si>
  <si>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</si>
  <si>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</si>
  <si>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</si>
  <si>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</si>
  <si>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</si>
  <si>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</si>
  <si>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</si>
  <si>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</si>
  <si>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</si>
  <si>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</si>
  <si>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</si>
  <si>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</si>
  <si>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</si>
  <si>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</si>
  <si>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</si>
  <si>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</si>
  <si>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</si>
  <si>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</si>
  <si>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</si>
  <si>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</si>
  <si>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</si>
  <si>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</si>
  <si>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</si>
  <si>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</si>
  <si>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</si>
  <si>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</si>
  <si>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</si>
  <si>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</si>
  <si>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</si>
  <si>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</si>
  <si>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</si>
  <si>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</si>
  <si>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</si>
  <si>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</si>
  <si>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</si>
  <si>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</si>
  <si>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</si>
  <si>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</si>
  <si>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</si>
  <si>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</si>
  <si>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</si>
  <si>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</si>
  <si>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</si>
  <si>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</si>
  <si>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</si>
  <si>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</si>
  <si>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</si>
  <si>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</si>
  <si>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</si>
  <si>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</si>
  <si>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</si>
  <si>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</si>
  <si>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</si>
  <si>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</si>
  <si>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</si>
  <si>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</si>
  <si>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</si>
  <si>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</si>
  <si>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</si>
  <si>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</si>
  <si>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</si>
  <si>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</si>
  <si>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</si>
  <si>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</si>
  <si>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</si>
  <si>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</si>
  <si>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</si>
  <si>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</si>
  <si>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</si>
  <si>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</si>
  <si>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</si>
  <si>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</si>
  <si>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</si>
  <si>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</si>
  <si>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</si>
  <si>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</si>
  <si>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</si>
  <si>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</si>
  <si>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</si>
  <si>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</si>
  <si>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</si>
  <si>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</si>
  <si>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</si>
  <si>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</si>
  <si>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</si>
  <si>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</si>
  <si>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</si>
  <si>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</si>
  <si>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</si>
  <si>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</si>
  <si>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</si>
  <si>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</si>
  <si>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</si>
  <si>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</si>
  <si>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</si>
  <si>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</si>
  <si>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</si>
  <si>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</si>
  <si>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</si>
  <si>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</si>
  <si>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</si>
  <si>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</si>
  <si>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</si>
  <si>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</si>
  <si>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</si>
  <si>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</si>
  <si>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</si>
  <si>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</si>
  <si>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</si>
  <si>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</si>
  <si>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</si>
  <si>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</si>
  <si>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</si>
  <si>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</si>
  <si>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</si>
  <si>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</si>
  <si>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</si>
  <si>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</si>
  <si>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</si>
  <si>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</si>
  <si>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</si>
  <si>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</si>
  <si>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</si>
  <si>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</si>
  <si>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</si>
  <si>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</si>
  <si>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</si>
  <si>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</si>
  <si>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</si>
  <si>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</si>
  <si>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</si>
  <si>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</si>
  <si>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</si>
  <si>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</si>
  <si>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</si>
  <si>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</si>
  <si>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</si>
  <si>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</si>
  <si>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</si>
  <si>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</si>
  <si>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</si>
  <si>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</si>
  <si>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</si>
  <si>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</si>
  <si>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</si>
  <si>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</si>
  <si>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</si>
  <si>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</si>
  <si>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</si>
  <si>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</si>
  <si>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</si>
  <si>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</si>
  <si>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</si>
  <si>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</si>
  <si>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</si>
  <si>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</si>
  <si>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</si>
  <si>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</si>
  <si>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</si>
  <si>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</si>
  <si>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</si>
  <si>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</si>
  <si>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</si>
  <si>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</si>
  <si>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</si>
  <si>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</si>
  <si>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</si>
  <si>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</si>
  <si>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</si>
  <si>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</si>
  <si>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</si>
  <si>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</si>
  <si>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</si>
  <si>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</si>
  <si>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</si>
  <si>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</si>
  <si>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</si>
  <si>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</si>
  <si>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</si>
  <si>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</si>
  <si>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</si>
  <si>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</si>
  <si>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</si>
  <si>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</si>
  <si>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</si>
  <si>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</si>
  <si>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</si>
  <si>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</si>
  <si>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</si>
  <si>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</si>
  <si>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</si>
  <si>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</si>
  <si>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</si>
  <si>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</si>
  <si>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</si>
  <si>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</si>
  <si>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</si>
  <si>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</si>
  <si>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</si>
  <si>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</si>
  <si>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</si>
  <si>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</si>
  <si>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</si>
  <si>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</si>
  <si>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</si>
  <si>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</si>
  <si>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</si>
  <si>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</si>
  <si>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</si>
  <si>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</si>
  <si>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</si>
  <si>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</si>
  <si>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</si>
  <si>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</si>
  <si>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</si>
  <si>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</si>
  <si>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</si>
  <si>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</si>
  <si>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</si>
  <si>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</si>
  <si>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</si>
  <si>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</si>
  <si>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</si>
  <si>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</si>
  <si>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</si>
  <si>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</si>
  <si>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</si>
  <si>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</si>
  <si>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</si>
  <si>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</si>
  <si>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</si>
  <si>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</si>
  <si>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</si>
  <si>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</si>
  <si>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</si>
  <si>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</si>
  <si>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</si>
  <si>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</si>
  <si>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</si>
  <si>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</si>
  <si>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</si>
  <si>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</si>
  <si>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</si>
  <si>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</si>
  <si>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</si>
  <si>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</si>
  <si>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</si>
  <si>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</si>
  <si>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</si>
  <si>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</si>
  <si>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</si>
  <si>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</si>
  <si>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</si>
  <si>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</si>
  <si>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</si>
  <si>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</si>
  <si>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</si>
  <si>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</si>
  <si>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</si>
  <si>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</si>
  <si>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</si>
  <si>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</si>
  <si>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</si>
  <si>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</si>
  <si>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</si>
  <si>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</si>
  <si>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</si>
  <si>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</si>
  <si>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</si>
  <si>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</si>
  <si>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</si>
  <si>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</si>
  <si>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</si>
  <si>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</si>
  <si>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</si>
  <si>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</si>
  <si>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</si>
  <si>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</si>
  <si>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</si>
  <si>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</si>
  <si>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</si>
  <si>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</si>
  <si>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</si>
  <si>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</si>
  <si>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</si>
  <si>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</si>
  <si>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</si>
  <si>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</si>
  <si>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</si>
  <si>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</si>
  <si>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</si>
  <si>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</si>
  <si>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</si>
  <si>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</si>
  <si>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</si>
  <si>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</si>
  <si>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</si>
  <si>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</si>
  <si>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</si>
  <si>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</si>
  <si>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</si>
  <si>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</si>
  <si>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</si>
  <si>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</si>
  <si>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</si>
  <si>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</si>
  <si>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</si>
  <si>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</si>
  <si>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</si>
  <si>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</si>
  <si>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</si>
  <si>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</si>
  <si>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</si>
  <si>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</si>
  <si>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</si>
  <si>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</si>
  <si>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</si>
  <si>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</si>
  <si>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</si>
  <si>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</si>
  <si>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</si>
  <si>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</si>
  <si>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</si>
  <si>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</si>
  <si>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</si>
  <si>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</si>
  <si>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</si>
  <si>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</si>
  <si>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</si>
  <si>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</si>
  <si>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</si>
  <si>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</si>
  <si>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</si>
  <si>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</si>
  <si>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</si>
  <si>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</si>
  <si>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</si>
  <si>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</si>
  <si>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</si>
  <si>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</si>
  <si>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</si>
  <si>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</si>
  <si>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</si>
  <si>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</si>
  <si>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</si>
  <si>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</si>
  <si>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</si>
  <si>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</si>
  <si>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</si>
  <si>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</si>
  <si>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</si>
  <si>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</si>
  <si>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</si>
  <si>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</si>
  <si>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</si>
  <si>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</si>
  <si>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</si>
  <si>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</si>
  <si>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</si>
  <si>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</si>
  <si>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</si>
  <si>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</si>
  <si>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</si>
  <si>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</si>
  <si>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</si>
  <si>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</si>
  <si>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</si>
  <si>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</si>
  <si>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</si>
  <si>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</si>
  <si>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</si>
  <si>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</si>
  <si>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</si>
  <si>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</si>
  <si>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</si>
  <si>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</si>
  <si>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</si>
  <si>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</si>
  <si>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</si>
  <si>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</si>
  <si>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</si>
  <si>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</si>
  <si>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</si>
  <si>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</si>
  <si>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</si>
  <si>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</si>
  <si>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</si>
  <si>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</si>
  <si>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</si>
  <si>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</si>
  <si>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</si>
  <si>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</si>
  <si>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</si>
  <si>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</si>
  <si>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</si>
  <si>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</si>
  <si>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</si>
  <si>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</si>
  <si>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</si>
  <si>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</si>
  <si>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</si>
  <si>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</si>
  <si>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</si>
  <si>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</si>
  <si>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</si>
  <si>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</si>
  <si>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</si>
  <si>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</si>
  <si>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</si>
  <si>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</si>
  <si>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</si>
  <si>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</si>
  <si>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</si>
  <si>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</si>
  <si>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</si>
  <si>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</si>
  <si>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</si>
  <si>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</si>
  <si>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</si>
  <si>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</si>
  <si>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</si>
  <si>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</si>
  <si>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</si>
  <si>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</si>
  <si>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</si>
  <si>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</si>
  <si>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</si>
  <si>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</si>
  <si>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</si>
  <si>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</si>
  <si>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</si>
  <si>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</si>
  <si>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</si>
  <si>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</si>
  <si>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</si>
  <si>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</si>
  <si>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</si>
  <si>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</si>
  <si>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</si>
  <si>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</si>
  <si>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</si>
  <si>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</si>
  <si>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</si>
  <si>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</si>
  <si>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</si>
  <si>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</si>
  <si>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</si>
  <si>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</si>
  <si>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</si>
  <si>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</si>
  <si>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</si>
  <si>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</si>
  <si>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</si>
  <si>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</si>
  <si>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</si>
  <si>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</si>
  <si>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</si>
  <si>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</si>
  <si>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</si>
  <si>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</si>
  <si>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</si>
  <si>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</si>
  <si>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</si>
  <si>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</si>
  <si>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</si>
  <si>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</si>
  <si>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</si>
  <si>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</si>
  <si>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</si>
  <si>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</si>
  <si>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</si>
  <si>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</si>
  <si>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</si>
  <si>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</si>
  <si>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</si>
  <si>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</si>
  <si>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</si>
  <si>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</si>
  <si>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</si>
  <si>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</si>
  <si>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</si>
  <si>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</si>
  <si>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</si>
  <si>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</si>
  <si>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</si>
  <si>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</si>
  <si>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</si>
  <si>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</si>
  <si>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</si>
  <si>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</si>
  <si>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</si>
  <si>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</si>
  <si>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</si>
  <si>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</si>
  <si>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</si>
  <si>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</si>
  <si>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</si>
  <si>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</si>
  <si>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</si>
  <si>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</si>
  <si>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</si>
  <si>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</si>
  <si>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</si>
  <si>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</si>
  <si>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</si>
  <si>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</si>
  <si>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</si>
  <si>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</si>
  <si>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</si>
  <si>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</si>
  <si>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</si>
  <si>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</si>
  <si>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</si>
  <si>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</si>
  <si>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</si>
  <si>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</si>
  <si>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</si>
  <si>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</si>
  <si>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</si>
  <si>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</si>
  <si>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</si>
  <si>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</si>
  <si>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</si>
  <si>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</si>
  <si>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</si>
  <si>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</si>
  <si>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</si>
  <si>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</si>
  <si>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</si>
  <si>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</si>
  <si>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</si>
  <si>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</si>
  <si>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</si>
  <si>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</si>
  <si>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</si>
  <si>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</si>
  <si>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</si>
  <si>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</si>
  <si>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</si>
  <si>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</si>
  <si>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</si>
  <si>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</si>
  <si>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</si>
  <si>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</si>
  <si>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</si>
  <si>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</si>
  <si>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</si>
  <si>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</si>
  <si>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</si>
  <si>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</si>
  <si>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</si>
  <si>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</si>
  <si>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</si>
  <si>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</si>
  <si>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</si>
  <si>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</si>
  <si>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</si>
  <si>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</si>
  <si>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</si>
  <si>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</si>
  <si>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</si>
  <si>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</si>
  <si>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</si>
  <si>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</si>
  <si>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</si>
  <si>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</si>
  <si>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</si>
  <si>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</si>
  <si>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</si>
  <si>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</si>
  <si>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</si>
  <si>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</si>
  <si>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</si>
  <si>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</si>
  <si>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</si>
  <si>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</si>
  <si>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</si>
  <si>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</si>
  <si>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</si>
  <si>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</si>
  <si>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</si>
  <si>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</si>
  <si>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</si>
  <si>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</si>
  <si>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</si>
  <si>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</si>
  <si>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</si>
  <si>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</si>
  <si>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</si>
  <si>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</si>
  <si>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</si>
  <si>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</si>
  <si>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</si>
  <si>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</si>
  <si>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</si>
  <si>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</si>
  <si>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</si>
  <si>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</si>
  <si>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</si>
  <si>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</si>
  <si>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</si>
  <si>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</si>
  <si>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</si>
  <si>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</si>
  <si>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</si>
  <si>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</si>
  <si>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</si>
  <si>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</si>
  <si>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</si>
  <si>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</si>
  <si>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</si>
  <si>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</si>
  <si>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</si>
  <si>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</si>
  <si>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</si>
  <si>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</si>
  <si>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</si>
  <si>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</si>
  <si>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</si>
  <si>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</si>
  <si>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</si>
  <si>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</si>
  <si>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</si>
  <si>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</si>
  <si>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</si>
  <si>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</si>
  <si>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</si>
  <si>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</si>
  <si>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</si>
  <si>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</si>
  <si>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</si>
  <si>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</si>
  <si>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</si>
  <si>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</si>
  <si>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</si>
  <si>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</si>
  <si>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</si>
  <si>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</si>
  <si>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</si>
  <si>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</si>
  <si>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</si>
  <si>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</si>
  <si>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</si>
  <si>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</si>
  <si>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</si>
  <si>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</si>
  <si>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</si>
  <si>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</si>
  <si>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</si>
  <si>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</si>
  <si>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</si>
  <si>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</si>
  <si>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</si>
  <si>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</si>
  <si>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</si>
  <si>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</si>
  <si>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</si>
  <si>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</si>
  <si>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</si>
  <si>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</si>
  <si>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</si>
  <si>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</si>
  <si>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</si>
  <si>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</si>
  <si>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</si>
  <si>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</si>
  <si>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</si>
  <si>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</si>
  <si>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</si>
  <si>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</si>
  <si>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</si>
  <si>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</si>
  <si>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</si>
  <si>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</si>
  <si>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</si>
  <si>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</si>
  <si>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</si>
  <si>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</si>
  <si>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</si>
  <si>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</si>
  <si>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</si>
  <si>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</si>
  <si>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</si>
  <si>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</si>
  <si>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</si>
  <si>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</si>
  <si>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</si>
  <si>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</si>
  <si>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</si>
  <si>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</si>
  <si>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</si>
  <si>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</si>
  <si>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</si>
  <si>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</si>
  <si>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</si>
  <si>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</si>
  <si>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</si>
  <si>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</si>
  <si>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</si>
  <si>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</si>
  <si>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</si>
  <si>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</si>
  <si>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</si>
  <si>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</si>
  <si>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</si>
  <si>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</si>
  <si>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</si>
  <si>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</si>
  <si>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</si>
  <si>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</si>
  <si>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</si>
  <si>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</si>
  <si>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</si>
  <si>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</si>
  <si>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</si>
  <si>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</si>
  <si>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</si>
  <si>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</si>
  <si>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</si>
  <si>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</si>
  <si>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</si>
  <si>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</si>
  <si>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</si>
  <si>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</si>
  <si>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</si>
  <si>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</si>
  <si>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</si>
  <si>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</si>
  <si>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</si>
  <si>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</si>
  <si>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</si>
  <si>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</si>
  <si>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</si>
  <si>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</si>
  <si>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</si>
  <si>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</si>
  <si>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</si>
  <si>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</si>
  <si>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</si>
  <si>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</si>
  <si>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</si>
  <si>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</si>
  <si>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</si>
  <si>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</si>
  <si>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</si>
  <si>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</si>
  <si>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</si>
  <si>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</si>
  <si>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</si>
  <si>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</si>
  <si>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</si>
  <si>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</si>
  <si>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</si>
  <si>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</si>
  <si>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</si>
  <si>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</si>
  <si>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</si>
  <si>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</si>
  <si>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</si>
  <si>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</si>
  <si>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</si>
  <si>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</si>
  <si>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</si>
  <si>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</si>
  <si>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</si>
  <si>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</si>
  <si>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</si>
  <si>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</si>
  <si>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</si>
  <si>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</si>
  <si>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</si>
  <si>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</si>
  <si>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</si>
  <si>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</si>
  <si>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</si>
  <si>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</si>
  <si>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</si>
  <si>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</si>
  <si>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</si>
  <si>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</si>
  <si>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</si>
  <si>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</si>
  <si>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</si>
  <si>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</si>
  <si>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</si>
  <si>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</si>
  <si>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</si>
  <si>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</si>
  <si>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</si>
  <si>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</si>
  <si>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</si>
  <si>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</si>
  <si>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</si>
  <si>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</si>
  <si>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</si>
  <si>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</si>
  <si>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</si>
  <si>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</si>
  <si>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</si>
  <si>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</si>
  <si>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</si>
  <si>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</si>
  <si>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</si>
  <si>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</si>
  <si>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</si>
  <si>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</si>
  <si>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</si>
  <si>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</si>
  <si>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</si>
  <si>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</si>
  <si>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</si>
  <si>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</si>
  <si>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</si>
  <si>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</si>
  <si>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</si>
  <si>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</si>
  <si>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</si>
  <si>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</si>
  <si>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</si>
  <si>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</si>
  <si>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</si>
  <si>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</si>
  <si>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</si>
  <si>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</si>
  <si>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</si>
  <si>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</si>
  <si>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</si>
  <si>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</si>
  <si>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</si>
  <si>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</si>
  <si>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</si>
  <si>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</si>
  <si>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</si>
  <si>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</si>
  <si>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</si>
  <si>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</si>
  <si>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</si>
  <si>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</si>
  <si>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</si>
  <si>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</si>
  <si>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</si>
  <si>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</si>
  <si>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</si>
  <si>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</si>
  <si>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</si>
  <si>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</si>
  <si>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</si>
  <si>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</si>
  <si>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</si>
  <si>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</si>
  <si>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</si>
  <si>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</si>
  <si>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</si>
  <si>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</si>
  <si>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</si>
  <si>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</si>
  <si>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</si>
  <si>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</si>
  <si>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</si>
  <si>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</si>
  <si>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</si>
  <si>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</si>
  <si>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</si>
  <si>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</si>
  <si>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</si>
  <si>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</si>
  <si>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</si>
  <si>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</si>
  <si>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</si>
  <si>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</si>
  <si>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</si>
  <si>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</si>
  <si>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</si>
  <si>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</si>
  <si>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</si>
  <si>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</si>
  <si>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</si>
  <si>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</si>
  <si>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</si>
  <si>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</si>
  <si>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</si>
  <si>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</si>
  <si>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</si>
  <si>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</si>
  <si>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</si>
  <si>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</si>
  <si>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</si>
  <si>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</si>
  <si>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</si>
  <si>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</si>
  <si>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</si>
  <si>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</si>
  <si>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</si>
  <si>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</si>
  <si>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</si>
  <si>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</si>
  <si>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</si>
  <si>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</si>
  <si>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</si>
  <si>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</si>
  <si>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</si>
  <si>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</si>
  <si>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</si>
  <si>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</si>
  <si>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</si>
  <si>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</si>
  <si>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</si>
  <si>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</si>
  <si>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</si>
  <si>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</si>
  <si>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</si>
  <si>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</si>
  <si>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</si>
  <si>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</si>
  <si>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</si>
  <si>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</si>
  <si>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</si>
  <si>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</si>
  <si>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</si>
  <si>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</si>
  <si>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</si>
  <si>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</si>
  <si>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</si>
  <si>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</si>
  <si>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</si>
  <si>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</si>
  <si>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</si>
  <si>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</si>
  <si>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</si>
  <si>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</si>
  <si>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</si>
  <si>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</si>
  <si>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</si>
  <si>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</si>
  <si>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</si>
  <si>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</si>
  <si>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</si>
  <si>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</si>
  <si>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</si>
  <si>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</si>
  <si>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</si>
  <si>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</si>
  <si>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</si>
  <si>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</si>
  <si>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</si>
  <si>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</si>
  <si>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</si>
  <si>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</si>
  <si>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</si>
  <si>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</si>
  <si>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</si>
  <si>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</si>
  <si>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</si>
  <si>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</si>
  <si>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</si>
  <si>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</si>
  <si>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</si>
  <si>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</si>
  <si>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</si>
  <si>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</si>
  <si>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</si>
  <si>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</si>
  <si>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</si>
  <si>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</si>
  <si>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</si>
  <si>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</si>
  <si>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</si>
  <si>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</si>
  <si>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</si>
  <si>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</si>
  <si>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</si>
  <si>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</si>
  <si>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</si>
  <si>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</si>
  <si>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</si>
  <si>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</si>
  <si>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</si>
  <si>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</si>
  <si>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</si>
  <si>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</si>
  <si>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</si>
  <si>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</si>
  <si>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</si>
  <si>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</si>
  <si>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</si>
  <si>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</si>
  <si>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</si>
  <si>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</si>
  <si>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</si>
  <si>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</si>
  <si>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</si>
  <si>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</si>
  <si>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</si>
  <si>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</si>
  <si>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</si>
  <si>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</si>
  <si>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</si>
  <si>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</si>
  <si>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</si>
  <si>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</si>
  <si>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</si>
  <si>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</si>
  <si>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</si>
  <si>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</si>
  <si>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</si>
  <si>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</si>
  <si>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</si>
  <si>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</si>
  <si>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</si>
  <si>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</si>
  <si>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</si>
  <si>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</si>
  <si>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</si>
  <si>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</si>
  <si>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</si>
  <si>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</si>
  <si>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</si>
  <si>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</si>
  <si>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</si>
  <si>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</si>
  <si>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</si>
  <si>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</si>
  <si>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</si>
  <si>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</si>
  <si>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</si>
  <si>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</si>
  <si>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</si>
  <si>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</si>
  <si>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</si>
  <si>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</si>
  <si>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</si>
  <si>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</si>
  <si>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</si>
  <si>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</si>
  <si>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</si>
  <si>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</si>
  <si>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</si>
  <si>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</si>
  <si>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</si>
  <si>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</si>
  <si>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</si>
  <si>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</si>
  <si>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</si>
  <si>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</si>
  <si>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</si>
  <si>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</si>
  <si>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</si>
  <si>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</si>
  <si>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</si>
  <si>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</si>
  <si>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</si>
  <si>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</si>
  <si>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</si>
  <si>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</si>
  <si>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</si>
  <si>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</si>
  <si>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</si>
  <si>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</si>
  <si>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</si>
  <si>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</si>
  <si>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</si>
  <si>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</si>
  <si>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</si>
  <si>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</si>
  <si>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</si>
  <si>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</si>
  <si>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</si>
  <si>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</si>
  <si>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</si>
  <si>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</si>
  <si>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</si>
  <si>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</si>
  <si>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</si>
  <si>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</si>
  <si>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</si>
  <si>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</si>
  <si>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</si>
  <si>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</si>
  <si>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</si>
  <si>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</si>
  <si>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</si>
  <si>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</si>
  <si>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</si>
  <si>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</si>
  <si>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</si>
  <si>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</si>
  <si>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</si>
  <si>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</si>
  <si>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</si>
  <si>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</si>
  <si>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</si>
  <si>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</si>
  <si>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</si>
  <si>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</si>
  <si>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</si>
  <si>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</si>
  <si>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</si>
  <si>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</si>
  <si>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</si>
  <si>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</si>
  <si>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</si>
  <si>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</si>
  <si>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</si>
  <si>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</si>
  <si>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</si>
  <si>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</si>
  <si>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</si>
  <si>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</si>
  <si>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</si>
  <si>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</si>
  <si>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</si>
  <si>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</si>
  <si>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</si>
  <si>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</si>
  <si>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</si>
  <si>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</si>
  <si>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</si>
  <si>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</si>
  <si>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</si>
  <si>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</si>
  <si>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</si>
  <si>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</si>
  <si>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</si>
  <si>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</si>
  <si>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</si>
  <si>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</si>
  <si>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</si>
  <si>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</si>
  <si>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</si>
  <si>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</si>
  <si>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</si>
  <si>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</si>
  <si>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</si>
  <si>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</si>
  <si>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</si>
  <si>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</si>
  <si>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</si>
  <si>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</si>
  <si>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</si>
  <si>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</si>
  <si>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</si>
  <si>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</si>
  <si>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</si>
  <si>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</si>
  <si>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</si>
  <si>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</si>
  <si>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</si>
  <si>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</si>
  <si>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</si>
  <si>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</si>
  <si>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</si>
  <si>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</si>
  <si>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</si>
  <si>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</si>
  <si>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</si>
  <si>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</si>
  <si>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</si>
  <si>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</si>
  <si>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</si>
  <si>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</si>
  <si>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</si>
  <si>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</si>
  <si>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</si>
  <si>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</si>
  <si>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</si>
  <si>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</si>
  <si>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</si>
  <si>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</si>
  <si>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</si>
  <si>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</si>
  <si>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</si>
  <si>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</si>
  <si>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</si>
  <si>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</si>
  <si>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</si>
  <si>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</si>
  <si>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</si>
  <si>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</si>
  <si>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</si>
  <si>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</si>
  <si>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</si>
  <si>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</si>
  <si>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</si>
  <si>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</si>
  <si>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</si>
  <si>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</si>
  <si>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</si>
  <si>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</si>
  <si>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</si>
  <si>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</si>
  <si>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</si>
  <si>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</si>
  <si>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</si>
  <si>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</si>
  <si>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</si>
  <si>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</si>
  <si>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</si>
  <si>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</si>
  <si>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</si>
  <si>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</si>
  <si>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</si>
  <si>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</si>
  <si>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</si>
  <si>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</si>
  <si>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</si>
  <si>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</si>
  <si>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</si>
  <si>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</si>
  <si>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</si>
  <si>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</si>
  <si>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</si>
  <si>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</si>
  <si>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</si>
  <si>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</si>
  <si>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</si>
  <si>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</si>
  <si>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</si>
  <si>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</si>
  <si>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</si>
  <si>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</si>
  <si>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</si>
  <si>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</si>
  <si>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</si>
  <si>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</si>
  <si>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</si>
  <si>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</si>
  <si>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</si>
  <si>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</si>
  <si>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</si>
  <si>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</si>
  <si>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</si>
  <si>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</si>
  <si>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</si>
  <si>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</si>
  <si>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</si>
  <si>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</si>
  <si>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</si>
  <si>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</si>
  <si>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</si>
  <si>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</si>
  <si>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</si>
  <si>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</si>
  <si>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</si>
  <si>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</si>
  <si>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</si>
  <si>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</si>
  <si>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</si>
  <si>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</si>
  <si>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</si>
  <si>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</si>
  <si>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</si>
  <si>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</si>
  <si>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</si>
  <si>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</si>
  <si>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</si>
  <si>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</si>
  <si>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</si>
  <si>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</si>
  <si>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</si>
  <si>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</si>
  <si>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</si>
  <si>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</si>
  <si>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</si>
  <si>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</si>
  <si>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</si>
  <si>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</si>
  <si>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</si>
  <si>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</si>
  <si>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</si>
  <si>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</si>
  <si>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</si>
  <si>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</si>
  <si>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</si>
  <si>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</si>
  <si>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</si>
  <si>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</si>
  <si>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</si>
  <si>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</si>
  <si>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</si>
  <si>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</si>
  <si>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</si>
  <si>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</si>
  <si>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</si>
  <si>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</si>
  <si>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</si>
  <si>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</si>
  <si>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</si>
  <si>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</si>
  <si>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</si>
  <si>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</si>
  <si>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</si>
  <si>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</si>
  <si>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</si>
  <si>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</si>
  <si>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</si>
  <si>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</si>
  <si>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</si>
  <si>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</si>
  <si>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</si>
  <si>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</si>
  <si>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</si>
  <si>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</si>
  <si>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</si>
  <si>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</si>
  <si>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</si>
  <si>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</si>
  <si>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</si>
  <si>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</si>
  <si>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</si>
  <si>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</si>
  <si>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</si>
  <si>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</si>
  <si>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</si>
  <si>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</si>
  <si>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</si>
  <si>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</si>
  <si>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</si>
  <si>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</si>
  <si>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</si>
  <si>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</si>
  <si>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</si>
  <si>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</si>
  <si>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</si>
  <si>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</si>
  <si>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</si>
  <si>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</si>
  <si>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</si>
  <si>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</si>
  <si>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</si>
  <si>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</si>
  <si>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</si>
  <si>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</si>
  <si>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</si>
  <si>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</si>
  <si>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</si>
  <si>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</si>
  <si>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</si>
  <si>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</si>
  <si>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</si>
  <si>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</si>
  <si>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</si>
  <si>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</si>
  <si>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</si>
  <si>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</si>
  <si>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</si>
  <si>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</si>
  <si>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</si>
  <si>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</si>
  <si>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</si>
  <si>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</si>
  <si>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</si>
  <si>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</si>
  <si>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</si>
  <si>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</si>
  <si>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</si>
  <si>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</si>
  <si>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</si>
  <si>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</si>
  <si>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</si>
  <si>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</si>
  <si>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</si>
  <si>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</si>
  <si>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</si>
  <si>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</si>
  <si>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</si>
  <si>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</si>
  <si>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</si>
  <si>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</si>
  <si>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</si>
  <si>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</si>
  <si>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</si>
  <si>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</si>
  <si>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</si>
  <si>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</si>
  <si>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</si>
  <si>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</si>
  <si>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</si>
  <si>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</si>
  <si>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</si>
  <si>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</si>
  <si>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</si>
  <si>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</si>
  <si>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</si>
  <si>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</si>
  <si>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</si>
  <si>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</si>
  <si>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</si>
  <si>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</si>
  <si>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</si>
  <si>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</si>
  <si>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</si>
  <si>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</si>
  <si>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</si>
  <si>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</si>
  <si>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</si>
  <si>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</si>
  <si>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</si>
  <si>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</si>
  <si>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</si>
  <si>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</si>
  <si>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</si>
  <si>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</si>
  <si>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</si>
  <si>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</si>
  <si>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</si>
  <si>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</si>
  <si>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</si>
  <si>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</si>
  <si>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</si>
  <si>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</si>
  <si>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</si>
  <si>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</si>
  <si>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</si>
  <si>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</si>
  <si>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</si>
  <si>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</si>
  <si>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</si>
  <si>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</si>
  <si>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</si>
  <si>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</si>
  <si>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</si>
  <si>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</si>
  <si>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</si>
  <si>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</si>
  <si>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</si>
  <si>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</si>
  <si>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</si>
  <si>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</si>
  <si>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</si>
  <si>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</si>
  <si>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</si>
  <si>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</si>
  <si>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</si>
  <si>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</si>
  <si>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</si>
  <si>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</si>
  <si>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</si>
  <si>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</si>
  <si>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</si>
  <si>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</si>
  <si>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</si>
  <si>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</si>
  <si>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</si>
  <si>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</si>
  <si>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</si>
  <si>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</si>
  <si>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</si>
  <si>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</si>
  <si>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</si>
  <si>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</si>
  <si>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</si>
  <si>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</si>
  <si>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</si>
  <si>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</si>
  <si>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</si>
  <si>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</si>
  <si>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</si>
  <si>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</si>
  <si>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</si>
  <si>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</si>
  <si>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</si>
  <si>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</si>
  <si>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</si>
  <si>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</si>
  <si>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</si>
  <si>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</si>
  <si>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</si>
  <si>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</si>
  <si>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</si>
  <si>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</si>
  <si>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</si>
  <si>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</si>
  <si>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</si>
  <si>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</si>
  <si>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</si>
  <si>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</si>
  <si>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</si>
  <si>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</si>
  <si>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</si>
  <si>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</si>
  <si>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</si>
  <si>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</si>
  <si>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</si>
  <si>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</si>
  <si>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</si>
  <si>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</si>
  <si>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</si>
  <si>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</si>
  <si>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</si>
  <si>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</si>
  <si>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</si>
  <si>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</si>
  <si>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</si>
  <si>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</si>
  <si>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</si>
  <si>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</si>
  <si>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</si>
  <si>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</si>
  <si>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</si>
  <si>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</si>
  <si>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</si>
  <si>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</si>
  <si>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</si>
  <si>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</si>
  <si>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</si>
  <si>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</si>
  <si>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</si>
  <si>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</si>
  <si>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</si>
  <si>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</si>
  <si>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</si>
  <si>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</si>
  <si>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</si>
  <si>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</si>
  <si>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</si>
  <si>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</si>
  <si>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</si>
  <si>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</si>
  <si>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</si>
  <si>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</si>
  <si>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</si>
  <si>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</si>
  <si>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</si>
  <si>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</si>
  <si>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</si>
  <si>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</si>
  <si>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</si>
  <si>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</si>
  <si>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</si>
  <si>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</si>
  <si>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</si>
  <si>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</si>
  <si>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</si>
  <si>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</si>
  <si>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</si>
  <si>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</si>
  <si>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</si>
  <si>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</si>
  <si>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</si>
  <si>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</si>
  <si>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</si>
  <si>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</si>
  <si>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</si>
  <si>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</si>
  <si>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</si>
  <si>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</si>
  <si>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</si>
  <si>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</si>
  <si>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</si>
  <si>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</si>
  <si>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</si>
  <si>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</si>
  <si>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</si>
  <si>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</si>
  <si>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</si>
  <si>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</si>
  <si>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</si>
  <si>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</si>
  <si>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</si>
  <si>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</si>
  <si>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</si>
  <si>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</si>
  <si>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</si>
  <si>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</si>
  <si>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</si>
  <si>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</si>
  <si>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</si>
  <si>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</si>
  <si>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</si>
  <si>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</si>
  <si>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</si>
  <si>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</si>
  <si>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</si>
  <si>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</si>
  <si>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</si>
  <si>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</si>
  <si>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</si>
  <si>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</si>
  <si>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</si>
  <si>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</si>
  <si>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</si>
  <si>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</si>
  <si>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</si>
  <si>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</si>
  <si>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</si>
  <si>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</si>
  <si>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</si>
  <si>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</si>
  <si>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</si>
  <si>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</si>
  <si>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</si>
  <si>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</si>
  <si>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</si>
  <si>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</si>
  <si>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</si>
  <si>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</si>
  <si>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</si>
  <si>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</si>
  <si>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</si>
  <si>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</si>
  <si>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</si>
  <si>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</si>
  <si>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</si>
  <si>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</si>
  <si>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</si>
  <si>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</si>
  <si>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</si>
  <si>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</si>
  <si>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</si>
  <si>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</si>
  <si>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</si>
  <si>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</si>
  <si>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</si>
  <si>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</si>
  <si>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</si>
  <si>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</si>
  <si>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</si>
  <si>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</si>
  <si>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</si>
  <si>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</si>
  <si>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</si>
  <si>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</si>
  <si>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</si>
  <si>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</si>
  <si>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</si>
  <si>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</si>
  <si>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</si>
  <si>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</si>
  <si>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</si>
  <si>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</si>
  <si>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</si>
  <si>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</si>
  <si>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</si>
  <si>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</si>
  <si>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</si>
  <si>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</si>
  <si>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</si>
  <si>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</si>
  <si>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</si>
  <si>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</si>
  <si>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</si>
  <si>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</si>
  <si>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</si>
  <si>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</si>
  <si>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</si>
  <si>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</si>
  <si>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</si>
  <si>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</si>
  <si>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</si>
  <si>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</si>
  <si>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</si>
  <si>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</si>
  <si>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</si>
  <si>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</si>
  <si>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</si>
  <si>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</si>
  <si>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</si>
  <si>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</si>
  <si>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</si>
  <si>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</si>
  <si>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</si>
  <si>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</si>
  <si>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</si>
  <si>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</si>
  <si>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</si>
  <si>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</si>
  <si>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</si>
  <si>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</si>
  <si>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</si>
  <si>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</si>
  <si>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</si>
  <si>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</si>
  <si>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</si>
  <si>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</si>
  <si>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</si>
  <si>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</si>
  <si>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</si>
  <si>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</si>
  <si>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</si>
  <si>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</si>
  <si>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</si>
  <si>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</si>
  <si>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</si>
  <si>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</si>
  <si>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</si>
  <si>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</si>
  <si>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</si>
  <si>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</si>
  <si>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</si>
  <si>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</si>
  <si>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</si>
  <si>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</si>
  <si>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</si>
  <si>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</si>
  <si>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</si>
  <si>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</si>
  <si>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</si>
  <si>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</si>
  <si>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</si>
  <si>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</si>
  <si>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</si>
  <si>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</si>
  <si>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</si>
  <si>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</si>
  <si>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</si>
  <si>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</si>
  <si>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</si>
  <si>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</si>
  <si>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</si>
  <si>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</si>
  <si>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</si>
  <si>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</si>
  <si>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</si>
  <si>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</si>
  <si>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</si>
  <si>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</si>
  <si>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</si>
  <si>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</si>
  <si>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</si>
  <si>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</si>
  <si>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</si>
  <si>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</si>
  <si>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</si>
  <si>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</si>
  <si>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</si>
  <si>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</si>
  <si>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</si>
  <si>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</si>
  <si>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</si>
  <si>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</si>
  <si>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</si>
  <si>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</si>
  <si>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</si>
  <si>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</si>
  <si>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</si>
  <si>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</si>
  <si>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</si>
  <si>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</si>
  <si>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</si>
  <si>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</si>
  <si>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</si>
  <si>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</si>
  <si>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</si>
  <si>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</si>
  <si>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</si>
  <si>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</si>
  <si>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</si>
  <si>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</si>
  <si>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</si>
  <si>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</si>
  <si>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</si>
  <si>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</si>
  <si>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</si>
  <si>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</si>
  <si>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</si>
  <si>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</si>
  <si>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</si>
  <si>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</si>
  <si>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</si>
  <si>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</si>
  <si>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</si>
  <si>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</si>
  <si>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</si>
  <si>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</si>
  <si>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</si>
  <si>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</si>
  <si>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</si>
  <si>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</si>
  <si>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</si>
  <si>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</si>
  <si>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</si>
  <si>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</si>
  <si>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</si>
  <si>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</si>
  <si>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</si>
  <si>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</si>
  <si>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</si>
  <si>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</si>
  <si>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</si>
  <si>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</si>
  <si>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</si>
  <si>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</si>
  <si>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</si>
  <si>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</si>
  <si>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</si>
  <si>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</si>
  <si>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</si>
  <si>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</si>
  <si>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</si>
  <si>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</si>
  <si>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</si>
  <si>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</si>
  <si>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</si>
  <si>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</si>
  <si>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</si>
  <si>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</si>
  <si>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</si>
  <si>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</si>
  <si>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</si>
  <si>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</si>
  <si>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</si>
  <si>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</si>
  <si>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</si>
  <si>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</si>
  <si>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</si>
  <si>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</si>
  <si>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</si>
  <si>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</si>
  <si>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</si>
  <si>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</si>
  <si>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</si>
  <si>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</si>
  <si>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</si>
  <si>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</si>
  <si>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</si>
  <si>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</si>
  <si>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</si>
  <si>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</si>
  <si>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</si>
  <si>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</si>
  <si>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</si>
  <si>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</si>
  <si>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</si>
  <si>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</si>
  <si>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</si>
  <si>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</si>
  <si>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</si>
  <si>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</si>
  <si>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</si>
  <si>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</si>
  <si>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</si>
  <si>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</si>
  <si>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</si>
  <si>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</si>
  <si>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</si>
  <si>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</si>
  <si>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</si>
  <si>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</si>
  <si>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</si>
  <si>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</si>
  <si>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</si>
  <si>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</si>
  <si>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</si>
  <si>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</si>
  <si>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</si>
  <si>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</si>
  <si>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</si>
  <si>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</si>
  <si>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</si>
  <si>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</si>
  <si>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</si>
  <si>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</si>
  <si>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</si>
  <si>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</si>
  <si>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</si>
  <si>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</si>
  <si>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</si>
  <si>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</si>
  <si>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</si>
  <si>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</si>
  <si>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</si>
  <si>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</si>
  <si>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</si>
  <si>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</si>
  <si>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</si>
  <si>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</si>
  <si>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</si>
  <si>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</si>
  <si>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</si>
  <si>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</si>
  <si>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</si>
  <si>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</si>
  <si>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</si>
  <si>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</si>
  <si>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</si>
  <si>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</si>
  <si>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</si>
  <si>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</si>
  <si>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</si>
  <si>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</si>
  <si>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</si>
  <si>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</si>
  <si>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</si>
  <si>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</si>
  <si>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</si>
  <si>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</si>
  <si>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</si>
  <si>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</si>
  <si>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</si>
  <si>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</si>
  <si>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</si>
  <si>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</si>
  <si>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</si>
  <si>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</si>
  <si>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</si>
  <si>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</si>
  <si>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</si>
  <si>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</si>
  <si>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</si>
  <si>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</si>
  <si>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</si>
  <si>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</si>
  <si>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</si>
  <si>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</si>
  <si>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</si>
  <si>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</si>
  <si>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</si>
  <si>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</si>
  <si>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</si>
  <si>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</si>
  <si>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</si>
  <si>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</si>
  <si>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</si>
  <si>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</si>
  <si>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</si>
  <si>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</si>
  <si>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</si>
  <si>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</si>
  <si>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</si>
  <si>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</si>
  <si>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</si>
  <si>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</si>
  <si>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</si>
  <si>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</si>
  <si>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</si>
  <si>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</si>
  <si>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</si>
  <si>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</si>
  <si>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</si>
  <si>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</si>
  <si>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</si>
  <si>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</si>
  <si>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</si>
  <si>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</si>
  <si>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</si>
  <si>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</si>
  <si>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</si>
  <si>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</si>
  <si>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</si>
  <si>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</si>
  <si>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</si>
  <si>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</si>
  <si>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</si>
  <si>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</si>
  <si>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</si>
  <si>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</si>
  <si>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</si>
  <si>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</si>
  <si>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</si>
  <si>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</si>
  <si>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</si>
  <si>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</si>
  <si>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</si>
  <si>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</si>
  <si>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</si>
  <si>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</si>
  <si>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</si>
  <si>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</si>
  <si>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</si>
  <si>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</si>
  <si>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</si>
  <si>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</si>
  <si>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</si>
  <si>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</si>
  <si>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</si>
  <si>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</si>
  <si>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</si>
  <si>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</si>
  <si>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</si>
  <si>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</si>
  <si>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</si>
  <si>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</si>
  <si>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</si>
  <si>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</si>
  <si>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</si>
  <si>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</si>
  <si>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</si>
  <si>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</si>
  <si>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</si>
  <si>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</si>
  <si>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</si>
  <si>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</si>
  <si>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</si>
  <si>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</si>
  <si>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</si>
  <si>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</si>
  <si>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</si>
  <si>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</si>
  <si>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</si>
  <si>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A.3.4.1.1.01_004</t>
  </si>
  <si>
    <t>A.3.4.1.1.01_003</t>
  </si>
  <si>
    <t>2*28,0*1,4</t>
  </si>
  <si>
    <t>A.3.4.1.1.01_002</t>
  </si>
  <si>
    <t>0,9*28,0*1,4</t>
  </si>
  <si>
    <t>A.3.4.1.1.01_001</t>
  </si>
  <si>
    <t>139711101RT3</t>
  </si>
  <si>
    <t>Označení každých dveří do pokojů, kanceláří, provozních místností apod., tabulkami do velikost A4, hliníkový rám+plastové koncovky</t>
  </si>
  <si>
    <t>A.3.3.1.1.02_003</t>
  </si>
  <si>
    <t xml:space="preserve">Hlavní info tabla u schodiští a výtahů, recepce tabulkami do velikosti B0, hliníkový rám+plastové koncovky </t>
  </si>
  <si>
    <t>A.3.3.1.1.02_002</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</si>
  <si>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</si>
  <si>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</si>
  <si>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</si>
  <si>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</si>
  <si>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</si>
  <si>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</si>
  <si>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</si>
  <si>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</si>
  <si>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</si>
  <si>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</si>
  <si>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</si>
  <si>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</si>
  <si>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</si>
  <si>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</si>
  <si>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</si>
  <si>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</si>
  <si>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</si>
  <si>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</si>
  <si>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</si>
  <si>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</si>
  <si>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</si>
  <si>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</si>
  <si>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</si>
  <si>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</si>
  <si>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</si>
  <si>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</si>
  <si>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</si>
  <si>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</si>
  <si>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</si>
  <si>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</si>
  <si>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</si>
  <si>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</si>
  <si>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</si>
  <si>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</si>
  <si>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</si>
  <si>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</si>
  <si>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</si>
  <si>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</si>
  <si>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</si>
  <si>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</si>
  <si>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</si>
  <si>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</si>
  <si>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</si>
  <si>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</si>
  <si>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</si>
  <si>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</si>
  <si>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</si>
  <si>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</si>
  <si>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</si>
  <si>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</si>
  <si>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</si>
  <si>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</si>
  <si>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</si>
  <si>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</si>
  <si>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</si>
  <si>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</si>
  <si>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</si>
  <si>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</si>
  <si>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</si>
  <si>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</si>
  <si>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</si>
  <si>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</si>
  <si>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</si>
  <si>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</si>
  <si>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</si>
  <si>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</si>
  <si>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</si>
  <si>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</si>
  <si>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</si>
  <si>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</si>
  <si>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</si>
  <si>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</si>
  <si>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</si>
  <si>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</si>
  <si>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</si>
  <si>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</si>
  <si>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</si>
  <si>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</si>
  <si>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</si>
  <si>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</si>
  <si>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</si>
  <si>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</si>
  <si>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</si>
  <si>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</si>
  <si>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</si>
  <si>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</si>
  <si>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</si>
  <si>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</si>
  <si>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</si>
  <si>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</si>
  <si>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</si>
  <si>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</si>
  <si>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</si>
  <si>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</si>
  <si>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</si>
  <si>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</si>
  <si>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</si>
  <si>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</si>
  <si>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</si>
  <si>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</si>
  <si>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</si>
  <si>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</si>
  <si>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</si>
  <si>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</si>
  <si>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</si>
  <si>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</si>
  <si>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</si>
  <si>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</si>
  <si>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</si>
  <si>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</si>
  <si>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</si>
  <si>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8460/2670 mm 
Další specifikace viz D1.1.33 Výpis plastových výplní otvorů</t>
  </si>
  <si>
    <t>P5d</t>
  </si>
  <si>
    <t>Okno fixní 
Otvor světlý: 8700/2670 mm 
Další specifikace viz D1.1.33 Výpis plastových výplní otvorů</t>
  </si>
  <si>
    <t>P5c</t>
  </si>
  <si>
    <t>Okno posuvné s fixní částí 
Otvor světlý: 5900/2670 mm 
Další specifikace viz D1.1.33 Výpis plastových výplní otvorů</t>
  </si>
  <si>
    <t>P5b</t>
  </si>
  <si>
    <t>Okno fixní 
Otvor světlý: 2000/2670  mm 
Další specifikace viz D1.1.33 Výpis plastových výplní otvorů</t>
  </si>
  <si>
    <t>P5a</t>
  </si>
  <si>
    <t>Vstupní dveře s otevíravou částí a nízkým přechodovým AL prahem 
Otvor světlý: 4480/2575 mm 
Další specifikace viz D1.1.33 Výpis plastových výplní otvorů</t>
  </si>
  <si>
    <t>P4b</t>
  </si>
  <si>
    <t>Okno fixní 
Otvor světlý: 6425/2575 mm 
Další specifikace viz D1.1.33 Výpis plastových výplní otvorů</t>
  </si>
  <si>
    <t>P4a</t>
  </si>
  <si>
    <t>Vstupní dveře s otevíravou částí a nízkým přechodovým AL prahem 
Otvor světlý: 4400/2575 mm 
Další specifikace viz D1.1.33 Výpis plastových výplní otvorů</t>
  </si>
  <si>
    <t>P3c</t>
  </si>
  <si>
    <t>Vstupní dveře s otevíravou částí a nízkým přechodovým AL prahem 
Otvor světlý: 1750/2225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</si>
  <si>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</si>
  <si>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</si>
  <si>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</si>
  <si>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</si>
  <si>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</si>
  <si>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</si>
  <si>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</si>
  <si>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</si>
  <si>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</si>
  <si>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</si>
  <si>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</si>
  <si>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</si>
  <si>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</si>
  <si>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</si>
  <si>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</si>
  <si>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</si>
  <si>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</si>
  <si>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</si>
  <si>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</si>
  <si>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</si>
  <si>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</si>
  <si>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</si>
  <si>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</si>
  <si>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</si>
  <si>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</si>
  <si>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</si>
  <si>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</si>
  <si>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</si>
  <si>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</si>
  <si>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</si>
  <si>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</si>
  <si>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</si>
  <si>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</si>
  <si>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</si>
  <si>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</si>
  <si>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</si>
  <si>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</si>
  <si>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</si>
  <si>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</si>
  <si>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</si>
  <si>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</si>
  <si>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</si>
  <si>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</si>
  <si>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</si>
  <si>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</si>
  <si>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</si>
  <si>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</si>
  <si>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</si>
  <si>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</si>
  <si>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</si>
  <si>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</si>
  <si>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</si>
  <si>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</si>
  <si>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</si>
  <si>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</si>
  <si>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</si>
  <si>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</si>
  <si>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</si>
  <si>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</si>
  <si>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</si>
  <si>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</si>
  <si>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</si>
  <si>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</si>
  <si>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</si>
  <si>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</si>
  <si>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</si>
  <si>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</si>
  <si>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</si>
  <si>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</si>
  <si>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</si>
  <si>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</si>
  <si>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</si>
  <si>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</si>
  <si>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</si>
  <si>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</si>
  <si>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</si>
  <si>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</si>
  <si>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</si>
  <si>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</si>
  <si>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</si>
  <si>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</si>
  <si>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</si>
  <si>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</si>
  <si>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</si>
  <si>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</si>
  <si>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</si>
  <si>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</si>
  <si>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</si>
  <si>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</si>
  <si>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</si>
  <si>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</si>
  <si>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</si>
  <si>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</si>
  <si>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</si>
  <si>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</si>
  <si>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</si>
  <si>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</si>
  <si>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</si>
  <si>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</si>
  <si>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</si>
  <si>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</si>
  <si>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</si>
  <si>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</si>
  <si>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</si>
  <si>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</si>
  <si>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</si>
  <si>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</si>
  <si>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</si>
  <si>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</si>
  <si>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</si>
  <si>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</si>
  <si>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</si>
  <si>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</si>
  <si>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</si>
  <si>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</si>
  <si>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</si>
  <si>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</si>
  <si>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</si>
  <si>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</si>
  <si>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</si>
  <si>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</si>
  <si>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</si>
  <si>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</si>
  <si>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</si>
  <si>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</si>
  <si>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</si>
  <si>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</si>
  <si>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</si>
  <si>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</si>
  <si>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</si>
  <si>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</si>
  <si>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</si>
  <si>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</si>
  <si>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</si>
  <si>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</si>
  <si>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</si>
  <si>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</si>
  <si>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</si>
  <si>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</si>
  <si>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</si>
  <si>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</si>
  <si>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</si>
  <si>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</si>
  <si>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</si>
  <si>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</si>
  <si>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</si>
  <si>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</si>
  <si>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</si>
  <si>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</si>
  <si>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</si>
  <si>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</si>
  <si>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</si>
  <si>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</si>
  <si>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</si>
  <si>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</si>
  <si>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</si>
  <si>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</si>
  <si>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</si>
  <si>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</si>
  <si>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</si>
  <si>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</si>
  <si>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</si>
  <si>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</si>
  <si>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</si>
  <si>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</si>
  <si>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</si>
  <si>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</si>
  <si>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</si>
  <si>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</si>
  <si>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</si>
  <si>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</si>
  <si>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</si>
  <si>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</si>
  <si>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</si>
  <si>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</si>
  <si>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</si>
  <si>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</si>
  <si>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</si>
  <si>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</si>
  <si>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</si>
  <si>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</si>
  <si>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</si>
  <si>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</si>
  <si>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</si>
  <si>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</si>
  <si>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</si>
  <si>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</si>
  <si>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</si>
  <si>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</si>
  <si>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</si>
  <si>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</si>
  <si>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</si>
  <si>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</si>
  <si>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</si>
  <si>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</si>
  <si>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</si>
  <si>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</si>
  <si>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</si>
  <si>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</si>
  <si>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</si>
  <si>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</si>
  <si>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</si>
  <si>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</si>
  <si>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</si>
  <si>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</si>
  <si>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</si>
  <si>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</si>
  <si>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</si>
  <si>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</si>
  <si>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</si>
  <si>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</si>
  <si>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</si>
  <si>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</si>
  <si>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</si>
  <si>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</si>
  <si>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</si>
  <si>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</si>
  <si>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</si>
  <si>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</si>
  <si>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</si>
  <si>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</si>
  <si>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</si>
  <si>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</si>
  <si>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</si>
  <si>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</si>
  <si>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</si>
  <si>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</si>
  <si>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</si>
  <si>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</si>
  <si>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</si>
  <si>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</si>
  <si>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</si>
  <si>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</si>
  <si>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</si>
  <si>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</si>
  <si>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</si>
  <si>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</si>
  <si>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</si>
  <si>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</si>
  <si>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</si>
  <si>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</si>
  <si>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</si>
  <si>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</si>
  <si>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</si>
  <si>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</si>
  <si>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</si>
  <si>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</si>
  <si>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</si>
  <si>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</si>
  <si>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</si>
  <si>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</si>
  <si>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</si>
  <si>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</si>
  <si>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</si>
  <si>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</si>
  <si>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</si>
  <si>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</si>
  <si>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</si>
  <si>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</si>
  <si>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</si>
  <si>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</si>
  <si>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</si>
  <si>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</si>
  <si>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</si>
  <si>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</si>
  <si>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</si>
  <si>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</si>
  <si>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</si>
  <si>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</si>
  <si>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</si>
  <si>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</si>
  <si>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</si>
  <si>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</si>
  <si>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</si>
  <si>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</si>
  <si>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</si>
  <si>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</si>
  <si>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</si>
  <si>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</si>
  <si>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</si>
  <si>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</si>
  <si>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</si>
  <si>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</si>
  <si>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</si>
  <si>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</si>
  <si>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</si>
  <si>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</si>
  <si>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</si>
  <si>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</si>
  <si>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</si>
  <si>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</si>
  <si>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</si>
  <si>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</si>
  <si>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</si>
  <si>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</si>
  <si>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</si>
  <si>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</si>
  <si>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</si>
  <si>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</si>
  <si>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</si>
  <si>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</si>
  <si>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</si>
  <si>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</si>
  <si>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</si>
  <si>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</si>
  <si>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</si>
  <si>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</si>
  <si>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</si>
  <si>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</si>
  <si>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</si>
  <si>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</si>
  <si>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</si>
  <si>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</si>
  <si>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</si>
  <si>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</si>
  <si>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</si>
  <si>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</si>
  <si>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</si>
  <si>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</si>
  <si>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</si>
  <si>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</si>
  <si>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</si>
  <si>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</si>
  <si>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</si>
  <si>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</si>
  <si>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</si>
  <si>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</si>
  <si>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</si>
  <si>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</si>
  <si>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</si>
  <si>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</si>
  <si>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</si>
  <si>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</si>
  <si>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</si>
  <si>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</si>
  <si>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</si>
  <si>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</si>
  <si>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</si>
  <si>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</si>
  <si>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</si>
  <si>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</si>
  <si>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</si>
  <si>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</si>
  <si>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</si>
  <si>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</si>
  <si>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</si>
  <si>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</si>
  <si>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</si>
  <si>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</si>
  <si>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</si>
  <si>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</si>
  <si>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</si>
  <si>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</si>
  <si>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</si>
  <si>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</si>
  <si>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</si>
  <si>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</si>
  <si>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</si>
  <si>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</si>
  <si>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</si>
  <si>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</si>
  <si>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</si>
  <si>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</si>
  <si>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</si>
  <si>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</si>
  <si>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</si>
  <si>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</si>
  <si>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</si>
  <si>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</si>
  <si>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</si>
  <si>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</si>
  <si>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</si>
  <si>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</si>
  <si>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</si>
  <si>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</si>
  <si>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</si>
  <si>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</si>
  <si>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</si>
  <si>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</si>
  <si>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</si>
  <si>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</si>
  <si>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</si>
  <si>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</si>
  <si>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</si>
  <si>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</si>
  <si>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</si>
  <si>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</si>
  <si>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</si>
  <si>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</si>
  <si>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</si>
  <si>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</si>
  <si>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</si>
  <si>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</si>
  <si>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</si>
  <si>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</si>
  <si>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</si>
  <si>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</si>
  <si>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</si>
  <si>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</si>
  <si>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</si>
  <si>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</si>
  <si>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</si>
  <si>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</si>
  <si>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</si>
  <si>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</si>
  <si>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</si>
  <si>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</si>
  <si>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</si>
  <si>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</si>
  <si>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</si>
  <si>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</si>
  <si>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</si>
  <si>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</si>
  <si>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</si>
  <si>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</si>
  <si>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</si>
  <si>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</si>
  <si>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</si>
  <si>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</si>
  <si>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</si>
  <si>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</si>
  <si>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</si>
  <si>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</si>
  <si>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</si>
  <si>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</si>
  <si>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</si>
  <si>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</si>
  <si>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</si>
  <si>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</si>
  <si>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</si>
  <si>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</si>
  <si>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</si>
  <si>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</si>
  <si>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</si>
  <si>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</si>
  <si>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</si>
  <si>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</si>
  <si>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</si>
  <si>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</si>
  <si>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</si>
  <si>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</si>
  <si>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</si>
  <si>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</si>
  <si>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</si>
  <si>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</si>
  <si>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</si>
  <si>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</si>
  <si>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</si>
  <si>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</si>
  <si>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</si>
  <si>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</si>
  <si>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</si>
  <si>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</si>
  <si>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</si>
  <si>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</si>
  <si>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</si>
  <si>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</si>
  <si>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</si>
  <si>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</si>
  <si>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</si>
  <si>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</si>
  <si>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</si>
  <si>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</si>
  <si>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</si>
  <si>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</si>
  <si>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</si>
  <si>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</si>
  <si>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</si>
  <si>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</si>
  <si>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</si>
  <si>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</si>
  <si>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</si>
  <si>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</si>
  <si>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</si>
  <si>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</si>
  <si>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</si>
  <si>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</si>
  <si>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</si>
  <si>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</si>
  <si>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</si>
  <si>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</si>
  <si>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</si>
  <si>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</si>
  <si>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</si>
  <si>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</si>
  <si>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</si>
  <si>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</si>
  <si>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</si>
  <si>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</si>
  <si>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</si>
  <si>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</si>
  <si>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</si>
  <si>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</si>
  <si>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</si>
  <si>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</si>
  <si>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</si>
  <si>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</si>
  <si>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</si>
  <si>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</si>
  <si>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</si>
  <si>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</si>
  <si>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</si>
  <si>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</si>
  <si>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</si>
  <si>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</si>
  <si>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</si>
  <si>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</si>
  <si>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</si>
  <si>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</si>
  <si>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</si>
  <si>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</si>
  <si>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</si>
  <si>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</si>
  <si>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</si>
  <si>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</si>
  <si>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</si>
  <si>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</si>
  <si>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</si>
  <si>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</si>
  <si>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</si>
  <si>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</si>
  <si>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</si>
  <si>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</si>
  <si>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</si>
  <si>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</si>
  <si>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</si>
  <si>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</si>
  <si>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</si>
  <si>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</si>
  <si>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</si>
  <si>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</si>
  <si>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</si>
  <si>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</si>
  <si>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</si>
  <si>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</si>
  <si>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</si>
  <si>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</si>
  <si>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</si>
  <si>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</si>
  <si>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</si>
  <si>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</si>
  <si>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</si>
  <si>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</si>
  <si>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</si>
  <si>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</si>
  <si>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</si>
  <si>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</si>
  <si>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</si>
  <si>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</si>
  <si>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</si>
  <si>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</si>
  <si>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</si>
  <si>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</si>
  <si>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</si>
  <si>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</si>
  <si>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</si>
  <si>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</si>
  <si>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</si>
  <si>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</si>
  <si>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</si>
  <si>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</si>
  <si>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</si>
  <si>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</si>
  <si>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</si>
  <si>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</si>
  <si>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</si>
  <si>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</si>
  <si>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</si>
  <si>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</si>
  <si>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</si>
  <si>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</si>
  <si>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</si>
  <si>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</si>
  <si>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</si>
  <si>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</si>
  <si>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</si>
  <si>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</si>
  <si>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</si>
  <si>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</si>
  <si>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</si>
  <si>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</si>
  <si>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</si>
  <si>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</si>
  <si>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</si>
  <si>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</si>
  <si>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</si>
  <si>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</si>
  <si>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</si>
  <si>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</si>
  <si>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</si>
  <si>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</si>
  <si>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</si>
  <si>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</si>
  <si>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</si>
  <si>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</si>
  <si>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</si>
  <si>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</si>
  <si>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</si>
  <si>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</si>
  <si>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</si>
  <si>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</si>
  <si>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</si>
  <si>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</si>
  <si>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</si>
  <si>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</si>
  <si>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</si>
  <si>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</si>
  <si>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</si>
  <si>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</si>
  <si>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</si>
  <si>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</si>
  <si>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</si>
  <si>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</si>
  <si>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</si>
  <si>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</si>
  <si>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</si>
  <si>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</si>
  <si>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</si>
  <si>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</si>
  <si>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</si>
  <si>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</si>
  <si>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</si>
  <si>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</si>
  <si>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</si>
  <si>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</si>
  <si>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</si>
  <si>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</si>
  <si>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</si>
  <si>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</si>
  <si>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</si>
  <si>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</si>
  <si>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</si>
  <si>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</si>
  <si>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</si>
  <si>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</si>
  <si>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</si>
  <si>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</si>
  <si>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</si>
  <si>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</si>
  <si>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</si>
  <si>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</si>
  <si>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</si>
  <si>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</si>
  <si>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</si>
  <si>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</si>
  <si>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</si>
  <si>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</si>
  <si>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</si>
  <si>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</si>
  <si>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</si>
  <si>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</si>
  <si>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</si>
  <si>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</si>
  <si>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</si>
  <si>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</si>
  <si>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</si>
  <si>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</si>
  <si>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</si>
  <si>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</si>
  <si>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</si>
  <si>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</si>
  <si>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</si>
  <si>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</si>
  <si>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</si>
  <si>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</si>
  <si>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</si>
  <si>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</si>
  <si>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</si>
  <si>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</si>
  <si>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</si>
  <si>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</si>
  <si>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</si>
  <si>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</si>
  <si>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</si>
  <si>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</si>
  <si>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</si>
  <si>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</si>
  <si>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</si>
  <si>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</si>
  <si>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</si>
  <si>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</si>
  <si>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</si>
  <si>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</si>
  <si>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</si>
  <si>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</si>
  <si>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</si>
  <si>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</si>
  <si>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</si>
  <si>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</si>
  <si>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</si>
  <si>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</si>
  <si>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</si>
  <si>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</si>
  <si>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</si>
  <si>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</si>
  <si>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</si>
  <si>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</si>
  <si>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</si>
  <si>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</si>
  <si>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</si>
  <si>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</si>
  <si>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</si>
  <si>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</si>
  <si>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</si>
  <si>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</si>
  <si>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</si>
  <si>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</si>
  <si>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</si>
  <si>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</si>
  <si>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</si>
  <si>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</si>
  <si>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</si>
  <si>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</si>
  <si>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</si>
  <si>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</si>
  <si>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</si>
  <si>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</si>
  <si>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</si>
  <si>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</si>
  <si>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</si>
  <si>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</si>
  <si>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</si>
  <si>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</si>
  <si>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</si>
  <si>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</si>
  <si>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</si>
  <si>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</si>
  <si>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</si>
  <si>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</si>
  <si>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</si>
  <si>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</si>
  <si>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</si>
  <si>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</si>
  <si>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</si>
  <si>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</si>
  <si>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</si>
  <si>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</si>
  <si>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</si>
  <si>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</si>
  <si>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</si>
  <si>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</si>
  <si>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</si>
  <si>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</si>
  <si>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</si>
  <si>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</si>
  <si>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</si>
  <si>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</si>
  <si>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</si>
  <si>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</si>
  <si>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</si>
  <si>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</si>
  <si>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</si>
  <si>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</si>
  <si>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</si>
  <si>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</si>
  <si>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Vyklizení objektu před zahájením stavebních prací - vestavěné skříně, kuchyňské linky, vnitřní stínění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</si>
  <si>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</si>
  <si>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</si>
  <si>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</si>
  <si>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</si>
  <si>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</si>
  <si>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</si>
  <si>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</si>
  <si>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</si>
  <si>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</si>
  <si>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</si>
  <si>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</si>
  <si>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</si>
  <si>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</si>
  <si>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</si>
  <si>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</si>
  <si>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</si>
  <si>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</si>
  <si>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</si>
  <si>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</si>
  <si>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</si>
  <si>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</si>
  <si>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</si>
  <si>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</si>
  <si>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</si>
  <si>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</si>
  <si>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</si>
  <si>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</si>
  <si>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</si>
  <si>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</si>
  <si>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</si>
  <si>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</si>
  <si>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</si>
  <si>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</si>
  <si>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</si>
  <si>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</si>
  <si>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</si>
  <si>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</si>
  <si>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</si>
  <si>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</si>
  <si>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</si>
  <si>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</si>
  <si>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</si>
  <si>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</si>
  <si>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</si>
  <si>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</si>
  <si>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</si>
  <si>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</si>
  <si>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</si>
  <si>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</si>
  <si>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</si>
  <si>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</si>
  <si>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</si>
  <si>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</si>
  <si>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</si>
  <si>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</si>
  <si>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</si>
  <si>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</si>
  <si>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Geodetické práce při provádění stavby</t>
  </si>
  <si>
    <t>V01_004</t>
  </si>
  <si>
    <t>Měření (monitoring) hlukové hladiny</t>
  </si>
  <si>
    <t>V01_003</t>
  </si>
  <si>
    <t>Průzkumné práce jinde nespecifikované</t>
  </si>
  <si>
    <t>V01_001</t>
  </si>
  <si>
    <t>vlastní</t>
  </si>
  <si>
    <t>odvozeno ÚRS</t>
  </si>
  <si>
    <t>510A</t>
  </si>
  <si>
    <t>510B</t>
  </si>
  <si>
    <t>Domov seniorů Břeclav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</si>
</sst>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9" formatCode="_(#,##0.000_);[Red]\-\ #,##0.000_);&quot;–&quot;??;_(@_)"/>
    <numFmt numFmtId="170"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70"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70"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70"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9"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9" fontId="7" fillId="0" borderId="0" xfId="0" applyNumberFormat="1" applyFont="1"/>
    <xf numFmtId="169" fontId="9" fillId="0" borderId="0" xfId="0" applyNumberFormat="1" applyFont="1"/>
    <xf numFmtId="169" fontId="11" fillId="0" borderId="0" xfId="0" applyNumberFormat="1" applyFont="1"/>
    <xf numFmtId="169" fontId="69" fillId="4" borderId="6" xfId="0" applyNumberFormat="1" applyFont="1" applyFill="1" applyBorder="1" applyAlignment="1">
      <alignment horizontal="center" vertical="center"/>
    </xf>
    <xf numFmtId="169" fontId="7" fillId="0" borderId="0" xfId="0" applyNumberFormat="1" applyFont="1" applyAlignment="1">
      <alignment horizontal="right" vertical="top"/>
    </xf>
    <xf numFmtId="169"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9"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9"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9"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9"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9"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9"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9" fontId="7" fillId="0" borderId="0" xfId="0" applyNumberFormat="1" applyFont="1" applyAlignment="1">
      <alignment horizontal="center" vertical="top"/>
    </xf>
    <xf numFmtId="169"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9"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9"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9"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9"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9"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9"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9" fontId="45" fillId="0" borderId="0" xfId="0" applyNumberFormat="1" applyFont="1" applyAlignment="1">
      <alignment horizontal="center" vertical="top"/>
    </xf>
    <xf numFmtId="169"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50" fillId="4" borderId="6" xfId="2" applyFont="1" applyFill="1" applyBorder="1" applyAlignment="1">
      <alignment horizontal="center" vertical="center"/>
    </xf>
    <xf numFmtId="0" fontId="46" fillId="0" borderId="0" xfId="2" applyFont="1" applyAlignment="1">
      <alignment horizontal="center" wrapText="1"/>
    </xf>
    <xf numFmtId="170" fontId="49" fillId="0" borderId="0" xfId="1" applyNumberFormat="1" applyFont="1" applyAlignment="1" applyProtection="1">
      <alignment horizontal="center" vertical="center" wrapText="1"/>
      <protection hidden="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xf>
    <xf numFmtId="0" fontId="73" fillId="0" borderId="0" xfId="0" applyFont="1" applyAlignment="1">
      <alignment horizontal="center"/>
    </xf>
    <xf numFmtId="0" fontId="3" fillId="0" borderId="0" xfId="0" applyFont="1" applyAlignment="1">
      <alignment vertical="top"/>
    </xf>
    <xf numFmtId="0" fontId="0" fillId="0" borderId="0" xfId="0" applyAlignment="1">
      <alignment vertical="top"/>
    </xf>
    <xf numFmtId="0" fontId="75" fillId="0" borderId="0" xfId="0" applyFont="1" applyAlignment="1">
      <alignment horizontal="center" vertical="center" shrinkToFit="1"/>
    </xf>
    <xf numFmtId="0" fontId="76" fillId="0" borderId="0" xfId="0" applyFont="1" applyAlignment="1">
      <alignment shrinkToFi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3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CAE634B8-3007-4B7C-823E-1E6F6B34BB6F}"/>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228</v>
      </c>
    </row>
    <row r="2" spans="1:12" ht="11.25" x14ac:dyDescent="0.2">
      <c r="A2" s="13">
        <v>0</v>
      </c>
      <c r="C2" s="123" t="s">
        <v>229</v>
      </c>
    </row>
    <row r="3" spans="1:12" ht="11.25" customHeight="1" x14ac:dyDescent="0.2">
      <c r="A3" s="13">
        <f t="array" ref="A3">INDEX(VAT_RATES,MATCH(0,COUNTIF($A$1:A2,VAT_RATES),0))</f>
        <v>21</v>
      </c>
      <c r="C3" s="123" t="s">
        <v>230</v>
      </c>
      <c r="D3" s="265" t="s">
        <v>231</v>
      </c>
      <c r="E3" s="266"/>
      <c r="F3" s="266"/>
      <c r="G3" s="266"/>
    </row>
    <row r="4" spans="1:12" ht="11.25" customHeight="1" x14ac:dyDescent="0.2">
      <c r="A4" s="13" t="e">
        <f t="array" ref="A4">INDEX(VAT_RATES,MATCH(0,COUNTIF($A$1:A3,VAT_RATES),0))</f>
        <v>#N/A</v>
      </c>
      <c r="C4" s="124"/>
      <c r="D4" s="266"/>
      <c r="E4" s="266"/>
      <c r="F4" s="266"/>
      <c r="G4" s="266"/>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58" t="s">
        <v>232</v>
      </c>
      <c r="F7" s="258"/>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59"/>
      <c r="F9" s="260"/>
      <c r="G9" s="260"/>
      <c r="H9" s="260"/>
      <c r="J9" s="136"/>
      <c r="K9" s="136"/>
      <c r="L9" s="135">
        <f>E9</f>
        <v>0</v>
      </c>
    </row>
    <row r="10" spans="1:12" customFormat="1" ht="12.75" x14ac:dyDescent="0.2">
      <c r="A10" t="str">
        <f>IF($A7=0,"","DPH " &amp; $A3 &amp; " % ze základny: " &amp; TEXT($A7,"# ##0"))</f>
        <v/>
      </c>
      <c r="C10" s="1"/>
      <c r="D10" s="134" t="s">
        <v>235</v>
      </c>
      <c r="E10" s="260" t="s">
        <v>236</v>
      </c>
      <c r="F10" s="260"/>
      <c r="G10" s="260"/>
      <c r="H10" s="260"/>
      <c r="J10" s="136"/>
      <c r="K10" s="136"/>
      <c r="L10" s="135" t="str">
        <f>E10</f>
        <v>221118_DSBREC</v>
      </c>
    </row>
    <row r="11" spans="1:12" customFormat="1" ht="12.75" x14ac:dyDescent="0.2">
      <c r="A11" t="str">
        <f>IF($A8=0,"","DPH " &amp; $A4 &amp; " % ze základny: " &amp; TEXT($A8,"# ##0"))</f>
        <v/>
      </c>
      <c r="C11" s="1"/>
      <c r="D11" s="134" t="s">
        <v>237</v>
      </c>
      <c r="E11" s="259"/>
      <c r="F11" s="260"/>
      <c r="G11" s="260"/>
      <c r="H11" s="260"/>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61" t="s">
        <v>238</v>
      </c>
      <c r="F14" s="262"/>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63" t="s">
        <v>240</v>
      </c>
      <c r="F16" s="264"/>
      <c r="G16" s="264"/>
      <c r="H16" s="264"/>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61" t="s">
        <v>241</v>
      </c>
      <c r="F19" s="262"/>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61" t="s">
        <v>242</v>
      </c>
      <c r="F24" s="262"/>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1D23-3D3C-4985-A0A7-ADDAAA7D4890}">
  <sheetPr>
    <tabColor rgb="FF00B050"/>
    <pageSetUpPr fitToPage="1"/>
  </sheetPr>
  <dimension ref="C1:H29"/>
  <sheetViews>
    <sheetView showGridLines="0" tabSelected="1" view="pageBreakPreview" zoomScale="130" zoomScaleNormal="100" zoomScaleSheetLayoutView="130" zoomScalePageLayoutView="19" workbookViewId="0">
      <pane ySplit="16" topLeftCell="A17" activePane="bottomLeft" state="frozen"/>
      <selection activeCell="D41" sqref="D41"/>
      <selection pane="bottomLeft" activeCell="F28" sqref="F28"/>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57" t="s">
        <v>137</v>
      </c>
      <c r="D2" s="257"/>
      <c r="E2" s="257"/>
      <c r="F2" s="257"/>
    </row>
    <row r="3" spans="3:8" ht="12.75" customHeight="1" x14ac:dyDescent="0.25">
      <c r="C3" s="257"/>
      <c r="D3" s="257"/>
      <c r="E3" s="257"/>
      <c r="F3" s="257"/>
    </row>
    <row r="4" spans="3:8" s="41" customFormat="1" ht="51.75" customHeight="1" x14ac:dyDescent="0.25">
      <c r="C4" s="255" t="s">
        <v>9417</v>
      </c>
      <c r="D4" s="255"/>
      <c r="E4" s="255"/>
      <c r="F4" s="255"/>
    </row>
    <row r="5" spans="3:8" s="42" customFormat="1" ht="30" customHeight="1" x14ac:dyDescent="0.3">
      <c r="C5" s="256" t="s">
        <v>138</v>
      </c>
      <c r="D5" s="256"/>
      <c r="E5" s="256"/>
      <c r="F5" s="256"/>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57" t="s">
        <v>145</v>
      </c>
      <c r="D10" s="257"/>
      <c r="E10" s="257"/>
      <c r="F10" s="257"/>
    </row>
    <row r="11" spans="3:8" s="43" customFormat="1" ht="12.75" customHeight="1" x14ac:dyDescent="0.25">
      <c r="C11" s="68"/>
      <c r="D11" s="68"/>
      <c r="E11" s="68"/>
      <c r="F11" s="68"/>
    </row>
    <row r="12" spans="3:8" s="43" customFormat="1" ht="20.100000000000001" customHeight="1" x14ac:dyDescent="0.3">
      <c r="C12" s="103" t="s">
        <v>9417</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 celkem'!D6</f>
        <v>S: Domov seniorů Břeclav</v>
      </c>
      <c r="E16" s="48"/>
      <c r="F16" s="166" t="str">
        <f>'Rekapitulace celkem'!E6</f>
        <v/>
      </c>
    </row>
    <row r="17" spans="3:8" s="47" customFormat="1" ht="14.25" x14ac:dyDescent="0.25">
      <c r="C17" s="170" t="str">
        <f>'Rekapitulace celkem'!D7</f>
        <v>A.1: Výtah Objektu A</v>
      </c>
      <c r="E17" s="48"/>
      <c r="F17" s="171">
        <f>'Rekapitulace celkem'!E7</f>
        <v>0</v>
      </c>
    </row>
    <row r="18" spans="3:8" s="47" customFormat="1" ht="14.25" x14ac:dyDescent="0.25">
      <c r="C18" s="170" t="str">
        <f>'Rekapitulace celkem'!D121</f>
        <v>A.2: 2.-5.NP Objektu A</v>
      </c>
      <c r="E18" s="48"/>
      <c r="F18" s="171">
        <f>'Rekapitulace celkem'!E121</f>
        <v>0</v>
      </c>
    </row>
    <row r="19" spans="3:8" s="47" customFormat="1" ht="14.25" x14ac:dyDescent="0.25">
      <c r="C19" s="170" t="str">
        <f>'Rekapitulace celkem'!D415</f>
        <v>A.3: 1.NP Objektu A a Objekt B</v>
      </c>
      <c r="E19" s="48"/>
      <c r="F19" s="171">
        <f>'Rekapitulace celkem'!E415</f>
        <v>0</v>
      </c>
    </row>
    <row r="20" spans="3:8" s="47" customFormat="1" ht="14.25" x14ac:dyDescent="0.25">
      <c r="C20" s="170" t="str">
        <f>'Rekapitulace celkem'!D566</f>
        <v>VRN: Vedlejší rozpočtové náklady</v>
      </c>
      <c r="E20" s="48"/>
      <c r="F20" s="171">
        <f>'Rekapitulace celkem'!E566</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70" t="s">
        <v>146</v>
      </c>
      <c r="E26" s="57" t="s">
        <v>147</v>
      </c>
      <c r="F26" s="59" t="str">
        <f>'Rekapitulace celkem'!E6</f>
        <v/>
      </c>
    </row>
    <row r="27" spans="3:8" ht="14.25" x14ac:dyDescent="0.3">
      <c r="C27" s="269" t="s">
        <v>148</v>
      </c>
      <c r="E27" s="58" t="s">
        <v>4</v>
      </c>
      <c r="F27" s="60" t="str">
        <f>IF(('Vytah Objektu A'!$O$5+'2.-5.NP Objektu A'!$O$5+'1.NP Objektu A a Objekt B'!$O$5+VRN!$O$5)=0,"",('Vytah Objektu A'!$O$5+'2.-5.NP Objektu A'!$O$5+'1.NP Objektu A a Objekt B'!$O$5+VRN!$O$5)*0.21)</f>
        <v/>
      </c>
    </row>
    <row r="28" spans="3:8" ht="16.5" x14ac:dyDescent="0.3">
      <c r="C28" s="269" t="s">
        <v>149</v>
      </c>
      <c r="E28" s="58"/>
      <c r="F28" s="60"/>
      <c r="H28" s="55"/>
    </row>
    <row r="29" spans="3:8" s="56" customFormat="1" ht="18.75" x14ac:dyDescent="0.3">
      <c r="C29" s="269" t="s">
        <v>150</v>
      </c>
      <c r="E29" s="58" t="s">
        <v>151</v>
      </c>
      <c r="F29" s="60">
        <f>SUM(F26:F27)</f>
        <v>0</v>
      </c>
    </row>
  </sheetData>
  <sheetProtection algorithmName="SHA-512" hashValue="3dsnbVxq9lE7a4EzaQDWd4c8vcoso2cWdiW/QqoiGcnhB3bL7ofpcZ4VUWfo9SpqPf6+gju0VAuhU4M2PpRvsw==" saltValue="7qCtgPjOBUL7gwb1lPT6dw=="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33D6-89A0-42E8-89FA-D84E966A1E0B}">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BlVVn5lVgwuZWCRo8qA2UVfq6pgl1o99wasAFjVFzKCtYkHilximhRnrA9xFxKhaJpxjVOPwJFV452/2FdwmtQ==" saltValue="AIh2GjIwVWknw1kB3c1ZKA=="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B24C-0B8B-4EE9-9877-FBA0BEB7C062}">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1230</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1229</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1228</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77">
        <v>22</v>
      </c>
      <c r="B124" s="84" t="s">
        <v>1227</v>
      </c>
      <c r="C124" s="92"/>
      <c r="D124" s="96"/>
      <c r="E124" s="96"/>
    </row>
    <row r="125" spans="1:6" ht="25.5" x14ac:dyDescent="0.3">
      <c r="A125" s="77"/>
      <c r="B125" s="78" t="s">
        <v>1226</v>
      </c>
      <c r="C125" s="90" t="s">
        <v>1225</v>
      </c>
      <c r="D125" s="81"/>
      <c r="E125" s="81"/>
    </row>
    <row r="126" spans="1:6" ht="25.5" x14ac:dyDescent="0.3">
      <c r="A126" s="95"/>
      <c r="B126" s="78" t="s">
        <v>1224</v>
      </c>
      <c r="C126" s="90" t="s">
        <v>1223</v>
      </c>
      <c r="D126" s="81"/>
      <c r="E126" s="81"/>
    </row>
    <row r="127" spans="1:6" ht="27" x14ac:dyDescent="0.3">
      <c r="A127" s="95"/>
      <c r="B127" s="78" t="s">
        <v>1222</v>
      </c>
      <c r="C127" s="90" t="s">
        <v>1221</v>
      </c>
      <c r="D127" s="81"/>
      <c r="E127" s="81"/>
    </row>
    <row r="128" spans="1:6" ht="25.5" x14ac:dyDescent="0.3">
      <c r="A128" s="95"/>
      <c r="B128" s="78" t="s">
        <v>1220</v>
      </c>
      <c r="C128" s="90" t="s">
        <v>1219</v>
      </c>
      <c r="D128" s="81"/>
      <c r="E128" s="81"/>
    </row>
    <row r="129" spans="1:5" ht="27" x14ac:dyDescent="0.3">
      <c r="A129" s="95"/>
      <c r="B129" s="78" t="s">
        <v>1218</v>
      </c>
      <c r="C129" s="90" t="s">
        <v>1217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8/4r3SJHH10Fb6c8Jo14OW+uHyqeg85zetYcxhSk7Nu3Plr4MgwKXl+Kt6VkQR1O9gpiAFRzRptX+jLbpfRNow==" saltValue="gJPDsSIhe491JO3pbF47v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8902-8C22-49EB-8A74-EDC793826A80}">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1232</v>
      </c>
      <c r="D6" s="84"/>
      <c r="E6" s="84"/>
    </row>
    <row r="7" spans="1:5" ht="108" x14ac:dyDescent="0.25">
      <c r="A7" s="99"/>
      <c r="B7" s="99"/>
      <c r="C7" s="76" t="s">
        <v>1231</v>
      </c>
      <c r="D7" s="76"/>
      <c r="E7" s="76"/>
    </row>
    <row r="8" spans="1:5" x14ac:dyDescent="0.25">
      <c r="A8" s="99"/>
      <c r="B8" s="84" t="s">
        <v>218</v>
      </c>
      <c r="C8" s="84" t="s">
        <v>135</v>
      </c>
      <c r="D8" s="84"/>
      <c r="E8" s="84"/>
    </row>
    <row r="9" spans="1:5" ht="148.5" x14ac:dyDescent="0.25">
      <c r="A9" s="99"/>
      <c r="B9" s="99"/>
      <c r="C9" s="76" t="s">
        <v>219</v>
      </c>
      <c r="D9" s="76"/>
      <c r="E9" s="76"/>
    </row>
    <row r="10" spans="1:5" x14ac:dyDescent="0.25">
      <c r="A10" s="99"/>
      <c r="B10" s="84" t="s">
        <v>220</v>
      </c>
      <c r="C10" s="84" t="s">
        <v>136</v>
      </c>
      <c r="D10" s="84"/>
      <c r="E10" s="84"/>
    </row>
    <row r="11" spans="1:5" ht="54" x14ac:dyDescent="0.25">
      <c r="A11" s="99"/>
      <c r="B11" s="99"/>
      <c r="C11" s="76" t="s">
        <v>221</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LHtJH9hTZ/3AAv0+RIktBmqRCDwqvPu0Ev306CX8HZ3plFziRhezNZM82ud7sLxNIZjYHlgEF93P+XNL4TBqfg==" saltValue="5zJWrJtM/dRxQQGKgwkWqA=="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88"/>
  <sheetViews>
    <sheetView showGridLines="0" view="pageBreakPreview" topLeftCell="D1" zoomScale="130" zoomScaleNormal="100" zoomScaleSheetLayoutView="130" zoomScalePageLayoutView="19" workbookViewId="0">
      <pane ySplit="6" topLeftCell="A7" activePane="bottomLeft" state="frozen"/>
      <selection pane="bottomLeft" activeCell="E584" sqref="E584"/>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67" t="s">
        <v>145</v>
      </c>
      <c r="E2" s="268"/>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t="str">
        <f>IF(('Vytah Objektu A'!$O$5+'2.-5.NP Objektu A'!$O$5+'1.NP Objektu A a Objekt B'!$O$5+VRN!$O$5)=0,"",('Vytah Objektu A'!$O$5+'2.-5.NP Objektu A'!$O$5+'1.NP Objektu A a Objekt B'!$O$5+VRN!$O$5))</f>
        <v/>
      </c>
      <c r="F6" s="167">
        <f>VLOOKUP($A6,'Vytah Objektu A'!$A:$X,19,FALSE)</f>
        <v>343.71904775680002</v>
      </c>
      <c r="G6" s="166">
        <f>VLOOKUP($A6,'Vytah Objektu A'!$A:$X,23,FALSE)</f>
        <v>0</v>
      </c>
      <c r="H6" s="166">
        <f>VLOOKUP($A6,'Vytah Objektu A'!$A:$X,24,FALSE)</f>
        <v>0</v>
      </c>
      <c r="I6" s="168"/>
      <c r="J6" s="168"/>
      <c r="K6" s="6"/>
      <c r="L6" s="9"/>
    </row>
    <row r="7" spans="1:12" ht="14.25" outlineLevel="1" x14ac:dyDescent="0.2">
      <c r="A7" s="169" t="s">
        <v>249</v>
      </c>
      <c r="B7" s="169"/>
      <c r="C7" s="169"/>
      <c r="D7" s="170" t="s">
        <v>250</v>
      </c>
      <c r="E7" s="171">
        <f>VLOOKUP($A7,'Vytah Objektu A'!$A:$X,15,FALSE)</f>
        <v>0</v>
      </c>
      <c r="F7" s="172">
        <f>VLOOKUP($A7,'Vytah Objektu A'!$A:$X,19,FALSE)</f>
        <v>343.71904775680002</v>
      </c>
      <c r="G7" s="171">
        <f>VLOOKUP($A7,'Vytah Objektu A'!$A:$X,23,FALSE)</f>
        <v>0</v>
      </c>
      <c r="H7" s="171">
        <f>VLOOKUP($A7,'Vytah Objektu A'!$A:$X,24,FALSE)</f>
        <v>0</v>
      </c>
      <c r="I7" s="173"/>
      <c r="J7" s="173"/>
      <c r="K7" s="6"/>
      <c r="L7" s="9"/>
    </row>
    <row r="8" spans="1:12" ht="12.75" outlineLevel="2" collapsed="1" x14ac:dyDescent="0.2">
      <c r="A8" s="174" t="s">
        <v>251</v>
      </c>
      <c r="B8" s="174"/>
      <c r="C8" s="174"/>
      <c r="D8" s="175" t="s">
        <v>252</v>
      </c>
      <c r="E8" s="176">
        <f>VLOOKUP($A8,'Vytah Objektu A'!$A:$X,15,FALSE)</f>
        <v>0</v>
      </c>
      <c r="F8" s="177">
        <f>VLOOKUP($A8,'Vytah Objektu A'!$A:$X,19,FALSE)</f>
        <v>117.01621882679999</v>
      </c>
      <c r="G8" s="176">
        <f>VLOOKUP($A8,'Vytah Objektu A'!$A:$X,23,FALSE)</f>
        <v>0</v>
      </c>
      <c r="H8" s="176">
        <f>VLOOKUP($A8,'Vytah Objektu A'!$A:$X,24,FALSE)</f>
        <v>0</v>
      </c>
      <c r="I8" s="178"/>
      <c r="J8" s="178"/>
      <c r="K8" s="6"/>
      <c r="L8" s="9"/>
    </row>
    <row r="9" spans="1:12" ht="13.5" hidden="1" outlineLevel="3" x14ac:dyDescent="0.25">
      <c r="A9" s="179" t="s">
        <v>253</v>
      </c>
      <c r="B9" s="179"/>
      <c r="C9" s="179"/>
      <c r="D9" s="180" t="s">
        <v>254</v>
      </c>
      <c r="E9" s="181">
        <f>VLOOKUP($A9,'Vytah Objektu A'!$A:$X,15,FALSE)</f>
        <v>0</v>
      </c>
      <c r="F9" s="182">
        <f>VLOOKUP($A9,'Vytah Objektu A'!$A:$X,19,FALSE)</f>
        <v>78.764399999999995</v>
      </c>
      <c r="G9" s="181">
        <f>VLOOKUP($A9,'Vytah Objektu A'!$A:$X,23,FALSE)</f>
        <v>0</v>
      </c>
      <c r="H9" s="181">
        <f>VLOOKUP($A9,'Vytah Objektu A'!$A:$X,24,FALSE)</f>
        <v>0</v>
      </c>
      <c r="I9" s="183"/>
      <c r="J9" s="183"/>
      <c r="K9" s="6"/>
      <c r="L9" s="9"/>
    </row>
    <row r="10" spans="1:12" ht="13.5" hidden="1" outlineLevel="4" x14ac:dyDescent="0.25">
      <c r="A10" s="184" t="s">
        <v>255</v>
      </c>
      <c r="B10" s="184"/>
      <c r="C10" s="184"/>
      <c r="D10" s="185" t="s">
        <v>256</v>
      </c>
      <c r="E10" s="186">
        <f>VLOOKUP($A10,'Vytah Objektu A'!$A:$X,15,FALSE)</f>
        <v>0</v>
      </c>
      <c r="F10" s="187">
        <f>VLOOKUP($A10,'Vytah Objektu A'!$A:$X,19,FALSE)</f>
        <v>78.764399999999995</v>
      </c>
      <c r="G10" s="186">
        <f>VLOOKUP($A10,'Vytah Objektu A'!$A:$X,23,FALSE)</f>
        <v>0</v>
      </c>
      <c r="H10" s="186">
        <f>VLOOKUP($A10,'Vytah Objektu A'!$A:$X,24,FALSE)</f>
        <v>0</v>
      </c>
      <c r="I10" s="188"/>
      <c r="J10" s="188"/>
      <c r="K10" s="6"/>
      <c r="L10" s="9"/>
    </row>
    <row r="11" spans="1:12" ht="13.5" hidden="1" outlineLevel="5" x14ac:dyDescent="0.25">
      <c r="A11" s="189" t="s">
        <v>257</v>
      </c>
      <c r="B11" s="189"/>
      <c r="C11" s="189"/>
      <c r="D11" s="190" t="s">
        <v>258</v>
      </c>
      <c r="E11" s="191">
        <f>VLOOKUP($A11,'Vytah Objektu A'!$A:$X,15,FALSE)</f>
        <v>0</v>
      </c>
      <c r="F11" s="192">
        <f>VLOOKUP($A11,'Vytah Objektu A'!$A:$X,19,FALSE)</f>
        <v>0</v>
      </c>
      <c r="G11" s="191">
        <f>VLOOKUP($A11,'Vytah Objektu A'!$A:$X,23,FALSE)</f>
        <v>0</v>
      </c>
      <c r="H11" s="191">
        <f>VLOOKUP($A11,'Vytah Objektu A'!$A:$X,24,FALSE)</f>
        <v>0</v>
      </c>
      <c r="I11" s="193"/>
      <c r="J11" s="193"/>
      <c r="K11" s="6"/>
      <c r="L11" s="9"/>
    </row>
    <row r="12" spans="1:12" ht="13.5" hidden="1" outlineLevel="5" x14ac:dyDescent="0.25">
      <c r="A12" s="189" t="s">
        <v>259</v>
      </c>
      <c r="B12" s="189"/>
      <c r="C12" s="189"/>
      <c r="D12" s="190" t="s">
        <v>260</v>
      </c>
      <c r="E12" s="191">
        <f>VLOOKUP($A12,'Vytah Objektu A'!$A:$X,15,FALSE)</f>
        <v>0</v>
      </c>
      <c r="F12" s="192">
        <f>VLOOKUP($A12,'Vytah Objektu A'!$A:$X,19,FALSE)</f>
        <v>0</v>
      </c>
      <c r="G12" s="191">
        <f>VLOOKUP($A12,'Vytah Objektu A'!$A:$X,23,FALSE)</f>
        <v>0</v>
      </c>
      <c r="H12" s="191">
        <f>VLOOKUP($A12,'Vytah Objektu A'!$A:$X,24,FALSE)</f>
        <v>0</v>
      </c>
      <c r="I12" s="193"/>
      <c r="J12" s="193"/>
      <c r="K12" s="6"/>
      <c r="L12" s="9"/>
    </row>
    <row r="13" spans="1:12" ht="13.5" hidden="1" outlineLevel="5" x14ac:dyDescent="0.25">
      <c r="A13" s="189" t="s">
        <v>261</v>
      </c>
      <c r="B13" s="189"/>
      <c r="C13" s="189"/>
      <c r="D13" s="190" t="s">
        <v>262</v>
      </c>
      <c r="E13" s="191">
        <f>VLOOKUP($A13,'Vytah Objektu A'!$A:$X,15,FALSE)</f>
        <v>0</v>
      </c>
      <c r="F13" s="192">
        <f>VLOOKUP($A13,'Vytah Objektu A'!$A:$X,19,FALSE)</f>
        <v>78.764399999999995</v>
      </c>
      <c r="G13" s="191">
        <f>VLOOKUP($A13,'Vytah Objektu A'!$A:$X,23,FALSE)</f>
        <v>0</v>
      </c>
      <c r="H13" s="191">
        <f>VLOOKUP($A13,'Vytah Objektu A'!$A:$X,24,FALSE)</f>
        <v>0</v>
      </c>
      <c r="I13" s="193"/>
      <c r="J13" s="193"/>
      <c r="K13" s="6"/>
      <c r="L13" s="9"/>
    </row>
    <row r="14" spans="1:12" ht="13.5" hidden="1" outlineLevel="3" x14ac:dyDescent="0.25">
      <c r="A14" s="179" t="s">
        <v>263</v>
      </c>
      <c r="B14" s="179"/>
      <c r="C14" s="179"/>
      <c r="D14" s="180" t="s">
        <v>264</v>
      </c>
      <c r="E14" s="181">
        <f>VLOOKUP($A14,'Vytah Objektu A'!$A:$X,15,FALSE)</f>
        <v>0</v>
      </c>
      <c r="F14" s="182">
        <f>VLOOKUP($A14,'Vytah Objektu A'!$A:$X,19,FALSE)</f>
        <v>15.376091699999998</v>
      </c>
      <c r="G14" s="181">
        <f>VLOOKUP($A14,'Vytah Objektu A'!$A:$X,23,FALSE)</f>
        <v>0</v>
      </c>
      <c r="H14" s="181">
        <f>VLOOKUP($A14,'Vytah Objektu A'!$A:$X,24,FALSE)</f>
        <v>0</v>
      </c>
      <c r="I14" s="183"/>
      <c r="J14" s="183"/>
      <c r="K14" s="6"/>
      <c r="L14" s="9"/>
    </row>
    <row r="15" spans="1:12" ht="13.5" hidden="1" outlineLevel="4" x14ac:dyDescent="0.25">
      <c r="A15" s="184" t="s">
        <v>265</v>
      </c>
      <c r="B15" s="184"/>
      <c r="C15" s="184"/>
      <c r="D15" s="185" t="s">
        <v>266</v>
      </c>
      <c r="E15" s="186">
        <f>VLOOKUP($A15,'Vytah Objektu A'!$A:$X,15,FALSE)</f>
        <v>0</v>
      </c>
      <c r="F15" s="187">
        <f>VLOOKUP($A15,'Vytah Objektu A'!$A:$X,19,FALSE)</f>
        <v>10.989457</v>
      </c>
      <c r="G15" s="186">
        <f>VLOOKUP($A15,'Vytah Objektu A'!$A:$X,23,FALSE)</f>
        <v>0</v>
      </c>
      <c r="H15" s="186">
        <f>VLOOKUP($A15,'Vytah Objektu A'!$A:$X,24,FALSE)</f>
        <v>0</v>
      </c>
      <c r="I15" s="188"/>
      <c r="J15" s="188"/>
      <c r="K15" s="6"/>
      <c r="L15" s="9"/>
    </row>
    <row r="16" spans="1:12" ht="13.5" hidden="1" outlineLevel="5" x14ac:dyDescent="0.25">
      <c r="A16" s="189" t="s">
        <v>267</v>
      </c>
      <c r="B16" s="189"/>
      <c r="C16" s="189"/>
      <c r="D16" s="190" t="s">
        <v>268</v>
      </c>
      <c r="E16" s="191">
        <f>VLOOKUP($A16,'Vytah Objektu A'!$A:$X,15,FALSE)</f>
        <v>0</v>
      </c>
      <c r="F16" s="192">
        <f>VLOOKUP($A16,'Vytah Objektu A'!$A:$X,19,FALSE)</f>
        <v>7.9752150000000004</v>
      </c>
      <c r="G16" s="191">
        <f>VLOOKUP($A16,'Vytah Objektu A'!$A:$X,23,FALSE)</f>
        <v>0</v>
      </c>
      <c r="H16" s="191">
        <f>VLOOKUP($A16,'Vytah Objektu A'!$A:$X,24,FALSE)</f>
        <v>0</v>
      </c>
      <c r="I16" s="193"/>
      <c r="J16" s="193"/>
      <c r="K16" s="6"/>
      <c r="L16" s="9"/>
    </row>
    <row r="17" spans="1:12" ht="13.5" hidden="1" outlineLevel="5" x14ac:dyDescent="0.25">
      <c r="A17" s="189" t="s">
        <v>269</v>
      </c>
      <c r="B17" s="189"/>
      <c r="C17" s="189"/>
      <c r="D17" s="190" t="s">
        <v>270</v>
      </c>
      <c r="E17" s="191">
        <f>VLOOKUP($A17,'Vytah Objektu A'!$A:$X,15,FALSE)</f>
        <v>0</v>
      </c>
      <c r="F17" s="192">
        <f>VLOOKUP($A17,'Vytah Objektu A'!$A:$X,19,FALSE)</f>
        <v>3.0142419999999999</v>
      </c>
      <c r="G17" s="191">
        <f>VLOOKUP($A17,'Vytah Objektu A'!$A:$X,23,FALSE)</f>
        <v>0</v>
      </c>
      <c r="H17" s="191">
        <f>VLOOKUP($A17,'Vytah Objektu A'!$A:$X,24,FALSE)</f>
        <v>0</v>
      </c>
      <c r="I17" s="193"/>
      <c r="J17" s="193"/>
      <c r="K17" s="6"/>
      <c r="L17" s="9"/>
    </row>
    <row r="18" spans="1:12" ht="13.5" hidden="1" outlineLevel="4" x14ac:dyDescent="0.25">
      <c r="A18" s="184" t="s">
        <v>271</v>
      </c>
      <c r="B18" s="184"/>
      <c r="C18" s="184"/>
      <c r="D18" s="185" t="s">
        <v>272</v>
      </c>
      <c r="E18" s="186">
        <f>VLOOKUP($A18,'Vytah Objektu A'!$A:$X,15,FALSE)</f>
        <v>0</v>
      </c>
      <c r="F18" s="187">
        <f>VLOOKUP($A18,'Vytah Objektu A'!$A:$X,19,FALSE)</f>
        <v>2.1109947999999998</v>
      </c>
      <c r="G18" s="186">
        <f>VLOOKUP($A18,'Vytah Objektu A'!$A:$X,23,FALSE)</f>
        <v>0</v>
      </c>
      <c r="H18" s="186">
        <f>VLOOKUP($A18,'Vytah Objektu A'!$A:$X,24,FALSE)</f>
        <v>0</v>
      </c>
      <c r="I18" s="188"/>
      <c r="J18" s="188"/>
      <c r="K18" s="6"/>
      <c r="L18" s="9"/>
    </row>
    <row r="19" spans="1:12" ht="13.5" hidden="1" outlineLevel="5" x14ac:dyDescent="0.25">
      <c r="A19" s="189" t="s">
        <v>273</v>
      </c>
      <c r="B19" s="189"/>
      <c r="C19" s="189"/>
      <c r="D19" s="190" t="s">
        <v>274</v>
      </c>
      <c r="E19" s="191">
        <f>VLOOKUP($A19,'Vytah Objektu A'!$A:$X,15,FALSE)</f>
        <v>0</v>
      </c>
      <c r="F19" s="192">
        <f>VLOOKUP($A19,'Vytah Objektu A'!$A:$X,19,FALSE)</f>
        <v>2.1109947999999998</v>
      </c>
      <c r="G19" s="191">
        <f>VLOOKUP($A19,'Vytah Objektu A'!$A:$X,23,FALSE)</f>
        <v>0</v>
      </c>
      <c r="H19" s="191">
        <f>VLOOKUP($A19,'Vytah Objektu A'!$A:$X,24,FALSE)</f>
        <v>0</v>
      </c>
      <c r="I19" s="193"/>
      <c r="J19" s="193"/>
      <c r="K19" s="6"/>
      <c r="L19" s="9"/>
    </row>
    <row r="20" spans="1:12" ht="13.5" hidden="1" outlineLevel="4" x14ac:dyDescent="0.25">
      <c r="A20" s="184" t="s">
        <v>275</v>
      </c>
      <c r="B20" s="184"/>
      <c r="C20" s="184"/>
      <c r="D20" s="185" t="s">
        <v>276</v>
      </c>
      <c r="E20" s="186">
        <f>VLOOKUP($A20,'Vytah Objektu A'!$A:$X,15,FALSE)</f>
        <v>0</v>
      </c>
      <c r="F20" s="187">
        <f>VLOOKUP($A20,'Vytah Objektu A'!$A:$X,19,FALSE)</f>
        <v>2.3668400000000003E-2</v>
      </c>
      <c r="G20" s="186">
        <f>VLOOKUP($A20,'Vytah Objektu A'!$A:$X,23,FALSE)</f>
        <v>0</v>
      </c>
      <c r="H20" s="186">
        <f>VLOOKUP($A20,'Vytah Objektu A'!$A:$X,24,FALSE)</f>
        <v>0</v>
      </c>
      <c r="I20" s="188"/>
      <c r="J20" s="188"/>
      <c r="K20" s="6"/>
      <c r="L20" s="9"/>
    </row>
    <row r="21" spans="1:12" ht="13.5" hidden="1" outlineLevel="5" x14ac:dyDescent="0.25">
      <c r="A21" s="189" t="s">
        <v>277</v>
      </c>
      <c r="B21" s="189"/>
      <c r="C21" s="189"/>
      <c r="D21" s="190" t="s">
        <v>278</v>
      </c>
      <c r="E21" s="191">
        <f>VLOOKUP($A21,'Vytah Objektu A'!$A:$X,15,FALSE)</f>
        <v>0</v>
      </c>
      <c r="F21" s="192">
        <f>VLOOKUP($A21,'Vytah Objektu A'!$A:$X,19,FALSE)</f>
        <v>2.3668400000000003E-2</v>
      </c>
      <c r="G21" s="191">
        <f>VLOOKUP($A21,'Vytah Objektu A'!$A:$X,23,FALSE)</f>
        <v>0</v>
      </c>
      <c r="H21" s="191">
        <f>VLOOKUP($A21,'Vytah Objektu A'!$A:$X,24,FALSE)</f>
        <v>0</v>
      </c>
      <c r="I21" s="193"/>
      <c r="J21" s="193"/>
      <c r="K21" s="6"/>
      <c r="L21" s="9"/>
    </row>
    <row r="22" spans="1:12" ht="13.5" hidden="1" outlineLevel="4" x14ac:dyDescent="0.25">
      <c r="A22" s="184" t="s">
        <v>279</v>
      </c>
      <c r="B22" s="184"/>
      <c r="C22" s="184"/>
      <c r="D22" s="185" t="s">
        <v>280</v>
      </c>
      <c r="E22" s="186">
        <f>VLOOKUP($A22,'Vytah Objektu A'!$A:$X,15,FALSE)</f>
        <v>0</v>
      </c>
      <c r="F22" s="187">
        <f>VLOOKUP($A22,'Vytah Objektu A'!$A:$X,19,FALSE)</f>
        <v>2.1664441000000001</v>
      </c>
      <c r="G22" s="186">
        <f>VLOOKUP($A22,'Vytah Objektu A'!$A:$X,23,FALSE)</f>
        <v>0</v>
      </c>
      <c r="H22" s="186">
        <f>VLOOKUP($A22,'Vytah Objektu A'!$A:$X,24,FALSE)</f>
        <v>0</v>
      </c>
      <c r="I22" s="188"/>
      <c r="J22" s="188"/>
      <c r="K22" s="6"/>
      <c r="L22" s="9"/>
    </row>
    <row r="23" spans="1:12" ht="13.5" hidden="1" outlineLevel="5" x14ac:dyDescent="0.25">
      <c r="A23" s="189" t="s">
        <v>281</v>
      </c>
      <c r="B23" s="189"/>
      <c r="C23" s="189"/>
      <c r="D23" s="190" t="s">
        <v>282</v>
      </c>
      <c r="E23" s="191">
        <f>VLOOKUP($A23,'Vytah Objektu A'!$A:$X,15,FALSE)</f>
        <v>0</v>
      </c>
      <c r="F23" s="192">
        <f>VLOOKUP($A23,'Vytah Objektu A'!$A:$X,19,FALSE)</f>
        <v>2.1664441000000001</v>
      </c>
      <c r="G23" s="191">
        <f>VLOOKUP($A23,'Vytah Objektu A'!$A:$X,23,FALSE)</f>
        <v>0</v>
      </c>
      <c r="H23" s="191">
        <f>VLOOKUP($A23,'Vytah Objektu A'!$A:$X,24,FALSE)</f>
        <v>0</v>
      </c>
      <c r="I23" s="193"/>
      <c r="J23" s="193"/>
      <c r="K23" s="6"/>
      <c r="L23" s="9"/>
    </row>
    <row r="24" spans="1:12" ht="13.5" hidden="1" outlineLevel="4" x14ac:dyDescent="0.25">
      <c r="A24" s="184" t="s">
        <v>283</v>
      </c>
      <c r="B24" s="184"/>
      <c r="C24" s="184"/>
      <c r="D24" s="185" t="s">
        <v>284</v>
      </c>
      <c r="E24" s="186">
        <f>VLOOKUP($A24,'Vytah Objektu A'!$A:$X,15,FALSE)</f>
        <v>0</v>
      </c>
      <c r="F24" s="187">
        <f>VLOOKUP($A24,'Vytah Objektu A'!$A:$X,19,FALSE)</f>
        <v>8.552739999999999E-2</v>
      </c>
      <c r="G24" s="186">
        <f>VLOOKUP($A24,'Vytah Objektu A'!$A:$X,23,FALSE)</f>
        <v>0</v>
      </c>
      <c r="H24" s="186">
        <f>VLOOKUP($A24,'Vytah Objektu A'!$A:$X,24,FALSE)</f>
        <v>0</v>
      </c>
      <c r="I24" s="188"/>
      <c r="J24" s="188"/>
      <c r="K24" s="6"/>
      <c r="L24" s="9"/>
    </row>
    <row r="25" spans="1:12" ht="13.5" hidden="1" outlineLevel="5" x14ac:dyDescent="0.25">
      <c r="A25" s="189" t="s">
        <v>285</v>
      </c>
      <c r="B25" s="189"/>
      <c r="C25" s="189"/>
      <c r="D25" s="190" t="s">
        <v>286</v>
      </c>
      <c r="E25" s="191">
        <f>VLOOKUP($A25,'Vytah Objektu A'!$A:$X,15,FALSE)</f>
        <v>0</v>
      </c>
      <c r="F25" s="192">
        <f>VLOOKUP($A25,'Vytah Objektu A'!$A:$X,19,FALSE)</f>
        <v>8.552739999999999E-2</v>
      </c>
      <c r="G25" s="191">
        <f>VLOOKUP($A25,'Vytah Objektu A'!$A:$X,23,FALSE)</f>
        <v>0</v>
      </c>
      <c r="H25" s="191">
        <f>VLOOKUP($A25,'Vytah Objektu A'!$A:$X,24,FALSE)</f>
        <v>0</v>
      </c>
      <c r="I25" s="193"/>
      <c r="J25" s="193"/>
      <c r="K25" s="6"/>
      <c r="L25" s="9"/>
    </row>
    <row r="26" spans="1:12" ht="13.5" hidden="1" outlineLevel="3" x14ac:dyDescent="0.25">
      <c r="A26" s="179" t="s">
        <v>287</v>
      </c>
      <c r="B26" s="179"/>
      <c r="C26" s="179"/>
      <c r="D26" s="180" t="s">
        <v>288</v>
      </c>
      <c r="E26" s="181">
        <f>VLOOKUP($A26,'Vytah Objektu A'!$A:$X,15,FALSE)</f>
        <v>0</v>
      </c>
      <c r="F26" s="182">
        <f>VLOOKUP($A26,'Vytah Objektu A'!$A:$X,19,FALSE)</f>
        <v>22.875727126800001</v>
      </c>
      <c r="G26" s="181">
        <f>VLOOKUP($A26,'Vytah Objektu A'!$A:$X,23,FALSE)</f>
        <v>0</v>
      </c>
      <c r="H26" s="181">
        <f>VLOOKUP($A26,'Vytah Objektu A'!$A:$X,24,FALSE)</f>
        <v>0</v>
      </c>
      <c r="I26" s="183"/>
      <c r="J26" s="183"/>
      <c r="K26" s="6"/>
      <c r="L26" s="9"/>
    </row>
    <row r="27" spans="1:12" ht="13.5" hidden="1" outlineLevel="4" x14ac:dyDescent="0.25">
      <c r="A27" s="184" t="s">
        <v>289</v>
      </c>
      <c r="B27" s="184"/>
      <c r="C27" s="184"/>
      <c r="D27" s="185" t="s">
        <v>290</v>
      </c>
      <c r="E27" s="186">
        <f>VLOOKUP($A27,'Vytah Objektu A'!$A:$X,15,FALSE)</f>
        <v>0</v>
      </c>
      <c r="F27" s="187">
        <f>VLOOKUP($A27,'Vytah Objektu A'!$A:$X,19,FALSE)</f>
        <v>11.122185210000001</v>
      </c>
      <c r="G27" s="186">
        <f>VLOOKUP($A27,'Vytah Objektu A'!$A:$X,23,FALSE)</f>
        <v>0</v>
      </c>
      <c r="H27" s="186">
        <f>VLOOKUP($A27,'Vytah Objektu A'!$A:$X,24,FALSE)</f>
        <v>0</v>
      </c>
      <c r="I27" s="188"/>
      <c r="J27" s="188"/>
      <c r="K27" s="6"/>
      <c r="L27" s="9"/>
    </row>
    <row r="28" spans="1:12" ht="13.5" hidden="1" outlineLevel="5" x14ac:dyDescent="0.25">
      <c r="A28" s="189" t="s">
        <v>291</v>
      </c>
      <c r="B28" s="189"/>
      <c r="C28" s="189"/>
      <c r="D28" s="190" t="s">
        <v>292</v>
      </c>
      <c r="E28" s="191">
        <f>VLOOKUP($A28,'Vytah Objektu A'!$A:$X,15,FALSE)</f>
        <v>0</v>
      </c>
      <c r="F28" s="192">
        <f>VLOOKUP($A28,'Vytah Objektu A'!$A:$X,19,FALSE)</f>
        <v>2.7923198000000009</v>
      </c>
      <c r="G28" s="191">
        <f>VLOOKUP($A28,'Vytah Objektu A'!$A:$X,23,FALSE)</f>
        <v>0</v>
      </c>
      <c r="H28" s="191">
        <f>VLOOKUP($A28,'Vytah Objektu A'!$A:$X,24,FALSE)</f>
        <v>0</v>
      </c>
      <c r="I28" s="193"/>
      <c r="J28" s="193"/>
      <c r="K28" s="6"/>
      <c r="L28" s="9"/>
    </row>
    <row r="29" spans="1:12" ht="13.5" hidden="1" outlineLevel="5" x14ac:dyDescent="0.25">
      <c r="A29" s="189" t="s">
        <v>293</v>
      </c>
      <c r="B29" s="189"/>
      <c r="C29" s="189"/>
      <c r="D29" s="190" t="s">
        <v>294</v>
      </c>
      <c r="E29" s="191">
        <f>VLOOKUP($A29,'Vytah Objektu A'!$A:$X,15,FALSE)</f>
        <v>0</v>
      </c>
      <c r="F29" s="192">
        <f>VLOOKUP($A29,'Vytah Objektu A'!$A:$X,19,FALSE)</f>
        <v>8.32986541</v>
      </c>
      <c r="G29" s="191">
        <f>VLOOKUP($A29,'Vytah Objektu A'!$A:$X,23,FALSE)</f>
        <v>0</v>
      </c>
      <c r="H29" s="191">
        <f>VLOOKUP($A29,'Vytah Objektu A'!$A:$X,24,FALSE)</f>
        <v>0</v>
      </c>
      <c r="I29" s="193"/>
      <c r="J29" s="193"/>
      <c r="K29" s="6"/>
      <c r="L29" s="9"/>
    </row>
    <row r="30" spans="1:12" ht="13.5" hidden="1" outlineLevel="4" x14ac:dyDescent="0.25">
      <c r="A30" s="184" t="s">
        <v>295</v>
      </c>
      <c r="B30" s="184"/>
      <c r="C30" s="184"/>
      <c r="D30" s="185" t="s">
        <v>296</v>
      </c>
      <c r="E30" s="186">
        <f>VLOOKUP($A30,'Vytah Objektu A'!$A:$X,15,FALSE)</f>
        <v>0</v>
      </c>
      <c r="F30" s="187">
        <f>VLOOKUP($A30,'Vytah Objektu A'!$A:$X,19,FALSE)</f>
        <v>9.0190380000000001</v>
      </c>
      <c r="G30" s="186">
        <f>VLOOKUP($A30,'Vytah Objektu A'!$A:$X,23,FALSE)</f>
        <v>0</v>
      </c>
      <c r="H30" s="186">
        <f>VLOOKUP($A30,'Vytah Objektu A'!$A:$X,24,FALSE)</f>
        <v>0</v>
      </c>
      <c r="I30" s="188"/>
      <c r="J30" s="188"/>
      <c r="K30" s="6"/>
      <c r="L30" s="9"/>
    </row>
    <row r="31" spans="1:12" ht="13.5" hidden="1" outlineLevel="5" x14ac:dyDescent="0.25">
      <c r="A31" s="189" t="s">
        <v>297</v>
      </c>
      <c r="B31" s="189"/>
      <c r="C31" s="189"/>
      <c r="D31" s="190" t="s">
        <v>298</v>
      </c>
      <c r="E31" s="191">
        <f>VLOOKUP($A31,'Vytah Objektu A'!$A:$X,15,FALSE)</f>
        <v>0</v>
      </c>
      <c r="F31" s="192">
        <f>VLOOKUP($A31,'Vytah Objektu A'!$A:$X,19,FALSE)</f>
        <v>8.8106521999999998</v>
      </c>
      <c r="G31" s="191">
        <f>VLOOKUP($A31,'Vytah Objektu A'!$A:$X,23,FALSE)</f>
        <v>0</v>
      </c>
      <c r="H31" s="191">
        <f>VLOOKUP($A31,'Vytah Objektu A'!$A:$X,24,FALSE)</f>
        <v>0</v>
      </c>
      <c r="I31" s="193"/>
      <c r="J31" s="193"/>
      <c r="K31" s="6"/>
      <c r="L31" s="9"/>
    </row>
    <row r="32" spans="1:12" ht="13.5" hidden="1" outlineLevel="5" x14ac:dyDescent="0.25">
      <c r="A32" s="189" t="s">
        <v>299</v>
      </c>
      <c r="B32" s="189"/>
      <c r="C32" s="189"/>
      <c r="D32" s="190" t="s">
        <v>300</v>
      </c>
      <c r="E32" s="191">
        <f>VLOOKUP($A32,'Vytah Objektu A'!$A:$X,15,FALSE)</f>
        <v>0</v>
      </c>
      <c r="F32" s="192">
        <f>VLOOKUP($A32,'Vytah Objektu A'!$A:$X,19,FALSE)</f>
        <v>0.20838580000000001</v>
      </c>
      <c r="G32" s="191">
        <f>VLOOKUP($A32,'Vytah Objektu A'!$A:$X,23,FALSE)</f>
        <v>0</v>
      </c>
      <c r="H32" s="191">
        <f>VLOOKUP($A32,'Vytah Objektu A'!$A:$X,24,FALSE)</f>
        <v>0</v>
      </c>
      <c r="I32" s="193"/>
      <c r="J32" s="193"/>
      <c r="K32" s="6"/>
      <c r="L32" s="9"/>
    </row>
    <row r="33" spans="1:12" ht="13.5" hidden="1" outlineLevel="4" x14ac:dyDescent="0.25">
      <c r="A33" s="184" t="s">
        <v>301</v>
      </c>
      <c r="B33" s="184"/>
      <c r="C33" s="184"/>
      <c r="D33" s="185" t="s">
        <v>302</v>
      </c>
      <c r="E33" s="186">
        <f>VLOOKUP($A33,'Vytah Objektu A'!$A:$X,15,FALSE)</f>
        <v>0</v>
      </c>
      <c r="F33" s="187">
        <f>VLOOKUP($A33,'Vytah Objektu A'!$A:$X,19,FALSE)</f>
        <v>2.7345039168</v>
      </c>
      <c r="G33" s="186">
        <f>VLOOKUP($A33,'Vytah Objektu A'!$A:$X,23,FALSE)</f>
        <v>0</v>
      </c>
      <c r="H33" s="186">
        <f>VLOOKUP($A33,'Vytah Objektu A'!$A:$X,24,FALSE)</f>
        <v>0</v>
      </c>
      <c r="I33" s="188"/>
      <c r="J33" s="188"/>
      <c r="K33" s="6"/>
      <c r="L33" s="9"/>
    </row>
    <row r="34" spans="1:12" ht="13.5" hidden="1" outlineLevel="5" x14ac:dyDescent="0.25">
      <c r="A34" s="189" t="s">
        <v>303</v>
      </c>
      <c r="B34" s="189"/>
      <c r="C34" s="189"/>
      <c r="D34" s="190" t="s">
        <v>304</v>
      </c>
      <c r="E34" s="191">
        <f>VLOOKUP($A34,'Vytah Objektu A'!$A:$X,15,FALSE)</f>
        <v>0</v>
      </c>
      <c r="F34" s="192">
        <f>VLOOKUP($A34,'Vytah Objektu A'!$A:$X,19,FALSE)</f>
        <v>2.7345039168</v>
      </c>
      <c r="G34" s="191">
        <f>VLOOKUP($A34,'Vytah Objektu A'!$A:$X,23,FALSE)</f>
        <v>0</v>
      </c>
      <c r="H34" s="191">
        <f>VLOOKUP($A34,'Vytah Objektu A'!$A:$X,24,FALSE)</f>
        <v>0</v>
      </c>
      <c r="I34" s="193"/>
      <c r="J34" s="193"/>
      <c r="K34" s="6"/>
      <c r="L34" s="9"/>
    </row>
    <row r="35" spans="1:12" ht="13.5" hidden="1" outlineLevel="3" x14ac:dyDescent="0.25">
      <c r="A35" s="179" t="s">
        <v>305</v>
      </c>
      <c r="B35" s="179"/>
      <c r="C35" s="179"/>
      <c r="D35" s="180" t="s">
        <v>306</v>
      </c>
      <c r="E35" s="181">
        <f>VLOOKUP($A35,'Vytah Objektu A'!$A:$X,15,FALSE)</f>
        <v>0</v>
      </c>
      <c r="F35" s="182">
        <f>VLOOKUP($A35,'Vytah Objektu A'!$A:$X,19,FALSE)</f>
        <v>0</v>
      </c>
      <c r="G35" s="181">
        <f>VLOOKUP($A35,'Vytah Objektu A'!$A:$X,23,FALSE)</f>
        <v>0</v>
      </c>
      <c r="H35" s="181">
        <f>VLOOKUP($A35,'Vytah Objektu A'!$A:$X,24,FALSE)</f>
        <v>0</v>
      </c>
      <c r="I35" s="183"/>
      <c r="J35" s="183"/>
      <c r="K35" s="6"/>
      <c r="L35" s="9"/>
    </row>
    <row r="36" spans="1:12" ht="13.5" hidden="1" outlineLevel="4" x14ac:dyDescent="0.25">
      <c r="A36" s="184" t="s">
        <v>307</v>
      </c>
      <c r="B36" s="184"/>
      <c r="C36" s="184"/>
      <c r="D36" s="185" t="s">
        <v>308</v>
      </c>
      <c r="E36" s="186">
        <f>VLOOKUP($A36,'Vytah Objektu A'!$A:$X,15,FALSE)</f>
        <v>0</v>
      </c>
      <c r="F36" s="187">
        <f>VLOOKUP($A36,'Vytah Objektu A'!$A:$X,19,FALSE)</f>
        <v>0</v>
      </c>
      <c r="G36" s="186">
        <f>VLOOKUP($A36,'Vytah Objektu A'!$A:$X,23,FALSE)</f>
        <v>0</v>
      </c>
      <c r="H36" s="186">
        <f>VLOOKUP($A36,'Vytah Objektu A'!$A:$X,24,FALSE)</f>
        <v>0</v>
      </c>
      <c r="I36" s="188"/>
      <c r="J36" s="188"/>
      <c r="K36" s="6"/>
      <c r="L36" s="9"/>
    </row>
    <row r="37" spans="1:12" ht="13.5" hidden="1" outlineLevel="5" x14ac:dyDescent="0.25">
      <c r="A37" s="189" t="s">
        <v>309</v>
      </c>
      <c r="B37" s="189"/>
      <c r="C37" s="189"/>
      <c r="D37" s="190" t="s">
        <v>310</v>
      </c>
      <c r="E37" s="191">
        <f>VLOOKUP($A37,'Vytah Objektu A'!$A:$X,15,FALSE)</f>
        <v>0</v>
      </c>
      <c r="F37" s="192">
        <f>VLOOKUP($A37,'Vytah Objektu A'!$A:$X,19,FALSE)</f>
        <v>0</v>
      </c>
      <c r="G37" s="191">
        <f>VLOOKUP($A37,'Vytah Objektu A'!$A:$X,23,FALSE)</f>
        <v>0</v>
      </c>
      <c r="H37" s="191">
        <f>VLOOKUP($A37,'Vytah Objektu A'!$A:$X,24,FALSE)</f>
        <v>0</v>
      </c>
      <c r="I37" s="193"/>
      <c r="J37" s="193"/>
      <c r="K37" s="6"/>
      <c r="L37" s="9"/>
    </row>
    <row r="38" spans="1:12" ht="13.5" hidden="1" outlineLevel="3" x14ac:dyDescent="0.25">
      <c r="A38" s="179" t="s">
        <v>311</v>
      </c>
      <c r="B38" s="179"/>
      <c r="C38" s="179"/>
      <c r="D38" s="180" t="s">
        <v>312</v>
      </c>
      <c r="E38" s="181">
        <f>VLOOKUP($A38,'Vytah Objektu A'!$A:$X,15,FALSE)</f>
        <v>0</v>
      </c>
      <c r="F38" s="182">
        <f>VLOOKUP($A38,'Vytah Objektu A'!$A:$X,19,FALSE)</f>
        <v>0</v>
      </c>
      <c r="G38" s="181">
        <f>VLOOKUP($A38,'Vytah Objektu A'!$A:$X,23,FALSE)</f>
        <v>0</v>
      </c>
      <c r="H38" s="181">
        <f>VLOOKUP($A38,'Vytah Objektu A'!$A:$X,24,FALSE)</f>
        <v>0</v>
      </c>
      <c r="I38" s="183"/>
      <c r="J38" s="183"/>
      <c r="K38" s="6"/>
      <c r="L38" s="9"/>
    </row>
    <row r="39" spans="1:12" ht="13.5" hidden="1" outlineLevel="4" x14ac:dyDescent="0.25">
      <c r="A39" s="184" t="s">
        <v>313</v>
      </c>
      <c r="B39" s="184"/>
      <c r="C39" s="184"/>
      <c r="D39" s="185" t="s">
        <v>314</v>
      </c>
      <c r="E39" s="186">
        <f>VLOOKUP($A39,'Vytah Objektu A'!$A:$X,15,FALSE)</f>
        <v>0</v>
      </c>
      <c r="F39" s="187">
        <f>VLOOKUP($A39,'Vytah Objektu A'!$A:$X,19,FALSE)</f>
        <v>0</v>
      </c>
      <c r="G39" s="186">
        <f>VLOOKUP($A39,'Vytah Objektu A'!$A:$X,23,FALSE)</f>
        <v>0</v>
      </c>
      <c r="H39" s="186">
        <f>VLOOKUP($A39,'Vytah Objektu A'!$A:$X,24,FALSE)</f>
        <v>0</v>
      </c>
      <c r="I39" s="188"/>
      <c r="J39" s="188"/>
      <c r="K39" s="6"/>
      <c r="L39" s="9"/>
    </row>
    <row r="40" spans="1:12" ht="13.5" hidden="1" outlineLevel="5" x14ac:dyDescent="0.25">
      <c r="A40" s="189" t="s">
        <v>315</v>
      </c>
      <c r="B40" s="189"/>
      <c r="C40" s="189"/>
      <c r="D40" s="190" t="s">
        <v>316</v>
      </c>
      <c r="E40" s="191">
        <f>VLOOKUP($A40,'Vytah Objektu A'!$A:$X,15,FALSE)</f>
        <v>0</v>
      </c>
      <c r="F40" s="192">
        <f>VLOOKUP($A40,'Vytah Objektu A'!$A:$X,19,FALSE)</f>
        <v>0</v>
      </c>
      <c r="G40" s="191">
        <f>VLOOKUP($A40,'Vytah Objektu A'!$A:$X,23,FALSE)</f>
        <v>0</v>
      </c>
      <c r="H40" s="191">
        <f>VLOOKUP($A40,'Vytah Objektu A'!$A:$X,24,FALSE)</f>
        <v>0</v>
      </c>
      <c r="I40" s="193"/>
      <c r="J40" s="193"/>
      <c r="K40" s="6"/>
      <c r="L40" s="9"/>
    </row>
    <row r="41" spans="1:12" ht="13.5" hidden="1" outlineLevel="4" x14ac:dyDescent="0.25">
      <c r="A41" s="184" t="s">
        <v>317</v>
      </c>
      <c r="B41" s="184"/>
      <c r="C41" s="184"/>
      <c r="D41" s="185" t="s">
        <v>318</v>
      </c>
      <c r="E41" s="186">
        <f>VLOOKUP($A41,'Vytah Objektu A'!$A:$X,15,FALSE)</f>
        <v>0</v>
      </c>
      <c r="F41" s="187">
        <f>VLOOKUP($A41,'Vytah Objektu A'!$A:$X,19,FALSE)</f>
        <v>0</v>
      </c>
      <c r="G41" s="186">
        <f>VLOOKUP($A41,'Vytah Objektu A'!$A:$X,23,FALSE)</f>
        <v>0</v>
      </c>
      <c r="H41" s="186">
        <f>VLOOKUP($A41,'Vytah Objektu A'!$A:$X,24,FALSE)</f>
        <v>0</v>
      </c>
      <c r="I41" s="188"/>
      <c r="J41" s="188"/>
      <c r="K41" s="6"/>
      <c r="L41" s="9"/>
    </row>
    <row r="42" spans="1:12" ht="13.5" hidden="1" outlineLevel="5" x14ac:dyDescent="0.25">
      <c r="A42" s="189" t="s">
        <v>319</v>
      </c>
      <c r="B42" s="189"/>
      <c r="C42" s="189"/>
      <c r="D42" s="190" t="s">
        <v>320</v>
      </c>
      <c r="E42" s="191">
        <f>VLOOKUP($A42,'Vytah Objektu A'!$A:$X,15,FALSE)</f>
        <v>0</v>
      </c>
      <c r="F42" s="192">
        <f>VLOOKUP($A42,'Vytah Objektu A'!$A:$X,19,FALSE)</f>
        <v>0</v>
      </c>
      <c r="G42" s="191">
        <f>VLOOKUP($A42,'Vytah Objektu A'!$A:$X,23,FALSE)</f>
        <v>0</v>
      </c>
      <c r="H42" s="191">
        <f>VLOOKUP($A42,'Vytah Objektu A'!$A:$X,24,FALSE)</f>
        <v>0</v>
      </c>
      <c r="I42" s="193"/>
      <c r="J42" s="193"/>
      <c r="K42" s="6"/>
      <c r="L42" s="9"/>
    </row>
    <row r="43" spans="1:12" ht="13.5" hidden="1" outlineLevel="4" x14ac:dyDescent="0.25">
      <c r="A43" s="184" t="s">
        <v>321</v>
      </c>
      <c r="B43" s="184"/>
      <c r="C43" s="184"/>
      <c r="D43" s="185" t="s">
        <v>322</v>
      </c>
      <c r="E43" s="186">
        <f>VLOOKUP($A43,'Vytah Objektu A'!$A:$X,15,FALSE)</f>
        <v>0</v>
      </c>
      <c r="F43" s="187">
        <f>VLOOKUP($A43,'Vytah Objektu A'!$A:$X,19,FALSE)</f>
        <v>0</v>
      </c>
      <c r="G43" s="186">
        <f>VLOOKUP($A43,'Vytah Objektu A'!$A:$X,23,FALSE)</f>
        <v>0</v>
      </c>
      <c r="H43" s="186">
        <f>VLOOKUP($A43,'Vytah Objektu A'!$A:$X,24,FALSE)</f>
        <v>0</v>
      </c>
      <c r="I43" s="188"/>
      <c r="J43" s="188"/>
      <c r="K43" s="6"/>
      <c r="L43" s="9"/>
    </row>
    <row r="44" spans="1:12" ht="13.5" hidden="1" outlineLevel="5" x14ac:dyDescent="0.25">
      <c r="A44" s="189" t="s">
        <v>323</v>
      </c>
      <c r="B44" s="189"/>
      <c r="C44" s="189"/>
      <c r="D44" s="190" t="s">
        <v>324</v>
      </c>
      <c r="E44" s="191">
        <f>VLOOKUP($A44,'Vytah Objektu A'!$A:$X,15,FALSE)</f>
        <v>0</v>
      </c>
      <c r="F44" s="192">
        <f>VLOOKUP($A44,'Vytah Objektu A'!$A:$X,19,FALSE)</f>
        <v>0</v>
      </c>
      <c r="G44" s="191">
        <f>VLOOKUP($A44,'Vytah Objektu A'!$A:$X,23,FALSE)</f>
        <v>0</v>
      </c>
      <c r="H44" s="191">
        <f>VLOOKUP($A44,'Vytah Objektu A'!$A:$X,24,FALSE)</f>
        <v>0</v>
      </c>
      <c r="I44" s="193"/>
      <c r="J44" s="193"/>
      <c r="K44" s="6"/>
      <c r="L44" s="9"/>
    </row>
    <row r="45" spans="1:12" ht="12.75" outlineLevel="2" collapsed="1" x14ac:dyDescent="0.2">
      <c r="A45" s="174" t="s">
        <v>325</v>
      </c>
      <c r="B45" s="174"/>
      <c r="C45" s="174"/>
      <c r="D45" s="175" t="s">
        <v>326</v>
      </c>
      <c r="E45" s="176">
        <f>VLOOKUP($A45,'Vytah Objektu A'!$A:$X,15,FALSE)</f>
        <v>0</v>
      </c>
      <c r="F45" s="177">
        <f>VLOOKUP($A45,'Vytah Objektu A'!$A:$X,19,FALSE)</f>
        <v>226.67685099999997</v>
      </c>
      <c r="G45" s="176">
        <f>VLOOKUP($A45,'Vytah Objektu A'!$A:$X,23,FALSE)</f>
        <v>0</v>
      </c>
      <c r="H45" s="176">
        <f>VLOOKUP($A45,'Vytah Objektu A'!$A:$X,24,FALSE)</f>
        <v>0</v>
      </c>
      <c r="I45" s="178"/>
      <c r="J45" s="178"/>
      <c r="K45" s="6"/>
      <c r="L45" s="9"/>
    </row>
    <row r="46" spans="1:12" ht="13.5" hidden="1" outlineLevel="3" x14ac:dyDescent="0.25">
      <c r="A46" s="179" t="s">
        <v>327</v>
      </c>
      <c r="B46" s="179"/>
      <c r="C46" s="179"/>
      <c r="D46" s="180" t="s">
        <v>328</v>
      </c>
      <c r="E46" s="181">
        <f>VLOOKUP($A46,'Vytah Objektu A'!$A:$X,15,FALSE)</f>
        <v>0</v>
      </c>
      <c r="F46" s="182">
        <f>VLOOKUP($A46,'Vytah Objektu A'!$A:$X,19,FALSE)</f>
        <v>226.67685099999997</v>
      </c>
      <c r="G46" s="181">
        <f>VLOOKUP($A46,'Vytah Objektu A'!$A:$X,23,FALSE)</f>
        <v>0</v>
      </c>
      <c r="H46" s="181">
        <f>VLOOKUP($A46,'Vytah Objektu A'!$A:$X,24,FALSE)</f>
        <v>0</v>
      </c>
      <c r="I46" s="183"/>
      <c r="J46" s="183"/>
      <c r="K46" s="6"/>
      <c r="L46" s="9"/>
    </row>
    <row r="47" spans="1:12" ht="13.5" hidden="1" outlineLevel="4" x14ac:dyDescent="0.25">
      <c r="A47" s="184" t="s">
        <v>329</v>
      </c>
      <c r="B47" s="184"/>
      <c r="C47" s="184"/>
      <c r="D47" s="185" t="s">
        <v>330</v>
      </c>
      <c r="E47" s="186">
        <f>VLOOKUP($A47,'Vytah Objektu A'!$A:$X,15,FALSE)</f>
        <v>0</v>
      </c>
      <c r="F47" s="187">
        <f>VLOOKUP($A47,'Vytah Objektu A'!$A:$X,19,FALSE)</f>
        <v>50.131395399999995</v>
      </c>
      <c r="G47" s="186">
        <f>VLOOKUP($A47,'Vytah Objektu A'!$A:$X,23,FALSE)</f>
        <v>0</v>
      </c>
      <c r="H47" s="186">
        <f>VLOOKUP($A47,'Vytah Objektu A'!$A:$X,24,FALSE)</f>
        <v>0</v>
      </c>
      <c r="I47" s="188"/>
      <c r="J47" s="188"/>
      <c r="K47" s="6"/>
      <c r="L47" s="9"/>
    </row>
    <row r="48" spans="1:12" ht="13.5" hidden="1" outlineLevel="5" x14ac:dyDescent="0.25">
      <c r="A48" s="189" t="s">
        <v>331</v>
      </c>
      <c r="B48" s="189"/>
      <c r="C48" s="189"/>
      <c r="D48" s="190" t="s">
        <v>332</v>
      </c>
      <c r="E48" s="191">
        <f>VLOOKUP($A48,'Vytah Objektu A'!$A:$X,15,FALSE)</f>
        <v>0</v>
      </c>
      <c r="F48" s="192">
        <f>VLOOKUP($A48,'Vytah Objektu A'!$A:$X,19,FALSE)</f>
        <v>46.459545399999996</v>
      </c>
      <c r="G48" s="191">
        <f>VLOOKUP($A48,'Vytah Objektu A'!$A:$X,23,FALSE)</f>
        <v>0</v>
      </c>
      <c r="H48" s="191">
        <f>VLOOKUP($A48,'Vytah Objektu A'!$A:$X,24,FALSE)</f>
        <v>0</v>
      </c>
      <c r="I48" s="193"/>
      <c r="J48" s="193"/>
      <c r="K48" s="6"/>
      <c r="L48" s="9"/>
    </row>
    <row r="49" spans="1:12" ht="13.5" hidden="1" outlineLevel="5" x14ac:dyDescent="0.25">
      <c r="A49" s="189" t="s">
        <v>333</v>
      </c>
      <c r="B49" s="189"/>
      <c r="C49" s="189"/>
      <c r="D49" s="190" t="s">
        <v>334</v>
      </c>
      <c r="E49" s="191">
        <f>VLOOKUP($A49,'Vytah Objektu A'!$A:$X,15,FALSE)</f>
        <v>0</v>
      </c>
      <c r="F49" s="192">
        <f>VLOOKUP($A49,'Vytah Objektu A'!$A:$X,19,FALSE)</f>
        <v>3.6718500000000001</v>
      </c>
      <c r="G49" s="191">
        <f>VLOOKUP($A49,'Vytah Objektu A'!$A:$X,23,FALSE)</f>
        <v>0</v>
      </c>
      <c r="H49" s="191">
        <f>VLOOKUP($A49,'Vytah Objektu A'!$A:$X,24,FALSE)</f>
        <v>0</v>
      </c>
      <c r="I49" s="193"/>
      <c r="J49" s="193"/>
      <c r="K49" s="6"/>
      <c r="L49" s="9"/>
    </row>
    <row r="50" spans="1:12" ht="13.5" hidden="1" outlineLevel="4" x14ac:dyDescent="0.25">
      <c r="A50" s="184" t="s">
        <v>335</v>
      </c>
      <c r="B50" s="184"/>
      <c r="C50" s="184"/>
      <c r="D50" s="185" t="s">
        <v>266</v>
      </c>
      <c r="E50" s="186">
        <f>VLOOKUP($A50,'Vytah Objektu A'!$A:$X,15,FALSE)</f>
        <v>0</v>
      </c>
      <c r="F50" s="187">
        <f>VLOOKUP($A50,'Vytah Objektu A'!$A:$X,19,FALSE)</f>
        <v>125.02765759999998</v>
      </c>
      <c r="G50" s="186">
        <f>VLOOKUP($A50,'Vytah Objektu A'!$A:$X,23,FALSE)</f>
        <v>0</v>
      </c>
      <c r="H50" s="186">
        <f>VLOOKUP($A50,'Vytah Objektu A'!$A:$X,24,FALSE)</f>
        <v>0</v>
      </c>
      <c r="I50" s="188"/>
      <c r="J50" s="188"/>
      <c r="K50" s="6"/>
      <c r="L50" s="9"/>
    </row>
    <row r="51" spans="1:12" ht="13.5" hidden="1" outlineLevel="5" x14ac:dyDescent="0.25">
      <c r="A51" s="189" t="s">
        <v>336</v>
      </c>
      <c r="B51" s="189"/>
      <c r="C51" s="189"/>
      <c r="D51" s="190" t="s">
        <v>268</v>
      </c>
      <c r="E51" s="191">
        <f>VLOOKUP($A51,'Vytah Objektu A'!$A:$X,15,FALSE)</f>
        <v>0</v>
      </c>
      <c r="F51" s="192">
        <f>VLOOKUP($A51,'Vytah Objektu A'!$A:$X,19,FALSE)</f>
        <v>125.02765759999998</v>
      </c>
      <c r="G51" s="191">
        <f>VLOOKUP($A51,'Vytah Objektu A'!$A:$X,23,FALSE)</f>
        <v>0</v>
      </c>
      <c r="H51" s="191">
        <f>VLOOKUP($A51,'Vytah Objektu A'!$A:$X,24,FALSE)</f>
        <v>0</v>
      </c>
      <c r="I51" s="193"/>
      <c r="J51" s="193"/>
      <c r="K51" s="6"/>
      <c r="L51" s="9"/>
    </row>
    <row r="52" spans="1:12" ht="13.5" hidden="1" outlineLevel="4" x14ac:dyDescent="0.25">
      <c r="A52" s="184" t="s">
        <v>337</v>
      </c>
      <c r="B52" s="184"/>
      <c r="C52" s="184"/>
      <c r="D52" s="185" t="s">
        <v>338</v>
      </c>
      <c r="E52" s="186">
        <f>VLOOKUP($A52,'Vytah Objektu A'!$A:$X,15,FALSE)</f>
        <v>0</v>
      </c>
      <c r="F52" s="187">
        <f>VLOOKUP($A52,'Vytah Objektu A'!$A:$X,19,FALSE)</f>
        <v>51.411811599999986</v>
      </c>
      <c r="G52" s="186">
        <f>VLOOKUP($A52,'Vytah Objektu A'!$A:$X,23,FALSE)</f>
        <v>0</v>
      </c>
      <c r="H52" s="186">
        <f>VLOOKUP($A52,'Vytah Objektu A'!$A:$X,24,FALSE)</f>
        <v>0</v>
      </c>
      <c r="I52" s="188"/>
      <c r="J52" s="188"/>
      <c r="K52" s="6"/>
      <c r="L52" s="9"/>
    </row>
    <row r="53" spans="1:12" ht="13.5" hidden="1" outlineLevel="5" x14ac:dyDescent="0.25">
      <c r="A53" s="189" t="s">
        <v>339</v>
      </c>
      <c r="B53" s="189"/>
      <c r="C53" s="189"/>
      <c r="D53" s="190" t="s">
        <v>340</v>
      </c>
      <c r="E53" s="191">
        <f>VLOOKUP($A53,'Vytah Objektu A'!$A:$X,15,FALSE)</f>
        <v>0</v>
      </c>
      <c r="F53" s="192">
        <f>VLOOKUP($A53,'Vytah Objektu A'!$A:$X,19,FALSE)</f>
        <v>51.411811599999986</v>
      </c>
      <c r="G53" s="191">
        <f>VLOOKUP($A53,'Vytah Objektu A'!$A:$X,23,FALSE)</f>
        <v>0</v>
      </c>
      <c r="H53" s="191">
        <f>VLOOKUP($A53,'Vytah Objektu A'!$A:$X,24,FALSE)</f>
        <v>0</v>
      </c>
      <c r="I53" s="193"/>
      <c r="J53" s="193"/>
      <c r="K53" s="6"/>
      <c r="L53" s="9"/>
    </row>
    <row r="54" spans="1:12" ht="13.5" hidden="1" outlineLevel="5" x14ac:dyDescent="0.25">
      <c r="A54" s="189" t="s">
        <v>341</v>
      </c>
      <c r="B54" s="189"/>
      <c r="C54" s="189"/>
      <c r="D54" s="190" t="s">
        <v>342</v>
      </c>
      <c r="E54" s="191">
        <f>VLOOKUP($A54,'Vytah Objektu A'!$A:$X,15,FALSE)</f>
        <v>0</v>
      </c>
      <c r="F54" s="192">
        <f>VLOOKUP($A54,'Vytah Objektu A'!$A:$X,19,FALSE)</f>
        <v>0</v>
      </c>
      <c r="G54" s="191">
        <f>VLOOKUP($A54,'Vytah Objektu A'!$A:$X,23,FALSE)</f>
        <v>0</v>
      </c>
      <c r="H54" s="191">
        <f>VLOOKUP($A54,'Vytah Objektu A'!$A:$X,24,FALSE)</f>
        <v>0</v>
      </c>
      <c r="I54" s="193"/>
      <c r="J54" s="193"/>
      <c r="K54" s="6"/>
      <c r="L54" s="9"/>
    </row>
    <row r="55" spans="1:12" ht="13.5" hidden="1" outlineLevel="4" x14ac:dyDescent="0.25">
      <c r="A55" s="184" t="s">
        <v>343</v>
      </c>
      <c r="B55" s="184"/>
      <c r="C55" s="184"/>
      <c r="D55" s="185" t="s">
        <v>276</v>
      </c>
      <c r="E55" s="186">
        <f>VLOOKUP($A55,'Vytah Objektu A'!$A:$X,15,FALSE)</f>
        <v>0</v>
      </c>
      <c r="F55" s="187">
        <f>VLOOKUP($A55,'Vytah Objektu A'!$A:$X,19,FALSE)</f>
        <v>0.10598639999999999</v>
      </c>
      <c r="G55" s="186">
        <f>VLOOKUP($A55,'Vytah Objektu A'!$A:$X,23,FALSE)</f>
        <v>0</v>
      </c>
      <c r="H55" s="186">
        <f>VLOOKUP($A55,'Vytah Objektu A'!$A:$X,24,FALSE)</f>
        <v>0</v>
      </c>
      <c r="I55" s="188"/>
      <c r="J55" s="188"/>
      <c r="K55" s="6"/>
      <c r="L55" s="9"/>
    </row>
    <row r="56" spans="1:12" ht="13.5" hidden="1" outlineLevel="5" x14ac:dyDescent="0.25">
      <c r="A56" s="189" t="s">
        <v>344</v>
      </c>
      <c r="B56" s="189"/>
      <c r="C56" s="189"/>
      <c r="D56" s="190" t="s">
        <v>345</v>
      </c>
      <c r="E56" s="191">
        <f>VLOOKUP($A56,'Vytah Objektu A'!$A:$X,15,FALSE)</f>
        <v>0</v>
      </c>
      <c r="F56" s="192">
        <f>VLOOKUP($A56,'Vytah Objektu A'!$A:$X,19,FALSE)</f>
        <v>0.10598639999999999</v>
      </c>
      <c r="G56" s="191">
        <f>VLOOKUP($A56,'Vytah Objektu A'!$A:$X,23,FALSE)</f>
        <v>0</v>
      </c>
      <c r="H56" s="191">
        <f>VLOOKUP($A56,'Vytah Objektu A'!$A:$X,24,FALSE)</f>
        <v>0</v>
      </c>
      <c r="I56" s="193"/>
      <c r="J56" s="193"/>
      <c r="K56" s="6"/>
      <c r="L56" s="9"/>
    </row>
    <row r="57" spans="1:12" ht="12.75" outlineLevel="2" collapsed="1" x14ac:dyDescent="0.2">
      <c r="A57" s="174" t="s">
        <v>346</v>
      </c>
      <c r="B57" s="174"/>
      <c r="C57" s="174"/>
      <c r="D57" s="175" t="s">
        <v>347</v>
      </c>
      <c r="E57" s="176">
        <f>VLOOKUP($A57,'Vytah Objektu A'!$A:$X,15,FALSE)</f>
        <v>0</v>
      </c>
      <c r="F57" s="177">
        <f>VLOOKUP($A57,'Vytah Objektu A'!$A:$X,19,FALSE)</f>
        <v>0</v>
      </c>
      <c r="G57" s="176">
        <f>VLOOKUP($A57,'Vytah Objektu A'!$A:$X,23,FALSE)</f>
        <v>0</v>
      </c>
      <c r="H57" s="176">
        <f>VLOOKUP($A57,'Vytah Objektu A'!$A:$X,24,FALSE)</f>
        <v>0</v>
      </c>
      <c r="I57" s="178"/>
      <c r="J57" s="178"/>
      <c r="K57" s="6"/>
      <c r="L57" s="9"/>
    </row>
    <row r="58" spans="1:12" ht="13.5" hidden="1" outlineLevel="3" x14ac:dyDescent="0.25">
      <c r="A58" s="179" t="s">
        <v>348</v>
      </c>
      <c r="B58" s="179"/>
      <c r="C58" s="179"/>
      <c r="D58" s="180" t="s">
        <v>349</v>
      </c>
      <c r="E58" s="181">
        <f>VLOOKUP($A58,'Vytah Objektu A'!$A:$X,15,FALSE)</f>
        <v>0</v>
      </c>
      <c r="F58" s="182">
        <f>VLOOKUP($A58,'Vytah Objektu A'!$A:$X,19,FALSE)</f>
        <v>0</v>
      </c>
      <c r="G58" s="181">
        <f>VLOOKUP($A58,'Vytah Objektu A'!$A:$X,23,FALSE)</f>
        <v>0</v>
      </c>
      <c r="H58" s="181">
        <f>VLOOKUP($A58,'Vytah Objektu A'!$A:$X,24,FALSE)</f>
        <v>0</v>
      </c>
      <c r="I58" s="183"/>
      <c r="J58" s="183"/>
      <c r="K58" s="6"/>
      <c r="L58" s="9"/>
    </row>
    <row r="59" spans="1:12" ht="13.5" hidden="1" outlineLevel="4" x14ac:dyDescent="0.25">
      <c r="A59" s="184" t="s">
        <v>350</v>
      </c>
      <c r="B59" s="184"/>
      <c r="C59" s="184"/>
      <c r="D59" s="185" t="s">
        <v>351</v>
      </c>
      <c r="E59" s="186">
        <f>VLOOKUP($A59,'Vytah Objektu A'!$A:$X,15,FALSE)</f>
        <v>0</v>
      </c>
      <c r="F59" s="187">
        <f>VLOOKUP($A59,'Vytah Objektu A'!$A:$X,19,FALSE)</f>
        <v>0</v>
      </c>
      <c r="G59" s="186">
        <f>VLOOKUP($A59,'Vytah Objektu A'!$A:$X,23,FALSE)</f>
        <v>0</v>
      </c>
      <c r="H59" s="186">
        <f>VLOOKUP($A59,'Vytah Objektu A'!$A:$X,24,FALSE)</f>
        <v>0</v>
      </c>
      <c r="I59" s="188"/>
      <c r="J59" s="188"/>
      <c r="K59" s="6"/>
      <c r="L59" s="9"/>
    </row>
    <row r="60" spans="1:12" ht="13.5" hidden="1" outlineLevel="5" x14ac:dyDescent="0.25">
      <c r="A60" s="189" t="s">
        <v>352</v>
      </c>
      <c r="B60" s="189"/>
      <c r="C60" s="189"/>
      <c r="D60" s="190" t="s">
        <v>353</v>
      </c>
      <c r="E60" s="191">
        <f>VLOOKUP($A60,'Vytah Objektu A'!$A:$X,15,FALSE)</f>
        <v>0</v>
      </c>
      <c r="F60" s="192">
        <f>VLOOKUP($A60,'Vytah Objektu A'!$A:$X,19,FALSE)</f>
        <v>0</v>
      </c>
      <c r="G60" s="191">
        <f>VLOOKUP($A60,'Vytah Objektu A'!$A:$X,23,FALSE)</f>
        <v>0</v>
      </c>
      <c r="H60" s="191">
        <f>VLOOKUP($A60,'Vytah Objektu A'!$A:$X,24,FALSE)</f>
        <v>0</v>
      </c>
      <c r="I60" s="193"/>
      <c r="J60" s="193"/>
      <c r="K60" s="6"/>
      <c r="L60" s="9"/>
    </row>
    <row r="61" spans="1:12" ht="13.5" hidden="1" outlineLevel="4" x14ac:dyDescent="0.25">
      <c r="A61" s="184" t="s">
        <v>354</v>
      </c>
      <c r="B61" s="184"/>
      <c r="C61" s="184"/>
      <c r="D61" s="185" t="s">
        <v>355</v>
      </c>
      <c r="E61" s="186">
        <f>VLOOKUP($A61,'Vytah Objektu A'!$A:$X,15,FALSE)</f>
        <v>0</v>
      </c>
      <c r="F61" s="187">
        <f>VLOOKUP($A61,'Vytah Objektu A'!$A:$X,19,FALSE)</f>
        <v>0</v>
      </c>
      <c r="G61" s="186">
        <f>VLOOKUP($A61,'Vytah Objektu A'!$A:$X,23,FALSE)</f>
        <v>0</v>
      </c>
      <c r="H61" s="186">
        <f>VLOOKUP($A61,'Vytah Objektu A'!$A:$X,24,FALSE)</f>
        <v>0</v>
      </c>
      <c r="I61" s="188"/>
      <c r="J61" s="188"/>
      <c r="K61" s="6"/>
      <c r="L61" s="9"/>
    </row>
    <row r="62" spans="1:12" ht="13.5" hidden="1" outlineLevel="5" x14ac:dyDescent="0.25">
      <c r="A62" s="189" t="s">
        <v>356</v>
      </c>
      <c r="B62" s="189"/>
      <c r="C62" s="189"/>
      <c r="D62" s="190" t="s">
        <v>357</v>
      </c>
      <c r="E62" s="191">
        <f>VLOOKUP($A62,'Vytah Objektu A'!$A:$X,15,FALSE)</f>
        <v>0</v>
      </c>
      <c r="F62" s="192">
        <f>VLOOKUP($A62,'Vytah Objektu A'!$A:$X,19,FALSE)</f>
        <v>0</v>
      </c>
      <c r="G62" s="191">
        <f>VLOOKUP($A62,'Vytah Objektu A'!$A:$X,23,FALSE)</f>
        <v>0</v>
      </c>
      <c r="H62" s="191">
        <f>VLOOKUP($A62,'Vytah Objektu A'!$A:$X,24,FALSE)</f>
        <v>0</v>
      </c>
      <c r="I62" s="193"/>
      <c r="J62" s="193"/>
      <c r="K62" s="6"/>
      <c r="L62" s="9"/>
    </row>
    <row r="63" spans="1:12" ht="13.5" hidden="1" outlineLevel="4" x14ac:dyDescent="0.25">
      <c r="A63" s="184" t="s">
        <v>358</v>
      </c>
      <c r="B63" s="184"/>
      <c r="C63" s="184"/>
      <c r="D63" s="185" t="s">
        <v>359</v>
      </c>
      <c r="E63" s="186">
        <f>VLOOKUP($A63,'Vytah Objektu A'!$A:$X,15,FALSE)</f>
        <v>0</v>
      </c>
      <c r="F63" s="187">
        <f>VLOOKUP($A63,'Vytah Objektu A'!$A:$X,19,FALSE)</f>
        <v>0</v>
      </c>
      <c r="G63" s="186">
        <f>VLOOKUP($A63,'Vytah Objektu A'!$A:$X,23,FALSE)</f>
        <v>0</v>
      </c>
      <c r="H63" s="186">
        <f>VLOOKUP($A63,'Vytah Objektu A'!$A:$X,24,FALSE)</f>
        <v>0</v>
      </c>
      <c r="I63" s="188"/>
      <c r="J63" s="188"/>
      <c r="K63" s="6"/>
      <c r="L63" s="9"/>
    </row>
    <row r="64" spans="1:12" ht="13.5" hidden="1" outlineLevel="5" x14ac:dyDescent="0.25">
      <c r="A64" s="189" t="s">
        <v>360</v>
      </c>
      <c r="B64" s="189"/>
      <c r="C64" s="189"/>
      <c r="D64" s="190" t="s">
        <v>361</v>
      </c>
      <c r="E64" s="191">
        <f>VLOOKUP($A64,'Vytah Objektu A'!$A:$X,15,FALSE)</f>
        <v>0</v>
      </c>
      <c r="F64" s="192">
        <f>VLOOKUP($A64,'Vytah Objektu A'!$A:$X,19,FALSE)</f>
        <v>0</v>
      </c>
      <c r="G64" s="191">
        <f>VLOOKUP($A64,'Vytah Objektu A'!$A:$X,23,FALSE)</f>
        <v>0</v>
      </c>
      <c r="H64" s="191">
        <f>VLOOKUP($A64,'Vytah Objektu A'!$A:$X,24,FALSE)</f>
        <v>0</v>
      </c>
      <c r="I64" s="193"/>
      <c r="J64" s="193"/>
      <c r="K64" s="6"/>
      <c r="L64" s="9"/>
    </row>
    <row r="65" spans="1:12" ht="13.5" hidden="1" outlineLevel="4" x14ac:dyDescent="0.25">
      <c r="A65" s="184" t="s">
        <v>362</v>
      </c>
      <c r="B65" s="184"/>
      <c r="C65" s="184"/>
      <c r="D65" s="185" t="s">
        <v>363</v>
      </c>
      <c r="E65" s="186">
        <f>VLOOKUP($A65,'Vytah Objektu A'!$A:$X,15,FALSE)</f>
        <v>0</v>
      </c>
      <c r="F65" s="187">
        <f>VLOOKUP($A65,'Vytah Objektu A'!$A:$X,19,FALSE)</f>
        <v>0</v>
      </c>
      <c r="G65" s="186">
        <f>VLOOKUP($A65,'Vytah Objektu A'!$A:$X,23,FALSE)</f>
        <v>0</v>
      </c>
      <c r="H65" s="186">
        <f>VLOOKUP($A65,'Vytah Objektu A'!$A:$X,24,FALSE)</f>
        <v>0</v>
      </c>
      <c r="I65" s="188"/>
      <c r="J65" s="188"/>
      <c r="K65" s="6"/>
      <c r="L65" s="9"/>
    </row>
    <row r="66" spans="1:12" ht="13.5" hidden="1" outlineLevel="5" x14ac:dyDescent="0.25">
      <c r="A66" s="189" t="s">
        <v>364</v>
      </c>
      <c r="B66" s="189"/>
      <c r="C66" s="189"/>
      <c r="D66" s="190" t="s">
        <v>365</v>
      </c>
      <c r="E66" s="191">
        <f>VLOOKUP($A66,'Vytah Objektu A'!$A:$X,15,FALSE)</f>
        <v>0</v>
      </c>
      <c r="F66" s="192">
        <f>VLOOKUP($A66,'Vytah Objektu A'!$A:$X,19,FALSE)</f>
        <v>0</v>
      </c>
      <c r="G66" s="191">
        <f>VLOOKUP($A66,'Vytah Objektu A'!$A:$X,23,FALSE)</f>
        <v>0</v>
      </c>
      <c r="H66" s="191">
        <f>VLOOKUP($A66,'Vytah Objektu A'!$A:$X,24,FALSE)</f>
        <v>0</v>
      </c>
      <c r="I66" s="193"/>
      <c r="J66" s="193"/>
      <c r="K66" s="6"/>
      <c r="L66" s="9"/>
    </row>
    <row r="67" spans="1:12" ht="13.5" hidden="1" outlineLevel="4" x14ac:dyDescent="0.25">
      <c r="A67" s="184" t="s">
        <v>366</v>
      </c>
      <c r="B67" s="184"/>
      <c r="C67" s="184"/>
      <c r="D67" s="185" t="s">
        <v>367</v>
      </c>
      <c r="E67" s="186">
        <f>VLOOKUP($A67,'Vytah Objektu A'!$A:$X,15,FALSE)</f>
        <v>0</v>
      </c>
      <c r="F67" s="187">
        <f>VLOOKUP($A67,'Vytah Objektu A'!$A:$X,19,FALSE)</f>
        <v>0</v>
      </c>
      <c r="G67" s="186">
        <f>VLOOKUP($A67,'Vytah Objektu A'!$A:$X,23,FALSE)</f>
        <v>0</v>
      </c>
      <c r="H67" s="186">
        <f>VLOOKUP($A67,'Vytah Objektu A'!$A:$X,24,FALSE)</f>
        <v>0</v>
      </c>
      <c r="I67" s="188"/>
      <c r="J67" s="188"/>
      <c r="K67" s="6"/>
      <c r="L67" s="9"/>
    </row>
    <row r="68" spans="1:12" ht="13.5" hidden="1" outlineLevel="5" x14ac:dyDescent="0.25">
      <c r="A68" s="189" t="s">
        <v>368</v>
      </c>
      <c r="B68" s="189"/>
      <c r="C68" s="189"/>
      <c r="D68" s="190" t="s">
        <v>369</v>
      </c>
      <c r="E68" s="191">
        <f>VLOOKUP($A68,'Vytah Objektu A'!$A:$X,15,FALSE)</f>
        <v>0</v>
      </c>
      <c r="F68" s="192">
        <f>VLOOKUP($A68,'Vytah Objektu A'!$A:$X,19,FALSE)</f>
        <v>0</v>
      </c>
      <c r="G68" s="191">
        <f>VLOOKUP($A68,'Vytah Objektu A'!$A:$X,23,FALSE)</f>
        <v>0</v>
      </c>
      <c r="H68" s="191">
        <f>VLOOKUP($A68,'Vytah Objektu A'!$A:$X,24,FALSE)</f>
        <v>0</v>
      </c>
      <c r="I68" s="193"/>
      <c r="J68" s="193"/>
      <c r="K68" s="6"/>
      <c r="L68" s="9"/>
    </row>
    <row r="69" spans="1:12" ht="13.5" hidden="1" outlineLevel="4" x14ac:dyDescent="0.25">
      <c r="A69" s="184" t="s">
        <v>370</v>
      </c>
      <c r="B69" s="184"/>
      <c r="C69" s="184"/>
      <c r="D69" s="185" t="s">
        <v>371</v>
      </c>
      <c r="E69" s="186">
        <f>VLOOKUP($A69,'Vytah Objektu A'!$A:$X,15,FALSE)</f>
        <v>0</v>
      </c>
      <c r="F69" s="187">
        <f>VLOOKUP($A69,'Vytah Objektu A'!$A:$X,19,FALSE)</f>
        <v>0</v>
      </c>
      <c r="G69" s="186">
        <f>VLOOKUP($A69,'Vytah Objektu A'!$A:$X,23,FALSE)</f>
        <v>0</v>
      </c>
      <c r="H69" s="186">
        <f>VLOOKUP($A69,'Vytah Objektu A'!$A:$X,24,FALSE)</f>
        <v>0</v>
      </c>
      <c r="I69" s="188"/>
      <c r="J69" s="188"/>
      <c r="K69" s="6"/>
      <c r="L69" s="9"/>
    </row>
    <row r="70" spans="1:12" ht="13.5" hidden="1" outlineLevel="5" x14ac:dyDescent="0.25">
      <c r="A70" s="189" t="s">
        <v>372</v>
      </c>
      <c r="B70" s="189"/>
      <c r="C70" s="189"/>
      <c r="D70" s="190" t="s">
        <v>373</v>
      </c>
      <c r="E70" s="191">
        <f>VLOOKUP($A70,'Vytah Objektu A'!$A:$X,15,FALSE)</f>
        <v>0</v>
      </c>
      <c r="F70" s="192">
        <f>VLOOKUP($A70,'Vytah Objektu A'!$A:$X,19,FALSE)</f>
        <v>0</v>
      </c>
      <c r="G70" s="191">
        <f>VLOOKUP($A70,'Vytah Objektu A'!$A:$X,23,FALSE)</f>
        <v>0</v>
      </c>
      <c r="H70" s="191">
        <f>VLOOKUP($A70,'Vytah Objektu A'!$A:$X,24,FALSE)</f>
        <v>0</v>
      </c>
      <c r="I70" s="193"/>
      <c r="J70" s="193"/>
      <c r="K70" s="6"/>
      <c r="L70" s="9"/>
    </row>
    <row r="71" spans="1:12" ht="13.5" hidden="1" outlineLevel="4" x14ac:dyDescent="0.25">
      <c r="A71" s="184" t="s">
        <v>374</v>
      </c>
      <c r="B71" s="184"/>
      <c r="C71" s="184"/>
      <c r="D71" s="185" t="s">
        <v>375</v>
      </c>
      <c r="E71" s="186">
        <f>VLOOKUP($A71,'Vytah Objektu A'!$A:$X,15,FALSE)</f>
        <v>0</v>
      </c>
      <c r="F71" s="187">
        <f>VLOOKUP($A71,'Vytah Objektu A'!$A:$X,19,FALSE)</f>
        <v>0</v>
      </c>
      <c r="G71" s="186">
        <f>VLOOKUP($A71,'Vytah Objektu A'!$A:$X,23,FALSE)</f>
        <v>0</v>
      </c>
      <c r="H71" s="186">
        <f>VLOOKUP($A71,'Vytah Objektu A'!$A:$X,24,FALSE)</f>
        <v>0</v>
      </c>
      <c r="I71" s="188"/>
      <c r="J71" s="188"/>
      <c r="K71" s="6"/>
      <c r="L71" s="9"/>
    </row>
    <row r="72" spans="1:12" ht="13.5" hidden="1" outlineLevel="5" x14ac:dyDescent="0.25">
      <c r="A72" s="189" t="s">
        <v>376</v>
      </c>
      <c r="B72" s="189"/>
      <c r="C72" s="189"/>
      <c r="D72" s="190" t="s">
        <v>377</v>
      </c>
      <c r="E72" s="191">
        <f>VLOOKUP($A72,'Vytah Objektu A'!$A:$X,15,FALSE)</f>
        <v>0</v>
      </c>
      <c r="F72" s="192">
        <f>VLOOKUP($A72,'Vytah Objektu A'!$A:$X,19,FALSE)</f>
        <v>0</v>
      </c>
      <c r="G72" s="191">
        <f>VLOOKUP($A72,'Vytah Objektu A'!$A:$X,23,FALSE)</f>
        <v>0</v>
      </c>
      <c r="H72" s="191">
        <f>VLOOKUP($A72,'Vytah Objektu A'!$A:$X,24,FALSE)</f>
        <v>0</v>
      </c>
      <c r="I72" s="193"/>
      <c r="J72" s="193"/>
      <c r="K72" s="6"/>
      <c r="L72" s="9"/>
    </row>
    <row r="73" spans="1:12" ht="13.5" hidden="1" outlineLevel="4" x14ac:dyDescent="0.25">
      <c r="A73" s="184" t="s">
        <v>378</v>
      </c>
      <c r="B73" s="184"/>
      <c r="C73" s="184"/>
      <c r="D73" s="185" t="s">
        <v>379</v>
      </c>
      <c r="E73" s="186">
        <f>VLOOKUP($A73,'Vytah Objektu A'!$A:$X,15,FALSE)</f>
        <v>0</v>
      </c>
      <c r="F73" s="187">
        <f>VLOOKUP($A73,'Vytah Objektu A'!$A:$X,19,FALSE)</f>
        <v>0</v>
      </c>
      <c r="G73" s="186">
        <f>VLOOKUP($A73,'Vytah Objektu A'!$A:$X,23,FALSE)</f>
        <v>0</v>
      </c>
      <c r="H73" s="186">
        <f>VLOOKUP($A73,'Vytah Objektu A'!$A:$X,24,FALSE)</f>
        <v>0</v>
      </c>
      <c r="I73" s="188"/>
      <c r="J73" s="188"/>
      <c r="K73" s="6"/>
      <c r="L73" s="9"/>
    </row>
    <row r="74" spans="1:12" ht="13.5" hidden="1" outlineLevel="5" x14ac:dyDescent="0.25">
      <c r="A74" s="189" t="s">
        <v>380</v>
      </c>
      <c r="B74" s="189"/>
      <c r="C74" s="189"/>
      <c r="D74" s="190" t="s">
        <v>381</v>
      </c>
      <c r="E74" s="191">
        <f>VLOOKUP($A74,'Vytah Objektu A'!$A:$X,15,FALSE)</f>
        <v>0</v>
      </c>
      <c r="F74" s="192">
        <f>VLOOKUP($A74,'Vytah Objektu A'!$A:$X,19,FALSE)</f>
        <v>0</v>
      </c>
      <c r="G74" s="191">
        <f>VLOOKUP($A74,'Vytah Objektu A'!$A:$X,23,FALSE)</f>
        <v>0</v>
      </c>
      <c r="H74" s="191">
        <f>VLOOKUP($A74,'Vytah Objektu A'!$A:$X,24,FALSE)</f>
        <v>0</v>
      </c>
      <c r="I74" s="193"/>
      <c r="J74" s="193"/>
      <c r="K74" s="6"/>
      <c r="L74" s="9"/>
    </row>
    <row r="75" spans="1:12" ht="13.5" hidden="1" outlineLevel="3" x14ac:dyDescent="0.25">
      <c r="A75" s="179" t="s">
        <v>382</v>
      </c>
      <c r="B75" s="179"/>
      <c r="C75" s="179"/>
      <c r="D75" s="180" t="s">
        <v>383</v>
      </c>
      <c r="E75" s="181">
        <f>VLOOKUP($A75,'Vytah Objektu A'!$A:$X,15,FALSE)</f>
        <v>0</v>
      </c>
      <c r="F75" s="182">
        <f>VLOOKUP($A75,'Vytah Objektu A'!$A:$X,19,FALSE)</f>
        <v>0</v>
      </c>
      <c r="G75" s="181">
        <f>VLOOKUP($A75,'Vytah Objektu A'!$A:$X,23,FALSE)</f>
        <v>0</v>
      </c>
      <c r="H75" s="181">
        <f>VLOOKUP($A75,'Vytah Objektu A'!$A:$X,24,FALSE)</f>
        <v>0</v>
      </c>
      <c r="I75" s="183"/>
      <c r="J75" s="183"/>
      <c r="K75" s="6"/>
      <c r="L75" s="9"/>
    </row>
    <row r="76" spans="1:12" ht="13.5" hidden="1" outlineLevel="4" x14ac:dyDescent="0.25">
      <c r="A76" s="184" t="s">
        <v>384</v>
      </c>
      <c r="B76" s="184"/>
      <c r="C76" s="184"/>
      <c r="D76" s="185" t="s">
        <v>385</v>
      </c>
      <c r="E76" s="186">
        <f>VLOOKUP($A76,'Vytah Objektu A'!$A:$X,15,FALSE)</f>
        <v>0</v>
      </c>
      <c r="F76" s="187">
        <f>VLOOKUP($A76,'Vytah Objektu A'!$A:$X,19,FALSE)</f>
        <v>0</v>
      </c>
      <c r="G76" s="186">
        <f>VLOOKUP($A76,'Vytah Objektu A'!$A:$X,23,FALSE)</f>
        <v>0</v>
      </c>
      <c r="H76" s="186">
        <f>VLOOKUP($A76,'Vytah Objektu A'!$A:$X,24,FALSE)</f>
        <v>0</v>
      </c>
      <c r="I76" s="188"/>
      <c r="J76" s="188"/>
      <c r="K76" s="6"/>
      <c r="L76" s="9"/>
    </row>
    <row r="77" spans="1:12" ht="13.5" hidden="1" outlineLevel="5" x14ac:dyDescent="0.25">
      <c r="A77" s="189" t="s">
        <v>386</v>
      </c>
      <c r="B77" s="189"/>
      <c r="C77" s="189"/>
      <c r="D77" s="190" t="s">
        <v>387</v>
      </c>
      <c r="E77" s="191">
        <f>VLOOKUP($A77,'Vytah Objektu A'!$A:$X,15,FALSE)</f>
        <v>0</v>
      </c>
      <c r="F77" s="192">
        <f>VLOOKUP($A77,'Vytah Objektu A'!$A:$X,19,FALSE)</f>
        <v>0</v>
      </c>
      <c r="G77" s="191">
        <f>VLOOKUP($A77,'Vytah Objektu A'!$A:$X,23,FALSE)</f>
        <v>0</v>
      </c>
      <c r="H77" s="191">
        <f>VLOOKUP($A77,'Vytah Objektu A'!$A:$X,24,FALSE)</f>
        <v>0</v>
      </c>
      <c r="I77" s="193"/>
      <c r="J77" s="193"/>
      <c r="K77" s="6"/>
      <c r="L77" s="9"/>
    </row>
    <row r="78" spans="1:12" ht="13.5" hidden="1" outlineLevel="4" x14ac:dyDescent="0.25">
      <c r="A78" s="184" t="s">
        <v>388</v>
      </c>
      <c r="B78" s="184"/>
      <c r="C78" s="184"/>
      <c r="D78" s="185" t="s">
        <v>389</v>
      </c>
      <c r="E78" s="186">
        <f>VLOOKUP($A78,'Vytah Objektu A'!$A:$X,15,FALSE)</f>
        <v>0</v>
      </c>
      <c r="F78" s="187">
        <f>VLOOKUP($A78,'Vytah Objektu A'!$A:$X,19,FALSE)</f>
        <v>0</v>
      </c>
      <c r="G78" s="186">
        <f>VLOOKUP($A78,'Vytah Objektu A'!$A:$X,23,FALSE)</f>
        <v>0</v>
      </c>
      <c r="H78" s="186">
        <f>VLOOKUP($A78,'Vytah Objektu A'!$A:$X,24,FALSE)</f>
        <v>0</v>
      </c>
      <c r="I78" s="188"/>
      <c r="J78" s="188"/>
      <c r="K78" s="6"/>
      <c r="L78" s="9"/>
    </row>
    <row r="79" spans="1:12" ht="13.5" hidden="1" outlineLevel="5" x14ac:dyDescent="0.25">
      <c r="A79" s="189" t="s">
        <v>390</v>
      </c>
      <c r="B79" s="189"/>
      <c r="C79" s="189"/>
      <c r="D79" s="190" t="s">
        <v>391</v>
      </c>
      <c r="E79" s="191">
        <f>VLOOKUP($A79,'Vytah Objektu A'!$A:$X,15,FALSE)</f>
        <v>0</v>
      </c>
      <c r="F79" s="192">
        <f>VLOOKUP($A79,'Vytah Objektu A'!$A:$X,19,FALSE)</f>
        <v>0</v>
      </c>
      <c r="G79" s="191">
        <f>VLOOKUP($A79,'Vytah Objektu A'!$A:$X,23,FALSE)</f>
        <v>0</v>
      </c>
      <c r="H79" s="191">
        <f>VLOOKUP($A79,'Vytah Objektu A'!$A:$X,24,FALSE)</f>
        <v>0</v>
      </c>
      <c r="I79" s="193"/>
      <c r="J79" s="193"/>
      <c r="K79" s="6"/>
      <c r="L79" s="9"/>
    </row>
    <row r="80" spans="1:12" ht="13.5" hidden="1" outlineLevel="4" x14ac:dyDescent="0.25">
      <c r="A80" s="184" t="s">
        <v>392</v>
      </c>
      <c r="B80" s="184"/>
      <c r="C80" s="184"/>
      <c r="D80" s="185" t="s">
        <v>393</v>
      </c>
      <c r="E80" s="186">
        <f>VLOOKUP($A80,'Vytah Objektu A'!$A:$X,15,FALSE)</f>
        <v>0</v>
      </c>
      <c r="F80" s="187">
        <f>VLOOKUP($A80,'Vytah Objektu A'!$A:$X,19,FALSE)</f>
        <v>0</v>
      </c>
      <c r="G80" s="186">
        <f>VLOOKUP($A80,'Vytah Objektu A'!$A:$X,23,FALSE)</f>
        <v>0</v>
      </c>
      <c r="H80" s="186">
        <f>VLOOKUP($A80,'Vytah Objektu A'!$A:$X,24,FALSE)</f>
        <v>0</v>
      </c>
      <c r="I80" s="188"/>
      <c r="J80" s="188"/>
      <c r="K80" s="6"/>
      <c r="L80" s="9"/>
    </row>
    <row r="81" spans="1:12" ht="13.5" hidden="1" outlineLevel="5" x14ac:dyDescent="0.25">
      <c r="A81" s="189" t="s">
        <v>394</v>
      </c>
      <c r="B81" s="189"/>
      <c r="C81" s="189"/>
      <c r="D81" s="190" t="s">
        <v>395</v>
      </c>
      <c r="E81" s="191">
        <f>VLOOKUP($A81,'Vytah Objektu A'!$A:$X,15,FALSE)</f>
        <v>0</v>
      </c>
      <c r="F81" s="192">
        <f>VLOOKUP($A81,'Vytah Objektu A'!$A:$X,19,FALSE)</f>
        <v>0</v>
      </c>
      <c r="G81" s="191">
        <f>VLOOKUP($A81,'Vytah Objektu A'!$A:$X,23,FALSE)</f>
        <v>0</v>
      </c>
      <c r="H81" s="191">
        <f>VLOOKUP($A81,'Vytah Objektu A'!$A:$X,24,FALSE)</f>
        <v>0</v>
      </c>
      <c r="I81" s="193"/>
      <c r="J81" s="193"/>
      <c r="K81" s="6"/>
      <c r="L81" s="9"/>
    </row>
    <row r="82" spans="1:12" ht="13.5" hidden="1" outlineLevel="4" x14ac:dyDescent="0.25">
      <c r="A82" s="184" t="s">
        <v>396</v>
      </c>
      <c r="B82" s="184"/>
      <c r="C82" s="184"/>
      <c r="D82" s="185" t="s">
        <v>397</v>
      </c>
      <c r="E82" s="186">
        <f>VLOOKUP($A82,'Vytah Objektu A'!$A:$X,15,FALSE)</f>
        <v>0</v>
      </c>
      <c r="F82" s="187">
        <f>VLOOKUP($A82,'Vytah Objektu A'!$A:$X,19,FALSE)</f>
        <v>0</v>
      </c>
      <c r="G82" s="186">
        <f>VLOOKUP($A82,'Vytah Objektu A'!$A:$X,23,FALSE)</f>
        <v>0</v>
      </c>
      <c r="H82" s="186">
        <f>VLOOKUP($A82,'Vytah Objektu A'!$A:$X,24,FALSE)</f>
        <v>0</v>
      </c>
      <c r="I82" s="188"/>
      <c r="J82" s="188"/>
      <c r="K82" s="6"/>
      <c r="L82" s="9"/>
    </row>
    <row r="83" spans="1:12" ht="13.5" hidden="1" outlineLevel="5" x14ac:dyDescent="0.25">
      <c r="A83" s="189" t="s">
        <v>398</v>
      </c>
      <c r="B83" s="189"/>
      <c r="C83" s="189"/>
      <c r="D83" s="190" t="s">
        <v>399</v>
      </c>
      <c r="E83" s="191">
        <f>VLOOKUP($A83,'Vytah Objektu A'!$A:$X,15,FALSE)</f>
        <v>0</v>
      </c>
      <c r="F83" s="192">
        <f>VLOOKUP($A83,'Vytah Objektu A'!$A:$X,19,FALSE)</f>
        <v>0</v>
      </c>
      <c r="G83" s="191">
        <f>VLOOKUP($A83,'Vytah Objektu A'!$A:$X,23,FALSE)</f>
        <v>0</v>
      </c>
      <c r="H83" s="191">
        <f>VLOOKUP($A83,'Vytah Objektu A'!$A:$X,24,FALSE)</f>
        <v>0</v>
      </c>
      <c r="I83" s="193"/>
      <c r="J83" s="193"/>
      <c r="K83" s="6"/>
      <c r="L83" s="9"/>
    </row>
    <row r="84" spans="1:12" ht="13.5" hidden="1" outlineLevel="4" x14ac:dyDescent="0.25">
      <c r="A84" s="184" t="s">
        <v>400</v>
      </c>
      <c r="B84" s="184"/>
      <c r="C84" s="184"/>
      <c r="D84" s="185" t="s">
        <v>401</v>
      </c>
      <c r="E84" s="186">
        <f>VLOOKUP($A84,'Vytah Objektu A'!$A:$X,15,FALSE)</f>
        <v>0</v>
      </c>
      <c r="F84" s="187">
        <f>VLOOKUP($A84,'Vytah Objektu A'!$A:$X,19,FALSE)</f>
        <v>0</v>
      </c>
      <c r="G84" s="186">
        <f>VLOOKUP($A84,'Vytah Objektu A'!$A:$X,23,FALSE)</f>
        <v>0</v>
      </c>
      <c r="H84" s="186">
        <f>VLOOKUP($A84,'Vytah Objektu A'!$A:$X,24,FALSE)</f>
        <v>0</v>
      </c>
      <c r="I84" s="188"/>
      <c r="J84" s="188"/>
      <c r="K84" s="6"/>
      <c r="L84" s="9"/>
    </row>
    <row r="85" spans="1:12" ht="13.5" hidden="1" outlineLevel="5" x14ac:dyDescent="0.25">
      <c r="A85" s="189" t="s">
        <v>402</v>
      </c>
      <c r="B85" s="189"/>
      <c r="C85" s="189"/>
      <c r="D85" s="190" t="s">
        <v>403</v>
      </c>
      <c r="E85" s="191">
        <f>VLOOKUP($A85,'Vytah Objektu A'!$A:$X,15,FALSE)</f>
        <v>0</v>
      </c>
      <c r="F85" s="192">
        <f>VLOOKUP($A85,'Vytah Objektu A'!$A:$X,19,FALSE)</f>
        <v>0</v>
      </c>
      <c r="G85" s="191">
        <f>VLOOKUP($A85,'Vytah Objektu A'!$A:$X,23,FALSE)</f>
        <v>0</v>
      </c>
      <c r="H85" s="191">
        <f>VLOOKUP($A85,'Vytah Objektu A'!$A:$X,24,FALSE)</f>
        <v>0</v>
      </c>
      <c r="I85" s="193"/>
      <c r="J85" s="193"/>
      <c r="K85" s="6"/>
      <c r="L85" s="9"/>
    </row>
    <row r="86" spans="1:12" ht="13.5" hidden="1" outlineLevel="4" x14ac:dyDescent="0.25">
      <c r="A86" s="184" t="s">
        <v>404</v>
      </c>
      <c r="B86" s="184"/>
      <c r="C86" s="184"/>
      <c r="D86" s="185" t="s">
        <v>405</v>
      </c>
      <c r="E86" s="186">
        <f>VLOOKUP($A86,'Vytah Objektu A'!$A:$X,15,FALSE)</f>
        <v>0</v>
      </c>
      <c r="F86" s="187">
        <f>VLOOKUP($A86,'Vytah Objektu A'!$A:$X,19,FALSE)</f>
        <v>0</v>
      </c>
      <c r="G86" s="186">
        <f>VLOOKUP($A86,'Vytah Objektu A'!$A:$X,23,FALSE)</f>
        <v>0</v>
      </c>
      <c r="H86" s="186">
        <f>VLOOKUP($A86,'Vytah Objektu A'!$A:$X,24,FALSE)</f>
        <v>0</v>
      </c>
      <c r="I86" s="188"/>
      <c r="J86" s="188"/>
      <c r="K86" s="6"/>
      <c r="L86" s="9"/>
    </row>
    <row r="87" spans="1:12" ht="13.5" hidden="1" outlineLevel="5" x14ac:dyDescent="0.25">
      <c r="A87" s="189" t="s">
        <v>406</v>
      </c>
      <c r="B87" s="189"/>
      <c r="C87" s="189"/>
      <c r="D87" s="190" t="s">
        <v>407</v>
      </c>
      <c r="E87" s="191">
        <f>VLOOKUP($A87,'Vytah Objektu A'!$A:$X,15,FALSE)</f>
        <v>0</v>
      </c>
      <c r="F87" s="192">
        <f>VLOOKUP($A87,'Vytah Objektu A'!$A:$X,19,FALSE)</f>
        <v>0</v>
      </c>
      <c r="G87" s="191">
        <f>VLOOKUP($A87,'Vytah Objektu A'!$A:$X,23,FALSE)</f>
        <v>0</v>
      </c>
      <c r="H87" s="191">
        <f>VLOOKUP($A87,'Vytah Objektu A'!$A:$X,24,FALSE)</f>
        <v>0</v>
      </c>
      <c r="I87" s="193"/>
      <c r="J87" s="193"/>
      <c r="K87" s="6"/>
      <c r="L87" s="9"/>
    </row>
    <row r="88" spans="1:12" ht="13.5" hidden="1" outlineLevel="4" x14ac:dyDescent="0.25">
      <c r="A88" s="184" t="s">
        <v>408</v>
      </c>
      <c r="B88" s="184"/>
      <c r="C88" s="184"/>
      <c r="D88" s="185" t="s">
        <v>409</v>
      </c>
      <c r="E88" s="186">
        <f>VLOOKUP($A88,'Vytah Objektu A'!$A:$X,15,FALSE)</f>
        <v>0</v>
      </c>
      <c r="F88" s="187">
        <f>VLOOKUP($A88,'Vytah Objektu A'!$A:$X,19,FALSE)</f>
        <v>0</v>
      </c>
      <c r="G88" s="186">
        <f>VLOOKUP($A88,'Vytah Objektu A'!$A:$X,23,FALSE)</f>
        <v>0</v>
      </c>
      <c r="H88" s="186">
        <f>VLOOKUP($A88,'Vytah Objektu A'!$A:$X,24,FALSE)</f>
        <v>0</v>
      </c>
      <c r="I88" s="188"/>
      <c r="J88" s="188"/>
      <c r="K88" s="6"/>
      <c r="L88" s="9"/>
    </row>
    <row r="89" spans="1:12" ht="13.5" hidden="1" outlineLevel="5" x14ac:dyDescent="0.25">
      <c r="A89" s="189" t="s">
        <v>410</v>
      </c>
      <c r="B89" s="189"/>
      <c r="C89" s="189"/>
      <c r="D89" s="190" t="s">
        <v>411</v>
      </c>
      <c r="E89" s="191">
        <f>VLOOKUP($A89,'Vytah Objektu A'!$A:$X,15,FALSE)</f>
        <v>0</v>
      </c>
      <c r="F89" s="192">
        <f>VLOOKUP($A89,'Vytah Objektu A'!$A:$X,19,FALSE)</f>
        <v>0</v>
      </c>
      <c r="G89" s="191">
        <f>VLOOKUP($A89,'Vytah Objektu A'!$A:$X,23,FALSE)</f>
        <v>0</v>
      </c>
      <c r="H89" s="191">
        <f>VLOOKUP($A89,'Vytah Objektu A'!$A:$X,24,FALSE)</f>
        <v>0</v>
      </c>
      <c r="I89" s="193"/>
      <c r="J89" s="193"/>
      <c r="K89" s="6"/>
      <c r="L89" s="9"/>
    </row>
    <row r="90" spans="1:12" ht="13.5" hidden="1" outlineLevel="4" x14ac:dyDescent="0.25">
      <c r="A90" s="184" t="s">
        <v>412</v>
      </c>
      <c r="B90" s="184"/>
      <c r="C90" s="184"/>
      <c r="D90" s="185" t="s">
        <v>413</v>
      </c>
      <c r="E90" s="186">
        <f>VLOOKUP($A90,'Vytah Objektu A'!$A:$X,15,FALSE)</f>
        <v>0</v>
      </c>
      <c r="F90" s="187">
        <f>VLOOKUP($A90,'Vytah Objektu A'!$A:$X,19,FALSE)</f>
        <v>0</v>
      </c>
      <c r="G90" s="186">
        <f>VLOOKUP($A90,'Vytah Objektu A'!$A:$X,23,FALSE)</f>
        <v>0</v>
      </c>
      <c r="H90" s="186">
        <f>VLOOKUP($A90,'Vytah Objektu A'!$A:$X,24,FALSE)</f>
        <v>0</v>
      </c>
      <c r="I90" s="188"/>
      <c r="J90" s="188"/>
      <c r="K90" s="6"/>
      <c r="L90" s="9"/>
    </row>
    <row r="91" spans="1:12" ht="13.5" hidden="1" outlineLevel="5" x14ac:dyDescent="0.25">
      <c r="A91" s="189" t="s">
        <v>414</v>
      </c>
      <c r="B91" s="189"/>
      <c r="C91" s="189"/>
      <c r="D91" s="190" t="s">
        <v>415</v>
      </c>
      <c r="E91" s="191">
        <f>VLOOKUP($A91,'Vytah Objektu A'!$A:$X,15,FALSE)</f>
        <v>0</v>
      </c>
      <c r="F91" s="192">
        <f>VLOOKUP($A91,'Vytah Objektu A'!$A:$X,19,FALSE)</f>
        <v>0</v>
      </c>
      <c r="G91" s="191">
        <f>VLOOKUP($A91,'Vytah Objektu A'!$A:$X,23,FALSE)</f>
        <v>0</v>
      </c>
      <c r="H91" s="191">
        <f>VLOOKUP($A91,'Vytah Objektu A'!$A:$X,24,FALSE)</f>
        <v>0</v>
      </c>
      <c r="I91" s="193"/>
      <c r="J91" s="193"/>
      <c r="K91" s="6"/>
      <c r="L91" s="9"/>
    </row>
    <row r="92" spans="1:12" ht="13.5" hidden="1" outlineLevel="4" x14ac:dyDescent="0.25">
      <c r="A92" s="184" t="s">
        <v>416</v>
      </c>
      <c r="B92" s="184"/>
      <c r="C92" s="184"/>
      <c r="D92" s="185" t="s">
        <v>417</v>
      </c>
      <c r="E92" s="186">
        <f>VLOOKUP($A92,'Vytah Objektu A'!$A:$X,15,FALSE)</f>
        <v>0</v>
      </c>
      <c r="F92" s="187">
        <f>VLOOKUP($A92,'Vytah Objektu A'!$A:$X,19,FALSE)</f>
        <v>0</v>
      </c>
      <c r="G92" s="186">
        <f>VLOOKUP($A92,'Vytah Objektu A'!$A:$X,23,FALSE)</f>
        <v>0</v>
      </c>
      <c r="H92" s="186">
        <f>VLOOKUP($A92,'Vytah Objektu A'!$A:$X,24,FALSE)</f>
        <v>0</v>
      </c>
      <c r="I92" s="188"/>
      <c r="J92" s="188"/>
      <c r="K92" s="6"/>
      <c r="L92" s="9"/>
    </row>
    <row r="93" spans="1:12" ht="13.5" hidden="1" outlineLevel="5" x14ac:dyDescent="0.25">
      <c r="A93" s="189" t="s">
        <v>418</v>
      </c>
      <c r="B93" s="189"/>
      <c r="C93" s="189"/>
      <c r="D93" s="190" t="s">
        <v>419</v>
      </c>
      <c r="E93" s="191">
        <f>VLOOKUP($A93,'Vytah Objektu A'!$A:$X,15,FALSE)</f>
        <v>0</v>
      </c>
      <c r="F93" s="192">
        <f>VLOOKUP($A93,'Vytah Objektu A'!$A:$X,19,FALSE)</f>
        <v>0</v>
      </c>
      <c r="G93" s="191">
        <f>VLOOKUP($A93,'Vytah Objektu A'!$A:$X,23,FALSE)</f>
        <v>0</v>
      </c>
      <c r="H93" s="191">
        <f>VLOOKUP($A93,'Vytah Objektu A'!$A:$X,24,FALSE)</f>
        <v>0</v>
      </c>
      <c r="I93" s="193"/>
      <c r="J93" s="193"/>
      <c r="K93" s="6"/>
      <c r="L93" s="9"/>
    </row>
    <row r="94" spans="1:12" ht="13.5" hidden="1" outlineLevel="3" x14ac:dyDescent="0.25">
      <c r="A94" s="179" t="s">
        <v>420</v>
      </c>
      <c r="B94" s="179"/>
      <c r="C94" s="179"/>
      <c r="D94" s="180" t="s">
        <v>421</v>
      </c>
      <c r="E94" s="181">
        <f>VLOOKUP($A94,'Vytah Objektu A'!$A:$X,15,FALSE)</f>
        <v>0</v>
      </c>
      <c r="F94" s="182">
        <f>VLOOKUP($A94,'Vytah Objektu A'!$A:$X,19,FALSE)</f>
        <v>0</v>
      </c>
      <c r="G94" s="181">
        <f>VLOOKUP($A94,'Vytah Objektu A'!$A:$X,23,FALSE)</f>
        <v>0</v>
      </c>
      <c r="H94" s="181">
        <f>VLOOKUP($A94,'Vytah Objektu A'!$A:$X,24,FALSE)</f>
        <v>0</v>
      </c>
      <c r="I94" s="183"/>
      <c r="J94" s="183"/>
      <c r="K94" s="6"/>
      <c r="L94" s="9"/>
    </row>
    <row r="95" spans="1:12" ht="13.5" hidden="1" outlineLevel="4" x14ac:dyDescent="0.25">
      <c r="A95" s="184" t="s">
        <v>422</v>
      </c>
      <c r="B95" s="184"/>
      <c r="C95" s="184"/>
      <c r="D95" s="185" t="s">
        <v>423</v>
      </c>
      <c r="E95" s="186">
        <f>VLOOKUP($A95,'Vytah Objektu A'!$A:$X,15,FALSE)</f>
        <v>0</v>
      </c>
      <c r="F95" s="187">
        <f>VLOOKUP($A95,'Vytah Objektu A'!$A:$X,19,FALSE)</f>
        <v>0</v>
      </c>
      <c r="G95" s="186">
        <f>VLOOKUP($A95,'Vytah Objektu A'!$A:$X,23,FALSE)</f>
        <v>0</v>
      </c>
      <c r="H95" s="186">
        <f>VLOOKUP($A95,'Vytah Objektu A'!$A:$X,24,FALSE)</f>
        <v>0</v>
      </c>
      <c r="I95" s="188"/>
      <c r="J95" s="188"/>
      <c r="K95" s="6"/>
      <c r="L95" s="9"/>
    </row>
    <row r="96" spans="1:12" ht="13.5" hidden="1" outlineLevel="5" x14ac:dyDescent="0.25">
      <c r="A96" s="189" t="s">
        <v>424</v>
      </c>
      <c r="B96" s="189"/>
      <c r="C96" s="189"/>
      <c r="D96" s="190" t="s">
        <v>425</v>
      </c>
      <c r="E96" s="191">
        <f>VLOOKUP($A96,'Vytah Objektu A'!$A:$X,15,FALSE)</f>
        <v>0</v>
      </c>
      <c r="F96" s="192">
        <f>VLOOKUP($A96,'Vytah Objektu A'!$A:$X,19,FALSE)</f>
        <v>0</v>
      </c>
      <c r="G96" s="191">
        <f>VLOOKUP($A96,'Vytah Objektu A'!$A:$X,23,FALSE)</f>
        <v>0</v>
      </c>
      <c r="H96" s="191">
        <f>VLOOKUP($A96,'Vytah Objektu A'!$A:$X,24,FALSE)</f>
        <v>0</v>
      </c>
      <c r="I96" s="193"/>
      <c r="J96" s="193"/>
      <c r="K96" s="6"/>
      <c r="L96" s="9"/>
    </row>
    <row r="97" spans="1:12" ht="13.5" hidden="1" outlineLevel="5" x14ac:dyDescent="0.25">
      <c r="A97" s="189" t="s">
        <v>426</v>
      </c>
      <c r="B97" s="189"/>
      <c r="C97" s="189"/>
      <c r="D97" s="190" t="s">
        <v>427</v>
      </c>
      <c r="E97" s="191">
        <f>VLOOKUP($A97,'Vytah Objektu A'!$A:$X,15,FALSE)</f>
        <v>0</v>
      </c>
      <c r="F97" s="192">
        <f>VLOOKUP($A97,'Vytah Objektu A'!$A:$X,19,FALSE)</f>
        <v>0</v>
      </c>
      <c r="G97" s="191">
        <f>VLOOKUP($A97,'Vytah Objektu A'!$A:$X,23,FALSE)</f>
        <v>0</v>
      </c>
      <c r="H97" s="191">
        <f>VLOOKUP($A97,'Vytah Objektu A'!$A:$X,24,FALSE)</f>
        <v>0</v>
      </c>
      <c r="I97" s="193"/>
      <c r="J97" s="193"/>
      <c r="K97" s="6"/>
      <c r="L97" s="9"/>
    </row>
    <row r="98" spans="1:12" ht="13.5" hidden="1" outlineLevel="3" x14ac:dyDescent="0.25">
      <c r="A98" s="179" t="s">
        <v>428</v>
      </c>
      <c r="B98" s="179"/>
      <c r="C98" s="179"/>
      <c r="D98" s="180" t="s">
        <v>429</v>
      </c>
      <c r="E98" s="181">
        <f>VLOOKUP($A98,'Vytah Objektu A'!$A:$X,15,FALSE)</f>
        <v>0</v>
      </c>
      <c r="F98" s="182">
        <f>VLOOKUP($A98,'Vytah Objektu A'!$A:$X,19,FALSE)</f>
        <v>0</v>
      </c>
      <c r="G98" s="181">
        <f>VLOOKUP($A98,'Vytah Objektu A'!$A:$X,23,FALSE)</f>
        <v>0</v>
      </c>
      <c r="H98" s="181">
        <f>VLOOKUP($A98,'Vytah Objektu A'!$A:$X,24,FALSE)</f>
        <v>0</v>
      </c>
      <c r="I98" s="183"/>
      <c r="J98" s="183"/>
      <c r="K98" s="6"/>
      <c r="L98" s="9"/>
    </row>
    <row r="99" spans="1:12" ht="13.5" hidden="1" outlineLevel="4" x14ac:dyDescent="0.25">
      <c r="A99" s="184" t="s">
        <v>430</v>
      </c>
      <c r="B99" s="184"/>
      <c r="C99" s="184"/>
      <c r="D99" s="185" t="s">
        <v>431</v>
      </c>
      <c r="E99" s="186">
        <f>VLOOKUP($A99,'Vytah Objektu A'!$A:$X,15,FALSE)</f>
        <v>0</v>
      </c>
      <c r="F99" s="187">
        <f>VLOOKUP($A99,'Vytah Objektu A'!$A:$X,19,FALSE)</f>
        <v>0</v>
      </c>
      <c r="G99" s="186">
        <f>VLOOKUP($A99,'Vytah Objektu A'!$A:$X,23,FALSE)</f>
        <v>0</v>
      </c>
      <c r="H99" s="186">
        <f>VLOOKUP($A99,'Vytah Objektu A'!$A:$X,24,FALSE)</f>
        <v>0</v>
      </c>
      <c r="I99" s="188"/>
      <c r="J99" s="188"/>
      <c r="K99" s="6"/>
      <c r="L99" s="9"/>
    </row>
    <row r="100" spans="1:12" ht="13.5" hidden="1" outlineLevel="5" x14ac:dyDescent="0.25">
      <c r="A100" s="189" t="s">
        <v>432</v>
      </c>
      <c r="B100" s="189"/>
      <c r="C100" s="189"/>
      <c r="D100" s="190" t="s">
        <v>433</v>
      </c>
      <c r="E100" s="191">
        <f>VLOOKUP($A100,'Vytah Objektu A'!$A:$X,15,FALSE)</f>
        <v>0</v>
      </c>
      <c r="F100" s="192">
        <f>VLOOKUP($A100,'Vytah Objektu A'!$A:$X,19,FALSE)</f>
        <v>0</v>
      </c>
      <c r="G100" s="191">
        <f>VLOOKUP($A100,'Vytah Objektu A'!$A:$X,23,FALSE)</f>
        <v>0</v>
      </c>
      <c r="H100" s="191">
        <f>VLOOKUP($A100,'Vytah Objektu A'!$A:$X,24,FALSE)</f>
        <v>0</v>
      </c>
      <c r="I100" s="193"/>
      <c r="J100" s="193"/>
      <c r="K100" s="6"/>
      <c r="L100" s="9"/>
    </row>
    <row r="101" spans="1:12" ht="13.5" hidden="1" outlineLevel="4" x14ac:dyDescent="0.25">
      <c r="A101" s="184" t="s">
        <v>434</v>
      </c>
      <c r="B101" s="184"/>
      <c r="C101" s="184"/>
      <c r="D101" s="185" t="s">
        <v>435</v>
      </c>
      <c r="E101" s="186">
        <f>VLOOKUP($A101,'Vytah Objektu A'!$A:$X,15,FALSE)</f>
        <v>0</v>
      </c>
      <c r="F101" s="187">
        <f>VLOOKUP($A101,'Vytah Objektu A'!$A:$X,19,FALSE)</f>
        <v>0</v>
      </c>
      <c r="G101" s="186">
        <f>VLOOKUP($A101,'Vytah Objektu A'!$A:$X,23,FALSE)</f>
        <v>0</v>
      </c>
      <c r="H101" s="186">
        <f>VLOOKUP($A101,'Vytah Objektu A'!$A:$X,24,FALSE)</f>
        <v>0</v>
      </c>
      <c r="I101" s="188"/>
      <c r="J101" s="188"/>
      <c r="K101" s="6"/>
      <c r="L101" s="9"/>
    </row>
    <row r="102" spans="1:12" ht="13.5" hidden="1" outlineLevel="5" x14ac:dyDescent="0.25">
      <c r="A102" s="189" t="s">
        <v>436</v>
      </c>
      <c r="B102" s="189"/>
      <c r="C102" s="189"/>
      <c r="D102" s="190" t="s">
        <v>437</v>
      </c>
      <c r="E102" s="191">
        <f>VLOOKUP($A102,'Vytah Objektu A'!$A:$X,15,FALSE)</f>
        <v>0</v>
      </c>
      <c r="F102" s="192">
        <f>VLOOKUP($A102,'Vytah Objektu A'!$A:$X,19,FALSE)</f>
        <v>0</v>
      </c>
      <c r="G102" s="191">
        <f>VLOOKUP($A102,'Vytah Objektu A'!$A:$X,23,FALSE)</f>
        <v>0</v>
      </c>
      <c r="H102" s="191">
        <f>VLOOKUP($A102,'Vytah Objektu A'!$A:$X,24,FALSE)</f>
        <v>0</v>
      </c>
      <c r="I102" s="193"/>
      <c r="J102" s="193"/>
      <c r="K102" s="6"/>
      <c r="L102" s="9"/>
    </row>
    <row r="103" spans="1:12" ht="13.5" hidden="1" outlineLevel="4" x14ac:dyDescent="0.25">
      <c r="A103" s="184" t="s">
        <v>438</v>
      </c>
      <c r="B103" s="184"/>
      <c r="C103" s="184"/>
      <c r="D103" s="185" t="s">
        <v>439</v>
      </c>
      <c r="E103" s="186">
        <f>VLOOKUP($A103,'Vytah Objektu A'!$A:$X,15,FALSE)</f>
        <v>0</v>
      </c>
      <c r="F103" s="187">
        <f>VLOOKUP($A103,'Vytah Objektu A'!$A:$X,19,FALSE)</f>
        <v>0</v>
      </c>
      <c r="G103" s="186">
        <f>VLOOKUP($A103,'Vytah Objektu A'!$A:$X,23,FALSE)</f>
        <v>0</v>
      </c>
      <c r="H103" s="186">
        <f>VLOOKUP($A103,'Vytah Objektu A'!$A:$X,24,FALSE)</f>
        <v>0</v>
      </c>
      <c r="I103" s="188"/>
      <c r="J103" s="188"/>
      <c r="K103" s="6"/>
      <c r="L103" s="9"/>
    </row>
    <row r="104" spans="1:12" ht="13.5" hidden="1" outlineLevel="5" x14ac:dyDescent="0.25">
      <c r="A104" s="189" t="s">
        <v>440</v>
      </c>
      <c r="B104" s="189"/>
      <c r="C104" s="189"/>
      <c r="D104" s="190" t="s">
        <v>441</v>
      </c>
      <c r="E104" s="191">
        <f>VLOOKUP($A104,'Vytah Objektu A'!$A:$X,15,FALSE)</f>
        <v>0</v>
      </c>
      <c r="F104" s="192">
        <f>VLOOKUP($A104,'Vytah Objektu A'!$A:$X,19,FALSE)</f>
        <v>0</v>
      </c>
      <c r="G104" s="191">
        <f>VLOOKUP($A104,'Vytah Objektu A'!$A:$X,23,FALSE)</f>
        <v>0</v>
      </c>
      <c r="H104" s="191">
        <f>VLOOKUP($A104,'Vytah Objektu A'!$A:$X,24,FALSE)</f>
        <v>0</v>
      </c>
      <c r="I104" s="193"/>
      <c r="J104" s="193"/>
      <c r="K104" s="6"/>
      <c r="L104" s="9"/>
    </row>
    <row r="105" spans="1:12" ht="13.5" hidden="1" outlineLevel="3" x14ac:dyDescent="0.25">
      <c r="A105" s="179" t="s">
        <v>442</v>
      </c>
      <c r="B105" s="179"/>
      <c r="C105" s="179"/>
      <c r="D105" s="180" t="s">
        <v>443</v>
      </c>
      <c r="E105" s="181">
        <f>VLOOKUP($A105,'Vytah Objektu A'!$A:$X,15,FALSE)</f>
        <v>0</v>
      </c>
      <c r="F105" s="182">
        <f>VLOOKUP($A105,'Vytah Objektu A'!$A:$X,19,FALSE)</f>
        <v>0</v>
      </c>
      <c r="G105" s="181">
        <f>VLOOKUP($A105,'Vytah Objektu A'!$A:$X,23,FALSE)</f>
        <v>0</v>
      </c>
      <c r="H105" s="181">
        <f>VLOOKUP($A105,'Vytah Objektu A'!$A:$X,24,FALSE)</f>
        <v>0</v>
      </c>
      <c r="I105" s="183"/>
      <c r="J105" s="183"/>
      <c r="K105" s="6"/>
      <c r="L105" s="9"/>
    </row>
    <row r="106" spans="1:12" ht="13.5" hidden="1" outlineLevel="4" x14ac:dyDescent="0.25">
      <c r="A106" s="184" t="s">
        <v>444</v>
      </c>
      <c r="B106" s="184"/>
      <c r="C106" s="184"/>
      <c r="D106" s="185" t="s">
        <v>445</v>
      </c>
      <c r="E106" s="186">
        <f>VLOOKUP($A106,'Vytah Objektu A'!$A:$X,15,FALSE)</f>
        <v>0</v>
      </c>
      <c r="F106" s="187">
        <f>VLOOKUP($A106,'Vytah Objektu A'!$A:$X,19,FALSE)</f>
        <v>0</v>
      </c>
      <c r="G106" s="186">
        <f>VLOOKUP($A106,'Vytah Objektu A'!$A:$X,23,FALSE)</f>
        <v>0</v>
      </c>
      <c r="H106" s="186">
        <f>VLOOKUP($A106,'Vytah Objektu A'!$A:$X,24,FALSE)</f>
        <v>0</v>
      </c>
      <c r="I106" s="188"/>
      <c r="J106" s="188"/>
      <c r="K106" s="6"/>
      <c r="L106" s="9"/>
    </row>
    <row r="107" spans="1:12" ht="13.5" hidden="1" outlineLevel="5" x14ac:dyDescent="0.25">
      <c r="A107" s="189" t="s">
        <v>446</v>
      </c>
      <c r="B107" s="189"/>
      <c r="C107" s="189"/>
      <c r="D107" s="190" t="s">
        <v>447</v>
      </c>
      <c r="E107" s="191">
        <f>VLOOKUP($A107,'Vytah Objektu A'!$A:$X,15,FALSE)</f>
        <v>0</v>
      </c>
      <c r="F107" s="192">
        <f>VLOOKUP($A107,'Vytah Objektu A'!$A:$X,19,FALSE)</f>
        <v>0</v>
      </c>
      <c r="G107" s="191">
        <f>VLOOKUP($A107,'Vytah Objektu A'!$A:$X,23,FALSE)</f>
        <v>0</v>
      </c>
      <c r="H107" s="191">
        <f>VLOOKUP($A107,'Vytah Objektu A'!$A:$X,24,FALSE)</f>
        <v>0</v>
      </c>
      <c r="I107" s="193"/>
      <c r="J107" s="193"/>
      <c r="K107" s="6"/>
      <c r="L107" s="9"/>
    </row>
    <row r="108" spans="1:12" ht="13.5" hidden="1" outlineLevel="4" x14ac:dyDescent="0.25">
      <c r="A108" s="184" t="s">
        <v>448</v>
      </c>
      <c r="B108" s="184"/>
      <c r="C108" s="184"/>
      <c r="D108" s="185" t="s">
        <v>449</v>
      </c>
      <c r="E108" s="186">
        <f>VLOOKUP($A108,'Vytah Objektu A'!$A:$X,15,FALSE)</f>
        <v>0</v>
      </c>
      <c r="F108" s="187">
        <f>VLOOKUP($A108,'Vytah Objektu A'!$A:$X,19,FALSE)</f>
        <v>0</v>
      </c>
      <c r="G108" s="186">
        <f>VLOOKUP($A108,'Vytah Objektu A'!$A:$X,23,FALSE)</f>
        <v>0</v>
      </c>
      <c r="H108" s="186">
        <f>VLOOKUP($A108,'Vytah Objektu A'!$A:$X,24,FALSE)</f>
        <v>0</v>
      </c>
      <c r="I108" s="188"/>
      <c r="J108" s="188"/>
      <c r="K108" s="6"/>
      <c r="L108" s="9"/>
    </row>
    <row r="109" spans="1:12" ht="13.5" hidden="1" outlineLevel="5" x14ac:dyDescent="0.25">
      <c r="A109" s="189" t="s">
        <v>450</v>
      </c>
      <c r="B109" s="189"/>
      <c r="C109" s="189"/>
      <c r="D109" s="190" t="s">
        <v>451</v>
      </c>
      <c r="E109" s="191">
        <f>VLOOKUP($A109,'Vytah Objektu A'!$A:$X,15,FALSE)</f>
        <v>0</v>
      </c>
      <c r="F109" s="192">
        <f>VLOOKUP($A109,'Vytah Objektu A'!$A:$X,19,FALSE)</f>
        <v>0</v>
      </c>
      <c r="G109" s="191">
        <f>VLOOKUP($A109,'Vytah Objektu A'!$A:$X,23,FALSE)</f>
        <v>0</v>
      </c>
      <c r="H109" s="191">
        <f>VLOOKUP($A109,'Vytah Objektu A'!$A:$X,24,FALSE)</f>
        <v>0</v>
      </c>
      <c r="I109" s="193"/>
      <c r="J109" s="193"/>
      <c r="K109" s="6"/>
      <c r="L109" s="9"/>
    </row>
    <row r="110" spans="1:12" ht="12.75" outlineLevel="2" collapsed="1" x14ac:dyDescent="0.2">
      <c r="A110" s="174" t="s">
        <v>452</v>
      </c>
      <c r="B110" s="174"/>
      <c r="C110" s="174"/>
      <c r="D110" s="175" t="s">
        <v>453</v>
      </c>
      <c r="E110" s="176">
        <f>VLOOKUP($A110,'Vytah Objektu A'!$A:$X,15,FALSE)</f>
        <v>0</v>
      </c>
      <c r="F110" s="177">
        <f>VLOOKUP($A110,'Vytah Objektu A'!$A:$X,19,FALSE)</f>
        <v>0</v>
      </c>
      <c r="G110" s="176">
        <f>VLOOKUP($A110,'Vytah Objektu A'!$A:$X,23,FALSE)</f>
        <v>0</v>
      </c>
      <c r="H110" s="176">
        <f>VLOOKUP($A110,'Vytah Objektu A'!$A:$X,24,FALSE)</f>
        <v>0</v>
      </c>
      <c r="I110" s="178"/>
      <c r="J110" s="178"/>
      <c r="K110" s="6"/>
      <c r="L110" s="9"/>
    </row>
    <row r="111" spans="1:12" ht="13.5" hidden="1" outlineLevel="3" x14ac:dyDescent="0.25">
      <c r="A111" s="179" t="s">
        <v>454</v>
      </c>
      <c r="B111" s="179"/>
      <c r="C111" s="179"/>
      <c r="D111" s="180" t="s">
        <v>455</v>
      </c>
      <c r="E111" s="181">
        <f>VLOOKUP($A111,'Vytah Objektu A'!$A:$X,15,FALSE)</f>
        <v>0</v>
      </c>
      <c r="F111" s="182">
        <f>VLOOKUP($A111,'Vytah Objektu A'!$A:$X,19,FALSE)</f>
        <v>0</v>
      </c>
      <c r="G111" s="181">
        <f>VLOOKUP($A111,'Vytah Objektu A'!$A:$X,23,FALSE)</f>
        <v>0</v>
      </c>
      <c r="H111" s="181">
        <f>VLOOKUP($A111,'Vytah Objektu A'!$A:$X,24,FALSE)</f>
        <v>0</v>
      </c>
      <c r="I111" s="183"/>
      <c r="J111" s="183"/>
      <c r="K111" s="6"/>
      <c r="L111" s="9"/>
    </row>
    <row r="112" spans="1:12" ht="13.5" hidden="1" outlineLevel="4" x14ac:dyDescent="0.25">
      <c r="A112" s="184" t="s">
        <v>456</v>
      </c>
      <c r="B112" s="184"/>
      <c r="C112" s="184"/>
      <c r="D112" s="185" t="s">
        <v>457</v>
      </c>
      <c r="E112" s="186">
        <f>VLOOKUP($A112,'Vytah Objektu A'!$A:$X,15,FALSE)</f>
        <v>0</v>
      </c>
      <c r="F112" s="187">
        <f>VLOOKUP($A112,'Vytah Objektu A'!$A:$X,19,FALSE)</f>
        <v>0</v>
      </c>
      <c r="G112" s="186">
        <f>VLOOKUP($A112,'Vytah Objektu A'!$A:$X,23,FALSE)</f>
        <v>0</v>
      </c>
      <c r="H112" s="186">
        <f>VLOOKUP($A112,'Vytah Objektu A'!$A:$X,24,FALSE)</f>
        <v>0</v>
      </c>
      <c r="I112" s="188"/>
      <c r="J112" s="188"/>
      <c r="K112" s="6"/>
      <c r="L112" s="9"/>
    </row>
    <row r="113" spans="1:12" ht="13.5" hidden="1" outlineLevel="5" x14ac:dyDescent="0.25">
      <c r="A113" s="189" t="s">
        <v>458</v>
      </c>
      <c r="B113" s="189"/>
      <c r="C113" s="189"/>
      <c r="D113" s="190" t="s">
        <v>459</v>
      </c>
      <c r="E113" s="191">
        <f>VLOOKUP($A113,'Vytah Objektu A'!$A:$X,15,FALSE)</f>
        <v>0</v>
      </c>
      <c r="F113" s="192">
        <f>VLOOKUP($A113,'Vytah Objektu A'!$A:$X,19,FALSE)</f>
        <v>0</v>
      </c>
      <c r="G113" s="191">
        <f>VLOOKUP($A113,'Vytah Objektu A'!$A:$X,23,FALSE)</f>
        <v>0</v>
      </c>
      <c r="H113" s="191">
        <f>VLOOKUP($A113,'Vytah Objektu A'!$A:$X,24,FALSE)</f>
        <v>0</v>
      </c>
      <c r="I113" s="193"/>
      <c r="J113" s="193"/>
      <c r="K113" s="6"/>
      <c r="L113" s="9"/>
    </row>
    <row r="114" spans="1:12" ht="12.75" outlineLevel="2" collapsed="1" x14ac:dyDescent="0.2">
      <c r="A114" s="174" t="s">
        <v>460</v>
      </c>
      <c r="B114" s="174"/>
      <c r="C114" s="174"/>
      <c r="D114" s="175" t="s">
        <v>461</v>
      </c>
      <c r="E114" s="176">
        <f>VLOOKUP($A114,'Vytah Objektu A'!$A:$X,15,FALSE)</f>
        <v>0</v>
      </c>
      <c r="F114" s="177">
        <f>VLOOKUP($A114,'Vytah Objektu A'!$A:$X,19,FALSE)</f>
        <v>2.5977930000000003E-2</v>
      </c>
      <c r="G114" s="176">
        <f>VLOOKUP($A114,'Vytah Objektu A'!$A:$X,23,FALSE)</f>
        <v>0</v>
      </c>
      <c r="H114" s="176">
        <f>VLOOKUP($A114,'Vytah Objektu A'!$A:$X,24,FALSE)</f>
        <v>0</v>
      </c>
      <c r="I114" s="178"/>
      <c r="J114" s="178"/>
      <c r="K114" s="6"/>
      <c r="L114" s="9"/>
    </row>
    <row r="115" spans="1:12" ht="13.5" hidden="1" outlineLevel="3" x14ac:dyDescent="0.25">
      <c r="A115" s="179" t="s">
        <v>462</v>
      </c>
      <c r="B115" s="179"/>
      <c r="C115" s="179"/>
      <c r="D115" s="180" t="s">
        <v>463</v>
      </c>
      <c r="E115" s="181">
        <f>VLOOKUP($A115,'Vytah Objektu A'!$A:$X,15,FALSE)</f>
        <v>0</v>
      </c>
      <c r="F115" s="182">
        <f>VLOOKUP($A115,'Vytah Objektu A'!$A:$X,19,FALSE)</f>
        <v>2.5977930000000003E-2</v>
      </c>
      <c r="G115" s="181">
        <f>VLOOKUP($A115,'Vytah Objektu A'!$A:$X,23,FALSE)</f>
        <v>0</v>
      </c>
      <c r="H115" s="181">
        <f>VLOOKUP($A115,'Vytah Objektu A'!$A:$X,24,FALSE)</f>
        <v>0</v>
      </c>
      <c r="I115" s="183"/>
      <c r="J115" s="183"/>
      <c r="K115" s="6"/>
      <c r="L115" s="9"/>
    </row>
    <row r="116" spans="1:12" ht="13.5" hidden="1" outlineLevel="4" x14ac:dyDescent="0.25">
      <c r="A116" s="184" t="s">
        <v>464</v>
      </c>
      <c r="B116" s="184"/>
      <c r="C116" s="184"/>
      <c r="D116" s="185" t="s">
        <v>272</v>
      </c>
      <c r="E116" s="186">
        <f>VLOOKUP($A116,'Vytah Objektu A'!$A:$X,15,FALSE)</f>
        <v>0</v>
      </c>
      <c r="F116" s="187">
        <f>VLOOKUP($A116,'Vytah Objektu A'!$A:$X,19,FALSE)</f>
        <v>0</v>
      </c>
      <c r="G116" s="186">
        <f>VLOOKUP($A116,'Vytah Objektu A'!$A:$X,23,FALSE)</f>
        <v>0</v>
      </c>
      <c r="H116" s="186">
        <f>VLOOKUP($A116,'Vytah Objektu A'!$A:$X,24,FALSE)</f>
        <v>0</v>
      </c>
      <c r="I116" s="188"/>
      <c r="J116" s="188"/>
      <c r="K116" s="6"/>
      <c r="L116" s="9"/>
    </row>
    <row r="117" spans="1:12" ht="13.5" hidden="1" outlineLevel="5" x14ac:dyDescent="0.25">
      <c r="A117" s="189" t="s">
        <v>465</v>
      </c>
      <c r="B117" s="189"/>
      <c r="C117" s="189"/>
      <c r="D117" s="190" t="s">
        <v>274</v>
      </c>
      <c r="E117" s="191">
        <f>VLOOKUP($A117,'Vytah Objektu A'!$A:$X,15,FALSE)</f>
        <v>0</v>
      </c>
      <c r="F117" s="192">
        <f>VLOOKUP($A117,'Vytah Objektu A'!$A:$X,19,FALSE)</f>
        <v>0</v>
      </c>
      <c r="G117" s="191">
        <f>VLOOKUP($A117,'Vytah Objektu A'!$A:$X,23,FALSE)</f>
        <v>0</v>
      </c>
      <c r="H117" s="191">
        <f>VLOOKUP($A117,'Vytah Objektu A'!$A:$X,24,FALSE)</f>
        <v>0</v>
      </c>
      <c r="I117" s="193"/>
      <c r="J117" s="193"/>
      <c r="K117" s="6"/>
      <c r="L117" s="9"/>
    </row>
    <row r="118" spans="1:12" ht="13.5" hidden="1" outlineLevel="4" x14ac:dyDescent="0.25">
      <c r="A118" s="184" t="s">
        <v>466</v>
      </c>
      <c r="B118" s="184"/>
      <c r="C118" s="184"/>
      <c r="D118" s="185" t="s">
        <v>276</v>
      </c>
      <c r="E118" s="186">
        <f>VLOOKUP($A118,'Vytah Objektu A'!$A:$X,15,FALSE)</f>
        <v>0</v>
      </c>
      <c r="F118" s="187">
        <f>VLOOKUP($A118,'Vytah Objektu A'!$A:$X,19,FALSE)</f>
        <v>2.5977930000000003E-2</v>
      </c>
      <c r="G118" s="186">
        <f>VLOOKUP($A118,'Vytah Objektu A'!$A:$X,23,FALSE)</f>
        <v>0</v>
      </c>
      <c r="H118" s="186">
        <f>VLOOKUP($A118,'Vytah Objektu A'!$A:$X,24,FALSE)</f>
        <v>0</v>
      </c>
      <c r="I118" s="188"/>
      <c r="J118" s="188"/>
      <c r="K118" s="6"/>
      <c r="L118" s="9"/>
    </row>
    <row r="119" spans="1:12" ht="13.5" hidden="1" outlineLevel="5" x14ac:dyDescent="0.25">
      <c r="A119" s="189" t="s">
        <v>467</v>
      </c>
      <c r="B119" s="189"/>
      <c r="C119" s="189"/>
      <c r="D119" s="190" t="s">
        <v>468</v>
      </c>
      <c r="E119" s="191">
        <f>VLOOKUP($A119,'Vytah Objektu A'!$A:$X,15,FALSE)</f>
        <v>0</v>
      </c>
      <c r="F119" s="192">
        <f>VLOOKUP($A119,'Vytah Objektu A'!$A:$X,19,FALSE)</f>
        <v>1.8801930000000001E-2</v>
      </c>
      <c r="G119" s="191">
        <f>VLOOKUP($A119,'Vytah Objektu A'!$A:$X,23,FALSE)</f>
        <v>0</v>
      </c>
      <c r="H119" s="191">
        <f>VLOOKUP($A119,'Vytah Objektu A'!$A:$X,24,FALSE)</f>
        <v>0</v>
      </c>
      <c r="I119" s="193"/>
      <c r="J119" s="193"/>
      <c r="K119" s="6"/>
      <c r="L119" s="9"/>
    </row>
    <row r="120" spans="1:12" ht="13.5" hidden="1" outlineLevel="5" x14ac:dyDescent="0.25">
      <c r="A120" s="189" t="s">
        <v>469</v>
      </c>
      <c r="B120" s="189"/>
      <c r="C120" s="189"/>
      <c r="D120" s="190" t="s">
        <v>345</v>
      </c>
      <c r="E120" s="191">
        <f>VLOOKUP($A120,'Vytah Objektu A'!$A:$X,15,FALSE)</f>
        <v>0</v>
      </c>
      <c r="F120" s="192">
        <f>VLOOKUP($A120,'Vytah Objektu A'!$A:$X,19,FALSE)</f>
        <v>7.176000000000001E-3</v>
      </c>
      <c r="G120" s="191">
        <f>VLOOKUP($A120,'Vytah Objektu A'!$A:$X,23,FALSE)</f>
        <v>0</v>
      </c>
      <c r="H120" s="191">
        <f>VLOOKUP($A120,'Vytah Objektu A'!$A:$X,24,FALSE)</f>
        <v>0</v>
      </c>
      <c r="I120" s="193"/>
      <c r="J120" s="193"/>
      <c r="K120" s="6"/>
      <c r="L120" s="9"/>
    </row>
    <row r="121" spans="1:12" ht="14.25" outlineLevel="1" x14ac:dyDescent="0.2">
      <c r="A121" s="169" t="s">
        <v>1791</v>
      </c>
      <c r="B121" s="169"/>
      <c r="C121" s="169"/>
      <c r="D121" s="170" t="s">
        <v>1790</v>
      </c>
      <c r="E121" s="171">
        <f>VLOOKUP($A121,'2.-5.NP Objektu A'!$A:$X,15,FALSE)</f>
        <v>0</v>
      </c>
      <c r="F121" s="172">
        <f>VLOOKUP($A121,'2.-5.NP Objektu A'!$A:$X,19,FALSE)</f>
        <v>892.53585411299946</v>
      </c>
      <c r="G121" s="171">
        <f>VLOOKUP($A121,'2.-5.NP Objektu A'!$A:$X,23,FALSE)</f>
        <v>0</v>
      </c>
      <c r="H121" s="171">
        <f>VLOOKUP($A121,'2.-5.NP Objektu A'!$A:$X,24,FALSE)</f>
        <v>0</v>
      </c>
      <c r="I121" s="173"/>
      <c r="J121" s="173"/>
      <c r="K121" s="6"/>
      <c r="L121" s="9"/>
    </row>
    <row r="122" spans="1:12" ht="12.75" outlineLevel="2" collapsed="1" x14ac:dyDescent="0.2">
      <c r="A122" s="174" t="s">
        <v>1789</v>
      </c>
      <c r="B122" s="174"/>
      <c r="C122" s="174"/>
      <c r="D122" s="175" t="s">
        <v>1788</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3.5" hidden="1" outlineLevel="3" x14ac:dyDescent="0.25">
      <c r="A123" s="179" t="s">
        <v>1787</v>
      </c>
      <c r="B123" s="179"/>
      <c r="C123" s="179"/>
      <c r="D123" s="180" t="s">
        <v>1786</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3.5" hidden="1" outlineLevel="4" x14ac:dyDescent="0.25">
      <c r="A124" s="184" t="s">
        <v>1785</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3.5" hidden="1" outlineLevel="5" x14ac:dyDescent="0.25">
      <c r="A125" s="189" t="s">
        <v>1784</v>
      </c>
      <c r="B125" s="189"/>
      <c r="C125" s="189"/>
      <c r="D125" s="190" t="s">
        <v>1783</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3.5" hidden="1" outlineLevel="5" x14ac:dyDescent="0.25">
      <c r="A126" s="189" t="s">
        <v>1782</v>
      </c>
      <c r="B126" s="189"/>
      <c r="C126" s="189"/>
      <c r="D126" s="190" t="s">
        <v>1644</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3.5" hidden="1" outlineLevel="4" x14ac:dyDescent="0.25">
      <c r="A127" s="184" t="s">
        <v>1781</v>
      </c>
      <c r="B127" s="184"/>
      <c r="C127" s="184"/>
      <c r="D127" s="185" t="s">
        <v>1780</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3.5" hidden="1" outlineLevel="5" x14ac:dyDescent="0.25">
      <c r="A128" s="189" t="s">
        <v>1779</v>
      </c>
      <c r="B128" s="189"/>
      <c r="C128" s="189"/>
      <c r="D128" s="190" t="s">
        <v>1778</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3.5" hidden="1" outlineLevel="5" x14ac:dyDescent="0.25">
      <c r="A129" s="189" t="s">
        <v>1777</v>
      </c>
      <c r="B129" s="189"/>
      <c r="C129" s="189"/>
      <c r="D129" s="190" t="s">
        <v>1776</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3.5" hidden="1" outlineLevel="5" x14ac:dyDescent="0.25">
      <c r="A130" s="189" t="s">
        <v>1775</v>
      </c>
      <c r="B130" s="189"/>
      <c r="C130" s="189"/>
      <c r="D130" s="190" t="s">
        <v>1774</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3.5" hidden="1" outlineLevel="5" x14ac:dyDescent="0.25">
      <c r="A131" s="189" t="s">
        <v>1773</v>
      </c>
      <c r="B131" s="189"/>
      <c r="C131" s="189"/>
      <c r="D131" s="190" t="s">
        <v>1772</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3.5" hidden="1" outlineLevel="4" x14ac:dyDescent="0.25">
      <c r="A132" s="184" t="s">
        <v>1771</v>
      </c>
      <c r="B132" s="184"/>
      <c r="C132" s="184"/>
      <c r="D132" s="185" t="s">
        <v>1640</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3.5" hidden="1" outlineLevel="5" x14ac:dyDescent="0.25">
      <c r="A133" s="189" t="s">
        <v>1770</v>
      </c>
      <c r="B133" s="189"/>
      <c r="C133" s="189"/>
      <c r="D133" s="190" t="s">
        <v>1638</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3.5" hidden="1" outlineLevel="4" x14ac:dyDescent="0.25">
      <c r="A134" s="184" t="s">
        <v>1769</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3.5" hidden="1" outlineLevel="5" x14ac:dyDescent="0.25">
      <c r="A135" s="189" t="s">
        <v>1768</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3.5" hidden="1" outlineLevel="5" x14ac:dyDescent="0.25">
      <c r="A136" s="189" t="s">
        <v>1767</v>
      </c>
      <c r="B136" s="189"/>
      <c r="C136" s="189"/>
      <c r="D136" s="190" t="s">
        <v>1766</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3.5" hidden="1" outlineLevel="4" x14ac:dyDescent="0.25">
      <c r="A137" s="184" t="s">
        <v>1765</v>
      </c>
      <c r="B137" s="184"/>
      <c r="C137" s="184"/>
      <c r="D137" s="185" t="s">
        <v>1764</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3.5" hidden="1" outlineLevel="5" x14ac:dyDescent="0.25">
      <c r="A138" s="189" t="s">
        <v>1763</v>
      </c>
      <c r="B138" s="189"/>
      <c r="C138" s="189"/>
      <c r="D138" s="190" t="s">
        <v>1762</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3.5" hidden="1" outlineLevel="4" x14ac:dyDescent="0.25">
      <c r="A139" s="184" t="s">
        <v>1761</v>
      </c>
      <c r="B139" s="184"/>
      <c r="C139" s="184"/>
      <c r="D139" s="185" t="s">
        <v>1760</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3.5" hidden="1" outlineLevel="5" x14ac:dyDescent="0.25">
      <c r="A140" s="189" t="s">
        <v>1759</v>
      </c>
      <c r="B140" s="189"/>
      <c r="C140" s="189"/>
      <c r="D140" s="190" t="s">
        <v>1758</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3.5" hidden="1" outlineLevel="4" x14ac:dyDescent="0.25">
      <c r="A141" s="184" t="s">
        <v>1757</v>
      </c>
      <c r="B141" s="184"/>
      <c r="C141" s="184"/>
      <c r="D141" s="185" t="s">
        <v>1756</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3.5" hidden="1" outlineLevel="5" x14ac:dyDescent="0.25">
      <c r="A142" s="189" t="s">
        <v>1755</v>
      </c>
      <c r="B142" s="189"/>
      <c r="C142" s="189"/>
      <c r="D142" s="190" t="s">
        <v>1754</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3.5" hidden="1" outlineLevel="4" x14ac:dyDescent="0.25">
      <c r="A143" s="184" t="s">
        <v>1753</v>
      </c>
      <c r="B143" s="184"/>
      <c r="C143" s="184"/>
      <c r="D143" s="185" t="s">
        <v>1752</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3.5" hidden="1" outlineLevel="5" x14ac:dyDescent="0.25">
      <c r="A144" s="189" t="s">
        <v>1751</v>
      </c>
      <c r="B144" s="189"/>
      <c r="C144" s="189"/>
      <c r="D144" s="190" t="s">
        <v>1750</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3.5" hidden="1" outlineLevel="4" x14ac:dyDescent="0.25">
      <c r="A145" s="184" t="s">
        <v>1749</v>
      </c>
      <c r="B145" s="184"/>
      <c r="C145" s="184"/>
      <c r="D145" s="185" t="s">
        <v>1748</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3.5" hidden="1" outlineLevel="5" x14ac:dyDescent="0.25">
      <c r="A146" s="189" t="s">
        <v>1747</v>
      </c>
      <c r="B146" s="189"/>
      <c r="C146" s="189"/>
      <c r="D146" s="190" t="s">
        <v>1746</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3.5" hidden="1" outlineLevel="4" x14ac:dyDescent="0.25">
      <c r="A147" s="184" t="s">
        <v>1745</v>
      </c>
      <c r="B147" s="184"/>
      <c r="C147" s="184"/>
      <c r="D147" s="185" t="s">
        <v>1744</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3.5" hidden="1" outlineLevel="5" x14ac:dyDescent="0.25">
      <c r="A148" s="189" t="s">
        <v>1743</v>
      </c>
      <c r="B148" s="189"/>
      <c r="C148" s="189"/>
      <c r="D148" s="190" t="s">
        <v>1742</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3.5" hidden="1" outlineLevel="3" x14ac:dyDescent="0.25">
      <c r="A149" s="179" t="s">
        <v>1741</v>
      </c>
      <c r="B149" s="179"/>
      <c r="C149" s="179"/>
      <c r="D149" s="180" t="s">
        <v>1740</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3.5" hidden="1" outlineLevel="4" x14ac:dyDescent="0.25">
      <c r="A150" s="184" t="s">
        <v>1739</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3.5" hidden="1" outlineLevel="5" x14ac:dyDescent="0.25">
      <c r="A151" s="189" t="s">
        <v>1738</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3.5" hidden="1" outlineLevel="5" x14ac:dyDescent="0.25">
      <c r="A152" s="189" t="s">
        <v>1737</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3.5" hidden="1" outlineLevel="4" x14ac:dyDescent="0.25">
      <c r="A153" s="184" t="s">
        <v>1736</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3.5" hidden="1" outlineLevel="5" x14ac:dyDescent="0.25">
      <c r="A154" s="189" t="s">
        <v>1735</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3.5" hidden="1" outlineLevel="4" x14ac:dyDescent="0.25">
      <c r="A155" s="184" t="s">
        <v>1734</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3.5" hidden="1" outlineLevel="5" x14ac:dyDescent="0.25">
      <c r="A156" s="189" t="s">
        <v>1733</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3.5" hidden="1" outlineLevel="4" x14ac:dyDescent="0.25">
      <c r="A157" s="184" t="s">
        <v>1732</v>
      </c>
      <c r="B157" s="184"/>
      <c r="C157" s="184"/>
      <c r="D157" s="185" t="s">
        <v>1731</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3.5" hidden="1" outlineLevel="5" x14ac:dyDescent="0.25">
      <c r="A158" s="189" t="s">
        <v>1730</v>
      </c>
      <c r="B158" s="189"/>
      <c r="C158" s="189"/>
      <c r="D158" s="190" t="s">
        <v>1729</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3.5" hidden="1" outlineLevel="4" x14ac:dyDescent="0.25">
      <c r="A159" s="184" t="s">
        <v>1728</v>
      </c>
      <c r="B159" s="184"/>
      <c r="C159" s="184"/>
      <c r="D159" s="185" t="s">
        <v>1640</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3.5" hidden="1" outlineLevel="5" x14ac:dyDescent="0.25">
      <c r="A160" s="189" t="s">
        <v>1727</v>
      </c>
      <c r="B160" s="189"/>
      <c r="C160" s="189"/>
      <c r="D160" s="190" t="s">
        <v>1726</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3.5" hidden="1" outlineLevel="4" x14ac:dyDescent="0.25">
      <c r="A161" s="184" t="s">
        <v>1725</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3.5" hidden="1" outlineLevel="5" x14ac:dyDescent="0.25">
      <c r="A162" s="189" t="s">
        <v>1724</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3.5" hidden="1" outlineLevel="4" x14ac:dyDescent="0.25">
      <c r="A163" s="184" t="s">
        <v>1723</v>
      </c>
      <c r="B163" s="184"/>
      <c r="C163" s="184"/>
      <c r="D163" s="185" t="s">
        <v>1722</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3.5" hidden="1" outlineLevel="5" x14ac:dyDescent="0.25">
      <c r="A164" s="189" t="s">
        <v>1721</v>
      </c>
      <c r="B164" s="189"/>
      <c r="C164" s="189"/>
      <c r="D164" s="190" t="s">
        <v>1720</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3.5" hidden="1" outlineLevel="4" x14ac:dyDescent="0.25">
      <c r="A165" s="184" t="s">
        <v>1719</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3.5" hidden="1" outlineLevel="5" x14ac:dyDescent="0.25">
      <c r="A166" s="189" t="s">
        <v>1718</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3.5" hidden="1" outlineLevel="3" x14ac:dyDescent="0.25">
      <c r="A167" s="179" t="s">
        <v>1717</v>
      </c>
      <c r="B167" s="179"/>
      <c r="C167" s="179"/>
      <c r="D167" s="180" t="s">
        <v>1716</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3.5" hidden="1" outlineLevel="4" x14ac:dyDescent="0.25">
      <c r="A168" s="184" t="s">
        <v>1715</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3.5" hidden="1" outlineLevel="5" x14ac:dyDescent="0.25">
      <c r="A169" s="189" t="s">
        <v>1714</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3.5" hidden="1" outlineLevel="4" x14ac:dyDescent="0.25">
      <c r="A170" s="184" t="s">
        <v>1713</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3.5" hidden="1" outlineLevel="5" x14ac:dyDescent="0.25">
      <c r="A171" s="189" t="s">
        <v>1712</v>
      </c>
      <c r="B171" s="189"/>
      <c r="C171" s="189"/>
      <c r="D171" s="190" t="s">
        <v>1711</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3.5" hidden="1" outlineLevel="4" x14ac:dyDescent="0.25">
      <c r="A172" s="184" t="s">
        <v>1710</v>
      </c>
      <c r="B172" s="184"/>
      <c r="C172" s="184"/>
      <c r="D172" s="185" t="s">
        <v>1709</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3.5" hidden="1" outlineLevel="5" x14ac:dyDescent="0.25">
      <c r="A173" s="189" t="s">
        <v>1708</v>
      </c>
      <c r="B173" s="189"/>
      <c r="C173" s="189"/>
      <c r="D173" s="190" t="s">
        <v>1707</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3.5" hidden="1" outlineLevel="5" x14ac:dyDescent="0.25">
      <c r="A174" s="189" t="s">
        <v>1706</v>
      </c>
      <c r="B174" s="189"/>
      <c r="C174" s="189"/>
      <c r="D174" s="190" t="s">
        <v>1705</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3.5" hidden="1" outlineLevel="4" x14ac:dyDescent="0.25">
      <c r="A175" s="184" t="s">
        <v>1704</v>
      </c>
      <c r="B175" s="184"/>
      <c r="C175" s="184"/>
      <c r="D175" s="185" t="s">
        <v>1703</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3.5" hidden="1" outlineLevel="5" x14ac:dyDescent="0.25">
      <c r="A176" s="189" t="s">
        <v>1702</v>
      </c>
      <c r="B176" s="189"/>
      <c r="C176" s="189"/>
      <c r="D176" s="190" t="s">
        <v>1701</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3.5" hidden="1" outlineLevel="5" x14ac:dyDescent="0.25">
      <c r="A177" s="189" t="s">
        <v>1700</v>
      </c>
      <c r="B177" s="189"/>
      <c r="C177" s="189"/>
      <c r="D177" s="190" t="s">
        <v>1699</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3.5" hidden="1" outlineLevel="3" x14ac:dyDescent="0.25">
      <c r="A178" s="179" t="s">
        <v>1698</v>
      </c>
      <c r="B178" s="179"/>
      <c r="C178" s="179"/>
      <c r="D178" s="180" t="s">
        <v>1697</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3.5" hidden="1" outlineLevel="4" x14ac:dyDescent="0.25">
      <c r="A179" s="184" t="s">
        <v>1696</v>
      </c>
      <c r="B179" s="184"/>
      <c r="C179" s="184"/>
      <c r="D179" s="185" t="s">
        <v>1695</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3.5" hidden="1" outlineLevel="5" x14ac:dyDescent="0.25">
      <c r="A180" s="189" t="s">
        <v>1694</v>
      </c>
      <c r="B180" s="189"/>
      <c r="C180" s="189"/>
      <c r="D180" s="190" t="s">
        <v>1693</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3.5" hidden="1" outlineLevel="4" x14ac:dyDescent="0.25">
      <c r="A181" s="184" t="s">
        <v>1692</v>
      </c>
      <c r="B181" s="184"/>
      <c r="C181" s="184"/>
      <c r="D181" s="185" t="s">
        <v>1691</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3.5" hidden="1" outlineLevel="5" x14ac:dyDescent="0.25">
      <c r="A182" s="189" t="s">
        <v>1690</v>
      </c>
      <c r="B182" s="189"/>
      <c r="C182" s="189"/>
      <c r="D182" s="190" t="s">
        <v>1689</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3.5" hidden="1" outlineLevel="5" x14ac:dyDescent="0.25">
      <c r="A183" s="189" t="s">
        <v>1688</v>
      </c>
      <c r="B183" s="189"/>
      <c r="C183" s="189"/>
      <c r="D183" s="190" t="s">
        <v>1687</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3.5" hidden="1" outlineLevel="3" x14ac:dyDescent="0.25">
      <c r="A184" s="179" t="s">
        <v>1686</v>
      </c>
      <c r="B184" s="179"/>
      <c r="C184" s="179"/>
      <c r="D184" s="180" t="s">
        <v>1685</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3.5" hidden="1" outlineLevel="4" x14ac:dyDescent="0.25">
      <c r="A185" s="184" t="s">
        <v>1684</v>
      </c>
      <c r="B185" s="184"/>
      <c r="C185" s="184"/>
      <c r="D185" s="185" t="s">
        <v>1683</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3.5" hidden="1" outlineLevel="5" x14ac:dyDescent="0.25">
      <c r="A186" s="189" t="s">
        <v>1682</v>
      </c>
      <c r="B186" s="189"/>
      <c r="C186" s="189"/>
      <c r="D186" s="190" t="s">
        <v>1681</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3.5" hidden="1" outlineLevel="4" x14ac:dyDescent="0.25">
      <c r="A187" s="184" t="s">
        <v>1680</v>
      </c>
      <c r="B187" s="184"/>
      <c r="C187" s="184"/>
      <c r="D187" s="185" t="s">
        <v>1679</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3.5" hidden="1" outlineLevel="5" x14ac:dyDescent="0.25">
      <c r="A188" s="189" t="s">
        <v>1678</v>
      </c>
      <c r="B188" s="189"/>
      <c r="C188" s="189"/>
      <c r="D188" s="190" t="s">
        <v>1677</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3.5" hidden="1" outlineLevel="4" x14ac:dyDescent="0.25">
      <c r="A189" s="184" t="s">
        <v>1676</v>
      </c>
      <c r="B189" s="184"/>
      <c r="C189" s="184"/>
      <c r="D189" s="185" t="s">
        <v>1675</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3.5" hidden="1" outlineLevel="5" x14ac:dyDescent="0.25">
      <c r="A190" s="189" t="s">
        <v>1674</v>
      </c>
      <c r="B190" s="189"/>
      <c r="C190" s="189"/>
      <c r="D190" s="190" t="s">
        <v>1673</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3.5" hidden="1" outlineLevel="4" x14ac:dyDescent="0.25">
      <c r="A191" s="184" t="s">
        <v>1672</v>
      </c>
      <c r="B191" s="184"/>
      <c r="C191" s="184"/>
      <c r="D191" s="185" t="s">
        <v>1671</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3.5" hidden="1" outlineLevel="5" x14ac:dyDescent="0.25">
      <c r="A192" s="189" t="s">
        <v>1670</v>
      </c>
      <c r="B192" s="189"/>
      <c r="C192" s="189"/>
      <c r="D192" s="190" t="s">
        <v>1669</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3.5" hidden="1" outlineLevel="4" x14ac:dyDescent="0.25">
      <c r="A193" s="184" t="s">
        <v>1668</v>
      </c>
      <c r="B193" s="184"/>
      <c r="C193" s="184"/>
      <c r="D193" s="185" t="s">
        <v>1667</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3.5" hidden="1" outlineLevel="5" x14ac:dyDescent="0.25">
      <c r="A194" s="189" t="s">
        <v>1666</v>
      </c>
      <c r="B194" s="189"/>
      <c r="C194" s="189"/>
      <c r="D194" s="190" t="s">
        <v>1665</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3.5" hidden="1" outlineLevel="4" x14ac:dyDescent="0.25">
      <c r="A195" s="184" t="s">
        <v>1664</v>
      </c>
      <c r="B195" s="184"/>
      <c r="C195" s="184"/>
      <c r="D195" s="185" t="s">
        <v>1663</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3.5" hidden="1" outlineLevel="5" x14ac:dyDescent="0.25">
      <c r="A196" s="189" t="s">
        <v>1662</v>
      </c>
      <c r="B196" s="189"/>
      <c r="C196" s="189"/>
      <c r="D196" s="190" t="s">
        <v>1661</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3.5" hidden="1" outlineLevel="3" x14ac:dyDescent="0.25">
      <c r="A197" s="179" t="s">
        <v>1660</v>
      </c>
      <c r="B197" s="179"/>
      <c r="C197" s="179"/>
      <c r="D197" s="180" t="s">
        <v>1659</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3.5" hidden="1" outlineLevel="4" x14ac:dyDescent="0.25">
      <c r="A198" s="184" t="s">
        <v>1658</v>
      </c>
      <c r="B198" s="184"/>
      <c r="C198" s="184"/>
      <c r="D198" s="185" t="s">
        <v>1657</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3.5" hidden="1" outlineLevel="5" x14ac:dyDescent="0.25">
      <c r="A199" s="189" t="s">
        <v>1656</v>
      </c>
      <c r="B199" s="189"/>
      <c r="C199" s="189"/>
      <c r="D199" s="190" t="s">
        <v>1655</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75" outlineLevel="2" collapsed="1" x14ac:dyDescent="0.2">
      <c r="A200" s="174" t="s">
        <v>1654</v>
      </c>
      <c r="B200" s="174"/>
      <c r="C200" s="174"/>
      <c r="D200" s="175" t="s">
        <v>1653</v>
      </c>
      <c r="E200" s="176">
        <f>VLOOKUP($A200,'2.-5.NP Objektu A'!$A:$X,15,FALSE)</f>
        <v>0</v>
      </c>
      <c r="F200" s="177">
        <f>VLOOKUP($A200,'2.-5.NP Objektu A'!$A:$X,19,FALSE)</f>
        <v>131.29917633999997</v>
      </c>
      <c r="G200" s="176">
        <f>VLOOKUP($A200,'2.-5.NP Objektu A'!$A:$X,23,FALSE)</f>
        <v>0</v>
      </c>
      <c r="H200" s="176">
        <f>VLOOKUP($A200,'2.-5.NP Objektu A'!$A:$X,24,FALSE)</f>
        <v>0</v>
      </c>
      <c r="I200" s="178"/>
      <c r="J200" s="178"/>
      <c r="K200" s="6"/>
      <c r="L200" s="9"/>
    </row>
    <row r="201" spans="1:12" ht="13.5" hidden="1" outlineLevel="3" x14ac:dyDescent="0.25">
      <c r="A201" s="179" t="s">
        <v>1652</v>
      </c>
      <c r="B201" s="179"/>
      <c r="C201" s="179"/>
      <c r="D201" s="180" t="s">
        <v>1651</v>
      </c>
      <c r="E201" s="181">
        <f>VLOOKUP($A201,'2.-5.NP Objektu A'!$A:$X,15,FALSE)</f>
        <v>0</v>
      </c>
      <c r="F201" s="182">
        <f>VLOOKUP($A201,'2.-5.NP Objektu A'!$A:$X,19,FALSE)</f>
        <v>131.29917633999997</v>
      </c>
      <c r="G201" s="181">
        <f>VLOOKUP($A201,'2.-5.NP Objektu A'!$A:$X,23,FALSE)</f>
        <v>0</v>
      </c>
      <c r="H201" s="181">
        <f>VLOOKUP($A201,'2.-5.NP Objektu A'!$A:$X,24,FALSE)</f>
        <v>0</v>
      </c>
      <c r="I201" s="183"/>
      <c r="J201" s="183"/>
      <c r="K201" s="6"/>
      <c r="L201" s="9"/>
    </row>
    <row r="202" spans="1:12" ht="13.5" hidden="1" outlineLevel="4" x14ac:dyDescent="0.25">
      <c r="A202" s="184" t="s">
        <v>1650</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3.5" hidden="1" outlineLevel="5" x14ac:dyDescent="0.25">
      <c r="A203" s="189" t="s">
        <v>1649</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3.5" hidden="1" outlineLevel="5" x14ac:dyDescent="0.25">
      <c r="A204" s="189" t="s">
        <v>1648</v>
      </c>
      <c r="B204" s="189"/>
      <c r="C204" s="189"/>
      <c r="D204" s="190" t="s">
        <v>1647</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3.5" hidden="1" outlineLevel="4" x14ac:dyDescent="0.25">
      <c r="A205" s="184" t="s">
        <v>1646</v>
      </c>
      <c r="B205" s="184"/>
      <c r="C205" s="184"/>
      <c r="D205" s="185" t="s">
        <v>276</v>
      </c>
      <c r="E205" s="186">
        <f>VLOOKUP($A205,'2.-5.NP Objektu A'!$A:$X,15,FALSE)</f>
        <v>0</v>
      </c>
      <c r="F205" s="187">
        <f>VLOOKUP($A205,'2.-5.NP Objektu A'!$A:$X,19,FALSE)</f>
        <v>2.3758445999999838</v>
      </c>
      <c r="G205" s="186">
        <f>VLOOKUP($A205,'2.-5.NP Objektu A'!$A:$X,23,FALSE)</f>
        <v>0</v>
      </c>
      <c r="H205" s="186">
        <f>VLOOKUP($A205,'2.-5.NP Objektu A'!$A:$X,24,FALSE)</f>
        <v>0</v>
      </c>
      <c r="I205" s="188"/>
      <c r="J205" s="188"/>
      <c r="K205" s="6"/>
      <c r="L205" s="9"/>
    </row>
    <row r="206" spans="1:12" ht="13.5" hidden="1" outlineLevel="5" x14ac:dyDescent="0.25">
      <c r="A206" s="189" t="s">
        <v>1645</v>
      </c>
      <c r="B206" s="189"/>
      <c r="C206" s="189"/>
      <c r="D206" s="190" t="s">
        <v>1644</v>
      </c>
      <c r="E206" s="191">
        <f>VLOOKUP($A206,'2.-5.NP Objektu A'!$A:$X,15,FALSE)</f>
        <v>0</v>
      </c>
      <c r="F206" s="192">
        <f>VLOOKUP($A206,'2.-5.NP Objektu A'!$A:$X,19,FALSE)</f>
        <v>0.24988050000000003</v>
      </c>
      <c r="G206" s="191">
        <f>VLOOKUP($A206,'2.-5.NP Objektu A'!$A:$X,23,FALSE)</f>
        <v>0</v>
      </c>
      <c r="H206" s="191">
        <f>VLOOKUP($A206,'2.-5.NP Objektu A'!$A:$X,24,FALSE)</f>
        <v>0</v>
      </c>
      <c r="I206" s="193"/>
      <c r="J206" s="193"/>
      <c r="K206" s="6"/>
      <c r="L206" s="9"/>
    </row>
    <row r="207" spans="1:12" ht="13.5" hidden="1" outlineLevel="5" x14ac:dyDescent="0.25">
      <c r="A207" s="189" t="s">
        <v>1643</v>
      </c>
      <c r="B207" s="189"/>
      <c r="C207" s="189"/>
      <c r="D207" s="190" t="s">
        <v>1642</v>
      </c>
      <c r="E207" s="191">
        <f>VLOOKUP($A207,'2.-5.NP Objektu A'!$A:$X,15,FALSE)</f>
        <v>0</v>
      </c>
      <c r="F207" s="192">
        <f>VLOOKUP($A207,'2.-5.NP Objektu A'!$A:$X,19,FALSE)</f>
        <v>2.1259640999999836</v>
      </c>
      <c r="G207" s="191">
        <f>VLOOKUP($A207,'2.-5.NP Objektu A'!$A:$X,23,FALSE)</f>
        <v>0</v>
      </c>
      <c r="H207" s="191">
        <f>VLOOKUP($A207,'2.-5.NP Objektu A'!$A:$X,24,FALSE)</f>
        <v>0</v>
      </c>
      <c r="I207" s="193"/>
      <c r="J207" s="193"/>
      <c r="K207" s="6"/>
      <c r="L207" s="9"/>
    </row>
    <row r="208" spans="1:12" ht="13.5" hidden="1" outlineLevel="4" x14ac:dyDescent="0.25">
      <c r="A208" s="184" t="s">
        <v>1641</v>
      </c>
      <c r="B208" s="184"/>
      <c r="C208" s="184"/>
      <c r="D208" s="185" t="s">
        <v>1640</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3.5" hidden="1" outlineLevel="5" x14ac:dyDescent="0.25">
      <c r="A209" s="189" t="s">
        <v>1639</v>
      </c>
      <c r="B209" s="189"/>
      <c r="C209" s="189"/>
      <c r="D209" s="190" t="s">
        <v>1638</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75" outlineLevel="2" collapsed="1" x14ac:dyDescent="0.2">
      <c r="A210" s="174" t="s">
        <v>1637</v>
      </c>
      <c r="B210" s="174"/>
      <c r="C210" s="174"/>
      <c r="D210" s="175" t="s">
        <v>1636</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3.5" hidden="1" outlineLevel="3" x14ac:dyDescent="0.25">
      <c r="A211" s="179" t="s">
        <v>1635</v>
      </c>
      <c r="B211" s="179"/>
      <c r="C211" s="179"/>
      <c r="D211" s="180" t="s">
        <v>1634</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3.5" hidden="1" outlineLevel="4" x14ac:dyDescent="0.25">
      <c r="A212" s="184" t="s">
        <v>1633</v>
      </c>
      <c r="B212" s="184"/>
      <c r="C212" s="184"/>
      <c r="D212" s="185" t="s">
        <v>1632</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3.5" hidden="1" outlineLevel="5" x14ac:dyDescent="0.25">
      <c r="A213" s="189" t="s">
        <v>1631</v>
      </c>
      <c r="B213" s="189"/>
      <c r="C213" s="189"/>
      <c r="D213" s="190" t="s">
        <v>1630</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3.5" hidden="1" outlineLevel="5" x14ac:dyDescent="0.25">
      <c r="A214" s="189" t="s">
        <v>1629</v>
      </c>
      <c r="B214" s="189"/>
      <c r="C214" s="189"/>
      <c r="D214" s="190" t="s">
        <v>1628</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75" outlineLevel="2" collapsed="1" x14ac:dyDescent="0.2">
      <c r="A215" s="174" t="s">
        <v>1627</v>
      </c>
      <c r="B215" s="174"/>
      <c r="C215" s="174"/>
      <c r="D215" s="175" t="s">
        <v>1626</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3.5" hidden="1" outlineLevel="3" x14ac:dyDescent="0.25">
      <c r="A216" s="179" t="s">
        <v>1625</v>
      </c>
      <c r="B216" s="179"/>
      <c r="C216" s="179"/>
      <c r="D216" s="180" t="s">
        <v>1624</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3.5" hidden="1" outlineLevel="4" x14ac:dyDescent="0.25">
      <c r="A217" s="184" t="s">
        <v>1623</v>
      </c>
      <c r="B217" s="184"/>
      <c r="C217" s="184"/>
      <c r="D217" s="185" t="s">
        <v>1622</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3.5" hidden="1" outlineLevel="5" x14ac:dyDescent="0.25">
      <c r="A218" s="189" t="s">
        <v>1621</v>
      </c>
      <c r="B218" s="189"/>
      <c r="C218" s="189"/>
      <c r="D218" s="190" t="s">
        <v>1620</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3.5" hidden="1" outlineLevel="5" x14ac:dyDescent="0.25">
      <c r="A219" s="189" t="s">
        <v>1619</v>
      </c>
      <c r="B219" s="189"/>
      <c r="C219" s="189"/>
      <c r="D219" s="190" t="s">
        <v>1618</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3.5" hidden="1" outlineLevel="5" x14ac:dyDescent="0.25">
      <c r="A220" s="189" t="s">
        <v>1617</v>
      </c>
      <c r="B220" s="189"/>
      <c r="C220" s="189"/>
      <c r="D220" s="190" t="s">
        <v>1616</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3.5" hidden="1" outlineLevel="5" x14ac:dyDescent="0.25">
      <c r="A221" s="189" t="s">
        <v>1615</v>
      </c>
      <c r="B221" s="189"/>
      <c r="C221" s="189"/>
      <c r="D221" s="190" t="s">
        <v>1614</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3.5" hidden="1" outlineLevel="5" x14ac:dyDescent="0.25">
      <c r="A222" s="189" t="s">
        <v>1613</v>
      </c>
      <c r="B222" s="189"/>
      <c r="C222" s="189"/>
      <c r="D222" s="190" t="s">
        <v>1612</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3.5" hidden="1" outlineLevel="5" x14ac:dyDescent="0.25">
      <c r="A223" s="189" t="s">
        <v>1611</v>
      </c>
      <c r="B223" s="189"/>
      <c r="C223" s="189"/>
      <c r="D223" s="190" t="s">
        <v>1610</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3.5" hidden="1" outlineLevel="4" x14ac:dyDescent="0.25">
      <c r="A224" s="184" t="s">
        <v>1609</v>
      </c>
      <c r="B224" s="184"/>
      <c r="C224" s="184"/>
      <c r="D224" s="185" t="s">
        <v>1608</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3.5" hidden="1" outlineLevel="5" x14ac:dyDescent="0.25">
      <c r="A225" s="189" t="s">
        <v>1607</v>
      </c>
      <c r="B225" s="189"/>
      <c r="C225" s="189"/>
      <c r="D225" s="190" t="s">
        <v>1606</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3.5" hidden="1" outlineLevel="5" x14ac:dyDescent="0.25">
      <c r="A226" s="189" t="s">
        <v>1605</v>
      </c>
      <c r="B226" s="189"/>
      <c r="C226" s="189"/>
      <c r="D226" s="190" t="s">
        <v>1604</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3.5" hidden="1" outlineLevel="5" x14ac:dyDescent="0.25">
      <c r="A227" s="189" t="s">
        <v>1603</v>
      </c>
      <c r="B227" s="189"/>
      <c r="C227" s="189"/>
      <c r="D227" s="190" t="s">
        <v>1602</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3.5" hidden="1" outlineLevel="5" x14ac:dyDescent="0.25">
      <c r="A228" s="189" t="s">
        <v>1601</v>
      </c>
      <c r="B228" s="189"/>
      <c r="C228" s="189"/>
      <c r="D228" s="190" t="s">
        <v>1600</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3.5" hidden="1" outlineLevel="5" x14ac:dyDescent="0.25">
      <c r="A229" s="189" t="s">
        <v>1599</v>
      </c>
      <c r="B229" s="189"/>
      <c r="C229" s="189"/>
      <c r="D229" s="190" t="s">
        <v>1598</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3.5" hidden="1" outlineLevel="5" x14ac:dyDescent="0.25">
      <c r="A230" s="189" t="s">
        <v>1597</v>
      </c>
      <c r="B230" s="189"/>
      <c r="C230" s="189"/>
      <c r="D230" s="190" t="s">
        <v>1596</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3.5" hidden="1" outlineLevel="5" x14ac:dyDescent="0.25">
      <c r="A231" s="189" t="s">
        <v>1595</v>
      </c>
      <c r="B231" s="189"/>
      <c r="C231" s="189"/>
      <c r="D231" s="190" t="s">
        <v>1594</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3.5" hidden="1" outlineLevel="5" x14ac:dyDescent="0.25">
      <c r="A232" s="189" t="s">
        <v>1593</v>
      </c>
      <c r="B232" s="189"/>
      <c r="C232" s="189"/>
      <c r="D232" s="190" t="s">
        <v>1592</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3.5" hidden="1" outlineLevel="5" x14ac:dyDescent="0.25">
      <c r="A233" s="189" t="s">
        <v>1591</v>
      </c>
      <c r="B233" s="189"/>
      <c r="C233" s="189"/>
      <c r="D233" s="190" t="s">
        <v>1590</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3.5" hidden="1" outlineLevel="5" x14ac:dyDescent="0.25">
      <c r="A234" s="189" t="s">
        <v>1589</v>
      </c>
      <c r="B234" s="189"/>
      <c r="C234" s="189"/>
      <c r="D234" s="190" t="s">
        <v>1588</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3.5" hidden="1" outlineLevel="5" x14ac:dyDescent="0.25">
      <c r="A235" s="189" t="s">
        <v>1587</v>
      </c>
      <c r="B235" s="189"/>
      <c r="C235" s="189"/>
      <c r="D235" s="190" t="s">
        <v>1586</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3.5" hidden="1" outlineLevel="5" x14ac:dyDescent="0.25">
      <c r="A236" s="189" t="s">
        <v>1585</v>
      </c>
      <c r="B236" s="189"/>
      <c r="C236" s="189"/>
      <c r="D236" s="190" t="s">
        <v>1584</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3.5" hidden="1" outlineLevel="5" x14ac:dyDescent="0.25">
      <c r="A237" s="189" t="s">
        <v>1583</v>
      </c>
      <c r="B237" s="189"/>
      <c r="C237" s="189"/>
      <c r="D237" s="190" t="s">
        <v>1582</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3.5" hidden="1" outlineLevel="4" x14ac:dyDescent="0.25">
      <c r="A238" s="184" t="s">
        <v>1581</v>
      </c>
      <c r="B238" s="184"/>
      <c r="C238" s="184"/>
      <c r="D238" s="185" t="s">
        <v>1580</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3.5" hidden="1" outlineLevel="5" x14ac:dyDescent="0.25">
      <c r="A239" s="189" t="s">
        <v>1579</v>
      </c>
      <c r="B239" s="189"/>
      <c r="C239" s="189"/>
      <c r="D239" s="190" t="s">
        <v>1578</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3.5" hidden="1" outlineLevel="5" x14ac:dyDescent="0.25">
      <c r="A240" s="189" t="s">
        <v>1577</v>
      </c>
      <c r="B240" s="189"/>
      <c r="C240" s="189"/>
      <c r="D240" s="190" t="s">
        <v>1576</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3.5" hidden="1" outlineLevel="5" x14ac:dyDescent="0.25">
      <c r="A241" s="189" t="s">
        <v>1575</v>
      </c>
      <c r="B241" s="189"/>
      <c r="C241" s="189"/>
      <c r="D241" s="190" t="s">
        <v>1574</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3.5" hidden="1" outlineLevel="5" x14ac:dyDescent="0.25">
      <c r="A242" s="189" t="s">
        <v>1573</v>
      </c>
      <c r="B242" s="189"/>
      <c r="C242" s="189"/>
      <c r="D242" s="190" t="s">
        <v>1572</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3.5" hidden="1" outlineLevel="5" x14ac:dyDescent="0.25">
      <c r="A243" s="189" t="s">
        <v>1571</v>
      </c>
      <c r="B243" s="189"/>
      <c r="C243" s="189"/>
      <c r="D243" s="190" t="s">
        <v>1570</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3.5" hidden="1" outlineLevel="5" x14ac:dyDescent="0.25">
      <c r="A244" s="189" t="s">
        <v>1569</v>
      </c>
      <c r="B244" s="189"/>
      <c r="C244" s="189"/>
      <c r="D244" s="190" t="s">
        <v>1568</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3.5" hidden="1" outlineLevel="3" x14ac:dyDescent="0.25">
      <c r="A245" s="179" t="s">
        <v>1567</v>
      </c>
      <c r="B245" s="179"/>
      <c r="C245" s="179"/>
      <c r="D245" s="180" t="s">
        <v>1566</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3.5" hidden="1" outlineLevel="4" x14ac:dyDescent="0.25">
      <c r="A246" s="184" t="s">
        <v>1565</v>
      </c>
      <c r="B246" s="184"/>
      <c r="C246" s="184"/>
      <c r="D246" s="185" t="s">
        <v>1564</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3.5" hidden="1" outlineLevel="5" x14ac:dyDescent="0.25">
      <c r="A247" s="189" t="s">
        <v>1563</v>
      </c>
      <c r="B247" s="189"/>
      <c r="C247" s="189"/>
      <c r="D247" s="190" t="s">
        <v>1562</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3.5" hidden="1" outlineLevel="4" x14ac:dyDescent="0.25">
      <c r="A248" s="184" t="s">
        <v>1561</v>
      </c>
      <c r="B248" s="184"/>
      <c r="C248" s="184"/>
      <c r="D248" s="185" t="s">
        <v>1560</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3.5" hidden="1" outlineLevel="5" x14ac:dyDescent="0.25">
      <c r="A249" s="189" t="s">
        <v>1559</v>
      </c>
      <c r="B249" s="189"/>
      <c r="C249" s="189"/>
      <c r="D249" s="190" t="s">
        <v>1558</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3.5" hidden="1" outlineLevel="4" x14ac:dyDescent="0.25">
      <c r="A250" s="184" t="s">
        <v>1557</v>
      </c>
      <c r="B250" s="184"/>
      <c r="C250" s="184"/>
      <c r="D250" s="185" t="s">
        <v>1556</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3.5" hidden="1" outlineLevel="5" x14ac:dyDescent="0.25">
      <c r="A251" s="189" t="s">
        <v>1555</v>
      </c>
      <c r="B251" s="189"/>
      <c r="C251" s="189"/>
      <c r="D251" s="190" t="s">
        <v>1554</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3.5" hidden="1" outlineLevel="4" x14ac:dyDescent="0.25">
      <c r="A252" s="184" t="s">
        <v>1553</v>
      </c>
      <c r="B252" s="184"/>
      <c r="C252" s="184"/>
      <c r="D252" s="185" t="s">
        <v>1552</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3.5" hidden="1" outlineLevel="5" x14ac:dyDescent="0.25">
      <c r="A253" s="189" t="s">
        <v>1551</v>
      </c>
      <c r="B253" s="189"/>
      <c r="C253" s="189"/>
      <c r="D253" s="190" t="s">
        <v>1550</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3.5" hidden="1" outlineLevel="4" x14ac:dyDescent="0.25">
      <c r="A254" s="184" t="s">
        <v>1549</v>
      </c>
      <c r="B254" s="184"/>
      <c r="C254" s="184"/>
      <c r="D254" s="185" t="s">
        <v>1548</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3.5" hidden="1" outlineLevel="5" x14ac:dyDescent="0.25">
      <c r="A255" s="189" t="s">
        <v>1547</v>
      </c>
      <c r="B255" s="189"/>
      <c r="C255" s="189"/>
      <c r="D255" s="190" t="s">
        <v>1546</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3.5" hidden="1" outlineLevel="4" x14ac:dyDescent="0.25">
      <c r="A256" s="184" t="s">
        <v>1545</v>
      </c>
      <c r="B256" s="184"/>
      <c r="C256" s="184"/>
      <c r="D256" s="185" t="s">
        <v>1544</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3.5" hidden="1" outlineLevel="5" x14ac:dyDescent="0.25">
      <c r="A257" s="189" t="s">
        <v>1543</v>
      </c>
      <c r="B257" s="189"/>
      <c r="C257" s="189"/>
      <c r="D257" s="190" t="s">
        <v>1542</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3.5" hidden="1" outlineLevel="4" x14ac:dyDescent="0.25">
      <c r="A258" s="184" t="s">
        <v>1541</v>
      </c>
      <c r="B258" s="184"/>
      <c r="C258" s="184"/>
      <c r="D258" s="185" t="s">
        <v>1540</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3.5" hidden="1" outlineLevel="5" x14ac:dyDescent="0.25">
      <c r="A259" s="189" t="s">
        <v>1539</v>
      </c>
      <c r="B259" s="189"/>
      <c r="C259" s="189"/>
      <c r="D259" s="190" t="s">
        <v>1538</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3.5" hidden="1" outlineLevel="4" x14ac:dyDescent="0.25">
      <c r="A260" s="184" t="s">
        <v>1537</v>
      </c>
      <c r="B260" s="184"/>
      <c r="C260" s="184"/>
      <c r="D260" s="185" t="s">
        <v>1536</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3.5" hidden="1" outlineLevel="5" x14ac:dyDescent="0.25">
      <c r="A261" s="189" t="s">
        <v>1535</v>
      </c>
      <c r="B261" s="189"/>
      <c r="C261" s="189"/>
      <c r="D261" s="190" t="s">
        <v>1534</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3.5" hidden="1" outlineLevel="4" x14ac:dyDescent="0.25">
      <c r="A262" s="184" t="s">
        <v>1533</v>
      </c>
      <c r="B262" s="184"/>
      <c r="C262" s="184"/>
      <c r="D262" s="185" t="s">
        <v>1532</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3.5" hidden="1" outlineLevel="5" x14ac:dyDescent="0.25">
      <c r="A263" s="189" t="s">
        <v>1531</v>
      </c>
      <c r="B263" s="189"/>
      <c r="C263" s="189"/>
      <c r="D263" s="190" t="s">
        <v>1530</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3.5" hidden="1" outlineLevel="4" x14ac:dyDescent="0.25">
      <c r="A264" s="184" t="s">
        <v>1529</v>
      </c>
      <c r="B264" s="184"/>
      <c r="C264" s="184"/>
      <c r="D264" s="185" t="s">
        <v>1528</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3.5" hidden="1" outlineLevel="5" x14ac:dyDescent="0.25">
      <c r="A265" s="189" t="s">
        <v>1527</v>
      </c>
      <c r="B265" s="189"/>
      <c r="C265" s="189"/>
      <c r="D265" s="190" t="s">
        <v>1526</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3.5" hidden="1" outlineLevel="4" x14ac:dyDescent="0.25">
      <c r="A266" s="184" t="s">
        <v>1525</v>
      </c>
      <c r="B266" s="184"/>
      <c r="C266" s="184"/>
      <c r="D266" s="185" t="s">
        <v>1524</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3.5" hidden="1" outlineLevel="5" x14ac:dyDescent="0.25">
      <c r="A267" s="189" t="s">
        <v>1523</v>
      </c>
      <c r="B267" s="189"/>
      <c r="C267" s="189"/>
      <c r="D267" s="190" t="s">
        <v>1522</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3.5" hidden="1" outlineLevel="3" x14ac:dyDescent="0.25">
      <c r="A268" s="179" t="s">
        <v>1521</v>
      </c>
      <c r="B268" s="179"/>
      <c r="C268" s="179"/>
      <c r="D268" s="180" t="s">
        <v>1520</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3.5" hidden="1" outlineLevel="4" x14ac:dyDescent="0.25">
      <c r="A269" s="184" t="s">
        <v>1519</v>
      </c>
      <c r="B269" s="184"/>
      <c r="C269" s="184"/>
      <c r="D269" s="185" t="s">
        <v>1518</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3.5" hidden="1" outlineLevel="5" x14ac:dyDescent="0.25">
      <c r="A270" s="189" t="s">
        <v>1517</v>
      </c>
      <c r="B270" s="189"/>
      <c r="C270" s="189"/>
      <c r="D270" s="190" t="s">
        <v>1516</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3.5" hidden="1" outlineLevel="5" x14ac:dyDescent="0.25">
      <c r="A271" s="189" t="s">
        <v>1515</v>
      </c>
      <c r="B271" s="189"/>
      <c r="C271" s="189"/>
      <c r="D271" s="190" t="s">
        <v>1514</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3.5" hidden="1" outlineLevel="5" x14ac:dyDescent="0.25">
      <c r="A272" s="189" t="s">
        <v>1513</v>
      </c>
      <c r="B272" s="189"/>
      <c r="C272" s="189"/>
      <c r="D272" s="190" t="s">
        <v>1512</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3.5" hidden="1" outlineLevel="5" x14ac:dyDescent="0.25">
      <c r="A273" s="189" t="s">
        <v>1511</v>
      </c>
      <c r="B273" s="189"/>
      <c r="C273" s="189"/>
      <c r="D273" s="190" t="s">
        <v>1510</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3.5" hidden="1" outlineLevel="5" x14ac:dyDescent="0.25">
      <c r="A274" s="189" t="s">
        <v>1509</v>
      </c>
      <c r="B274" s="189"/>
      <c r="C274" s="189"/>
      <c r="D274" s="190" t="s">
        <v>1508</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3.5" hidden="1" outlineLevel="5" x14ac:dyDescent="0.25">
      <c r="A275" s="189" t="s">
        <v>1507</v>
      </c>
      <c r="B275" s="189"/>
      <c r="C275" s="189"/>
      <c r="D275" s="190" t="s">
        <v>1506</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3.5" hidden="1" outlineLevel="3" x14ac:dyDescent="0.25">
      <c r="A276" s="179" t="s">
        <v>1505</v>
      </c>
      <c r="B276" s="179"/>
      <c r="C276" s="179"/>
      <c r="D276" s="180" t="s">
        <v>1504</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3.5" hidden="1" outlineLevel="4" x14ac:dyDescent="0.25">
      <c r="A277" s="184" t="s">
        <v>1503</v>
      </c>
      <c r="B277" s="184"/>
      <c r="C277" s="184"/>
      <c r="D277" s="185" t="s">
        <v>1502</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3.5" hidden="1" outlineLevel="5" x14ac:dyDescent="0.25">
      <c r="A278" s="189" t="s">
        <v>1501</v>
      </c>
      <c r="B278" s="189"/>
      <c r="C278" s="189"/>
      <c r="D278" s="190" t="s">
        <v>1500</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3.5" hidden="1" outlineLevel="5" x14ac:dyDescent="0.25">
      <c r="A279" s="189" t="s">
        <v>1499</v>
      </c>
      <c r="B279" s="189"/>
      <c r="C279" s="189"/>
      <c r="D279" s="190" t="s">
        <v>1498</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3.5" hidden="1" outlineLevel="5" x14ac:dyDescent="0.25">
      <c r="A280" s="189" t="s">
        <v>1497</v>
      </c>
      <c r="B280" s="189"/>
      <c r="C280" s="189"/>
      <c r="D280" s="190" t="s">
        <v>1496</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3.5" hidden="1" outlineLevel="5" x14ac:dyDescent="0.25">
      <c r="A281" s="189" t="s">
        <v>1495</v>
      </c>
      <c r="B281" s="189"/>
      <c r="C281" s="189"/>
      <c r="D281" s="190" t="s">
        <v>1494</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3.5" hidden="1" outlineLevel="5" x14ac:dyDescent="0.25">
      <c r="A282" s="189" t="s">
        <v>1493</v>
      </c>
      <c r="B282" s="189"/>
      <c r="C282" s="189"/>
      <c r="D282" s="190" t="s">
        <v>1492</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3.5" hidden="1" outlineLevel="3" x14ac:dyDescent="0.25">
      <c r="A283" s="179" t="s">
        <v>1491</v>
      </c>
      <c r="B283" s="179"/>
      <c r="C283" s="179"/>
      <c r="D283" s="180" t="s">
        <v>1490</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3.5" hidden="1" outlineLevel="4" x14ac:dyDescent="0.25">
      <c r="A284" s="184" t="s">
        <v>1489</v>
      </c>
      <c r="B284" s="184"/>
      <c r="C284" s="184"/>
      <c r="D284" s="185" t="s">
        <v>1488</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3.5" hidden="1" outlineLevel="5" x14ac:dyDescent="0.25">
      <c r="A285" s="189" t="s">
        <v>1487</v>
      </c>
      <c r="B285" s="189"/>
      <c r="C285" s="189"/>
      <c r="D285" s="190" t="s">
        <v>1486</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3.5" hidden="1" outlineLevel="5" x14ac:dyDescent="0.25">
      <c r="A286" s="189" t="s">
        <v>1485</v>
      </c>
      <c r="B286" s="189"/>
      <c r="C286" s="189"/>
      <c r="D286" s="190" t="s">
        <v>1484</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3.5" hidden="1" outlineLevel="5" x14ac:dyDescent="0.25">
      <c r="A287" s="189" t="s">
        <v>1483</v>
      </c>
      <c r="B287" s="189"/>
      <c r="C287" s="189"/>
      <c r="D287" s="190" t="s">
        <v>1482</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3.5" hidden="1" outlineLevel="5" x14ac:dyDescent="0.25">
      <c r="A288" s="189" t="s">
        <v>1481</v>
      </c>
      <c r="B288" s="189"/>
      <c r="C288" s="189"/>
      <c r="D288" s="190" t="s">
        <v>1480</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3.5" hidden="1" outlineLevel="5" x14ac:dyDescent="0.25">
      <c r="A289" s="189" t="s">
        <v>1479</v>
      </c>
      <c r="B289" s="189"/>
      <c r="C289" s="189"/>
      <c r="D289" s="190" t="s">
        <v>1478</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3.5" hidden="1" outlineLevel="5" x14ac:dyDescent="0.25">
      <c r="A290" s="189" t="s">
        <v>1477</v>
      </c>
      <c r="B290" s="189"/>
      <c r="C290" s="189"/>
      <c r="D290" s="190" t="s">
        <v>1476</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3.5" hidden="1" outlineLevel="5" x14ac:dyDescent="0.25">
      <c r="A291" s="189" t="s">
        <v>1475</v>
      </c>
      <c r="B291" s="189"/>
      <c r="C291" s="189"/>
      <c r="D291" s="190" t="s">
        <v>1474</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3.5" hidden="1" outlineLevel="5" x14ac:dyDescent="0.25">
      <c r="A292" s="189" t="s">
        <v>1473</v>
      </c>
      <c r="B292" s="189"/>
      <c r="C292" s="189"/>
      <c r="D292" s="190" t="s">
        <v>1472</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3.5" hidden="1" outlineLevel="5" x14ac:dyDescent="0.25">
      <c r="A293" s="189" t="s">
        <v>1471</v>
      </c>
      <c r="B293" s="189"/>
      <c r="C293" s="189"/>
      <c r="D293" s="190" t="s">
        <v>1470</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3.5" hidden="1" outlineLevel="5" x14ac:dyDescent="0.25">
      <c r="A294" s="189" t="s">
        <v>1469</v>
      </c>
      <c r="B294" s="189"/>
      <c r="C294" s="189"/>
      <c r="D294" s="190" t="s">
        <v>1468</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3.5" hidden="1" outlineLevel="4" x14ac:dyDescent="0.25">
      <c r="A295" s="184" t="s">
        <v>1467</v>
      </c>
      <c r="B295" s="184"/>
      <c r="C295" s="184"/>
      <c r="D295" s="185" t="s">
        <v>1466</v>
      </c>
      <c r="E295" s="186">
        <f>VLOOKUP($A295,'2.-5.NP Objektu A'!$A:$X,15,FALSE)</f>
        <v>0</v>
      </c>
      <c r="F295" s="187">
        <f>VLOOKUP($A295,'2.-5.NP Objektu A'!$A:$X,19,FALSE)</f>
        <v>0</v>
      </c>
      <c r="G295" s="186">
        <f>VLOOKUP($A295,'2.-5.NP Objektu A'!$A:$X,23,FALSE)</f>
        <v>0</v>
      </c>
      <c r="H295" s="186">
        <f>VLOOKUP($A295,'2.-5.NP Objektu A'!$A:$X,24,FALSE)</f>
        <v>0</v>
      </c>
      <c r="I295" s="188"/>
      <c r="J295" s="188"/>
      <c r="K295" s="6"/>
      <c r="L295" s="9"/>
    </row>
    <row r="296" spans="1:12" ht="13.5" hidden="1" outlineLevel="5" x14ac:dyDescent="0.25">
      <c r="A296" s="189" t="s">
        <v>1465</v>
      </c>
      <c r="B296" s="189"/>
      <c r="C296" s="189"/>
      <c r="D296" s="190" t="s">
        <v>1464</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3.5" hidden="1" outlineLevel="5" x14ac:dyDescent="0.25">
      <c r="A297" s="189" t="s">
        <v>1463</v>
      </c>
      <c r="B297" s="189"/>
      <c r="C297" s="189"/>
      <c r="D297" s="190" t="s">
        <v>1462</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3.5" hidden="1" outlineLevel="5" x14ac:dyDescent="0.25">
      <c r="A298" s="189" t="s">
        <v>1461</v>
      </c>
      <c r="B298" s="189"/>
      <c r="C298" s="189"/>
      <c r="D298" s="190" t="s">
        <v>1460</v>
      </c>
      <c r="E298" s="191">
        <f>VLOOKUP($A298,'2.-5.NP Objektu A'!$A:$X,15,FALSE)</f>
        <v>0</v>
      </c>
      <c r="F298" s="192">
        <f>VLOOKUP($A298,'2.-5.NP Objektu A'!$A:$X,19,FALSE)</f>
        <v>0</v>
      </c>
      <c r="G298" s="191">
        <f>VLOOKUP($A298,'2.-5.NP Objektu A'!$A:$X,23,FALSE)</f>
        <v>0</v>
      </c>
      <c r="H298" s="191">
        <f>VLOOKUP($A298,'2.-5.NP Objektu A'!$A:$X,24,FALSE)</f>
        <v>0</v>
      </c>
      <c r="I298" s="193"/>
      <c r="J298" s="193"/>
      <c r="K298" s="6"/>
      <c r="L298" s="9"/>
    </row>
    <row r="299" spans="1:12" ht="13.5" hidden="1" outlineLevel="5" x14ac:dyDescent="0.25">
      <c r="A299" s="189" t="s">
        <v>1459</v>
      </c>
      <c r="B299" s="189"/>
      <c r="C299" s="189"/>
      <c r="D299" s="190" t="s">
        <v>1458</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3.5" hidden="1" outlineLevel="5" x14ac:dyDescent="0.25">
      <c r="A300" s="189" t="s">
        <v>1457</v>
      </c>
      <c r="B300" s="189"/>
      <c r="C300" s="189"/>
      <c r="D300" s="190" t="s">
        <v>1456</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3.5" hidden="1" outlineLevel="5" x14ac:dyDescent="0.25">
      <c r="A301" s="189" t="s">
        <v>1455</v>
      </c>
      <c r="B301" s="189"/>
      <c r="C301" s="189"/>
      <c r="D301" s="190" t="s">
        <v>1454</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3.5" hidden="1" outlineLevel="5" x14ac:dyDescent="0.25">
      <c r="A302" s="189" t="s">
        <v>1453</v>
      </c>
      <c r="B302" s="189"/>
      <c r="C302" s="189"/>
      <c r="D302" s="190" t="s">
        <v>1452</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3.5" hidden="1" outlineLevel="5" x14ac:dyDescent="0.25">
      <c r="A303" s="189" t="s">
        <v>1451</v>
      </c>
      <c r="B303" s="189"/>
      <c r="C303" s="189"/>
      <c r="D303" s="190" t="s">
        <v>1450</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3.5" hidden="1" outlineLevel="5" x14ac:dyDescent="0.25">
      <c r="A304" s="189" t="s">
        <v>1449</v>
      </c>
      <c r="B304" s="189"/>
      <c r="C304" s="189"/>
      <c r="D304" s="190" t="s">
        <v>1448</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3.5" hidden="1" outlineLevel="5" x14ac:dyDescent="0.25">
      <c r="A305" s="189" t="s">
        <v>1447</v>
      </c>
      <c r="B305" s="189"/>
      <c r="C305" s="189"/>
      <c r="D305" s="190" t="s">
        <v>1446</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3.5" hidden="1" outlineLevel="3" x14ac:dyDescent="0.25">
      <c r="A306" s="179" t="s">
        <v>1445</v>
      </c>
      <c r="B306" s="179"/>
      <c r="C306" s="179"/>
      <c r="D306" s="180" t="s">
        <v>1444</v>
      </c>
      <c r="E306" s="181">
        <f>VLOOKUP($A306,'2.-5.NP Objektu A'!$A:$X,15,FALSE)</f>
        <v>0</v>
      </c>
      <c r="F306" s="182">
        <f>VLOOKUP($A306,'2.-5.NP Objektu A'!$A:$X,19,FALSE)</f>
        <v>0</v>
      </c>
      <c r="G306" s="181">
        <f>VLOOKUP($A306,'2.-5.NP Objektu A'!$A:$X,23,FALSE)</f>
        <v>0</v>
      </c>
      <c r="H306" s="181">
        <f>VLOOKUP($A306,'2.-5.NP Objektu A'!$A:$X,24,FALSE)</f>
        <v>0</v>
      </c>
      <c r="I306" s="183"/>
      <c r="J306" s="183"/>
      <c r="K306" s="6"/>
      <c r="L306" s="9"/>
    </row>
    <row r="307" spans="1:12" ht="13.5" hidden="1" outlineLevel="4" x14ac:dyDescent="0.25">
      <c r="A307" s="184" t="s">
        <v>1443</v>
      </c>
      <c r="B307" s="184"/>
      <c r="C307" s="184"/>
      <c r="D307" s="185" t="s">
        <v>1442</v>
      </c>
      <c r="E307" s="186">
        <f>VLOOKUP($A307,'2.-5.NP Objektu A'!$A:$X,15,FALSE)</f>
        <v>0</v>
      </c>
      <c r="F307" s="187">
        <f>VLOOKUP($A307,'2.-5.NP Objektu A'!$A:$X,19,FALSE)</f>
        <v>0</v>
      </c>
      <c r="G307" s="186">
        <f>VLOOKUP($A307,'2.-5.NP Objektu A'!$A:$X,23,FALSE)</f>
        <v>0</v>
      </c>
      <c r="H307" s="186">
        <f>VLOOKUP($A307,'2.-5.NP Objektu A'!$A:$X,24,FALSE)</f>
        <v>0</v>
      </c>
      <c r="I307" s="188"/>
      <c r="J307" s="188"/>
      <c r="K307" s="6"/>
      <c r="L307" s="9"/>
    </row>
    <row r="308" spans="1:12" ht="13.5" hidden="1" outlineLevel="5" x14ac:dyDescent="0.25">
      <c r="A308" s="189" t="s">
        <v>1441</v>
      </c>
      <c r="B308" s="189"/>
      <c r="C308" s="189"/>
      <c r="D308" s="190" t="s">
        <v>1440</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3.5" hidden="1" outlineLevel="5" x14ac:dyDescent="0.25">
      <c r="A309" s="189" t="s">
        <v>1439</v>
      </c>
      <c r="B309" s="189"/>
      <c r="C309" s="189"/>
      <c r="D309" s="190" t="s">
        <v>1438</v>
      </c>
      <c r="E309" s="191">
        <f>VLOOKUP($A309,'2.-5.NP Objektu A'!$A:$X,15,FALSE)</f>
        <v>0</v>
      </c>
      <c r="F309" s="192">
        <f>VLOOKUP($A309,'2.-5.NP Objektu A'!$A:$X,19,FALSE)</f>
        <v>0</v>
      </c>
      <c r="G309" s="191">
        <f>VLOOKUP($A309,'2.-5.NP Objektu A'!$A:$X,23,FALSE)</f>
        <v>0</v>
      </c>
      <c r="H309" s="191">
        <f>VLOOKUP($A309,'2.-5.NP Objektu A'!$A:$X,24,FALSE)</f>
        <v>0</v>
      </c>
      <c r="I309" s="193"/>
      <c r="J309" s="193"/>
      <c r="K309" s="6"/>
      <c r="L309" s="9"/>
    </row>
    <row r="310" spans="1:12" ht="13.5" hidden="1" outlineLevel="5" x14ac:dyDescent="0.25">
      <c r="A310" s="189" t="s">
        <v>1437</v>
      </c>
      <c r="B310" s="189"/>
      <c r="C310" s="189"/>
      <c r="D310" s="190" t="s">
        <v>1436</v>
      </c>
      <c r="E310" s="191">
        <f>VLOOKUP($A310,'2.-5.NP Objektu A'!$A:$X,15,FALSE)</f>
        <v>0</v>
      </c>
      <c r="F310" s="192">
        <f>VLOOKUP($A310,'2.-5.NP Objektu A'!$A:$X,19,FALSE)</f>
        <v>0</v>
      </c>
      <c r="G310" s="191">
        <f>VLOOKUP($A310,'2.-5.NP Objektu A'!$A:$X,23,FALSE)</f>
        <v>0</v>
      </c>
      <c r="H310" s="191">
        <f>VLOOKUP($A310,'2.-5.NP Objektu A'!$A:$X,24,FALSE)</f>
        <v>0</v>
      </c>
      <c r="I310" s="193"/>
      <c r="J310" s="193"/>
      <c r="K310" s="6"/>
      <c r="L310" s="9"/>
    </row>
    <row r="311" spans="1:12" ht="13.5" hidden="1" outlineLevel="5" x14ac:dyDescent="0.25">
      <c r="A311" s="189" t="s">
        <v>1435</v>
      </c>
      <c r="B311" s="189"/>
      <c r="C311" s="189"/>
      <c r="D311" s="190" t="s">
        <v>1434</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3.5" hidden="1" outlineLevel="5" x14ac:dyDescent="0.25">
      <c r="A312" s="189" t="s">
        <v>1433</v>
      </c>
      <c r="B312" s="189"/>
      <c r="C312" s="189"/>
      <c r="D312" s="190" t="s">
        <v>1432</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3.5" hidden="1" outlineLevel="5" x14ac:dyDescent="0.25">
      <c r="A313" s="189" t="s">
        <v>1431</v>
      </c>
      <c r="B313" s="189"/>
      <c r="C313" s="189"/>
      <c r="D313" s="190" t="s">
        <v>1430</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3.5" hidden="1" outlineLevel="4" x14ac:dyDescent="0.25">
      <c r="A314" s="184" t="s">
        <v>1429</v>
      </c>
      <c r="B314" s="184"/>
      <c r="C314" s="184"/>
      <c r="D314" s="185" t="s">
        <v>1428</v>
      </c>
      <c r="E314" s="186">
        <f>VLOOKUP($A314,'2.-5.NP Objektu A'!$A:$X,15,FALSE)</f>
        <v>0</v>
      </c>
      <c r="F314" s="187">
        <f>VLOOKUP($A314,'2.-5.NP Objektu A'!$A:$X,19,FALSE)</f>
        <v>0</v>
      </c>
      <c r="G314" s="186">
        <f>VLOOKUP($A314,'2.-5.NP Objektu A'!$A:$X,23,FALSE)</f>
        <v>0</v>
      </c>
      <c r="H314" s="186">
        <f>VLOOKUP($A314,'2.-5.NP Objektu A'!$A:$X,24,FALSE)</f>
        <v>0</v>
      </c>
      <c r="I314" s="188"/>
      <c r="J314" s="188"/>
      <c r="K314" s="6"/>
      <c r="L314" s="9"/>
    </row>
    <row r="315" spans="1:12" ht="13.5" hidden="1" outlineLevel="5" x14ac:dyDescent="0.25">
      <c r="A315" s="189" t="s">
        <v>1427</v>
      </c>
      <c r="B315" s="189"/>
      <c r="C315" s="189"/>
      <c r="D315" s="190" t="s">
        <v>1426</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3.5" hidden="1" outlineLevel="5" x14ac:dyDescent="0.25">
      <c r="A316" s="189" t="s">
        <v>1425</v>
      </c>
      <c r="B316" s="189"/>
      <c r="C316" s="189"/>
      <c r="D316" s="190" t="s">
        <v>1424</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3.5" hidden="1" outlineLevel="5" x14ac:dyDescent="0.25">
      <c r="A317" s="189" t="s">
        <v>1423</v>
      </c>
      <c r="B317" s="189"/>
      <c r="C317" s="189"/>
      <c r="D317" s="190" t="s">
        <v>1422</v>
      </c>
      <c r="E317" s="191">
        <f>VLOOKUP($A317,'2.-5.NP Objektu A'!$A:$X,15,FALSE)</f>
        <v>0</v>
      </c>
      <c r="F317" s="192">
        <f>VLOOKUP($A317,'2.-5.NP Objektu A'!$A:$X,19,FALSE)</f>
        <v>0</v>
      </c>
      <c r="G317" s="191">
        <f>VLOOKUP($A317,'2.-5.NP Objektu A'!$A:$X,23,FALSE)</f>
        <v>0</v>
      </c>
      <c r="H317" s="191">
        <f>VLOOKUP($A317,'2.-5.NP Objektu A'!$A:$X,24,FALSE)</f>
        <v>0</v>
      </c>
      <c r="I317" s="193"/>
      <c r="J317" s="193"/>
      <c r="K317" s="6"/>
      <c r="L317" s="9"/>
    </row>
    <row r="318" spans="1:12" ht="13.5" hidden="1" outlineLevel="5" x14ac:dyDescent="0.25">
      <c r="A318" s="189" t="s">
        <v>1421</v>
      </c>
      <c r="B318" s="189"/>
      <c r="C318" s="189"/>
      <c r="D318" s="190" t="s">
        <v>1420</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3.5" hidden="1" outlineLevel="4" x14ac:dyDescent="0.25">
      <c r="A319" s="184" t="s">
        <v>1419</v>
      </c>
      <c r="B319" s="184"/>
      <c r="C319" s="184"/>
      <c r="D319" s="185" t="s">
        <v>1418</v>
      </c>
      <c r="E319" s="186">
        <f>VLOOKUP($A319,'2.-5.NP Objektu A'!$A:$X,15,FALSE)</f>
        <v>0</v>
      </c>
      <c r="F319" s="187">
        <f>VLOOKUP($A319,'2.-5.NP Objektu A'!$A:$X,19,FALSE)</f>
        <v>0</v>
      </c>
      <c r="G319" s="186">
        <f>VLOOKUP($A319,'2.-5.NP Objektu A'!$A:$X,23,FALSE)</f>
        <v>0</v>
      </c>
      <c r="H319" s="186">
        <f>VLOOKUP($A319,'2.-5.NP Objektu A'!$A:$X,24,FALSE)</f>
        <v>0</v>
      </c>
      <c r="I319" s="188"/>
      <c r="J319" s="188"/>
      <c r="K319" s="6"/>
      <c r="L319" s="9"/>
    </row>
    <row r="320" spans="1:12" ht="13.5" hidden="1" outlineLevel="5" x14ac:dyDescent="0.25">
      <c r="A320" s="189" t="s">
        <v>1417</v>
      </c>
      <c r="B320" s="189"/>
      <c r="C320" s="189"/>
      <c r="D320" s="190" t="s">
        <v>1416</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3.5" hidden="1" outlineLevel="5" x14ac:dyDescent="0.25">
      <c r="A321" s="189" t="s">
        <v>1415</v>
      </c>
      <c r="B321" s="189"/>
      <c r="C321" s="189"/>
      <c r="D321" s="190" t="s">
        <v>1414</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3.5" hidden="1" outlineLevel="5" x14ac:dyDescent="0.25">
      <c r="A322" s="189" t="s">
        <v>1413</v>
      </c>
      <c r="B322" s="189"/>
      <c r="C322" s="189"/>
      <c r="D322" s="190" t="s">
        <v>1412</v>
      </c>
      <c r="E322" s="191">
        <f>VLOOKUP($A322,'2.-5.NP Objektu A'!$A:$X,15,FALSE)</f>
        <v>0</v>
      </c>
      <c r="F322" s="192">
        <f>VLOOKUP($A322,'2.-5.NP Objektu A'!$A:$X,19,FALSE)</f>
        <v>0</v>
      </c>
      <c r="G322" s="191">
        <f>VLOOKUP($A322,'2.-5.NP Objektu A'!$A:$X,23,FALSE)</f>
        <v>0</v>
      </c>
      <c r="H322" s="191">
        <f>VLOOKUP($A322,'2.-5.NP Objektu A'!$A:$X,24,FALSE)</f>
        <v>0</v>
      </c>
      <c r="I322" s="193"/>
      <c r="J322" s="193"/>
      <c r="K322" s="6"/>
      <c r="L322" s="9"/>
    </row>
    <row r="323" spans="1:12" ht="13.5" hidden="1" outlineLevel="5" x14ac:dyDescent="0.25">
      <c r="A323" s="189" t="s">
        <v>1411</v>
      </c>
      <c r="B323" s="189"/>
      <c r="C323" s="189"/>
      <c r="D323" s="190" t="s">
        <v>1410</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3.5" hidden="1" outlineLevel="5" x14ac:dyDescent="0.25">
      <c r="A324" s="189" t="s">
        <v>1409</v>
      </c>
      <c r="B324" s="189"/>
      <c r="C324" s="189"/>
      <c r="D324" s="190" t="s">
        <v>1408</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3.5" hidden="1" outlineLevel="4" x14ac:dyDescent="0.25">
      <c r="A325" s="184" t="s">
        <v>1407</v>
      </c>
      <c r="B325" s="184"/>
      <c r="C325" s="184"/>
      <c r="D325" s="185" t="s">
        <v>1406</v>
      </c>
      <c r="E325" s="186">
        <f>VLOOKUP($A325,'2.-5.NP Objektu A'!$A:$X,15,FALSE)</f>
        <v>0</v>
      </c>
      <c r="F325" s="187">
        <f>VLOOKUP($A325,'2.-5.NP Objektu A'!$A:$X,19,FALSE)</f>
        <v>0</v>
      </c>
      <c r="G325" s="186">
        <f>VLOOKUP($A325,'2.-5.NP Objektu A'!$A:$X,23,FALSE)</f>
        <v>0</v>
      </c>
      <c r="H325" s="186">
        <f>VLOOKUP($A325,'2.-5.NP Objektu A'!$A:$X,24,FALSE)</f>
        <v>0</v>
      </c>
      <c r="I325" s="188"/>
      <c r="J325" s="188"/>
      <c r="K325" s="6"/>
      <c r="L325" s="9"/>
    </row>
    <row r="326" spans="1:12" ht="13.5" hidden="1" outlineLevel="5" x14ac:dyDescent="0.25">
      <c r="A326" s="189" t="s">
        <v>1405</v>
      </c>
      <c r="B326" s="189"/>
      <c r="C326" s="189"/>
      <c r="D326" s="190" t="s">
        <v>1404</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3.5" hidden="1" outlineLevel="5" x14ac:dyDescent="0.25">
      <c r="A327" s="189" t="s">
        <v>1403</v>
      </c>
      <c r="B327" s="189"/>
      <c r="C327" s="189"/>
      <c r="D327" s="190" t="s">
        <v>1402</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3.5" hidden="1" outlineLevel="5" x14ac:dyDescent="0.25">
      <c r="A328" s="189" t="s">
        <v>1401</v>
      </c>
      <c r="B328" s="189"/>
      <c r="C328" s="189"/>
      <c r="D328" s="190" t="s">
        <v>1400</v>
      </c>
      <c r="E328" s="191">
        <f>VLOOKUP($A328,'2.-5.NP Objektu A'!$A:$X,15,FALSE)</f>
        <v>0</v>
      </c>
      <c r="F328" s="192">
        <f>VLOOKUP($A328,'2.-5.NP Objektu A'!$A:$X,19,FALSE)</f>
        <v>0</v>
      </c>
      <c r="G328" s="191">
        <f>VLOOKUP($A328,'2.-5.NP Objektu A'!$A:$X,23,FALSE)</f>
        <v>0</v>
      </c>
      <c r="H328" s="191">
        <f>VLOOKUP($A328,'2.-5.NP Objektu A'!$A:$X,24,FALSE)</f>
        <v>0</v>
      </c>
      <c r="I328" s="193"/>
      <c r="J328" s="193"/>
      <c r="K328" s="6"/>
      <c r="L328" s="9"/>
    </row>
    <row r="329" spans="1:12" ht="13.5" hidden="1" outlineLevel="5" x14ac:dyDescent="0.25">
      <c r="A329" s="189" t="s">
        <v>1399</v>
      </c>
      <c r="B329" s="189"/>
      <c r="C329" s="189"/>
      <c r="D329" s="190" t="s">
        <v>1398</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3.5" hidden="1" outlineLevel="5" x14ac:dyDescent="0.25">
      <c r="A330" s="189" t="s">
        <v>1397</v>
      </c>
      <c r="B330" s="189"/>
      <c r="C330" s="189"/>
      <c r="D330" s="190" t="s">
        <v>1396</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3.5" hidden="1" outlineLevel="5" x14ac:dyDescent="0.25">
      <c r="A331" s="189" t="s">
        <v>1395</v>
      </c>
      <c r="B331" s="189"/>
      <c r="C331" s="189"/>
      <c r="D331" s="190" t="s">
        <v>1394</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3.5" hidden="1" outlineLevel="4" x14ac:dyDescent="0.25">
      <c r="A332" s="184" t="s">
        <v>1393</v>
      </c>
      <c r="B332" s="184"/>
      <c r="C332" s="184"/>
      <c r="D332" s="185" t="s">
        <v>1392</v>
      </c>
      <c r="E332" s="186">
        <f>VLOOKUP($A332,'2.-5.NP Objektu A'!$A:$X,15,FALSE)</f>
        <v>0</v>
      </c>
      <c r="F332" s="187">
        <f>VLOOKUP($A332,'2.-5.NP Objektu A'!$A:$X,19,FALSE)</f>
        <v>0</v>
      </c>
      <c r="G332" s="186">
        <f>VLOOKUP($A332,'2.-5.NP Objektu A'!$A:$X,23,FALSE)</f>
        <v>0</v>
      </c>
      <c r="H332" s="186">
        <f>VLOOKUP($A332,'2.-5.NP Objektu A'!$A:$X,24,FALSE)</f>
        <v>0</v>
      </c>
      <c r="I332" s="188"/>
      <c r="J332" s="188"/>
      <c r="K332" s="6"/>
      <c r="L332" s="9"/>
    </row>
    <row r="333" spans="1:12" ht="13.5" hidden="1" outlineLevel="5" x14ac:dyDescent="0.25">
      <c r="A333" s="189" t="s">
        <v>1391</v>
      </c>
      <c r="B333" s="189"/>
      <c r="C333" s="189"/>
      <c r="D333" s="190" t="s">
        <v>1390</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3.5" hidden="1" outlineLevel="5" x14ac:dyDescent="0.25">
      <c r="A334" s="189" t="s">
        <v>1389</v>
      </c>
      <c r="B334" s="189"/>
      <c r="C334" s="189"/>
      <c r="D334" s="190" t="s">
        <v>1388</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3.5" hidden="1" outlineLevel="5" x14ac:dyDescent="0.25">
      <c r="A335" s="189" t="s">
        <v>1387</v>
      </c>
      <c r="B335" s="189"/>
      <c r="C335" s="189"/>
      <c r="D335" s="190" t="s">
        <v>1386</v>
      </c>
      <c r="E335" s="191">
        <f>VLOOKUP($A335,'2.-5.NP Objektu A'!$A:$X,15,FALSE)</f>
        <v>0</v>
      </c>
      <c r="F335" s="192">
        <f>VLOOKUP($A335,'2.-5.NP Objektu A'!$A:$X,19,FALSE)</f>
        <v>0</v>
      </c>
      <c r="G335" s="191">
        <f>VLOOKUP($A335,'2.-5.NP Objektu A'!$A:$X,23,FALSE)</f>
        <v>0</v>
      </c>
      <c r="H335" s="191">
        <f>VLOOKUP($A335,'2.-5.NP Objektu A'!$A:$X,24,FALSE)</f>
        <v>0</v>
      </c>
      <c r="I335" s="193"/>
      <c r="J335" s="193"/>
      <c r="K335" s="6"/>
      <c r="L335" s="9"/>
    </row>
    <row r="336" spans="1:12" ht="13.5" hidden="1" outlineLevel="3" x14ac:dyDescent="0.25">
      <c r="A336" s="179" t="s">
        <v>1385</v>
      </c>
      <c r="B336" s="179"/>
      <c r="C336" s="179"/>
      <c r="D336" s="180" t="s">
        <v>1384</v>
      </c>
      <c r="E336" s="181">
        <f>VLOOKUP($A336,'2.-5.NP Objektu A'!$A:$X,15,FALSE)</f>
        <v>0</v>
      </c>
      <c r="F336" s="182">
        <f>VLOOKUP($A336,'2.-5.NP Objektu A'!$A:$X,19,FALSE)</f>
        <v>0</v>
      </c>
      <c r="G336" s="181">
        <f>VLOOKUP($A336,'2.-5.NP Objektu A'!$A:$X,23,FALSE)</f>
        <v>0</v>
      </c>
      <c r="H336" s="181">
        <f>VLOOKUP($A336,'2.-5.NP Objektu A'!$A:$X,24,FALSE)</f>
        <v>0</v>
      </c>
      <c r="I336" s="183"/>
      <c r="J336" s="183"/>
      <c r="K336" s="6"/>
      <c r="L336" s="9"/>
    </row>
    <row r="337" spans="1:12" ht="13.5" hidden="1" outlineLevel="4" x14ac:dyDescent="0.25">
      <c r="A337" s="184" t="s">
        <v>1383</v>
      </c>
      <c r="B337" s="184"/>
      <c r="C337" s="184"/>
      <c r="D337" s="185" t="s">
        <v>1382</v>
      </c>
      <c r="E337" s="186">
        <f>VLOOKUP($A337,'2.-5.NP Objektu A'!$A:$X,15,FALSE)</f>
        <v>0</v>
      </c>
      <c r="F337" s="187">
        <f>VLOOKUP($A337,'2.-5.NP Objektu A'!$A:$X,19,FALSE)</f>
        <v>0</v>
      </c>
      <c r="G337" s="186">
        <f>VLOOKUP($A337,'2.-5.NP Objektu A'!$A:$X,23,FALSE)</f>
        <v>0</v>
      </c>
      <c r="H337" s="186">
        <f>VLOOKUP($A337,'2.-5.NP Objektu A'!$A:$X,24,FALSE)</f>
        <v>0</v>
      </c>
      <c r="I337" s="188"/>
      <c r="J337" s="188"/>
      <c r="K337" s="6"/>
      <c r="L337" s="9"/>
    </row>
    <row r="338" spans="1:12" ht="13.5" hidden="1" outlineLevel="5" x14ac:dyDescent="0.25">
      <c r="A338" s="189" t="s">
        <v>1381</v>
      </c>
      <c r="B338" s="189"/>
      <c r="C338" s="189"/>
      <c r="D338" s="190" t="s">
        <v>1380</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3.5" hidden="1" outlineLevel="5" x14ac:dyDescent="0.25">
      <c r="A339" s="189" t="s">
        <v>1379</v>
      </c>
      <c r="B339" s="189"/>
      <c r="C339" s="189"/>
      <c r="D339" s="190" t="s">
        <v>1378</v>
      </c>
      <c r="E339" s="191">
        <f>VLOOKUP($A339,'2.-5.NP Objektu A'!$A:$X,15,FALSE)</f>
        <v>0</v>
      </c>
      <c r="F339" s="192">
        <f>VLOOKUP($A339,'2.-5.NP Objektu A'!$A:$X,19,FALSE)</f>
        <v>0</v>
      </c>
      <c r="G339" s="191">
        <f>VLOOKUP($A339,'2.-5.NP Objektu A'!$A:$X,23,FALSE)</f>
        <v>0</v>
      </c>
      <c r="H339" s="191">
        <f>VLOOKUP($A339,'2.-5.NP Objektu A'!$A:$X,24,FALSE)</f>
        <v>0</v>
      </c>
      <c r="I339" s="193"/>
      <c r="J339" s="193"/>
      <c r="K339" s="6"/>
      <c r="L339" s="9"/>
    </row>
    <row r="340" spans="1:12" ht="13.5" hidden="1" outlineLevel="5" x14ac:dyDescent="0.25">
      <c r="A340" s="189" t="s">
        <v>1377</v>
      </c>
      <c r="B340" s="189"/>
      <c r="C340" s="189"/>
      <c r="D340" s="190" t="s">
        <v>1376</v>
      </c>
      <c r="E340" s="191">
        <f>VLOOKUP($A340,'2.-5.NP Objektu A'!$A:$X,15,FALSE)</f>
        <v>0</v>
      </c>
      <c r="F340" s="192">
        <f>VLOOKUP($A340,'2.-5.NP Objektu A'!$A:$X,19,FALSE)</f>
        <v>0</v>
      </c>
      <c r="G340" s="191">
        <f>VLOOKUP($A340,'2.-5.NP Objektu A'!$A:$X,23,FALSE)</f>
        <v>0</v>
      </c>
      <c r="H340" s="191">
        <f>VLOOKUP($A340,'2.-5.NP Objektu A'!$A:$X,24,FALSE)</f>
        <v>0</v>
      </c>
      <c r="I340" s="193"/>
      <c r="J340" s="193"/>
      <c r="K340" s="6"/>
      <c r="L340" s="9"/>
    </row>
    <row r="341" spans="1:12" ht="13.5" hidden="1" outlineLevel="5" x14ac:dyDescent="0.25">
      <c r="A341" s="189" t="s">
        <v>1375</v>
      </c>
      <c r="B341" s="189"/>
      <c r="C341" s="189"/>
      <c r="D341" s="190" t="s">
        <v>1374</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3.5" hidden="1" outlineLevel="5" x14ac:dyDescent="0.25">
      <c r="A342" s="189" t="s">
        <v>1373</v>
      </c>
      <c r="B342" s="189"/>
      <c r="C342" s="189"/>
      <c r="D342" s="190" t="s">
        <v>1372</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3.5" hidden="1" outlineLevel="5" x14ac:dyDescent="0.25">
      <c r="A343" s="189" t="s">
        <v>1371</v>
      </c>
      <c r="B343" s="189"/>
      <c r="C343" s="189"/>
      <c r="D343" s="190" t="s">
        <v>1370</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3.5" hidden="1" outlineLevel="4" x14ac:dyDescent="0.25">
      <c r="A344" s="184" t="s">
        <v>1369</v>
      </c>
      <c r="B344" s="184"/>
      <c r="C344" s="184"/>
      <c r="D344" s="185" t="s">
        <v>1368</v>
      </c>
      <c r="E344" s="186">
        <f>VLOOKUP($A344,'2.-5.NP Objektu A'!$A:$X,15,FALSE)</f>
        <v>0</v>
      </c>
      <c r="F344" s="187">
        <f>VLOOKUP($A344,'2.-5.NP Objektu A'!$A:$X,19,FALSE)</f>
        <v>0</v>
      </c>
      <c r="G344" s="186">
        <f>VLOOKUP($A344,'2.-5.NP Objektu A'!$A:$X,23,FALSE)</f>
        <v>0</v>
      </c>
      <c r="H344" s="186">
        <f>VLOOKUP($A344,'2.-5.NP Objektu A'!$A:$X,24,FALSE)</f>
        <v>0</v>
      </c>
      <c r="I344" s="188"/>
      <c r="J344" s="188"/>
      <c r="K344" s="6"/>
      <c r="L344" s="9"/>
    </row>
    <row r="345" spans="1:12" ht="13.5" hidden="1" outlineLevel="5" x14ac:dyDescent="0.25">
      <c r="A345" s="189" t="s">
        <v>1367</v>
      </c>
      <c r="B345" s="189"/>
      <c r="C345" s="189"/>
      <c r="D345" s="190" t="s">
        <v>1366</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3.5" hidden="1" outlineLevel="5" x14ac:dyDescent="0.25">
      <c r="A346" s="189" t="s">
        <v>1365</v>
      </c>
      <c r="B346" s="189"/>
      <c r="C346" s="189"/>
      <c r="D346" s="190" t="s">
        <v>1364</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3.5" hidden="1" outlineLevel="5" x14ac:dyDescent="0.25">
      <c r="A347" s="189" t="s">
        <v>1363</v>
      </c>
      <c r="B347" s="189"/>
      <c r="C347" s="189"/>
      <c r="D347" s="190" t="s">
        <v>1362</v>
      </c>
      <c r="E347" s="191">
        <f>VLOOKUP($A347,'2.-5.NP Objektu A'!$A:$X,15,FALSE)</f>
        <v>0</v>
      </c>
      <c r="F347" s="192">
        <f>VLOOKUP($A347,'2.-5.NP Objektu A'!$A:$X,19,FALSE)</f>
        <v>0</v>
      </c>
      <c r="G347" s="191">
        <f>VLOOKUP($A347,'2.-5.NP Objektu A'!$A:$X,23,FALSE)</f>
        <v>0</v>
      </c>
      <c r="H347" s="191">
        <f>VLOOKUP($A347,'2.-5.NP Objektu A'!$A:$X,24,FALSE)</f>
        <v>0</v>
      </c>
      <c r="I347" s="193"/>
      <c r="J347" s="193"/>
      <c r="K347" s="6"/>
      <c r="L347" s="9"/>
    </row>
    <row r="348" spans="1:12" ht="13.5" hidden="1" outlineLevel="5" x14ac:dyDescent="0.25">
      <c r="A348" s="189" t="s">
        <v>1361</v>
      </c>
      <c r="B348" s="189"/>
      <c r="C348" s="189"/>
      <c r="D348" s="190" t="s">
        <v>1360</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3.5" hidden="1" outlineLevel="5" x14ac:dyDescent="0.25">
      <c r="A349" s="189" t="s">
        <v>1359</v>
      </c>
      <c r="B349" s="189"/>
      <c r="C349" s="189"/>
      <c r="D349" s="190" t="s">
        <v>1358</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3.5" hidden="1" outlineLevel="5" x14ac:dyDescent="0.25">
      <c r="A350" s="189" t="s">
        <v>1357</v>
      </c>
      <c r="B350" s="189"/>
      <c r="C350" s="189"/>
      <c r="D350" s="190" t="s">
        <v>1356</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3.5" hidden="1" outlineLevel="4" x14ac:dyDescent="0.25">
      <c r="A351" s="184" t="s">
        <v>1355</v>
      </c>
      <c r="B351" s="184"/>
      <c r="C351" s="184"/>
      <c r="D351" s="185" t="s">
        <v>1354</v>
      </c>
      <c r="E351" s="186">
        <f>VLOOKUP($A351,'2.-5.NP Objektu A'!$A:$X,15,FALSE)</f>
        <v>0</v>
      </c>
      <c r="F351" s="187">
        <f>VLOOKUP($A351,'2.-5.NP Objektu A'!$A:$X,19,FALSE)</f>
        <v>0</v>
      </c>
      <c r="G351" s="186">
        <f>VLOOKUP($A351,'2.-5.NP Objektu A'!$A:$X,23,FALSE)</f>
        <v>0</v>
      </c>
      <c r="H351" s="186">
        <f>VLOOKUP($A351,'2.-5.NP Objektu A'!$A:$X,24,FALSE)</f>
        <v>0</v>
      </c>
      <c r="I351" s="188"/>
      <c r="J351" s="188"/>
      <c r="K351" s="6"/>
      <c r="L351" s="9"/>
    </row>
    <row r="352" spans="1:12" ht="13.5" hidden="1" outlineLevel="5" x14ac:dyDescent="0.25">
      <c r="A352" s="189" t="s">
        <v>1353</v>
      </c>
      <c r="B352" s="189"/>
      <c r="C352" s="189"/>
      <c r="D352" s="190" t="s">
        <v>1352</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3.5" hidden="1" outlineLevel="5" x14ac:dyDescent="0.25">
      <c r="A353" s="189" t="s">
        <v>1351</v>
      </c>
      <c r="B353" s="189"/>
      <c r="C353" s="189"/>
      <c r="D353" s="190" t="s">
        <v>1350</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3.5" hidden="1" outlineLevel="5" x14ac:dyDescent="0.25">
      <c r="A354" s="189" t="s">
        <v>1349</v>
      </c>
      <c r="B354" s="189"/>
      <c r="C354" s="189"/>
      <c r="D354" s="190" t="s">
        <v>1348</v>
      </c>
      <c r="E354" s="191">
        <f>VLOOKUP($A354,'2.-5.NP Objektu A'!$A:$X,15,FALSE)</f>
        <v>0</v>
      </c>
      <c r="F354" s="192">
        <f>VLOOKUP($A354,'2.-5.NP Objektu A'!$A:$X,19,FALSE)</f>
        <v>0</v>
      </c>
      <c r="G354" s="191">
        <f>VLOOKUP($A354,'2.-5.NP Objektu A'!$A:$X,23,FALSE)</f>
        <v>0</v>
      </c>
      <c r="H354" s="191">
        <f>VLOOKUP($A354,'2.-5.NP Objektu A'!$A:$X,24,FALSE)</f>
        <v>0</v>
      </c>
      <c r="I354" s="193"/>
      <c r="J354" s="193"/>
      <c r="K354" s="6"/>
      <c r="L354" s="9"/>
    </row>
    <row r="355" spans="1:12" ht="13.5" hidden="1" outlineLevel="5" x14ac:dyDescent="0.25">
      <c r="A355" s="189" t="s">
        <v>1347</v>
      </c>
      <c r="B355" s="189"/>
      <c r="C355" s="189"/>
      <c r="D355" s="190" t="s">
        <v>1346</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3.5" hidden="1" outlineLevel="5" x14ac:dyDescent="0.25">
      <c r="A356" s="189" t="s">
        <v>1345</v>
      </c>
      <c r="B356" s="189"/>
      <c r="C356" s="189"/>
      <c r="D356" s="190" t="s">
        <v>1344</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3.5" hidden="1" outlineLevel="5" x14ac:dyDescent="0.25">
      <c r="A357" s="189" t="s">
        <v>1343</v>
      </c>
      <c r="B357" s="189"/>
      <c r="C357" s="189"/>
      <c r="D357" s="190" t="s">
        <v>1342</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3.5" hidden="1" outlineLevel="4" x14ac:dyDescent="0.25">
      <c r="A358" s="184" t="s">
        <v>1341</v>
      </c>
      <c r="B358" s="184"/>
      <c r="C358" s="184"/>
      <c r="D358" s="185" t="s">
        <v>1340</v>
      </c>
      <c r="E358" s="186">
        <f>VLOOKUP($A358,'2.-5.NP Objektu A'!$A:$X,15,FALSE)</f>
        <v>0</v>
      </c>
      <c r="F358" s="187">
        <f>VLOOKUP($A358,'2.-5.NP Objektu A'!$A:$X,19,FALSE)</f>
        <v>0</v>
      </c>
      <c r="G358" s="186">
        <f>VLOOKUP($A358,'2.-5.NP Objektu A'!$A:$X,23,FALSE)</f>
        <v>0</v>
      </c>
      <c r="H358" s="186">
        <f>VLOOKUP($A358,'2.-5.NP Objektu A'!$A:$X,24,FALSE)</f>
        <v>0</v>
      </c>
      <c r="I358" s="188"/>
      <c r="J358" s="188"/>
      <c r="K358" s="6"/>
      <c r="L358" s="9"/>
    </row>
    <row r="359" spans="1:12" ht="13.5" hidden="1" outlineLevel="5" x14ac:dyDescent="0.25">
      <c r="A359" s="189" t="s">
        <v>1339</v>
      </c>
      <c r="B359" s="189"/>
      <c r="C359" s="189"/>
      <c r="D359" s="190" t="s">
        <v>1338</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3.5" hidden="1" outlineLevel="5" x14ac:dyDescent="0.25">
      <c r="A360" s="189" t="s">
        <v>1337</v>
      </c>
      <c r="B360" s="189"/>
      <c r="C360" s="189"/>
      <c r="D360" s="190" t="s">
        <v>1336</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3.5" hidden="1" outlineLevel="5" x14ac:dyDescent="0.25">
      <c r="A361" s="189" t="s">
        <v>1335</v>
      </c>
      <c r="B361" s="189"/>
      <c r="C361" s="189"/>
      <c r="D361" s="190" t="s">
        <v>1334</v>
      </c>
      <c r="E361" s="191">
        <f>VLOOKUP($A361,'2.-5.NP Objektu A'!$A:$X,15,FALSE)</f>
        <v>0</v>
      </c>
      <c r="F361" s="192">
        <f>VLOOKUP($A361,'2.-5.NP Objektu A'!$A:$X,19,FALSE)</f>
        <v>0</v>
      </c>
      <c r="G361" s="191">
        <f>VLOOKUP($A361,'2.-5.NP Objektu A'!$A:$X,23,FALSE)</f>
        <v>0</v>
      </c>
      <c r="H361" s="191">
        <f>VLOOKUP($A361,'2.-5.NP Objektu A'!$A:$X,24,FALSE)</f>
        <v>0</v>
      </c>
      <c r="I361" s="193"/>
      <c r="J361" s="193"/>
      <c r="K361" s="6"/>
      <c r="L361" s="9"/>
    </row>
    <row r="362" spans="1:12" ht="13.5" hidden="1" outlineLevel="5" x14ac:dyDescent="0.25">
      <c r="A362" s="189" t="s">
        <v>1333</v>
      </c>
      <c r="B362" s="189"/>
      <c r="C362" s="189"/>
      <c r="D362" s="190" t="s">
        <v>1332</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3.5" hidden="1" outlineLevel="5" x14ac:dyDescent="0.25">
      <c r="A363" s="189" t="s">
        <v>1331</v>
      </c>
      <c r="B363" s="189"/>
      <c r="C363" s="189"/>
      <c r="D363" s="190" t="s">
        <v>1330</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3.5" hidden="1" outlineLevel="5" x14ac:dyDescent="0.25">
      <c r="A364" s="189" t="s">
        <v>1329</v>
      </c>
      <c r="B364" s="189"/>
      <c r="C364" s="189"/>
      <c r="D364" s="190" t="s">
        <v>1328</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3.5" hidden="1" outlineLevel="4" x14ac:dyDescent="0.25">
      <c r="A365" s="184" t="s">
        <v>1327</v>
      </c>
      <c r="B365" s="184"/>
      <c r="C365" s="184"/>
      <c r="D365" s="185" t="s">
        <v>1326</v>
      </c>
      <c r="E365" s="186">
        <f>VLOOKUP($A365,'2.-5.NP Objektu A'!$A:$X,15,FALSE)</f>
        <v>0</v>
      </c>
      <c r="F365" s="187">
        <f>VLOOKUP($A365,'2.-5.NP Objektu A'!$A:$X,19,FALSE)</f>
        <v>0</v>
      </c>
      <c r="G365" s="186">
        <f>VLOOKUP($A365,'2.-5.NP Objektu A'!$A:$X,23,FALSE)</f>
        <v>0</v>
      </c>
      <c r="H365" s="186">
        <f>VLOOKUP($A365,'2.-5.NP Objektu A'!$A:$X,24,FALSE)</f>
        <v>0</v>
      </c>
      <c r="I365" s="188"/>
      <c r="J365" s="188"/>
      <c r="K365" s="6"/>
      <c r="L365" s="9"/>
    </row>
    <row r="366" spans="1:12" ht="13.5" hidden="1" outlineLevel="5" x14ac:dyDescent="0.25">
      <c r="A366" s="189" t="s">
        <v>1325</v>
      </c>
      <c r="B366" s="189"/>
      <c r="C366" s="189"/>
      <c r="D366" s="190" t="s">
        <v>1324</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3.5" hidden="1" outlineLevel="5" x14ac:dyDescent="0.25">
      <c r="A367" s="189" t="s">
        <v>1323</v>
      </c>
      <c r="B367" s="189"/>
      <c r="C367" s="189"/>
      <c r="D367" s="190" t="s">
        <v>1322</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3.5" hidden="1" outlineLevel="5" x14ac:dyDescent="0.25">
      <c r="A368" s="189" t="s">
        <v>1321</v>
      </c>
      <c r="B368" s="189"/>
      <c r="C368" s="189"/>
      <c r="D368" s="190" t="s">
        <v>1320</v>
      </c>
      <c r="E368" s="191">
        <f>VLOOKUP($A368,'2.-5.NP Objektu A'!$A:$X,15,FALSE)</f>
        <v>0</v>
      </c>
      <c r="F368" s="192">
        <f>VLOOKUP($A368,'2.-5.NP Objektu A'!$A:$X,19,FALSE)</f>
        <v>0</v>
      </c>
      <c r="G368" s="191">
        <f>VLOOKUP($A368,'2.-5.NP Objektu A'!$A:$X,23,FALSE)</f>
        <v>0</v>
      </c>
      <c r="H368" s="191">
        <f>VLOOKUP($A368,'2.-5.NP Objektu A'!$A:$X,24,FALSE)</f>
        <v>0</v>
      </c>
      <c r="I368" s="193"/>
      <c r="J368" s="193"/>
      <c r="K368" s="6"/>
      <c r="L368" s="9"/>
    </row>
    <row r="369" spans="1:12" ht="13.5" hidden="1" outlineLevel="5" x14ac:dyDescent="0.25">
      <c r="A369" s="189" t="s">
        <v>1319</v>
      </c>
      <c r="B369" s="189"/>
      <c r="C369" s="189"/>
      <c r="D369" s="190" t="s">
        <v>1318</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3.5" hidden="1" outlineLevel="5" x14ac:dyDescent="0.25">
      <c r="A370" s="189" t="s">
        <v>1317</v>
      </c>
      <c r="B370" s="189"/>
      <c r="C370" s="189"/>
      <c r="D370" s="190" t="s">
        <v>1316</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3.5" hidden="1" outlineLevel="4" x14ac:dyDescent="0.25">
      <c r="A371" s="184" t="s">
        <v>1315</v>
      </c>
      <c r="B371" s="184"/>
      <c r="C371" s="184"/>
      <c r="D371" s="185" t="s">
        <v>1314</v>
      </c>
      <c r="E371" s="186">
        <f>VLOOKUP($A371,'2.-5.NP Objektu A'!$A:$X,15,FALSE)</f>
        <v>0</v>
      </c>
      <c r="F371" s="187">
        <f>VLOOKUP($A371,'2.-5.NP Objektu A'!$A:$X,19,FALSE)</f>
        <v>0</v>
      </c>
      <c r="G371" s="186">
        <f>VLOOKUP($A371,'2.-5.NP Objektu A'!$A:$X,23,FALSE)</f>
        <v>0</v>
      </c>
      <c r="H371" s="186">
        <f>VLOOKUP($A371,'2.-5.NP Objektu A'!$A:$X,24,FALSE)</f>
        <v>0</v>
      </c>
      <c r="I371" s="188"/>
      <c r="J371" s="188"/>
      <c r="K371" s="6"/>
      <c r="L371" s="9"/>
    </row>
    <row r="372" spans="1:12" ht="13.5" hidden="1" outlineLevel="5" x14ac:dyDescent="0.25">
      <c r="A372" s="189" t="s">
        <v>1313</v>
      </c>
      <c r="B372" s="189"/>
      <c r="C372" s="189"/>
      <c r="D372" s="190" t="s">
        <v>1312</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3.5" hidden="1" outlineLevel="5" x14ac:dyDescent="0.25">
      <c r="A373" s="189" t="s">
        <v>1311</v>
      </c>
      <c r="B373" s="189"/>
      <c r="C373" s="189"/>
      <c r="D373" s="190" t="s">
        <v>1310</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3.5" hidden="1" outlineLevel="5" x14ac:dyDescent="0.25">
      <c r="A374" s="189" t="s">
        <v>1309</v>
      </c>
      <c r="B374" s="189"/>
      <c r="C374" s="189"/>
      <c r="D374" s="190" t="s">
        <v>1308</v>
      </c>
      <c r="E374" s="191">
        <f>VLOOKUP($A374,'2.-5.NP Objektu A'!$A:$X,15,FALSE)</f>
        <v>0</v>
      </c>
      <c r="F374" s="192">
        <f>VLOOKUP($A374,'2.-5.NP Objektu A'!$A:$X,19,FALSE)</f>
        <v>0</v>
      </c>
      <c r="G374" s="191">
        <f>VLOOKUP($A374,'2.-5.NP Objektu A'!$A:$X,23,FALSE)</f>
        <v>0</v>
      </c>
      <c r="H374" s="191">
        <f>VLOOKUP($A374,'2.-5.NP Objektu A'!$A:$X,24,FALSE)</f>
        <v>0</v>
      </c>
      <c r="I374" s="193"/>
      <c r="J374" s="193"/>
      <c r="K374" s="6"/>
      <c r="L374" s="9"/>
    </row>
    <row r="375" spans="1:12" ht="13.5" hidden="1" outlineLevel="5" x14ac:dyDescent="0.25">
      <c r="A375" s="189" t="s">
        <v>1307</v>
      </c>
      <c r="B375" s="189"/>
      <c r="C375" s="189"/>
      <c r="D375" s="190" t="s">
        <v>1306</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3.5" hidden="1" outlineLevel="3" x14ac:dyDescent="0.25">
      <c r="A376" s="179" t="s">
        <v>1305</v>
      </c>
      <c r="B376" s="179"/>
      <c r="C376" s="179"/>
      <c r="D376" s="180" t="s">
        <v>1304</v>
      </c>
      <c r="E376" s="181">
        <f>VLOOKUP($A376,'2.-5.NP Objektu A'!$A:$X,15,FALSE)</f>
        <v>0</v>
      </c>
      <c r="F376" s="182">
        <f>VLOOKUP($A376,'2.-5.NP Objektu A'!$A:$X,19,FALSE)</f>
        <v>0</v>
      </c>
      <c r="G376" s="181">
        <f>VLOOKUP($A376,'2.-5.NP Objektu A'!$A:$X,23,FALSE)</f>
        <v>0</v>
      </c>
      <c r="H376" s="181">
        <f>VLOOKUP($A376,'2.-5.NP Objektu A'!$A:$X,24,FALSE)</f>
        <v>0</v>
      </c>
      <c r="I376" s="183"/>
      <c r="J376" s="183"/>
      <c r="K376" s="6"/>
      <c r="L376" s="9"/>
    </row>
    <row r="377" spans="1:12" ht="13.5" hidden="1" outlineLevel="4" x14ac:dyDescent="0.25">
      <c r="A377" s="184" t="s">
        <v>1303</v>
      </c>
      <c r="B377" s="184"/>
      <c r="C377" s="184"/>
      <c r="D377" s="185" t="s">
        <v>1302</v>
      </c>
      <c r="E377" s="186">
        <f>VLOOKUP($A377,'2.-5.NP Objektu A'!$A:$X,15,FALSE)</f>
        <v>0</v>
      </c>
      <c r="F377" s="187">
        <f>VLOOKUP($A377,'2.-5.NP Objektu A'!$A:$X,19,FALSE)</f>
        <v>0</v>
      </c>
      <c r="G377" s="186">
        <f>VLOOKUP($A377,'2.-5.NP Objektu A'!$A:$X,23,FALSE)</f>
        <v>0</v>
      </c>
      <c r="H377" s="186">
        <f>VLOOKUP($A377,'2.-5.NP Objektu A'!$A:$X,24,FALSE)</f>
        <v>0</v>
      </c>
      <c r="I377" s="188"/>
      <c r="J377" s="188"/>
      <c r="K377" s="6"/>
      <c r="L377" s="9"/>
    </row>
    <row r="378" spans="1:12" ht="13.5" hidden="1" outlineLevel="5" x14ac:dyDescent="0.25">
      <c r="A378" s="189" t="s">
        <v>1301</v>
      </c>
      <c r="B378" s="189"/>
      <c r="C378" s="189"/>
      <c r="D378" s="190" t="s">
        <v>1300</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3.5" hidden="1" outlineLevel="5" x14ac:dyDescent="0.25">
      <c r="A379" s="189" t="s">
        <v>1299</v>
      </c>
      <c r="B379" s="189"/>
      <c r="C379" s="189"/>
      <c r="D379" s="190" t="s">
        <v>1298</v>
      </c>
      <c r="E379" s="191">
        <f>VLOOKUP($A379,'2.-5.NP Objektu A'!$A:$X,15,FALSE)</f>
        <v>0</v>
      </c>
      <c r="F379" s="192">
        <f>VLOOKUP($A379,'2.-5.NP Objektu A'!$A:$X,19,FALSE)</f>
        <v>0</v>
      </c>
      <c r="G379" s="191">
        <f>VLOOKUP($A379,'2.-5.NP Objektu A'!$A:$X,23,FALSE)</f>
        <v>0</v>
      </c>
      <c r="H379" s="191">
        <f>VLOOKUP($A379,'2.-5.NP Objektu A'!$A:$X,24,FALSE)</f>
        <v>0</v>
      </c>
      <c r="I379" s="193"/>
      <c r="J379" s="193"/>
      <c r="K379" s="6"/>
      <c r="L379" s="9"/>
    </row>
    <row r="380" spans="1:12" ht="13.5" hidden="1" outlineLevel="5" x14ac:dyDescent="0.25">
      <c r="A380" s="189" t="s">
        <v>1297</v>
      </c>
      <c r="B380" s="189"/>
      <c r="C380" s="189"/>
      <c r="D380" s="190" t="s">
        <v>1296</v>
      </c>
      <c r="E380" s="191">
        <f>VLOOKUP($A380,'2.-5.NP Objektu A'!$A:$X,15,FALSE)</f>
        <v>0</v>
      </c>
      <c r="F380" s="192">
        <f>VLOOKUP($A380,'2.-5.NP Objektu A'!$A:$X,19,FALSE)</f>
        <v>0</v>
      </c>
      <c r="G380" s="191">
        <f>VLOOKUP($A380,'2.-5.NP Objektu A'!$A:$X,23,FALSE)</f>
        <v>0</v>
      </c>
      <c r="H380" s="191">
        <f>VLOOKUP($A380,'2.-5.NP Objektu A'!$A:$X,24,FALSE)</f>
        <v>0</v>
      </c>
      <c r="I380" s="193"/>
      <c r="J380" s="193"/>
      <c r="K380" s="6"/>
      <c r="L380" s="9"/>
    </row>
    <row r="381" spans="1:12" ht="13.5" hidden="1" outlineLevel="5" x14ac:dyDescent="0.25">
      <c r="A381" s="189" t="s">
        <v>1295</v>
      </c>
      <c r="B381" s="189"/>
      <c r="C381" s="189"/>
      <c r="D381" s="190" t="s">
        <v>1294</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3.5" hidden="1" outlineLevel="5" x14ac:dyDescent="0.25">
      <c r="A382" s="189" t="s">
        <v>1293</v>
      </c>
      <c r="B382" s="189"/>
      <c r="C382" s="189"/>
      <c r="D382" s="190" t="s">
        <v>1292</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3.5" hidden="1" outlineLevel="4" x14ac:dyDescent="0.25">
      <c r="A383" s="184" t="s">
        <v>1291</v>
      </c>
      <c r="B383" s="184"/>
      <c r="C383" s="184"/>
      <c r="D383" s="185" t="s">
        <v>1290</v>
      </c>
      <c r="E383" s="186">
        <f>VLOOKUP($A383,'2.-5.NP Objektu A'!$A:$X,15,FALSE)</f>
        <v>0</v>
      </c>
      <c r="F383" s="187">
        <f>VLOOKUP($A383,'2.-5.NP Objektu A'!$A:$X,19,FALSE)</f>
        <v>0</v>
      </c>
      <c r="G383" s="186">
        <f>VLOOKUP($A383,'2.-5.NP Objektu A'!$A:$X,23,FALSE)</f>
        <v>0</v>
      </c>
      <c r="H383" s="186">
        <f>VLOOKUP($A383,'2.-5.NP Objektu A'!$A:$X,24,FALSE)</f>
        <v>0</v>
      </c>
      <c r="I383" s="188"/>
      <c r="J383" s="188"/>
      <c r="K383" s="6"/>
      <c r="L383" s="9"/>
    </row>
    <row r="384" spans="1:12" ht="13.5" hidden="1" outlineLevel="5" x14ac:dyDescent="0.25">
      <c r="A384" s="189" t="s">
        <v>1289</v>
      </c>
      <c r="B384" s="189"/>
      <c r="C384" s="189"/>
      <c r="D384" s="190" t="s">
        <v>1288</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3.5" hidden="1" outlineLevel="5" x14ac:dyDescent="0.25">
      <c r="A385" s="189" t="s">
        <v>1287</v>
      </c>
      <c r="B385" s="189"/>
      <c r="C385" s="189"/>
      <c r="D385" s="190" t="s">
        <v>1286</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3.5" hidden="1" outlineLevel="5" x14ac:dyDescent="0.25">
      <c r="A386" s="189" t="s">
        <v>1285</v>
      </c>
      <c r="B386" s="189"/>
      <c r="C386" s="189"/>
      <c r="D386" s="190" t="s">
        <v>1284</v>
      </c>
      <c r="E386" s="191">
        <f>VLOOKUP($A386,'2.-5.NP Objektu A'!$A:$X,15,FALSE)</f>
        <v>0</v>
      </c>
      <c r="F386" s="192">
        <f>VLOOKUP($A386,'2.-5.NP Objektu A'!$A:$X,19,FALSE)</f>
        <v>0</v>
      </c>
      <c r="G386" s="191">
        <f>VLOOKUP($A386,'2.-5.NP Objektu A'!$A:$X,23,FALSE)</f>
        <v>0</v>
      </c>
      <c r="H386" s="191">
        <f>VLOOKUP($A386,'2.-5.NP Objektu A'!$A:$X,24,FALSE)</f>
        <v>0</v>
      </c>
      <c r="I386" s="193"/>
      <c r="J386" s="193"/>
      <c r="K386" s="6"/>
      <c r="L386" s="9"/>
    </row>
    <row r="387" spans="1:12" ht="13.5" hidden="1" outlineLevel="5" x14ac:dyDescent="0.25">
      <c r="A387" s="189" t="s">
        <v>1283</v>
      </c>
      <c r="B387" s="189"/>
      <c r="C387" s="189"/>
      <c r="D387" s="190" t="s">
        <v>1282</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3.5" hidden="1" outlineLevel="5" x14ac:dyDescent="0.25">
      <c r="A388" s="189" t="s">
        <v>1281</v>
      </c>
      <c r="B388" s="189"/>
      <c r="C388" s="189"/>
      <c r="D388" s="190" t="s">
        <v>1280</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2.75" outlineLevel="2" collapsed="1" x14ac:dyDescent="0.2">
      <c r="A389" s="174" t="s">
        <v>1279</v>
      </c>
      <c r="B389" s="174"/>
      <c r="C389" s="174"/>
      <c r="D389" s="175" t="s">
        <v>1278</v>
      </c>
      <c r="E389" s="176">
        <f>VLOOKUP($A389,'2.-5.NP Objektu A'!$A:$X,15,FALSE)</f>
        <v>0</v>
      </c>
      <c r="F389" s="177">
        <f>VLOOKUP($A389,'2.-5.NP Objektu A'!$A:$X,19,FALSE)</f>
        <v>0</v>
      </c>
      <c r="G389" s="176">
        <f>VLOOKUP($A389,'2.-5.NP Objektu A'!$A:$X,23,FALSE)</f>
        <v>0</v>
      </c>
      <c r="H389" s="176">
        <f>VLOOKUP($A389,'2.-5.NP Objektu A'!$A:$X,24,FALSE)</f>
        <v>0</v>
      </c>
      <c r="I389" s="178"/>
      <c r="J389" s="178"/>
      <c r="K389" s="6"/>
      <c r="L389" s="9"/>
    </row>
    <row r="390" spans="1:12" ht="13.5" hidden="1" outlineLevel="3" x14ac:dyDescent="0.25">
      <c r="A390" s="179" t="s">
        <v>1277</v>
      </c>
      <c r="B390" s="179"/>
      <c r="C390" s="179"/>
      <c r="D390" s="180" t="s">
        <v>1276</v>
      </c>
      <c r="E390" s="181">
        <f>VLOOKUP($A390,'2.-5.NP Objektu A'!$A:$X,15,FALSE)</f>
        <v>0</v>
      </c>
      <c r="F390" s="182">
        <f>VLOOKUP($A390,'2.-5.NP Objektu A'!$A:$X,19,FALSE)</f>
        <v>0</v>
      </c>
      <c r="G390" s="181">
        <f>VLOOKUP($A390,'2.-5.NP Objektu A'!$A:$X,23,FALSE)</f>
        <v>0</v>
      </c>
      <c r="H390" s="181">
        <f>VLOOKUP($A390,'2.-5.NP Objektu A'!$A:$X,24,FALSE)</f>
        <v>0</v>
      </c>
      <c r="I390" s="183"/>
      <c r="J390" s="183"/>
      <c r="K390" s="6"/>
      <c r="L390" s="9"/>
    </row>
    <row r="391" spans="1:12" ht="13.5" hidden="1" outlineLevel="4" x14ac:dyDescent="0.25">
      <c r="A391" s="184" t="s">
        <v>1275</v>
      </c>
      <c r="B391" s="184"/>
      <c r="C391" s="184"/>
      <c r="D391" s="185" t="s">
        <v>1274</v>
      </c>
      <c r="E391" s="186">
        <f>VLOOKUP($A391,'2.-5.NP Objektu A'!$A:$X,15,FALSE)</f>
        <v>0</v>
      </c>
      <c r="F391" s="187">
        <f>VLOOKUP($A391,'2.-5.NP Objektu A'!$A:$X,19,FALSE)</f>
        <v>0</v>
      </c>
      <c r="G391" s="186">
        <f>VLOOKUP($A391,'2.-5.NP Objektu A'!$A:$X,23,FALSE)</f>
        <v>0</v>
      </c>
      <c r="H391" s="186">
        <f>VLOOKUP($A391,'2.-5.NP Objektu A'!$A:$X,24,FALSE)</f>
        <v>0</v>
      </c>
      <c r="I391" s="188"/>
      <c r="J391" s="188"/>
      <c r="K391" s="6"/>
      <c r="L391" s="9"/>
    </row>
    <row r="392" spans="1:12" ht="13.5" hidden="1" outlineLevel="5" x14ac:dyDescent="0.25">
      <c r="A392" s="189" t="s">
        <v>1273</v>
      </c>
      <c r="B392" s="189"/>
      <c r="C392" s="189"/>
      <c r="D392" s="190" t="s">
        <v>1272</v>
      </c>
      <c r="E392" s="191">
        <f>VLOOKUP($A392,'2.-5.NP Objektu A'!$A:$X,15,FALSE)</f>
        <v>0</v>
      </c>
      <c r="F392" s="192">
        <f>VLOOKUP($A392,'2.-5.NP Objektu A'!$A:$X,19,FALSE)</f>
        <v>0</v>
      </c>
      <c r="G392" s="191">
        <f>VLOOKUP($A392,'2.-5.NP Objektu A'!$A:$X,23,FALSE)</f>
        <v>0</v>
      </c>
      <c r="H392" s="191">
        <f>VLOOKUP($A392,'2.-5.NP Objektu A'!$A:$X,24,FALSE)</f>
        <v>0</v>
      </c>
      <c r="I392" s="193"/>
      <c r="J392" s="193"/>
      <c r="K392" s="6"/>
      <c r="L392" s="9"/>
    </row>
    <row r="393" spans="1:12" ht="13.5" hidden="1" outlineLevel="5" x14ac:dyDescent="0.25">
      <c r="A393" s="189" t="s">
        <v>1271</v>
      </c>
      <c r="B393" s="189"/>
      <c r="C393" s="189"/>
      <c r="D393" s="190" t="s">
        <v>1270</v>
      </c>
      <c r="E393" s="191">
        <f>VLOOKUP($A393,'2.-5.NP Objektu A'!$A:$X,15,FALSE)</f>
        <v>0</v>
      </c>
      <c r="F393" s="192">
        <f>VLOOKUP($A393,'2.-5.NP Objektu A'!$A:$X,19,FALSE)</f>
        <v>0</v>
      </c>
      <c r="G393" s="191">
        <f>VLOOKUP($A393,'2.-5.NP Objektu A'!$A:$X,23,FALSE)</f>
        <v>0</v>
      </c>
      <c r="H393" s="191">
        <f>VLOOKUP($A393,'2.-5.NP Objektu A'!$A:$X,24,FALSE)</f>
        <v>0</v>
      </c>
      <c r="I393" s="193"/>
      <c r="J393" s="193"/>
      <c r="K393" s="6"/>
      <c r="L393" s="9"/>
    </row>
    <row r="394" spans="1:12" ht="13.5" hidden="1" outlineLevel="5" x14ac:dyDescent="0.25">
      <c r="A394" s="189" t="s">
        <v>1269</v>
      </c>
      <c r="B394" s="189"/>
      <c r="C394" s="189"/>
      <c r="D394" s="190" t="s">
        <v>1268</v>
      </c>
      <c r="E394" s="191">
        <f>VLOOKUP($A394,'2.-5.NP Objektu A'!$A:$X,15,FALSE)</f>
        <v>0</v>
      </c>
      <c r="F394" s="192">
        <f>VLOOKUP($A394,'2.-5.NP Objektu A'!$A:$X,19,FALSE)</f>
        <v>0</v>
      </c>
      <c r="G394" s="191">
        <f>VLOOKUP($A394,'2.-5.NP Objektu A'!$A:$X,23,FALSE)</f>
        <v>0</v>
      </c>
      <c r="H394" s="191">
        <f>VLOOKUP($A394,'2.-5.NP Objektu A'!$A:$X,24,FALSE)</f>
        <v>0</v>
      </c>
      <c r="I394" s="193"/>
      <c r="J394" s="193"/>
      <c r="K394" s="6"/>
      <c r="L394" s="9"/>
    </row>
    <row r="395" spans="1:12" ht="13.5" hidden="1" outlineLevel="5" x14ac:dyDescent="0.25">
      <c r="A395" s="189" t="s">
        <v>1267</v>
      </c>
      <c r="B395" s="189"/>
      <c r="C395" s="189"/>
      <c r="D395" s="190" t="s">
        <v>1266</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3.5" hidden="1" outlineLevel="5" x14ac:dyDescent="0.25">
      <c r="A396" s="189" t="s">
        <v>1265</v>
      </c>
      <c r="B396" s="189"/>
      <c r="C396" s="189"/>
      <c r="D396" s="190" t="s">
        <v>1264</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3.5" hidden="1" outlineLevel="5" x14ac:dyDescent="0.25">
      <c r="A397" s="189" t="s">
        <v>1263</v>
      </c>
      <c r="B397" s="189"/>
      <c r="C397" s="189"/>
      <c r="D397" s="190" t="s">
        <v>1262</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3.5" hidden="1" outlineLevel="5" x14ac:dyDescent="0.25">
      <c r="A398" s="189" t="s">
        <v>1261</v>
      </c>
      <c r="B398" s="189"/>
      <c r="C398" s="189"/>
      <c r="D398" s="190" t="s">
        <v>1260</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3.5" hidden="1" outlineLevel="5" x14ac:dyDescent="0.25">
      <c r="A399" s="189" t="s">
        <v>1259</v>
      </c>
      <c r="B399" s="189"/>
      <c r="C399" s="189"/>
      <c r="D399" s="190" t="s">
        <v>1258</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3.5" hidden="1" outlineLevel="5" x14ac:dyDescent="0.25">
      <c r="A400" s="189" t="s">
        <v>1257</v>
      </c>
      <c r="B400" s="189"/>
      <c r="C400" s="189"/>
      <c r="D400" s="190" t="s">
        <v>1256</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3.5" hidden="1" outlineLevel="5" x14ac:dyDescent="0.25">
      <c r="A401" s="189" t="s">
        <v>1255</v>
      </c>
      <c r="B401" s="189"/>
      <c r="C401" s="189"/>
      <c r="D401" s="190" t="s">
        <v>1254</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3.5" hidden="1" outlineLevel="5" x14ac:dyDescent="0.25">
      <c r="A402" s="189" t="s">
        <v>1253</v>
      </c>
      <c r="B402" s="189"/>
      <c r="C402" s="189"/>
      <c r="D402" s="190" t="s">
        <v>1252</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3.5" hidden="1" outlineLevel="5" x14ac:dyDescent="0.25">
      <c r="A403" s="189" t="s">
        <v>1251</v>
      </c>
      <c r="B403" s="189"/>
      <c r="C403" s="189"/>
      <c r="D403" s="190" t="s">
        <v>1250</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2.75" outlineLevel="2" collapsed="1" x14ac:dyDescent="0.2">
      <c r="A404" s="174" t="s">
        <v>1249</v>
      </c>
      <c r="B404" s="174"/>
      <c r="C404" s="174"/>
      <c r="D404" s="175" t="s">
        <v>1248</v>
      </c>
      <c r="E404" s="176">
        <f>VLOOKUP($A404,'2.-5.NP Objektu A'!$A:$X,15,FALSE)</f>
        <v>0</v>
      </c>
      <c r="F404" s="177">
        <f>VLOOKUP($A404,'2.-5.NP Objektu A'!$A:$X,19,FALSE)</f>
        <v>0</v>
      </c>
      <c r="G404" s="176">
        <f>VLOOKUP($A404,'2.-5.NP Objektu A'!$A:$X,23,FALSE)</f>
        <v>0</v>
      </c>
      <c r="H404" s="176">
        <f>VLOOKUP($A404,'2.-5.NP Objektu A'!$A:$X,24,FALSE)</f>
        <v>0</v>
      </c>
      <c r="I404" s="178"/>
      <c r="J404" s="178"/>
      <c r="K404" s="6"/>
      <c r="L404" s="9"/>
    </row>
    <row r="405" spans="1:12" ht="13.5" hidden="1" outlineLevel="3" x14ac:dyDescent="0.25">
      <c r="A405" s="179" t="s">
        <v>1247</v>
      </c>
      <c r="B405" s="179"/>
      <c r="C405" s="179"/>
      <c r="D405" s="180" t="s">
        <v>1246</v>
      </c>
      <c r="E405" s="181">
        <f>VLOOKUP($A405,'2.-5.NP Objektu A'!$A:$X,15,FALSE)</f>
        <v>0</v>
      </c>
      <c r="F405" s="182">
        <f>VLOOKUP($A405,'2.-5.NP Objektu A'!$A:$X,19,FALSE)</f>
        <v>0</v>
      </c>
      <c r="G405" s="181">
        <f>VLOOKUP($A405,'2.-5.NP Objektu A'!$A:$X,23,FALSE)</f>
        <v>0</v>
      </c>
      <c r="H405" s="181">
        <f>VLOOKUP($A405,'2.-5.NP Objektu A'!$A:$X,24,FALSE)</f>
        <v>0</v>
      </c>
      <c r="I405" s="183"/>
      <c r="J405" s="183"/>
      <c r="K405" s="6"/>
      <c r="L405" s="9"/>
    </row>
    <row r="406" spans="1:12" ht="13.5" hidden="1" outlineLevel="4" x14ac:dyDescent="0.25">
      <c r="A406" s="184" t="s">
        <v>1245</v>
      </c>
      <c r="B406" s="184"/>
      <c r="C406" s="184"/>
      <c r="D406" s="185" t="s">
        <v>1244</v>
      </c>
      <c r="E406" s="186">
        <f>VLOOKUP($A406,'2.-5.NP Objektu A'!$A:$X,15,FALSE)</f>
        <v>0</v>
      </c>
      <c r="F406" s="187">
        <f>VLOOKUP($A406,'2.-5.NP Objektu A'!$A:$X,19,FALSE)</f>
        <v>0</v>
      </c>
      <c r="G406" s="186">
        <f>VLOOKUP($A406,'2.-5.NP Objektu A'!$A:$X,23,FALSE)</f>
        <v>0</v>
      </c>
      <c r="H406" s="186">
        <f>VLOOKUP($A406,'2.-5.NP Objektu A'!$A:$X,24,FALSE)</f>
        <v>0</v>
      </c>
      <c r="I406" s="188"/>
      <c r="J406" s="188"/>
      <c r="K406" s="6"/>
      <c r="L406" s="9"/>
    </row>
    <row r="407" spans="1:12" ht="13.5" hidden="1" outlineLevel="5" x14ac:dyDescent="0.25">
      <c r="A407" s="189" t="s">
        <v>1243</v>
      </c>
      <c r="B407" s="189"/>
      <c r="C407" s="189"/>
      <c r="D407" s="190" t="s">
        <v>1242</v>
      </c>
      <c r="E407" s="191">
        <f>VLOOKUP($A407,'2.-5.NP Objektu A'!$A:$X,15,FALSE)</f>
        <v>0</v>
      </c>
      <c r="F407" s="192">
        <f>VLOOKUP($A407,'2.-5.NP Objektu A'!$A:$X,19,FALSE)</f>
        <v>0</v>
      </c>
      <c r="G407" s="191">
        <f>VLOOKUP($A407,'2.-5.NP Objektu A'!$A:$X,23,FALSE)</f>
        <v>0</v>
      </c>
      <c r="H407" s="191">
        <f>VLOOKUP($A407,'2.-5.NP Objektu A'!$A:$X,24,FALSE)</f>
        <v>0</v>
      </c>
      <c r="I407" s="193"/>
      <c r="J407" s="193"/>
      <c r="K407" s="6"/>
      <c r="L407" s="9"/>
    </row>
    <row r="408" spans="1:12" ht="12.75" outlineLevel="2" collapsed="1" x14ac:dyDescent="0.2">
      <c r="A408" s="174" t="s">
        <v>1241</v>
      </c>
      <c r="B408" s="174"/>
      <c r="C408" s="174"/>
      <c r="D408" s="175" t="s">
        <v>1240</v>
      </c>
      <c r="E408" s="176">
        <f>VLOOKUP($A408,'2.-5.NP Objektu A'!$A:$X,15,FALSE)</f>
        <v>0</v>
      </c>
      <c r="F408" s="177">
        <f>VLOOKUP($A408,'2.-5.NP Objektu A'!$A:$X,19,FALSE)</f>
        <v>0.75174967000000004</v>
      </c>
      <c r="G408" s="176">
        <f>VLOOKUP($A408,'2.-5.NP Objektu A'!$A:$X,23,FALSE)</f>
        <v>0</v>
      </c>
      <c r="H408" s="176">
        <f>VLOOKUP($A408,'2.-5.NP Objektu A'!$A:$X,24,FALSE)</f>
        <v>0</v>
      </c>
      <c r="I408" s="178"/>
      <c r="J408" s="178"/>
      <c r="K408" s="6"/>
      <c r="L408" s="9"/>
    </row>
    <row r="409" spans="1:12" ht="13.5" hidden="1" outlineLevel="3" x14ac:dyDescent="0.25">
      <c r="A409" s="179" t="s">
        <v>1239</v>
      </c>
      <c r="B409" s="179"/>
      <c r="C409" s="179"/>
      <c r="D409" s="180" t="s">
        <v>1238</v>
      </c>
      <c r="E409" s="181">
        <f>VLOOKUP($A409,'2.-5.NP Objektu A'!$A:$X,15,FALSE)</f>
        <v>0</v>
      </c>
      <c r="F409" s="182">
        <f>VLOOKUP($A409,'2.-5.NP Objektu A'!$A:$X,19,FALSE)</f>
        <v>0.75174967000000004</v>
      </c>
      <c r="G409" s="181">
        <f>VLOOKUP($A409,'2.-5.NP Objektu A'!$A:$X,23,FALSE)</f>
        <v>0</v>
      </c>
      <c r="H409" s="181">
        <f>VLOOKUP($A409,'2.-5.NP Objektu A'!$A:$X,24,FALSE)</f>
        <v>0</v>
      </c>
      <c r="I409" s="183"/>
      <c r="J409" s="183"/>
      <c r="K409" s="6"/>
      <c r="L409" s="9"/>
    </row>
    <row r="410" spans="1:12" ht="13.5" hidden="1" outlineLevel="4" x14ac:dyDescent="0.25">
      <c r="A410" s="184" t="s">
        <v>1237</v>
      </c>
      <c r="B410" s="184"/>
      <c r="C410" s="184"/>
      <c r="D410" s="185" t="s">
        <v>272</v>
      </c>
      <c r="E410" s="186">
        <f>VLOOKUP($A410,'2.-5.NP Objektu A'!$A:$X,15,FALSE)</f>
        <v>0</v>
      </c>
      <c r="F410" s="187">
        <f>VLOOKUP($A410,'2.-5.NP Objektu A'!$A:$X,19,FALSE)</f>
        <v>0</v>
      </c>
      <c r="G410" s="186">
        <f>VLOOKUP($A410,'2.-5.NP Objektu A'!$A:$X,23,FALSE)</f>
        <v>0</v>
      </c>
      <c r="H410" s="186">
        <f>VLOOKUP($A410,'2.-5.NP Objektu A'!$A:$X,24,FALSE)</f>
        <v>0</v>
      </c>
      <c r="I410" s="188"/>
      <c r="J410" s="188"/>
      <c r="K410" s="6"/>
      <c r="L410" s="9"/>
    </row>
    <row r="411" spans="1:12" ht="13.5" hidden="1" outlineLevel="5" x14ac:dyDescent="0.25">
      <c r="A411" s="189" t="s">
        <v>1236</v>
      </c>
      <c r="B411" s="189"/>
      <c r="C411" s="189"/>
      <c r="D411" s="190" t="s">
        <v>274</v>
      </c>
      <c r="E411" s="191">
        <f>VLOOKUP($A411,'2.-5.NP Objektu A'!$A:$X,15,FALSE)</f>
        <v>0</v>
      </c>
      <c r="F411" s="192">
        <f>VLOOKUP($A411,'2.-5.NP Objektu A'!$A:$X,19,FALSE)</f>
        <v>0</v>
      </c>
      <c r="G411" s="191">
        <f>VLOOKUP($A411,'2.-5.NP Objektu A'!$A:$X,23,FALSE)</f>
        <v>0</v>
      </c>
      <c r="H411" s="191">
        <f>VLOOKUP($A411,'2.-5.NP Objektu A'!$A:$X,24,FALSE)</f>
        <v>0</v>
      </c>
      <c r="I411" s="193"/>
      <c r="J411" s="193"/>
      <c r="K411" s="6"/>
      <c r="L411" s="9"/>
    </row>
    <row r="412" spans="1:12" ht="13.5" hidden="1" outlineLevel="4" x14ac:dyDescent="0.25">
      <c r="A412" s="184" t="s">
        <v>1235</v>
      </c>
      <c r="B412" s="184"/>
      <c r="C412" s="184"/>
      <c r="D412" s="185" t="s">
        <v>276</v>
      </c>
      <c r="E412" s="186">
        <f>VLOOKUP($A412,'2.-5.NP Objektu A'!$A:$X,15,FALSE)</f>
        <v>0</v>
      </c>
      <c r="F412" s="187">
        <f>VLOOKUP($A412,'2.-5.NP Objektu A'!$A:$X,19,FALSE)</f>
        <v>0.75174967000000004</v>
      </c>
      <c r="G412" s="186">
        <f>VLOOKUP($A412,'2.-5.NP Objektu A'!$A:$X,23,FALSE)</f>
        <v>0</v>
      </c>
      <c r="H412" s="186">
        <f>VLOOKUP($A412,'2.-5.NP Objektu A'!$A:$X,24,FALSE)</f>
        <v>0</v>
      </c>
      <c r="I412" s="188"/>
      <c r="J412" s="188"/>
      <c r="K412" s="6"/>
      <c r="L412" s="9"/>
    </row>
    <row r="413" spans="1:12" ht="13.5" hidden="1" outlineLevel="5" x14ac:dyDescent="0.25">
      <c r="A413" s="189" t="s">
        <v>1234</v>
      </c>
      <c r="B413" s="189"/>
      <c r="C413" s="189"/>
      <c r="D413" s="190" t="s">
        <v>468</v>
      </c>
      <c r="E413" s="191">
        <f>VLOOKUP($A413,'2.-5.NP Objektu A'!$A:$X,15,FALSE)</f>
        <v>0</v>
      </c>
      <c r="F413" s="192">
        <f>VLOOKUP($A413,'2.-5.NP Objektu A'!$A:$X,19,FALSE)</f>
        <v>0.61005567000000005</v>
      </c>
      <c r="G413" s="191">
        <f>VLOOKUP($A413,'2.-5.NP Objektu A'!$A:$X,23,FALSE)</f>
        <v>0</v>
      </c>
      <c r="H413" s="191">
        <f>VLOOKUP($A413,'2.-5.NP Objektu A'!$A:$X,24,FALSE)</f>
        <v>0</v>
      </c>
      <c r="I413" s="193"/>
      <c r="J413" s="193"/>
      <c r="K413" s="6"/>
      <c r="L413" s="9"/>
    </row>
    <row r="414" spans="1:12" ht="13.5" hidden="1" outlineLevel="5" x14ac:dyDescent="0.25">
      <c r="A414" s="189" t="s">
        <v>1233</v>
      </c>
      <c r="B414" s="189"/>
      <c r="C414" s="189"/>
      <c r="D414" s="190" t="s">
        <v>345</v>
      </c>
      <c r="E414" s="191">
        <f>VLOOKUP($A414,'2.-5.NP Objektu A'!$A:$X,15,FALSE)</f>
        <v>0</v>
      </c>
      <c r="F414" s="192">
        <f>VLOOKUP($A414,'2.-5.NP Objektu A'!$A:$X,19,FALSE)</f>
        <v>0.14169400000000001</v>
      </c>
      <c r="G414" s="191">
        <f>VLOOKUP($A414,'2.-5.NP Objektu A'!$A:$X,23,FALSE)</f>
        <v>0</v>
      </c>
      <c r="H414" s="191">
        <f>VLOOKUP($A414,'2.-5.NP Objektu A'!$A:$X,24,FALSE)</f>
        <v>0</v>
      </c>
      <c r="I414" s="193"/>
      <c r="J414" s="193"/>
      <c r="K414" s="6"/>
      <c r="L414" s="9"/>
    </row>
    <row r="415" spans="1:12" ht="14.25" outlineLevel="1" x14ac:dyDescent="0.2">
      <c r="A415" s="169" t="s">
        <v>8079</v>
      </c>
      <c r="B415" s="169"/>
      <c r="C415" s="169"/>
      <c r="D415" s="170" t="s">
        <v>8078</v>
      </c>
      <c r="E415" s="171">
        <f>VLOOKUP($A415,'1.NP Objektu A a Objekt B'!$A:$X,15,FALSE)</f>
        <v>0</v>
      </c>
      <c r="F415" s="172">
        <f>VLOOKUP($A415,'1.NP Objektu A a Objekt B'!$A:$X,19,FALSE)</f>
        <v>356.38123102219993</v>
      </c>
      <c r="G415" s="171">
        <f>VLOOKUP($A415,'1.NP Objektu A a Objekt B'!$A:$X,23,FALSE)</f>
        <v>0</v>
      </c>
      <c r="H415" s="171">
        <f>VLOOKUP($A415,'1.NP Objektu A a Objekt B'!$A:$X,24,FALSE)</f>
        <v>0</v>
      </c>
      <c r="I415" s="173"/>
      <c r="J415" s="173"/>
      <c r="K415" s="6"/>
      <c r="L415" s="9"/>
    </row>
    <row r="416" spans="1:12" ht="12.75" outlineLevel="2" collapsed="1" x14ac:dyDescent="0.2">
      <c r="A416" s="174" t="s">
        <v>8077</v>
      </c>
      <c r="B416" s="174"/>
      <c r="C416" s="174"/>
      <c r="D416" s="175" t="s">
        <v>8076</v>
      </c>
      <c r="E416" s="176">
        <f>VLOOKUP($A416,'1.NP Objektu A a Objekt B'!$A:$X,15,FALSE)</f>
        <v>0</v>
      </c>
      <c r="F416" s="177">
        <f>VLOOKUP($A416,'1.NP Objektu A a Objekt B'!$A:$X,19,FALSE)</f>
        <v>261.17683457599998</v>
      </c>
      <c r="G416" s="176">
        <f>VLOOKUP($A416,'1.NP Objektu A a Objekt B'!$A:$X,23,FALSE)</f>
        <v>0</v>
      </c>
      <c r="H416" s="176">
        <f>VLOOKUP($A416,'1.NP Objektu A a Objekt B'!$A:$X,24,FALSE)</f>
        <v>0</v>
      </c>
      <c r="I416" s="178"/>
      <c r="J416" s="178"/>
      <c r="K416" s="6"/>
      <c r="L416" s="9"/>
    </row>
    <row r="417" spans="1:12" ht="13.5" hidden="1" outlineLevel="3" x14ac:dyDescent="0.25">
      <c r="A417" s="179" t="s">
        <v>8075</v>
      </c>
      <c r="B417" s="179"/>
      <c r="C417" s="179"/>
      <c r="D417" s="180" t="s">
        <v>8074</v>
      </c>
      <c r="E417" s="181">
        <f>VLOOKUP($A417,'1.NP Objektu A a Objekt B'!$A:$X,15,FALSE)</f>
        <v>0</v>
      </c>
      <c r="F417" s="182">
        <f>VLOOKUP($A417,'1.NP Objektu A a Objekt B'!$A:$X,19,FALSE)</f>
        <v>1.1729999999999998</v>
      </c>
      <c r="G417" s="181">
        <f>VLOOKUP($A417,'1.NP Objektu A a Objekt B'!$A:$X,23,FALSE)</f>
        <v>0</v>
      </c>
      <c r="H417" s="181">
        <f>VLOOKUP($A417,'1.NP Objektu A a Objekt B'!$A:$X,24,FALSE)</f>
        <v>0</v>
      </c>
      <c r="I417" s="183"/>
      <c r="J417" s="183"/>
      <c r="K417" s="6"/>
      <c r="L417" s="9"/>
    </row>
    <row r="418" spans="1:12" ht="13.5" hidden="1" outlineLevel="4" x14ac:dyDescent="0.25">
      <c r="A418" s="184" t="s">
        <v>8073</v>
      </c>
      <c r="B418" s="184"/>
      <c r="C418" s="184"/>
      <c r="D418" s="185" t="s">
        <v>256</v>
      </c>
      <c r="E418" s="186">
        <f>VLOOKUP($A418,'1.NP Objektu A a Objekt B'!$A:$X,15,FALSE)</f>
        <v>0</v>
      </c>
      <c r="F418" s="187">
        <f>VLOOKUP($A418,'1.NP Objektu A a Objekt B'!$A:$X,19,FALSE)</f>
        <v>1.1729999999999998</v>
      </c>
      <c r="G418" s="186">
        <f>VLOOKUP($A418,'1.NP Objektu A a Objekt B'!$A:$X,23,FALSE)</f>
        <v>0</v>
      </c>
      <c r="H418" s="186">
        <f>VLOOKUP($A418,'1.NP Objektu A a Objekt B'!$A:$X,24,FALSE)</f>
        <v>0</v>
      </c>
      <c r="I418" s="188"/>
      <c r="J418" s="188"/>
      <c r="K418" s="6"/>
      <c r="L418" s="9"/>
    </row>
    <row r="419" spans="1:12" ht="13.5" hidden="1" outlineLevel="5" x14ac:dyDescent="0.25">
      <c r="A419" s="189" t="s">
        <v>8072</v>
      </c>
      <c r="B419" s="189"/>
      <c r="C419" s="189"/>
      <c r="D419" s="190" t="s">
        <v>258</v>
      </c>
      <c r="E419" s="191">
        <f>VLOOKUP($A419,'1.NP Objektu A a Objekt B'!$A:$X,15,FALSE)</f>
        <v>0</v>
      </c>
      <c r="F419" s="192">
        <f>VLOOKUP($A419,'1.NP Objektu A a Objekt B'!$A:$X,19,FALSE)</f>
        <v>0</v>
      </c>
      <c r="G419" s="191">
        <f>VLOOKUP($A419,'1.NP Objektu A a Objekt B'!$A:$X,23,FALSE)</f>
        <v>0</v>
      </c>
      <c r="H419" s="191">
        <f>VLOOKUP($A419,'1.NP Objektu A a Objekt B'!$A:$X,24,FALSE)</f>
        <v>0</v>
      </c>
      <c r="I419" s="193"/>
      <c r="J419" s="193"/>
      <c r="K419" s="6"/>
      <c r="L419" s="9"/>
    </row>
    <row r="420" spans="1:12" ht="13.5" hidden="1" outlineLevel="5" x14ac:dyDescent="0.25">
      <c r="A420" s="189" t="s">
        <v>8071</v>
      </c>
      <c r="B420" s="189"/>
      <c r="C420" s="189"/>
      <c r="D420" s="190" t="s">
        <v>260</v>
      </c>
      <c r="E420" s="191">
        <f>VLOOKUP($A420,'1.NP Objektu A a Objekt B'!$A:$X,15,FALSE)</f>
        <v>0</v>
      </c>
      <c r="F420" s="192">
        <f>VLOOKUP($A420,'1.NP Objektu A a Objekt B'!$A:$X,19,FALSE)</f>
        <v>0</v>
      </c>
      <c r="G420" s="191">
        <f>VLOOKUP($A420,'1.NP Objektu A a Objekt B'!$A:$X,23,FALSE)</f>
        <v>0</v>
      </c>
      <c r="H420" s="191">
        <f>VLOOKUP($A420,'1.NP Objektu A a Objekt B'!$A:$X,24,FALSE)</f>
        <v>0</v>
      </c>
      <c r="I420" s="193"/>
      <c r="J420" s="193"/>
      <c r="K420" s="6"/>
      <c r="L420" s="9"/>
    </row>
    <row r="421" spans="1:12" ht="13.5" hidden="1" outlineLevel="5" x14ac:dyDescent="0.25">
      <c r="A421" s="189" t="s">
        <v>8070</v>
      </c>
      <c r="B421" s="189"/>
      <c r="C421" s="189"/>
      <c r="D421" s="190" t="s">
        <v>262</v>
      </c>
      <c r="E421" s="191">
        <f>VLOOKUP($A421,'1.NP Objektu A a Objekt B'!$A:$X,15,FALSE)</f>
        <v>0</v>
      </c>
      <c r="F421" s="192">
        <f>VLOOKUP($A421,'1.NP Objektu A a Objekt B'!$A:$X,19,FALSE)</f>
        <v>1.1729999999999998</v>
      </c>
      <c r="G421" s="191">
        <f>VLOOKUP($A421,'1.NP Objektu A a Objekt B'!$A:$X,23,FALSE)</f>
        <v>0</v>
      </c>
      <c r="H421" s="191">
        <f>VLOOKUP($A421,'1.NP Objektu A a Objekt B'!$A:$X,24,FALSE)</f>
        <v>0</v>
      </c>
      <c r="I421" s="193"/>
      <c r="J421" s="193"/>
      <c r="K421" s="6"/>
      <c r="L421" s="9"/>
    </row>
    <row r="422" spans="1:12" ht="13.5" hidden="1" outlineLevel="3" x14ac:dyDescent="0.25">
      <c r="A422" s="179" t="s">
        <v>8069</v>
      </c>
      <c r="B422" s="179"/>
      <c r="C422" s="179"/>
      <c r="D422" s="180" t="s">
        <v>8068</v>
      </c>
      <c r="E422" s="181">
        <f>VLOOKUP($A422,'1.NP Objektu A a Objekt B'!$A:$X,15,FALSE)</f>
        <v>0</v>
      </c>
      <c r="F422" s="182">
        <f>VLOOKUP($A422,'1.NP Objektu A a Objekt B'!$A:$X,19,FALSE)</f>
        <v>0</v>
      </c>
      <c r="G422" s="181">
        <f>VLOOKUP($A422,'1.NP Objektu A a Objekt B'!$A:$X,23,FALSE)</f>
        <v>0</v>
      </c>
      <c r="H422" s="181">
        <f>VLOOKUP($A422,'1.NP Objektu A a Objekt B'!$A:$X,24,FALSE)</f>
        <v>0</v>
      </c>
      <c r="I422" s="183"/>
      <c r="J422" s="183"/>
      <c r="K422" s="6"/>
      <c r="L422" s="9"/>
    </row>
    <row r="423" spans="1:12" ht="13.5" hidden="1" outlineLevel="4" x14ac:dyDescent="0.25">
      <c r="A423" s="184" t="s">
        <v>8067</v>
      </c>
      <c r="B423" s="184"/>
      <c r="C423" s="184"/>
      <c r="D423" s="185" t="s">
        <v>276</v>
      </c>
      <c r="E423" s="186">
        <f>VLOOKUP($A423,'1.NP Objektu A a Objekt B'!$A:$X,15,FALSE)</f>
        <v>0</v>
      </c>
      <c r="F423" s="187">
        <f>VLOOKUP($A423,'1.NP Objektu A a Objekt B'!$A:$X,19,FALSE)</f>
        <v>0</v>
      </c>
      <c r="G423" s="186">
        <f>VLOOKUP($A423,'1.NP Objektu A a Objekt B'!$A:$X,23,FALSE)</f>
        <v>0</v>
      </c>
      <c r="H423" s="186">
        <f>VLOOKUP($A423,'1.NP Objektu A a Objekt B'!$A:$X,24,FALSE)</f>
        <v>0</v>
      </c>
      <c r="I423" s="188"/>
      <c r="J423" s="188"/>
      <c r="K423" s="6"/>
      <c r="L423" s="9"/>
    </row>
    <row r="424" spans="1:12" ht="13.5" hidden="1" outlineLevel="5" x14ac:dyDescent="0.25">
      <c r="A424" s="189" t="s">
        <v>8066</v>
      </c>
      <c r="B424" s="189"/>
      <c r="C424" s="189"/>
      <c r="D424" s="190" t="s">
        <v>1783</v>
      </c>
      <c r="E424" s="191">
        <f>VLOOKUP($A424,'1.NP Objektu A a Objekt B'!$A:$X,15,FALSE)</f>
        <v>0</v>
      </c>
      <c r="F424" s="192">
        <f>VLOOKUP($A424,'1.NP Objektu A a Objekt B'!$A:$X,19,FALSE)</f>
        <v>0</v>
      </c>
      <c r="G424" s="191">
        <f>VLOOKUP($A424,'1.NP Objektu A a Objekt B'!$A:$X,23,FALSE)</f>
        <v>0</v>
      </c>
      <c r="H424" s="191">
        <f>VLOOKUP($A424,'1.NP Objektu A a Objekt B'!$A:$X,24,FALSE)</f>
        <v>0</v>
      </c>
      <c r="I424" s="193"/>
      <c r="J424" s="193"/>
      <c r="K424" s="6"/>
      <c r="L424" s="9"/>
    </row>
    <row r="425" spans="1:12" ht="13.5" hidden="1" outlineLevel="5" x14ac:dyDescent="0.25">
      <c r="A425" s="189" t="s">
        <v>8065</v>
      </c>
      <c r="B425" s="189"/>
      <c r="C425" s="189"/>
      <c r="D425" s="190" t="s">
        <v>1644</v>
      </c>
      <c r="E425" s="191">
        <f>VLOOKUP($A425,'1.NP Objektu A a Objekt B'!$A:$X,15,FALSE)</f>
        <v>0</v>
      </c>
      <c r="F425" s="192">
        <f>VLOOKUP($A425,'1.NP Objektu A a Objekt B'!$A:$X,19,FALSE)</f>
        <v>0</v>
      </c>
      <c r="G425" s="191">
        <f>VLOOKUP($A425,'1.NP Objektu A a Objekt B'!$A:$X,23,FALSE)</f>
        <v>0</v>
      </c>
      <c r="H425" s="191">
        <f>VLOOKUP($A425,'1.NP Objektu A a Objekt B'!$A:$X,24,FALSE)</f>
        <v>0</v>
      </c>
      <c r="I425" s="193"/>
      <c r="J425" s="193"/>
      <c r="K425" s="6"/>
      <c r="L425" s="9"/>
    </row>
    <row r="426" spans="1:12" ht="13.5" hidden="1" outlineLevel="4" x14ac:dyDescent="0.25">
      <c r="A426" s="184" t="s">
        <v>8064</v>
      </c>
      <c r="B426" s="184"/>
      <c r="C426" s="184"/>
      <c r="D426" s="185" t="s">
        <v>1780</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3.5" hidden="1" outlineLevel="5" x14ac:dyDescent="0.25">
      <c r="A427" s="189" t="s">
        <v>8063</v>
      </c>
      <c r="B427" s="189"/>
      <c r="C427" s="189"/>
      <c r="D427" s="190" t="s">
        <v>1778</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3.5" hidden="1" outlineLevel="5" x14ac:dyDescent="0.25">
      <c r="A428" s="189" t="s">
        <v>8062</v>
      </c>
      <c r="B428" s="189"/>
      <c r="C428" s="189"/>
      <c r="D428" s="190" t="s">
        <v>1776</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3.5" hidden="1" outlineLevel="5" x14ac:dyDescent="0.25">
      <c r="A429" s="189" t="s">
        <v>8061</v>
      </c>
      <c r="B429" s="189"/>
      <c r="C429" s="189"/>
      <c r="D429" s="190" t="s">
        <v>1774</v>
      </c>
      <c r="E429" s="191">
        <f>VLOOKUP($A429,'1.NP Objektu A a Objekt B'!$A:$X,15,FALSE)</f>
        <v>0</v>
      </c>
      <c r="F429" s="192">
        <f>VLOOKUP($A429,'1.NP Objektu A a Objekt B'!$A:$X,19,FALSE)</f>
        <v>0</v>
      </c>
      <c r="G429" s="191">
        <f>VLOOKUP($A429,'1.NP Objektu A a Objekt B'!$A:$X,23,FALSE)</f>
        <v>0</v>
      </c>
      <c r="H429" s="191">
        <f>VLOOKUP($A429,'1.NP Objektu A a Objekt B'!$A:$X,24,FALSE)</f>
        <v>0</v>
      </c>
      <c r="I429" s="193"/>
      <c r="J429" s="193"/>
      <c r="K429" s="6"/>
      <c r="L429" s="9"/>
    </row>
    <row r="430" spans="1:12" ht="13.5" hidden="1" outlineLevel="5" x14ac:dyDescent="0.25">
      <c r="A430" s="189" t="s">
        <v>8060</v>
      </c>
      <c r="B430" s="189"/>
      <c r="C430" s="189"/>
      <c r="D430" s="190" t="s">
        <v>1772</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3.5" hidden="1" outlineLevel="4" x14ac:dyDescent="0.25">
      <c r="A431" s="184" t="s">
        <v>8059</v>
      </c>
      <c r="B431" s="184"/>
      <c r="C431" s="184"/>
      <c r="D431" s="185" t="s">
        <v>280</v>
      </c>
      <c r="E431" s="186">
        <f>VLOOKUP($A431,'1.NP Objektu A a Objekt B'!$A:$X,15,FALSE)</f>
        <v>0</v>
      </c>
      <c r="F431" s="187">
        <f>VLOOKUP($A431,'1.NP Objektu A a Objekt B'!$A:$X,19,FALSE)</f>
        <v>0</v>
      </c>
      <c r="G431" s="186">
        <f>VLOOKUP($A431,'1.NP Objektu A a Objekt B'!$A:$X,23,FALSE)</f>
        <v>0</v>
      </c>
      <c r="H431" s="186">
        <f>VLOOKUP($A431,'1.NP Objektu A a Objekt B'!$A:$X,24,FALSE)</f>
        <v>0</v>
      </c>
      <c r="I431" s="188"/>
      <c r="J431" s="188"/>
      <c r="K431" s="6"/>
      <c r="L431" s="9"/>
    </row>
    <row r="432" spans="1:12" ht="13.5" hidden="1" outlineLevel="5" x14ac:dyDescent="0.25">
      <c r="A432" s="189" t="s">
        <v>8058</v>
      </c>
      <c r="B432" s="189"/>
      <c r="C432" s="189"/>
      <c r="D432" s="190" t="s">
        <v>282</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3.5" hidden="1" outlineLevel="5" x14ac:dyDescent="0.25">
      <c r="A433" s="189" t="s">
        <v>8057</v>
      </c>
      <c r="B433" s="189"/>
      <c r="C433" s="189"/>
      <c r="D433" s="190" t="s">
        <v>1766</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3.5" hidden="1" outlineLevel="4" x14ac:dyDescent="0.25">
      <c r="A434" s="184" t="s">
        <v>8056</v>
      </c>
      <c r="B434" s="184"/>
      <c r="C434" s="184"/>
      <c r="D434" s="185" t="s">
        <v>1756</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3.5" hidden="1" outlineLevel="5" x14ac:dyDescent="0.25">
      <c r="A435" s="189" t="s">
        <v>8055</v>
      </c>
      <c r="B435" s="189"/>
      <c r="C435" s="189"/>
      <c r="D435" s="190" t="s">
        <v>1754</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3.5" hidden="1" outlineLevel="4" x14ac:dyDescent="0.25">
      <c r="A436" s="184" t="s">
        <v>8054</v>
      </c>
      <c r="B436" s="184"/>
      <c r="C436" s="184"/>
      <c r="D436" s="185" t="s">
        <v>1748</v>
      </c>
      <c r="E436" s="186">
        <f>VLOOKUP($A436,'1.NP Objektu A a Objekt B'!$A:$X,15,FALSE)</f>
        <v>0</v>
      </c>
      <c r="F436" s="187">
        <f>VLOOKUP($A436,'1.NP Objektu A a Objekt B'!$A:$X,19,FALSE)</f>
        <v>0</v>
      </c>
      <c r="G436" s="186">
        <f>VLOOKUP($A436,'1.NP Objektu A a Objekt B'!$A:$X,23,FALSE)</f>
        <v>0</v>
      </c>
      <c r="H436" s="186">
        <f>VLOOKUP($A436,'1.NP Objektu A a Objekt B'!$A:$X,24,FALSE)</f>
        <v>0</v>
      </c>
      <c r="I436" s="188"/>
      <c r="J436" s="188"/>
      <c r="K436" s="6"/>
      <c r="L436" s="9"/>
    </row>
    <row r="437" spans="1:12" ht="13.5" hidden="1" outlineLevel="5" x14ac:dyDescent="0.25">
      <c r="A437" s="189" t="s">
        <v>8053</v>
      </c>
      <c r="B437" s="189"/>
      <c r="C437" s="189"/>
      <c r="D437" s="190" t="s">
        <v>1746</v>
      </c>
      <c r="E437" s="191">
        <f>VLOOKUP($A437,'1.NP Objektu A a Objekt B'!$A:$X,15,FALSE)</f>
        <v>0</v>
      </c>
      <c r="F437" s="192">
        <f>VLOOKUP($A437,'1.NP Objektu A a Objekt B'!$A:$X,19,FALSE)</f>
        <v>0</v>
      </c>
      <c r="G437" s="191">
        <f>VLOOKUP($A437,'1.NP Objektu A a Objekt B'!$A:$X,23,FALSE)</f>
        <v>0</v>
      </c>
      <c r="H437" s="191">
        <f>VLOOKUP($A437,'1.NP Objektu A a Objekt B'!$A:$X,24,FALSE)</f>
        <v>0</v>
      </c>
      <c r="I437" s="193"/>
      <c r="J437" s="193"/>
      <c r="K437" s="6"/>
      <c r="L437" s="9"/>
    </row>
    <row r="438" spans="1:12" ht="13.5" hidden="1" outlineLevel="4" x14ac:dyDescent="0.25">
      <c r="A438" s="184" t="s">
        <v>8052</v>
      </c>
      <c r="B438" s="184"/>
      <c r="C438" s="184"/>
      <c r="D438" s="185" t="s">
        <v>1744</v>
      </c>
      <c r="E438" s="186">
        <f>VLOOKUP($A438,'1.NP Objektu A a Objekt B'!$A:$X,15,FALSE)</f>
        <v>0</v>
      </c>
      <c r="F438" s="187">
        <f>VLOOKUP($A438,'1.NP Objektu A a Objekt B'!$A:$X,19,FALSE)</f>
        <v>0</v>
      </c>
      <c r="G438" s="186">
        <f>VLOOKUP($A438,'1.NP Objektu A a Objekt B'!$A:$X,23,FALSE)</f>
        <v>0</v>
      </c>
      <c r="H438" s="186">
        <f>VLOOKUP($A438,'1.NP Objektu A a Objekt B'!$A:$X,24,FALSE)</f>
        <v>0</v>
      </c>
      <c r="I438" s="188"/>
      <c r="J438" s="188"/>
      <c r="K438" s="6"/>
      <c r="L438" s="9"/>
    </row>
    <row r="439" spans="1:12" ht="13.5" hidden="1" outlineLevel="5" x14ac:dyDescent="0.25">
      <c r="A439" s="189" t="s">
        <v>8051</v>
      </c>
      <c r="B439" s="189"/>
      <c r="C439" s="189"/>
      <c r="D439" s="190" t="s">
        <v>1742</v>
      </c>
      <c r="E439" s="191">
        <f>VLOOKUP($A439,'1.NP Objektu A a Objekt B'!$A:$X,15,FALSE)</f>
        <v>0</v>
      </c>
      <c r="F439" s="192">
        <f>VLOOKUP($A439,'1.NP Objektu A a Objekt B'!$A:$X,19,FALSE)</f>
        <v>0</v>
      </c>
      <c r="G439" s="191">
        <f>VLOOKUP($A439,'1.NP Objektu A a Objekt B'!$A:$X,23,FALSE)</f>
        <v>0</v>
      </c>
      <c r="H439" s="191">
        <f>VLOOKUP($A439,'1.NP Objektu A a Objekt B'!$A:$X,24,FALSE)</f>
        <v>0</v>
      </c>
      <c r="I439" s="193"/>
      <c r="J439" s="193"/>
      <c r="K439" s="6"/>
      <c r="L439" s="9"/>
    </row>
    <row r="440" spans="1:12" ht="13.5" hidden="1" outlineLevel="3" x14ac:dyDescent="0.25">
      <c r="A440" s="179" t="s">
        <v>8050</v>
      </c>
      <c r="B440" s="179"/>
      <c r="C440" s="179"/>
      <c r="D440" s="180" t="s">
        <v>8049</v>
      </c>
      <c r="E440" s="181">
        <f>VLOOKUP($A440,'1.NP Objektu A a Objekt B'!$A:$X,15,FALSE)</f>
        <v>0</v>
      </c>
      <c r="F440" s="182">
        <f>VLOOKUP($A440,'1.NP Objektu A a Objekt B'!$A:$X,19,FALSE)</f>
        <v>160.70434273100008</v>
      </c>
      <c r="G440" s="181">
        <f>VLOOKUP($A440,'1.NP Objektu A a Objekt B'!$A:$X,23,FALSE)</f>
        <v>0</v>
      </c>
      <c r="H440" s="181">
        <f>VLOOKUP($A440,'1.NP Objektu A a Objekt B'!$A:$X,24,FALSE)</f>
        <v>0</v>
      </c>
      <c r="I440" s="183"/>
      <c r="J440" s="183"/>
      <c r="K440" s="6"/>
      <c r="L440" s="9"/>
    </row>
    <row r="441" spans="1:12" ht="13.5" hidden="1" outlineLevel="4" x14ac:dyDescent="0.25">
      <c r="A441" s="184" t="s">
        <v>8048</v>
      </c>
      <c r="B441" s="184"/>
      <c r="C441" s="184"/>
      <c r="D441" s="185" t="s">
        <v>266</v>
      </c>
      <c r="E441" s="186">
        <f>VLOOKUP($A441,'1.NP Objektu A a Objekt B'!$A:$X,15,FALSE)</f>
        <v>0</v>
      </c>
      <c r="F441" s="187">
        <f>VLOOKUP($A441,'1.NP Objektu A a Objekt B'!$A:$X,19,FALSE)</f>
        <v>5.4336919999999997</v>
      </c>
      <c r="G441" s="186">
        <f>VLOOKUP($A441,'1.NP Objektu A a Objekt B'!$A:$X,23,FALSE)</f>
        <v>0</v>
      </c>
      <c r="H441" s="186">
        <f>VLOOKUP($A441,'1.NP Objektu A a Objekt B'!$A:$X,24,FALSE)</f>
        <v>0</v>
      </c>
      <c r="I441" s="188"/>
      <c r="J441" s="188"/>
      <c r="K441" s="6"/>
      <c r="L441" s="9"/>
    </row>
    <row r="442" spans="1:12" ht="13.5" hidden="1" outlineLevel="5" x14ac:dyDescent="0.25">
      <c r="A442" s="189" t="s">
        <v>8047</v>
      </c>
      <c r="B442" s="189"/>
      <c r="C442" s="189"/>
      <c r="D442" s="190" t="s">
        <v>268</v>
      </c>
      <c r="E442" s="191">
        <f>VLOOKUP($A442,'1.NP Objektu A a Objekt B'!$A:$X,15,FALSE)</f>
        <v>0</v>
      </c>
      <c r="F442" s="192">
        <f>VLOOKUP($A442,'1.NP Objektu A a Objekt B'!$A:$X,19,FALSE)</f>
        <v>4.8171683999999999</v>
      </c>
      <c r="G442" s="191">
        <f>VLOOKUP($A442,'1.NP Objektu A a Objekt B'!$A:$X,23,FALSE)</f>
        <v>0</v>
      </c>
      <c r="H442" s="191">
        <f>VLOOKUP($A442,'1.NP Objektu A a Objekt B'!$A:$X,24,FALSE)</f>
        <v>0</v>
      </c>
      <c r="I442" s="193"/>
      <c r="J442" s="193"/>
      <c r="K442" s="6"/>
      <c r="L442" s="9"/>
    </row>
    <row r="443" spans="1:12" ht="13.5" hidden="1" outlineLevel="5" x14ac:dyDescent="0.25">
      <c r="A443" s="189" t="s">
        <v>8046</v>
      </c>
      <c r="B443" s="189"/>
      <c r="C443" s="189"/>
      <c r="D443" s="190" t="s">
        <v>270</v>
      </c>
      <c r="E443" s="191">
        <f>VLOOKUP($A443,'1.NP Objektu A a Objekt B'!$A:$X,15,FALSE)</f>
        <v>0</v>
      </c>
      <c r="F443" s="192">
        <f>VLOOKUP($A443,'1.NP Objektu A a Objekt B'!$A:$X,19,FALSE)</f>
        <v>0.61652360000000006</v>
      </c>
      <c r="G443" s="191">
        <f>VLOOKUP($A443,'1.NP Objektu A a Objekt B'!$A:$X,23,FALSE)</f>
        <v>0</v>
      </c>
      <c r="H443" s="191">
        <f>VLOOKUP($A443,'1.NP Objektu A a Objekt B'!$A:$X,24,FALSE)</f>
        <v>0</v>
      </c>
      <c r="I443" s="193"/>
      <c r="J443" s="193"/>
      <c r="K443" s="6"/>
      <c r="L443" s="9"/>
    </row>
    <row r="444" spans="1:12" ht="13.5" hidden="1" outlineLevel="4" x14ac:dyDescent="0.25">
      <c r="A444" s="184" t="s">
        <v>8045</v>
      </c>
      <c r="B444" s="184"/>
      <c r="C444" s="184"/>
      <c r="D444" s="185" t="s">
        <v>338</v>
      </c>
      <c r="E444" s="186">
        <f>VLOOKUP($A444,'1.NP Objektu A a Objekt B'!$A:$X,15,FALSE)</f>
        <v>0</v>
      </c>
      <c r="F444" s="187">
        <f>VLOOKUP($A444,'1.NP Objektu A a Objekt B'!$A:$X,19,FALSE)</f>
        <v>107.14686564000002</v>
      </c>
      <c r="G444" s="186">
        <f>VLOOKUP($A444,'1.NP Objektu A a Objekt B'!$A:$X,23,FALSE)</f>
        <v>0</v>
      </c>
      <c r="H444" s="186">
        <f>VLOOKUP($A444,'1.NP Objektu A a Objekt B'!$A:$X,24,FALSE)</f>
        <v>0</v>
      </c>
      <c r="I444" s="188"/>
      <c r="J444" s="188"/>
      <c r="K444" s="6"/>
      <c r="L444" s="9"/>
    </row>
    <row r="445" spans="1:12" ht="13.5" hidden="1" outlineLevel="5" x14ac:dyDescent="0.25">
      <c r="A445" s="189" t="s">
        <v>8044</v>
      </c>
      <c r="B445" s="189"/>
      <c r="C445" s="189"/>
      <c r="D445" s="190" t="s">
        <v>340</v>
      </c>
      <c r="E445" s="191">
        <f>VLOOKUP($A445,'1.NP Objektu A a Objekt B'!$A:$X,15,FALSE)</f>
        <v>0</v>
      </c>
      <c r="F445" s="192">
        <f>VLOOKUP($A445,'1.NP Objektu A a Objekt B'!$A:$X,19,FALSE)</f>
        <v>107.14686564000002</v>
      </c>
      <c r="G445" s="191">
        <f>VLOOKUP($A445,'1.NP Objektu A a Objekt B'!$A:$X,23,FALSE)</f>
        <v>0</v>
      </c>
      <c r="H445" s="191">
        <f>VLOOKUP($A445,'1.NP Objektu A a Objekt B'!$A:$X,24,FALSE)</f>
        <v>0</v>
      </c>
      <c r="I445" s="193"/>
      <c r="J445" s="193"/>
      <c r="K445" s="6"/>
      <c r="L445" s="9"/>
    </row>
    <row r="446" spans="1:12" ht="13.5" hidden="1" outlineLevel="4" x14ac:dyDescent="0.25">
      <c r="A446" s="184" t="s">
        <v>8043</v>
      </c>
      <c r="B446" s="184"/>
      <c r="C446" s="184"/>
      <c r="D446" s="185" t="s">
        <v>272</v>
      </c>
      <c r="E446" s="186">
        <f>VLOOKUP($A446,'1.NP Objektu A a Objekt B'!$A:$X,15,FALSE)</f>
        <v>0</v>
      </c>
      <c r="F446" s="187">
        <f>VLOOKUP($A446,'1.NP Objektu A a Objekt B'!$A:$X,19,FALSE)</f>
        <v>21.887921410000008</v>
      </c>
      <c r="G446" s="186">
        <f>VLOOKUP($A446,'1.NP Objektu A a Objekt B'!$A:$X,23,FALSE)</f>
        <v>0</v>
      </c>
      <c r="H446" s="186">
        <f>VLOOKUP($A446,'1.NP Objektu A a Objekt B'!$A:$X,24,FALSE)</f>
        <v>0</v>
      </c>
      <c r="I446" s="188"/>
      <c r="J446" s="188"/>
      <c r="K446" s="6"/>
      <c r="L446" s="9"/>
    </row>
    <row r="447" spans="1:12" ht="13.5" hidden="1" outlineLevel="5" x14ac:dyDescent="0.25">
      <c r="A447" s="189" t="s">
        <v>8042</v>
      </c>
      <c r="B447" s="189"/>
      <c r="C447" s="189"/>
      <c r="D447" s="190" t="s">
        <v>274</v>
      </c>
      <c r="E447" s="191">
        <f>VLOOKUP($A447,'1.NP Objektu A a Objekt B'!$A:$X,15,FALSE)</f>
        <v>0</v>
      </c>
      <c r="F447" s="192">
        <f>VLOOKUP($A447,'1.NP Objektu A a Objekt B'!$A:$X,19,FALSE)</f>
        <v>21.887921410000008</v>
      </c>
      <c r="G447" s="191">
        <f>VLOOKUP($A447,'1.NP Objektu A a Objekt B'!$A:$X,23,FALSE)</f>
        <v>0</v>
      </c>
      <c r="H447" s="191">
        <f>VLOOKUP($A447,'1.NP Objektu A a Objekt B'!$A:$X,24,FALSE)</f>
        <v>0</v>
      </c>
      <c r="I447" s="193"/>
      <c r="J447" s="193"/>
      <c r="K447" s="6"/>
      <c r="L447" s="9"/>
    </row>
    <row r="448" spans="1:12" ht="13.5" hidden="1" outlineLevel="4" x14ac:dyDescent="0.25">
      <c r="A448" s="184" t="s">
        <v>8041</v>
      </c>
      <c r="B448" s="184"/>
      <c r="C448" s="184"/>
      <c r="D448" s="185" t="s">
        <v>1731</v>
      </c>
      <c r="E448" s="186">
        <f>VLOOKUP($A448,'1.NP Objektu A a Objekt B'!$A:$X,15,FALSE)</f>
        <v>0</v>
      </c>
      <c r="F448" s="187">
        <f>VLOOKUP($A448,'1.NP Objektu A a Objekt B'!$A:$X,19,FALSE)</f>
        <v>0.90730499999999992</v>
      </c>
      <c r="G448" s="186">
        <f>VLOOKUP($A448,'1.NP Objektu A a Objekt B'!$A:$X,23,FALSE)</f>
        <v>0</v>
      </c>
      <c r="H448" s="186">
        <f>VLOOKUP($A448,'1.NP Objektu A a Objekt B'!$A:$X,24,FALSE)</f>
        <v>0</v>
      </c>
      <c r="I448" s="188"/>
      <c r="J448" s="188"/>
      <c r="K448" s="6"/>
      <c r="L448" s="9"/>
    </row>
    <row r="449" spans="1:12" ht="13.5" hidden="1" outlineLevel="5" x14ac:dyDescent="0.25">
      <c r="A449" s="189" t="s">
        <v>8040</v>
      </c>
      <c r="B449" s="189"/>
      <c r="C449" s="189"/>
      <c r="D449" s="190" t="s">
        <v>1729</v>
      </c>
      <c r="E449" s="191">
        <f>VLOOKUP($A449,'1.NP Objektu A a Objekt B'!$A:$X,15,FALSE)</f>
        <v>0</v>
      </c>
      <c r="F449" s="192">
        <f>VLOOKUP($A449,'1.NP Objektu A a Objekt B'!$A:$X,19,FALSE)</f>
        <v>0.90730499999999992</v>
      </c>
      <c r="G449" s="191">
        <f>VLOOKUP($A449,'1.NP Objektu A a Objekt B'!$A:$X,23,FALSE)</f>
        <v>0</v>
      </c>
      <c r="H449" s="191">
        <f>VLOOKUP($A449,'1.NP Objektu A a Objekt B'!$A:$X,24,FALSE)</f>
        <v>0</v>
      </c>
      <c r="I449" s="193"/>
      <c r="J449" s="193"/>
      <c r="K449" s="6"/>
      <c r="L449" s="9"/>
    </row>
    <row r="450" spans="1:12" ht="13.5" hidden="1" outlineLevel="4" x14ac:dyDescent="0.25">
      <c r="A450" s="184" t="s">
        <v>8039</v>
      </c>
      <c r="B450" s="184"/>
      <c r="C450" s="184"/>
      <c r="D450" s="185" t="s">
        <v>280</v>
      </c>
      <c r="E450" s="186">
        <f>VLOOKUP($A450,'1.NP Objektu A a Objekt B'!$A:$X,15,FALSE)</f>
        <v>0</v>
      </c>
      <c r="F450" s="187">
        <f>VLOOKUP($A450,'1.NP Objektu A a Objekt B'!$A:$X,19,FALSE)</f>
        <v>20.704719561000001</v>
      </c>
      <c r="G450" s="186">
        <f>VLOOKUP($A450,'1.NP Objektu A a Objekt B'!$A:$X,23,FALSE)</f>
        <v>0</v>
      </c>
      <c r="H450" s="186">
        <f>VLOOKUP($A450,'1.NP Objektu A a Objekt B'!$A:$X,24,FALSE)</f>
        <v>0</v>
      </c>
      <c r="I450" s="188"/>
      <c r="J450" s="188"/>
      <c r="K450" s="6"/>
      <c r="L450" s="9"/>
    </row>
    <row r="451" spans="1:12" ht="13.5" hidden="1" outlineLevel="5" x14ac:dyDescent="0.25">
      <c r="A451" s="189" t="s">
        <v>8038</v>
      </c>
      <c r="B451" s="189"/>
      <c r="C451" s="189"/>
      <c r="D451" s="190" t="s">
        <v>282</v>
      </c>
      <c r="E451" s="191">
        <f>VLOOKUP($A451,'1.NP Objektu A a Objekt B'!$A:$X,15,FALSE)</f>
        <v>0</v>
      </c>
      <c r="F451" s="192">
        <f>VLOOKUP($A451,'1.NP Objektu A a Objekt B'!$A:$X,19,FALSE)</f>
        <v>20.704719561000001</v>
      </c>
      <c r="G451" s="191">
        <f>VLOOKUP($A451,'1.NP Objektu A a Objekt B'!$A:$X,23,FALSE)</f>
        <v>0</v>
      </c>
      <c r="H451" s="191">
        <f>VLOOKUP($A451,'1.NP Objektu A a Objekt B'!$A:$X,24,FALSE)</f>
        <v>0</v>
      </c>
      <c r="I451" s="193"/>
      <c r="J451" s="193"/>
      <c r="K451" s="6"/>
      <c r="L451" s="9"/>
    </row>
    <row r="452" spans="1:12" ht="13.5" hidden="1" outlineLevel="4" x14ac:dyDescent="0.25">
      <c r="A452" s="184" t="s">
        <v>8037</v>
      </c>
      <c r="B452" s="184"/>
      <c r="C452" s="184"/>
      <c r="D452" s="185" t="s">
        <v>1722</v>
      </c>
      <c r="E452" s="186">
        <f>VLOOKUP($A452,'1.NP Objektu A a Objekt B'!$A:$X,15,FALSE)</f>
        <v>0</v>
      </c>
      <c r="F452" s="187">
        <f>VLOOKUP($A452,'1.NP Objektu A a Objekt B'!$A:$X,19,FALSE)</f>
        <v>3.9400399999999998</v>
      </c>
      <c r="G452" s="186">
        <f>VLOOKUP($A452,'1.NP Objektu A a Objekt B'!$A:$X,23,FALSE)</f>
        <v>0</v>
      </c>
      <c r="H452" s="186">
        <f>VLOOKUP($A452,'1.NP Objektu A a Objekt B'!$A:$X,24,FALSE)</f>
        <v>0</v>
      </c>
      <c r="I452" s="188"/>
      <c r="J452" s="188"/>
      <c r="K452" s="6"/>
      <c r="L452" s="9"/>
    </row>
    <row r="453" spans="1:12" ht="13.5" hidden="1" outlineLevel="5" x14ac:dyDescent="0.25">
      <c r="A453" s="189" t="s">
        <v>8036</v>
      </c>
      <c r="B453" s="189"/>
      <c r="C453" s="189"/>
      <c r="D453" s="190" t="s">
        <v>1720</v>
      </c>
      <c r="E453" s="191">
        <f>VLOOKUP($A453,'1.NP Objektu A a Objekt B'!$A:$X,15,FALSE)</f>
        <v>0</v>
      </c>
      <c r="F453" s="192">
        <f>VLOOKUP($A453,'1.NP Objektu A a Objekt B'!$A:$X,19,FALSE)</f>
        <v>3.9400399999999998</v>
      </c>
      <c r="G453" s="191">
        <f>VLOOKUP($A453,'1.NP Objektu A a Objekt B'!$A:$X,23,FALSE)</f>
        <v>0</v>
      </c>
      <c r="H453" s="191">
        <f>VLOOKUP($A453,'1.NP Objektu A a Objekt B'!$A:$X,24,FALSE)</f>
        <v>0</v>
      </c>
      <c r="I453" s="193"/>
      <c r="J453" s="193"/>
      <c r="K453" s="6"/>
      <c r="L453" s="9"/>
    </row>
    <row r="454" spans="1:12" ht="13.5" hidden="1" outlineLevel="4" x14ac:dyDescent="0.25">
      <c r="A454" s="184" t="s">
        <v>8035</v>
      </c>
      <c r="B454" s="184"/>
      <c r="C454" s="184"/>
      <c r="D454" s="185" t="s">
        <v>284</v>
      </c>
      <c r="E454" s="186">
        <f>VLOOKUP($A454,'1.NP Objektu A a Objekt B'!$A:$X,15,FALSE)</f>
        <v>0</v>
      </c>
      <c r="F454" s="187">
        <f>VLOOKUP($A454,'1.NP Objektu A a Objekt B'!$A:$X,19,FALSE)</f>
        <v>0.68379912000000054</v>
      </c>
      <c r="G454" s="186">
        <f>VLOOKUP($A454,'1.NP Objektu A a Objekt B'!$A:$X,23,FALSE)</f>
        <v>0</v>
      </c>
      <c r="H454" s="186">
        <f>VLOOKUP($A454,'1.NP Objektu A a Objekt B'!$A:$X,24,FALSE)</f>
        <v>0</v>
      </c>
      <c r="I454" s="188"/>
      <c r="J454" s="188"/>
      <c r="K454" s="6"/>
      <c r="L454" s="9"/>
    </row>
    <row r="455" spans="1:12" ht="13.5" hidden="1" outlineLevel="5" x14ac:dyDescent="0.25">
      <c r="A455" s="189" t="s">
        <v>8034</v>
      </c>
      <c r="B455" s="189"/>
      <c r="C455" s="189"/>
      <c r="D455" s="190" t="s">
        <v>286</v>
      </c>
      <c r="E455" s="191">
        <f>VLOOKUP($A455,'1.NP Objektu A a Objekt B'!$A:$X,15,FALSE)</f>
        <v>0</v>
      </c>
      <c r="F455" s="192">
        <f>VLOOKUP($A455,'1.NP Objektu A a Objekt B'!$A:$X,19,FALSE)</f>
        <v>0.68379912000000054</v>
      </c>
      <c r="G455" s="191">
        <f>VLOOKUP($A455,'1.NP Objektu A a Objekt B'!$A:$X,23,FALSE)</f>
        <v>0</v>
      </c>
      <c r="H455" s="191">
        <f>VLOOKUP($A455,'1.NP Objektu A a Objekt B'!$A:$X,24,FALSE)</f>
        <v>0</v>
      </c>
      <c r="I455" s="193"/>
      <c r="J455" s="193"/>
      <c r="K455" s="6"/>
      <c r="L455" s="9"/>
    </row>
    <row r="456" spans="1:12" ht="13.5" hidden="1" outlineLevel="3" x14ac:dyDescent="0.25">
      <c r="A456" s="179" t="s">
        <v>8033</v>
      </c>
      <c r="B456" s="179"/>
      <c r="C456" s="179"/>
      <c r="D456" s="180" t="s">
        <v>8032</v>
      </c>
      <c r="E456" s="181">
        <f>VLOOKUP($A456,'1.NP Objektu A a Objekt B'!$A:$X,15,FALSE)</f>
        <v>0</v>
      </c>
      <c r="F456" s="182">
        <f>VLOOKUP($A456,'1.NP Objektu A a Objekt B'!$A:$X,19,FALSE)</f>
        <v>99.299491844999935</v>
      </c>
      <c r="G456" s="181">
        <f>VLOOKUP($A456,'1.NP Objektu A a Objekt B'!$A:$X,23,FALSE)</f>
        <v>0</v>
      </c>
      <c r="H456" s="181">
        <f>VLOOKUP($A456,'1.NP Objektu A a Objekt B'!$A:$X,24,FALSE)</f>
        <v>0</v>
      </c>
      <c r="I456" s="183"/>
      <c r="J456" s="183"/>
      <c r="K456" s="6"/>
      <c r="L456" s="9"/>
    </row>
    <row r="457" spans="1:12" ht="13.5" hidden="1" outlineLevel="4" x14ac:dyDescent="0.25">
      <c r="A457" s="184" t="s">
        <v>8031</v>
      </c>
      <c r="B457" s="184"/>
      <c r="C457" s="184"/>
      <c r="D457" s="185" t="s">
        <v>290</v>
      </c>
      <c r="E457" s="186">
        <f>VLOOKUP($A457,'1.NP Objektu A a Objekt B'!$A:$X,15,FALSE)</f>
        <v>0</v>
      </c>
      <c r="F457" s="187">
        <f>VLOOKUP($A457,'1.NP Objektu A a Objekt B'!$A:$X,19,FALSE)</f>
        <v>95.499900069999981</v>
      </c>
      <c r="G457" s="186">
        <f>VLOOKUP($A457,'1.NP Objektu A a Objekt B'!$A:$X,23,FALSE)</f>
        <v>0</v>
      </c>
      <c r="H457" s="186">
        <f>VLOOKUP($A457,'1.NP Objektu A a Objekt B'!$A:$X,24,FALSE)</f>
        <v>0</v>
      </c>
      <c r="I457" s="188"/>
      <c r="J457" s="188"/>
      <c r="K457" s="6"/>
      <c r="L457" s="9"/>
    </row>
    <row r="458" spans="1:12" ht="13.5" hidden="1" outlineLevel="5" x14ac:dyDescent="0.25">
      <c r="A458" s="189" t="s">
        <v>8030</v>
      </c>
      <c r="B458" s="189"/>
      <c r="C458" s="189"/>
      <c r="D458" s="190" t="s">
        <v>8029</v>
      </c>
      <c r="E458" s="191">
        <f>VLOOKUP($A458,'1.NP Objektu A a Objekt B'!$A:$X,15,FALSE)</f>
        <v>0</v>
      </c>
      <c r="F458" s="192">
        <f>VLOOKUP($A458,'1.NP Objektu A a Objekt B'!$A:$X,19,FALSE)</f>
        <v>89.353695159999987</v>
      </c>
      <c r="G458" s="191">
        <f>VLOOKUP($A458,'1.NP Objektu A a Objekt B'!$A:$X,23,FALSE)</f>
        <v>0</v>
      </c>
      <c r="H458" s="191">
        <f>VLOOKUP($A458,'1.NP Objektu A a Objekt B'!$A:$X,24,FALSE)</f>
        <v>0</v>
      </c>
      <c r="I458" s="193"/>
      <c r="J458" s="193"/>
      <c r="K458" s="6"/>
      <c r="L458" s="9"/>
    </row>
    <row r="459" spans="1:12" ht="13.5" hidden="1" outlineLevel="5" x14ac:dyDescent="0.25">
      <c r="A459" s="189" t="s">
        <v>8028</v>
      </c>
      <c r="B459" s="189"/>
      <c r="C459" s="189"/>
      <c r="D459" s="190" t="s">
        <v>8027</v>
      </c>
      <c r="E459" s="191">
        <f>VLOOKUP($A459,'1.NP Objektu A a Objekt B'!$A:$X,15,FALSE)</f>
        <v>0</v>
      </c>
      <c r="F459" s="192">
        <f>VLOOKUP($A459,'1.NP Objektu A a Objekt B'!$A:$X,19,FALSE)</f>
        <v>6.1462049100000007</v>
      </c>
      <c r="G459" s="191">
        <f>VLOOKUP($A459,'1.NP Objektu A a Objekt B'!$A:$X,23,FALSE)</f>
        <v>0</v>
      </c>
      <c r="H459" s="191">
        <f>VLOOKUP($A459,'1.NP Objektu A a Objekt B'!$A:$X,24,FALSE)</f>
        <v>0</v>
      </c>
      <c r="I459" s="193"/>
      <c r="J459" s="193"/>
      <c r="K459" s="6"/>
      <c r="L459" s="9"/>
    </row>
    <row r="460" spans="1:12" ht="13.5" hidden="1" outlineLevel="4" x14ac:dyDescent="0.25">
      <c r="A460" s="184" t="s">
        <v>8026</v>
      </c>
      <c r="B460" s="184"/>
      <c r="C460" s="184"/>
      <c r="D460" s="185" t="s">
        <v>296</v>
      </c>
      <c r="E460" s="186">
        <f>VLOOKUP($A460,'1.NP Objektu A a Objekt B'!$A:$X,15,FALSE)</f>
        <v>0</v>
      </c>
      <c r="F460" s="187">
        <f>VLOOKUP($A460,'1.NP Objektu A a Objekt B'!$A:$X,19,FALSE)</f>
        <v>2.5400349000000002</v>
      </c>
      <c r="G460" s="186">
        <f>VLOOKUP($A460,'1.NP Objektu A a Objekt B'!$A:$X,23,FALSE)</f>
        <v>0</v>
      </c>
      <c r="H460" s="186">
        <f>VLOOKUP($A460,'1.NP Objektu A a Objekt B'!$A:$X,24,FALSE)</f>
        <v>0</v>
      </c>
      <c r="I460" s="188"/>
      <c r="J460" s="188"/>
      <c r="K460" s="6"/>
      <c r="L460" s="9"/>
    </row>
    <row r="461" spans="1:12" ht="13.5" hidden="1" outlineLevel="5" x14ac:dyDescent="0.25">
      <c r="A461" s="189" t="s">
        <v>8025</v>
      </c>
      <c r="B461" s="189"/>
      <c r="C461" s="189"/>
      <c r="D461" s="190" t="s">
        <v>8024</v>
      </c>
      <c r="E461" s="191">
        <f>VLOOKUP($A461,'1.NP Objektu A a Objekt B'!$A:$X,15,FALSE)</f>
        <v>0</v>
      </c>
      <c r="F461" s="192">
        <f>VLOOKUP($A461,'1.NP Objektu A a Objekt B'!$A:$X,19,FALSE)</f>
        <v>2.3461615</v>
      </c>
      <c r="G461" s="191">
        <f>VLOOKUP($A461,'1.NP Objektu A a Objekt B'!$A:$X,23,FALSE)</f>
        <v>0</v>
      </c>
      <c r="H461" s="191">
        <f>VLOOKUP($A461,'1.NP Objektu A a Objekt B'!$A:$X,24,FALSE)</f>
        <v>0</v>
      </c>
      <c r="I461" s="193"/>
      <c r="J461" s="193"/>
      <c r="K461" s="6"/>
      <c r="L461" s="9"/>
    </row>
    <row r="462" spans="1:12" ht="13.5" hidden="1" outlineLevel="5" x14ac:dyDescent="0.25">
      <c r="A462" s="189" t="s">
        <v>8023</v>
      </c>
      <c r="B462" s="189"/>
      <c r="C462" s="189"/>
      <c r="D462" s="190" t="s">
        <v>300</v>
      </c>
      <c r="E462" s="191">
        <f>VLOOKUP($A462,'1.NP Objektu A a Objekt B'!$A:$X,15,FALSE)</f>
        <v>0</v>
      </c>
      <c r="F462" s="192">
        <f>VLOOKUP($A462,'1.NP Objektu A a Objekt B'!$A:$X,19,FALSE)</f>
        <v>0.19387339999999997</v>
      </c>
      <c r="G462" s="191">
        <f>VLOOKUP($A462,'1.NP Objektu A a Objekt B'!$A:$X,23,FALSE)</f>
        <v>0</v>
      </c>
      <c r="H462" s="191">
        <f>VLOOKUP($A462,'1.NP Objektu A a Objekt B'!$A:$X,24,FALSE)</f>
        <v>0</v>
      </c>
      <c r="I462" s="193"/>
      <c r="J462" s="193"/>
      <c r="K462" s="6"/>
      <c r="L462" s="9"/>
    </row>
    <row r="463" spans="1:12" ht="13.5" hidden="1" outlineLevel="4" x14ac:dyDescent="0.25">
      <c r="A463" s="184" t="s">
        <v>8022</v>
      </c>
      <c r="B463" s="184"/>
      <c r="C463" s="184"/>
      <c r="D463" s="185" t="s">
        <v>302</v>
      </c>
      <c r="E463" s="186">
        <f>VLOOKUP($A463,'1.NP Objektu A a Objekt B'!$A:$X,15,FALSE)</f>
        <v>0</v>
      </c>
      <c r="F463" s="187">
        <f>VLOOKUP($A463,'1.NP Objektu A a Objekt B'!$A:$X,19,FALSE)</f>
        <v>1.2595568750000001</v>
      </c>
      <c r="G463" s="186">
        <f>VLOOKUP($A463,'1.NP Objektu A a Objekt B'!$A:$X,23,FALSE)</f>
        <v>0</v>
      </c>
      <c r="H463" s="186">
        <f>VLOOKUP($A463,'1.NP Objektu A a Objekt B'!$A:$X,24,FALSE)</f>
        <v>0</v>
      </c>
      <c r="I463" s="188"/>
      <c r="J463" s="188"/>
      <c r="K463" s="6"/>
      <c r="L463" s="9"/>
    </row>
    <row r="464" spans="1:12" ht="13.5" hidden="1" outlineLevel="5" x14ac:dyDescent="0.25">
      <c r="A464" s="189" t="s">
        <v>8021</v>
      </c>
      <c r="B464" s="189"/>
      <c r="C464" s="189"/>
      <c r="D464" s="190" t="s">
        <v>8020</v>
      </c>
      <c r="E464" s="191">
        <f>VLOOKUP($A464,'1.NP Objektu A a Objekt B'!$A:$X,15,FALSE)</f>
        <v>0</v>
      </c>
      <c r="F464" s="192">
        <f>VLOOKUP($A464,'1.NP Objektu A a Objekt B'!$A:$X,19,FALSE)</f>
        <v>1.2595568750000001</v>
      </c>
      <c r="G464" s="191">
        <f>VLOOKUP($A464,'1.NP Objektu A a Objekt B'!$A:$X,23,FALSE)</f>
        <v>0</v>
      </c>
      <c r="H464" s="191">
        <f>VLOOKUP($A464,'1.NP Objektu A a Objekt B'!$A:$X,24,FALSE)</f>
        <v>0</v>
      </c>
      <c r="I464" s="193"/>
      <c r="J464" s="193"/>
      <c r="K464" s="6"/>
      <c r="L464" s="9"/>
    </row>
    <row r="465" spans="1:12" ht="13.5" hidden="1" outlineLevel="3" x14ac:dyDescent="0.25">
      <c r="A465" s="179" t="s">
        <v>8019</v>
      </c>
      <c r="B465" s="179"/>
      <c r="C465" s="179"/>
      <c r="D465" s="180" t="s">
        <v>8018</v>
      </c>
      <c r="E465" s="181">
        <f>VLOOKUP($A465,'1.NP Objektu A a Objekt B'!$A:$X,15,FALSE)</f>
        <v>0</v>
      </c>
      <c r="F465" s="182">
        <f>VLOOKUP($A465,'1.NP Objektu A a Objekt B'!$A:$X,19,FALSE)</f>
        <v>0</v>
      </c>
      <c r="G465" s="181">
        <f>VLOOKUP($A465,'1.NP Objektu A a Objekt B'!$A:$X,23,FALSE)</f>
        <v>0</v>
      </c>
      <c r="H465" s="181">
        <f>VLOOKUP($A465,'1.NP Objektu A a Objekt B'!$A:$X,24,FALSE)</f>
        <v>0</v>
      </c>
      <c r="I465" s="183"/>
      <c r="J465" s="183"/>
      <c r="K465" s="6"/>
      <c r="L465" s="9"/>
    </row>
    <row r="466" spans="1:12" ht="13.5" hidden="1" outlineLevel="4" x14ac:dyDescent="0.25">
      <c r="A466" s="184" t="s">
        <v>8017</v>
      </c>
      <c r="B466" s="184"/>
      <c r="C466" s="184"/>
      <c r="D466" s="185" t="s">
        <v>8016</v>
      </c>
      <c r="E466" s="186">
        <f>VLOOKUP($A466,'1.NP Objektu A a Objekt B'!$A:$X,15,FALSE)</f>
        <v>0</v>
      </c>
      <c r="F466" s="187">
        <f>VLOOKUP($A466,'1.NP Objektu A a Objekt B'!$A:$X,19,FALSE)</f>
        <v>0</v>
      </c>
      <c r="G466" s="186">
        <f>VLOOKUP($A466,'1.NP Objektu A a Objekt B'!$A:$X,23,FALSE)</f>
        <v>0</v>
      </c>
      <c r="H466" s="186">
        <f>VLOOKUP($A466,'1.NP Objektu A a Objekt B'!$A:$X,24,FALSE)</f>
        <v>0</v>
      </c>
      <c r="I466" s="188"/>
      <c r="J466" s="188"/>
      <c r="K466" s="6"/>
      <c r="L466" s="9"/>
    </row>
    <row r="467" spans="1:12" ht="13.5" hidden="1" outlineLevel="5" x14ac:dyDescent="0.25">
      <c r="A467" s="189" t="s">
        <v>8015</v>
      </c>
      <c r="B467" s="189"/>
      <c r="C467" s="189"/>
      <c r="D467" s="190" t="s">
        <v>8014</v>
      </c>
      <c r="E467" s="191">
        <f>VLOOKUP($A467,'1.NP Objektu A a Objekt B'!$A:$X,15,FALSE)</f>
        <v>0</v>
      </c>
      <c r="F467" s="192">
        <f>VLOOKUP($A467,'1.NP Objektu A a Objekt B'!$A:$X,19,FALSE)</f>
        <v>0</v>
      </c>
      <c r="G467" s="191">
        <f>VLOOKUP($A467,'1.NP Objektu A a Objekt B'!$A:$X,23,FALSE)</f>
        <v>0</v>
      </c>
      <c r="H467" s="191">
        <f>VLOOKUP($A467,'1.NP Objektu A a Objekt B'!$A:$X,24,FALSE)</f>
        <v>0</v>
      </c>
      <c r="I467" s="193"/>
      <c r="J467" s="193"/>
      <c r="K467" s="6"/>
      <c r="L467" s="9"/>
    </row>
    <row r="468" spans="1:12" ht="13.5" hidden="1" outlineLevel="4" x14ac:dyDescent="0.25">
      <c r="A468" s="184" t="s">
        <v>8013</v>
      </c>
      <c r="B468" s="184"/>
      <c r="C468" s="184"/>
      <c r="D468" s="185" t="s">
        <v>8012</v>
      </c>
      <c r="E468" s="186">
        <f>VLOOKUP($A468,'1.NP Objektu A a Objekt B'!$A:$X,15,FALSE)</f>
        <v>0</v>
      </c>
      <c r="F468" s="187">
        <f>VLOOKUP($A468,'1.NP Objektu A a Objekt B'!$A:$X,19,FALSE)</f>
        <v>0</v>
      </c>
      <c r="G468" s="186">
        <f>VLOOKUP($A468,'1.NP Objektu A a Objekt B'!$A:$X,23,FALSE)</f>
        <v>0</v>
      </c>
      <c r="H468" s="186">
        <f>VLOOKUP($A468,'1.NP Objektu A a Objekt B'!$A:$X,24,FALSE)</f>
        <v>0</v>
      </c>
      <c r="I468" s="188"/>
      <c r="J468" s="188"/>
      <c r="K468" s="6"/>
      <c r="L468" s="9"/>
    </row>
    <row r="469" spans="1:12" ht="13.5" hidden="1" outlineLevel="5" x14ac:dyDescent="0.25">
      <c r="A469" s="189" t="s">
        <v>8011</v>
      </c>
      <c r="B469" s="189"/>
      <c r="C469" s="189"/>
      <c r="D469" s="190" t="s">
        <v>8010</v>
      </c>
      <c r="E469" s="191">
        <f>VLOOKUP($A469,'1.NP Objektu A a Objekt B'!$A:$X,15,FALSE)</f>
        <v>0</v>
      </c>
      <c r="F469" s="192">
        <f>VLOOKUP($A469,'1.NP Objektu A a Objekt B'!$A:$X,19,FALSE)</f>
        <v>0</v>
      </c>
      <c r="G469" s="191">
        <f>VLOOKUP($A469,'1.NP Objektu A a Objekt B'!$A:$X,23,FALSE)</f>
        <v>0</v>
      </c>
      <c r="H469" s="191">
        <f>VLOOKUP($A469,'1.NP Objektu A a Objekt B'!$A:$X,24,FALSE)</f>
        <v>0</v>
      </c>
      <c r="I469" s="193"/>
      <c r="J469" s="193"/>
      <c r="K469" s="6"/>
      <c r="L469" s="9"/>
    </row>
    <row r="470" spans="1:12" ht="13.5" hidden="1" outlineLevel="5" x14ac:dyDescent="0.25">
      <c r="A470" s="189" t="s">
        <v>8009</v>
      </c>
      <c r="B470" s="189"/>
      <c r="C470" s="189"/>
      <c r="D470" s="190" t="s">
        <v>8008</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3.5" hidden="1" outlineLevel="3" x14ac:dyDescent="0.25">
      <c r="A471" s="179" t="s">
        <v>8007</v>
      </c>
      <c r="B471" s="179"/>
      <c r="C471" s="179"/>
      <c r="D471" s="180" t="s">
        <v>8006</v>
      </c>
      <c r="E471" s="181">
        <f>VLOOKUP($A471,'1.NP Objektu A a Objekt B'!$A:$X,15,FALSE)</f>
        <v>0</v>
      </c>
      <c r="F471" s="182">
        <f>VLOOKUP($A471,'1.NP Objektu A a Objekt B'!$A:$X,19,FALSE)</f>
        <v>0</v>
      </c>
      <c r="G471" s="181">
        <f>VLOOKUP($A471,'1.NP Objektu A a Objekt B'!$A:$X,23,FALSE)</f>
        <v>0</v>
      </c>
      <c r="H471" s="181">
        <f>VLOOKUP($A471,'1.NP Objektu A a Objekt B'!$A:$X,24,FALSE)</f>
        <v>0</v>
      </c>
      <c r="I471" s="183"/>
      <c r="J471" s="183"/>
      <c r="K471" s="6"/>
      <c r="L471" s="9"/>
    </row>
    <row r="472" spans="1:12" ht="13.5" hidden="1" outlineLevel="4" x14ac:dyDescent="0.25">
      <c r="A472" s="184" t="s">
        <v>8005</v>
      </c>
      <c r="B472" s="184"/>
      <c r="C472" s="184"/>
      <c r="D472" s="185" t="s">
        <v>8004</v>
      </c>
      <c r="E472" s="186">
        <f>VLOOKUP($A472,'1.NP Objektu A a Objekt B'!$A:$X,15,FALSE)</f>
        <v>0</v>
      </c>
      <c r="F472" s="187">
        <f>VLOOKUP($A472,'1.NP Objektu A a Objekt B'!$A:$X,19,FALSE)</f>
        <v>0</v>
      </c>
      <c r="G472" s="186">
        <f>VLOOKUP($A472,'1.NP Objektu A a Objekt B'!$A:$X,23,FALSE)</f>
        <v>0</v>
      </c>
      <c r="H472" s="186">
        <f>VLOOKUP($A472,'1.NP Objektu A a Objekt B'!$A:$X,24,FALSE)</f>
        <v>0</v>
      </c>
      <c r="I472" s="188"/>
      <c r="J472" s="188"/>
      <c r="K472" s="6"/>
      <c r="L472" s="9"/>
    </row>
    <row r="473" spans="1:12" ht="13.5" hidden="1" outlineLevel="5" x14ac:dyDescent="0.25">
      <c r="A473" s="189" t="s">
        <v>8003</v>
      </c>
      <c r="B473" s="189"/>
      <c r="C473" s="189"/>
      <c r="D473" s="190" t="s">
        <v>8002</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3.5" hidden="1" outlineLevel="4" x14ac:dyDescent="0.25">
      <c r="A474" s="184" t="s">
        <v>8001</v>
      </c>
      <c r="B474" s="184"/>
      <c r="C474" s="184"/>
      <c r="D474" s="185" t="s">
        <v>8000</v>
      </c>
      <c r="E474" s="186">
        <f>VLOOKUP($A474,'1.NP Objektu A a Objekt B'!$A:$X,15,FALSE)</f>
        <v>0</v>
      </c>
      <c r="F474" s="187">
        <f>VLOOKUP($A474,'1.NP Objektu A a Objekt B'!$A:$X,19,FALSE)</f>
        <v>0</v>
      </c>
      <c r="G474" s="186">
        <f>VLOOKUP($A474,'1.NP Objektu A a Objekt B'!$A:$X,23,FALSE)</f>
        <v>0</v>
      </c>
      <c r="H474" s="186">
        <f>VLOOKUP($A474,'1.NP Objektu A a Objekt B'!$A:$X,24,FALSE)</f>
        <v>0</v>
      </c>
      <c r="I474" s="188"/>
      <c r="J474" s="188"/>
      <c r="K474" s="6"/>
      <c r="L474" s="9"/>
    </row>
    <row r="475" spans="1:12" ht="13.5" hidden="1" outlineLevel="5" x14ac:dyDescent="0.25">
      <c r="A475" s="189" t="s">
        <v>7999</v>
      </c>
      <c r="B475" s="189"/>
      <c r="C475" s="189"/>
      <c r="D475" s="190" t="s">
        <v>7998</v>
      </c>
      <c r="E475" s="191">
        <f>VLOOKUP($A475,'1.NP Objektu A a Objekt B'!$A:$X,15,FALSE)</f>
        <v>0</v>
      </c>
      <c r="F475" s="192">
        <f>VLOOKUP($A475,'1.NP Objektu A a Objekt B'!$A:$X,19,FALSE)</f>
        <v>0</v>
      </c>
      <c r="G475" s="191">
        <f>VLOOKUP($A475,'1.NP Objektu A a Objekt B'!$A:$X,23,FALSE)</f>
        <v>0</v>
      </c>
      <c r="H475" s="191">
        <f>VLOOKUP($A475,'1.NP Objektu A a Objekt B'!$A:$X,24,FALSE)</f>
        <v>0</v>
      </c>
      <c r="I475" s="193"/>
      <c r="J475" s="193"/>
      <c r="K475" s="6"/>
      <c r="L475" s="9"/>
    </row>
    <row r="476" spans="1:12" ht="13.5" hidden="1" outlineLevel="4" x14ac:dyDescent="0.25">
      <c r="A476" s="184" t="s">
        <v>7997</v>
      </c>
      <c r="B476" s="184"/>
      <c r="C476" s="184"/>
      <c r="D476" s="185" t="s">
        <v>7996</v>
      </c>
      <c r="E476" s="186">
        <f>VLOOKUP($A476,'1.NP Objektu A a Objekt B'!$A:$X,15,FALSE)</f>
        <v>0</v>
      </c>
      <c r="F476" s="187">
        <f>VLOOKUP($A476,'1.NP Objektu A a Objekt B'!$A:$X,19,FALSE)</f>
        <v>0</v>
      </c>
      <c r="G476" s="186">
        <f>VLOOKUP($A476,'1.NP Objektu A a Objekt B'!$A:$X,23,FALSE)</f>
        <v>0</v>
      </c>
      <c r="H476" s="186">
        <f>VLOOKUP($A476,'1.NP Objektu A a Objekt B'!$A:$X,24,FALSE)</f>
        <v>0</v>
      </c>
      <c r="I476" s="188"/>
      <c r="J476" s="188"/>
      <c r="K476" s="6"/>
      <c r="L476" s="9"/>
    </row>
    <row r="477" spans="1:12" ht="13.5" hidden="1" outlineLevel="5" x14ac:dyDescent="0.25">
      <c r="A477" s="189" t="s">
        <v>7995</v>
      </c>
      <c r="B477" s="189"/>
      <c r="C477" s="189"/>
      <c r="D477" s="190" t="s">
        <v>7994</v>
      </c>
      <c r="E477" s="191">
        <f>VLOOKUP($A477,'1.NP Objektu A a Objekt B'!$A:$X,15,FALSE)</f>
        <v>0</v>
      </c>
      <c r="F477" s="192">
        <f>VLOOKUP($A477,'1.NP Objektu A a Objekt B'!$A:$X,19,FALSE)</f>
        <v>0</v>
      </c>
      <c r="G477" s="191">
        <f>VLOOKUP($A477,'1.NP Objektu A a Objekt B'!$A:$X,23,FALSE)</f>
        <v>0</v>
      </c>
      <c r="H477" s="191">
        <f>VLOOKUP($A477,'1.NP Objektu A a Objekt B'!$A:$X,24,FALSE)</f>
        <v>0</v>
      </c>
      <c r="I477" s="193"/>
      <c r="J477" s="193"/>
      <c r="K477" s="6"/>
      <c r="L477" s="9"/>
    </row>
    <row r="478" spans="1:12" ht="13.5" hidden="1" outlineLevel="4" x14ac:dyDescent="0.25">
      <c r="A478" s="184" t="s">
        <v>7993</v>
      </c>
      <c r="B478" s="184"/>
      <c r="C478" s="184"/>
      <c r="D478" s="185" t="s">
        <v>7992</v>
      </c>
      <c r="E478" s="186">
        <f>VLOOKUP($A478,'1.NP Objektu A a Objekt B'!$A:$X,15,FALSE)</f>
        <v>0</v>
      </c>
      <c r="F478" s="187">
        <f>VLOOKUP($A478,'1.NP Objektu A a Objekt B'!$A:$X,19,FALSE)</f>
        <v>0</v>
      </c>
      <c r="G478" s="186">
        <f>VLOOKUP($A478,'1.NP Objektu A a Objekt B'!$A:$X,23,FALSE)</f>
        <v>0</v>
      </c>
      <c r="H478" s="186">
        <f>VLOOKUP($A478,'1.NP Objektu A a Objekt B'!$A:$X,24,FALSE)</f>
        <v>0</v>
      </c>
      <c r="I478" s="188"/>
      <c r="J478" s="188"/>
      <c r="K478" s="6"/>
      <c r="L478" s="9"/>
    </row>
    <row r="479" spans="1:12" ht="13.5" hidden="1" outlineLevel="5" x14ac:dyDescent="0.25">
      <c r="A479" s="189" t="s">
        <v>7991</v>
      </c>
      <c r="B479" s="189"/>
      <c r="C479" s="189"/>
      <c r="D479" s="190" t="s">
        <v>7990</v>
      </c>
      <c r="E479" s="191">
        <f>VLOOKUP($A479,'1.NP Objektu A a Objekt B'!$A:$X,15,FALSE)</f>
        <v>0</v>
      </c>
      <c r="F479" s="192">
        <f>VLOOKUP($A479,'1.NP Objektu A a Objekt B'!$A:$X,19,FALSE)</f>
        <v>0</v>
      </c>
      <c r="G479" s="191">
        <f>VLOOKUP($A479,'1.NP Objektu A a Objekt B'!$A:$X,23,FALSE)</f>
        <v>0</v>
      </c>
      <c r="H479" s="191">
        <f>VLOOKUP($A479,'1.NP Objektu A a Objekt B'!$A:$X,24,FALSE)</f>
        <v>0</v>
      </c>
      <c r="I479" s="193"/>
      <c r="J479" s="193"/>
      <c r="K479" s="6"/>
      <c r="L479" s="9"/>
    </row>
    <row r="480" spans="1:12" ht="13.5" hidden="1" outlineLevel="4" x14ac:dyDescent="0.25">
      <c r="A480" s="184" t="s">
        <v>7989</v>
      </c>
      <c r="B480" s="184"/>
      <c r="C480" s="184"/>
      <c r="D480" s="185" t="s">
        <v>7988</v>
      </c>
      <c r="E480" s="186">
        <f>VLOOKUP($A480,'1.NP Objektu A a Objekt B'!$A:$X,15,FALSE)</f>
        <v>0</v>
      </c>
      <c r="F480" s="187">
        <f>VLOOKUP($A480,'1.NP Objektu A a Objekt B'!$A:$X,19,FALSE)</f>
        <v>0</v>
      </c>
      <c r="G480" s="186">
        <f>VLOOKUP($A480,'1.NP Objektu A a Objekt B'!$A:$X,23,FALSE)</f>
        <v>0</v>
      </c>
      <c r="H480" s="186">
        <f>VLOOKUP($A480,'1.NP Objektu A a Objekt B'!$A:$X,24,FALSE)</f>
        <v>0</v>
      </c>
      <c r="I480" s="188"/>
      <c r="J480" s="188"/>
      <c r="K480" s="6"/>
      <c r="L480" s="9"/>
    </row>
    <row r="481" spans="1:12" ht="13.5" hidden="1" outlineLevel="5" x14ac:dyDescent="0.25">
      <c r="A481" s="189" t="s">
        <v>7987</v>
      </c>
      <c r="B481" s="189"/>
      <c r="C481" s="189"/>
      <c r="D481" s="190" t="s">
        <v>7986</v>
      </c>
      <c r="E481" s="191">
        <f>VLOOKUP($A481,'1.NP Objektu A a Objekt B'!$A:$X,15,FALSE)</f>
        <v>0</v>
      </c>
      <c r="F481" s="192">
        <f>VLOOKUP($A481,'1.NP Objektu A a Objekt B'!$A:$X,19,FALSE)</f>
        <v>0</v>
      </c>
      <c r="G481" s="191">
        <f>VLOOKUP($A481,'1.NP Objektu A a Objekt B'!$A:$X,23,FALSE)</f>
        <v>0</v>
      </c>
      <c r="H481" s="191">
        <f>VLOOKUP($A481,'1.NP Objektu A a Objekt B'!$A:$X,24,FALSE)</f>
        <v>0</v>
      </c>
      <c r="I481" s="193"/>
      <c r="J481" s="193"/>
      <c r="K481" s="6"/>
      <c r="L481" s="9"/>
    </row>
    <row r="482" spans="1:12" ht="13.5" hidden="1" outlineLevel="3" x14ac:dyDescent="0.25">
      <c r="A482" s="179" t="s">
        <v>7985</v>
      </c>
      <c r="B482" s="179"/>
      <c r="C482" s="179"/>
      <c r="D482" s="180" t="s">
        <v>7984</v>
      </c>
      <c r="E482" s="181">
        <f>VLOOKUP($A482,'1.NP Objektu A a Objekt B'!$A:$X,15,FALSE)</f>
        <v>0</v>
      </c>
      <c r="F482" s="182">
        <f>VLOOKUP($A482,'1.NP Objektu A a Objekt B'!$A:$X,19,FALSE)</f>
        <v>0</v>
      </c>
      <c r="G482" s="181">
        <f>VLOOKUP($A482,'1.NP Objektu A a Objekt B'!$A:$X,23,FALSE)</f>
        <v>0</v>
      </c>
      <c r="H482" s="181">
        <f>VLOOKUP($A482,'1.NP Objektu A a Objekt B'!$A:$X,24,FALSE)</f>
        <v>0</v>
      </c>
      <c r="I482" s="183"/>
      <c r="J482" s="183"/>
      <c r="K482" s="6"/>
      <c r="L482" s="9"/>
    </row>
    <row r="483" spans="1:12" ht="13.5" hidden="1" outlineLevel="4" x14ac:dyDescent="0.25">
      <c r="A483" s="184" t="s">
        <v>7983</v>
      </c>
      <c r="B483" s="184"/>
      <c r="C483" s="184"/>
      <c r="D483" s="185" t="s">
        <v>1657</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3.5" hidden="1" outlineLevel="5" x14ac:dyDescent="0.25">
      <c r="A484" s="189" t="s">
        <v>7982</v>
      </c>
      <c r="B484" s="189"/>
      <c r="C484" s="189"/>
      <c r="D484" s="190" t="s">
        <v>1655</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2.75" outlineLevel="2" collapsed="1" x14ac:dyDescent="0.2">
      <c r="A485" s="174" t="s">
        <v>7981</v>
      </c>
      <c r="B485" s="174"/>
      <c r="C485" s="174"/>
      <c r="D485" s="175" t="s">
        <v>7980</v>
      </c>
      <c r="E485" s="176">
        <f>VLOOKUP($A485,'1.NP Objektu A a Objekt B'!$A:$X,15,FALSE)</f>
        <v>0</v>
      </c>
      <c r="F485" s="177">
        <f>VLOOKUP($A485,'1.NP Objektu A a Objekt B'!$A:$X,19,FALSE)</f>
        <v>95.008638216199984</v>
      </c>
      <c r="G485" s="176">
        <f>VLOOKUP($A485,'1.NP Objektu A a Objekt B'!$A:$X,23,FALSE)</f>
        <v>0</v>
      </c>
      <c r="H485" s="176">
        <f>VLOOKUP($A485,'1.NP Objektu A a Objekt B'!$A:$X,24,FALSE)</f>
        <v>0</v>
      </c>
      <c r="I485" s="178"/>
      <c r="J485" s="178"/>
      <c r="K485" s="6"/>
      <c r="L485" s="9"/>
    </row>
    <row r="486" spans="1:12" ht="13.5" hidden="1" outlineLevel="3" x14ac:dyDescent="0.25">
      <c r="A486" s="179" t="s">
        <v>7979</v>
      </c>
      <c r="B486" s="179"/>
      <c r="C486" s="179"/>
      <c r="D486" s="180" t="s">
        <v>7978</v>
      </c>
      <c r="E486" s="181">
        <f>VLOOKUP($A486,'1.NP Objektu A a Objekt B'!$A:$X,15,FALSE)</f>
        <v>0</v>
      </c>
      <c r="F486" s="182">
        <f>VLOOKUP($A486,'1.NP Objektu A a Objekt B'!$A:$X,19,FALSE)</f>
        <v>95.008638216199984</v>
      </c>
      <c r="G486" s="181">
        <f>VLOOKUP($A486,'1.NP Objektu A a Objekt B'!$A:$X,23,FALSE)</f>
        <v>0</v>
      </c>
      <c r="H486" s="181">
        <f>VLOOKUP($A486,'1.NP Objektu A a Objekt B'!$A:$X,24,FALSE)</f>
        <v>0</v>
      </c>
      <c r="I486" s="183"/>
      <c r="J486" s="183"/>
      <c r="K486" s="6"/>
      <c r="L486" s="9"/>
    </row>
    <row r="487" spans="1:12" ht="13.5" hidden="1" outlineLevel="4" x14ac:dyDescent="0.25">
      <c r="A487" s="184" t="s">
        <v>7977</v>
      </c>
      <c r="B487" s="184"/>
      <c r="C487" s="184"/>
      <c r="D487" s="185" t="s">
        <v>330</v>
      </c>
      <c r="E487" s="186">
        <f>VLOOKUP($A487,'1.NP Objektu A a Objekt B'!$A:$X,15,FALSE)</f>
        <v>0</v>
      </c>
      <c r="F487" s="187">
        <f>VLOOKUP($A487,'1.NP Objektu A a Objekt B'!$A:$X,19,FALSE)</f>
        <v>29.215722616200001</v>
      </c>
      <c r="G487" s="186">
        <f>VLOOKUP($A487,'1.NP Objektu A a Objekt B'!$A:$X,23,FALSE)</f>
        <v>0</v>
      </c>
      <c r="H487" s="186">
        <f>VLOOKUP($A487,'1.NP Objektu A a Objekt B'!$A:$X,24,FALSE)</f>
        <v>0</v>
      </c>
      <c r="I487" s="188"/>
      <c r="J487" s="188"/>
      <c r="K487" s="6"/>
      <c r="L487" s="9"/>
    </row>
    <row r="488" spans="1:12" ht="13.5" hidden="1" outlineLevel="5" x14ac:dyDescent="0.25">
      <c r="A488" s="189" t="s">
        <v>7976</v>
      </c>
      <c r="B488" s="189"/>
      <c r="C488" s="189"/>
      <c r="D488" s="190" t="s">
        <v>332</v>
      </c>
      <c r="E488" s="191">
        <f>VLOOKUP($A488,'1.NP Objektu A a Objekt B'!$A:$X,15,FALSE)</f>
        <v>0</v>
      </c>
      <c r="F488" s="192">
        <f>VLOOKUP($A488,'1.NP Objektu A a Objekt B'!$A:$X,19,FALSE)</f>
        <v>29.215722616200001</v>
      </c>
      <c r="G488" s="191">
        <f>VLOOKUP($A488,'1.NP Objektu A a Objekt B'!$A:$X,23,FALSE)</f>
        <v>0</v>
      </c>
      <c r="H488" s="191">
        <f>VLOOKUP($A488,'1.NP Objektu A a Objekt B'!$A:$X,24,FALSE)</f>
        <v>0</v>
      </c>
      <c r="I488" s="193"/>
      <c r="J488" s="193"/>
      <c r="K488" s="6"/>
      <c r="L488" s="9"/>
    </row>
    <row r="489" spans="1:12" ht="13.5" hidden="1" outlineLevel="4" x14ac:dyDescent="0.25">
      <c r="A489" s="184" t="s">
        <v>7975</v>
      </c>
      <c r="B489" s="184"/>
      <c r="C489" s="184"/>
      <c r="D489" s="185" t="s">
        <v>266</v>
      </c>
      <c r="E489" s="186">
        <f>VLOOKUP($A489,'1.NP Objektu A a Objekt B'!$A:$X,15,FALSE)</f>
        <v>0</v>
      </c>
      <c r="F489" s="187">
        <f>VLOOKUP($A489,'1.NP Objektu A a Objekt B'!$A:$X,19,FALSE)</f>
        <v>2.9366745999999999</v>
      </c>
      <c r="G489" s="186">
        <f>VLOOKUP($A489,'1.NP Objektu A a Objekt B'!$A:$X,23,FALSE)</f>
        <v>0</v>
      </c>
      <c r="H489" s="186">
        <f>VLOOKUP($A489,'1.NP Objektu A a Objekt B'!$A:$X,24,FALSE)</f>
        <v>0</v>
      </c>
      <c r="I489" s="188"/>
      <c r="J489" s="188"/>
      <c r="K489" s="6"/>
      <c r="L489" s="9"/>
    </row>
    <row r="490" spans="1:12" ht="13.5" hidden="1" outlineLevel="5" x14ac:dyDescent="0.25">
      <c r="A490" s="189" t="s">
        <v>7974</v>
      </c>
      <c r="B490" s="189"/>
      <c r="C490" s="189"/>
      <c r="D490" s="190" t="s">
        <v>7973</v>
      </c>
      <c r="E490" s="191">
        <f>VLOOKUP($A490,'1.NP Objektu A a Objekt B'!$A:$X,15,FALSE)</f>
        <v>0</v>
      </c>
      <c r="F490" s="192">
        <f>VLOOKUP($A490,'1.NP Objektu A a Objekt B'!$A:$X,19,FALSE)</f>
        <v>2.9366745999999999</v>
      </c>
      <c r="G490" s="191">
        <f>VLOOKUP($A490,'1.NP Objektu A a Objekt B'!$A:$X,23,FALSE)</f>
        <v>0</v>
      </c>
      <c r="H490" s="191">
        <f>VLOOKUP($A490,'1.NP Objektu A a Objekt B'!$A:$X,24,FALSE)</f>
        <v>0</v>
      </c>
      <c r="I490" s="193"/>
      <c r="J490" s="193"/>
      <c r="K490" s="6"/>
      <c r="L490" s="9"/>
    </row>
    <row r="491" spans="1:12" ht="13.5" hidden="1" outlineLevel="4" x14ac:dyDescent="0.25">
      <c r="A491" s="184" t="s">
        <v>7972</v>
      </c>
      <c r="B491" s="184"/>
      <c r="C491" s="184"/>
      <c r="D491" s="185" t="s">
        <v>338</v>
      </c>
      <c r="E491" s="186">
        <f>VLOOKUP($A491,'1.NP Objektu A a Objekt B'!$A:$X,15,FALSE)</f>
        <v>0</v>
      </c>
      <c r="F491" s="187">
        <f>VLOOKUP($A491,'1.NP Objektu A a Objekt B'!$A:$X,19,FALSE)</f>
        <v>62.062383599999997</v>
      </c>
      <c r="G491" s="186">
        <f>VLOOKUP($A491,'1.NP Objektu A a Objekt B'!$A:$X,23,FALSE)</f>
        <v>0</v>
      </c>
      <c r="H491" s="186">
        <f>VLOOKUP($A491,'1.NP Objektu A a Objekt B'!$A:$X,24,FALSE)</f>
        <v>0</v>
      </c>
      <c r="I491" s="188"/>
      <c r="J491" s="188"/>
      <c r="K491" s="6"/>
      <c r="L491" s="9"/>
    </row>
    <row r="492" spans="1:12" ht="13.5" hidden="1" outlineLevel="5" x14ac:dyDescent="0.25">
      <c r="A492" s="189" t="s">
        <v>7971</v>
      </c>
      <c r="B492" s="189"/>
      <c r="C492" s="189"/>
      <c r="D492" s="190" t="s">
        <v>340</v>
      </c>
      <c r="E492" s="191">
        <f>VLOOKUP($A492,'1.NP Objektu A a Objekt B'!$A:$X,15,FALSE)</f>
        <v>0</v>
      </c>
      <c r="F492" s="192">
        <f>VLOOKUP($A492,'1.NP Objektu A a Objekt B'!$A:$X,19,FALSE)</f>
        <v>62.062383599999997</v>
      </c>
      <c r="G492" s="191">
        <f>VLOOKUP($A492,'1.NP Objektu A a Objekt B'!$A:$X,23,FALSE)</f>
        <v>0</v>
      </c>
      <c r="H492" s="191">
        <f>VLOOKUP($A492,'1.NP Objektu A a Objekt B'!$A:$X,24,FALSE)</f>
        <v>0</v>
      </c>
      <c r="I492" s="193"/>
      <c r="J492" s="193"/>
      <c r="K492" s="6"/>
      <c r="L492" s="9"/>
    </row>
    <row r="493" spans="1:12" ht="13.5" hidden="1" outlineLevel="5" x14ac:dyDescent="0.25">
      <c r="A493" s="189" t="s">
        <v>7970</v>
      </c>
      <c r="B493" s="189"/>
      <c r="C493" s="189"/>
      <c r="D493" s="190" t="s">
        <v>342</v>
      </c>
      <c r="E493" s="191">
        <f>VLOOKUP($A493,'1.NP Objektu A a Objekt B'!$A:$X,15,FALSE)</f>
        <v>0</v>
      </c>
      <c r="F493" s="192">
        <f>VLOOKUP($A493,'1.NP Objektu A a Objekt B'!$A:$X,19,FALSE)</f>
        <v>0</v>
      </c>
      <c r="G493" s="191">
        <f>VLOOKUP($A493,'1.NP Objektu A a Objekt B'!$A:$X,23,FALSE)</f>
        <v>0</v>
      </c>
      <c r="H493" s="191">
        <f>VLOOKUP($A493,'1.NP Objektu A a Objekt B'!$A:$X,24,FALSE)</f>
        <v>0</v>
      </c>
      <c r="I493" s="193"/>
      <c r="J493" s="193"/>
      <c r="K493" s="6"/>
      <c r="L493" s="9"/>
    </row>
    <row r="494" spans="1:12" ht="13.5" hidden="1" outlineLevel="4" x14ac:dyDescent="0.25">
      <c r="A494" s="184" t="s">
        <v>7969</v>
      </c>
      <c r="B494" s="184"/>
      <c r="C494" s="184"/>
      <c r="D494" s="185" t="s">
        <v>276</v>
      </c>
      <c r="E494" s="186">
        <f>VLOOKUP($A494,'1.NP Objektu A a Objekt B'!$A:$X,15,FALSE)</f>
        <v>0</v>
      </c>
      <c r="F494" s="187">
        <f>VLOOKUP($A494,'1.NP Objektu A a Objekt B'!$A:$X,19,FALSE)</f>
        <v>0.79385739999998473</v>
      </c>
      <c r="G494" s="186">
        <f>VLOOKUP($A494,'1.NP Objektu A a Objekt B'!$A:$X,23,FALSE)</f>
        <v>0</v>
      </c>
      <c r="H494" s="186">
        <f>VLOOKUP($A494,'1.NP Objektu A a Objekt B'!$A:$X,24,FALSE)</f>
        <v>0</v>
      </c>
      <c r="I494" s="188"/>
      <c r="J494" s="188"/>
      <c r="K494" s="6"/>
      <c r="L494" s="9"/>
    </row>
    <row r="495" spans="1:12" ht="13.5" hidden="1" outlineLevel="5" x14ac:dyDescent="0.25">
      <c r="A495" s="189" t="s">
        <v>7968</v>
      </c>
      <c r="B495" s="189"/>
      <c r="C495" s="189"/>
      <c r="D495" s="190" t="s">
        <v>345</v>
      </c>
      <c r="E495" s="191">
        <f>VLOOKUP($A495,'1.NP Objektu A a Objekt B'!$A:$X,15,FALSE)</f>
        <v>0</v>
      </c>
      <c r="F495" s="192">
        <f>VLOOKUP($A495,'1.NP Objektu A a Objekt B'!$A:$X,19,FALSE)</f>
        <v>1.7948800000000001E-2</v>
      </c>
      <c r="G495" s="191">
        <f>VLOOKUP($A495,'1.NP Objektu A a Objekt B'!$A:$X,23,FALSE)</f>
        <v>0</v>
      </c>
      <c r="H495" s="191">
        <f>VLOOKUP($A495,'1.NP Objektu A a Objekt B'!$A:$X,24,FALSE)</f>
        <v>0</v>
      </c>
      <c r="I495" s="193"/>
      <c r="J495" s="193"/>
      <c r="K495" s="6"/>
      <c r="L495" s="9"/>
    </row>
    <row r="496" spans="1:12" ht="13.5" hidden="1" outlineLevel="5" x14ac:dyDescent="0.25">
      <c r="A496" s="189" t="s">
        <v>7967</v>
      </c>
      <c r="B496" s="189"/>
      <c r="C496" s="189"/>
      <c r="D496" s="190" t="s">
        <v>1644</v>
      </c>
      <c r="E496" s="191">
        <f>VLOOKUP($A496,'1.NP Objektu A a Objekt B'!$A:$X,15,FALSE)</f>
        <v>0</v>
      </c>
      <c r="F496" s="192">
        <f>VLOOKUP($A496,'1.NP Objektu A a Objekt B'!$A:$X,19,FALSE)</f>
        <v>7.7991000000000005E-2</v>
      </c>
      <c r="G496" s="191">
        <f>VLOOKUP($A496,'1.NP Objektu A a Objekt B'!$A:$X,23,FALSE)</f>
        <v>0</v>
      </c>
      <c r="H496" s="191">
        <f>VLOOKUP($A496,'1.NP Objektu A a Objekt B'!$A:$X,24,FALSE)</f>
        <v>0</v>
      </c>
      <c r="I496" s="193"/>
      <c r="J496" s="193"/>
      <c r="K496" s="6"/>
      <c r="L496" s="9"/>
    </row>
    <row r="497" spans="1:12" ht="13.5" hidden="1" outlineLevel="5" x14ac:dyDescent="0.25">
      <c r="A497" s="189" t="s">
        <v>7966</v>
      </c>
      <c r="B497" s="189"/>
      <c r="C497" s="189"/>
      <c r="D497" s="190" t="s">
        <v>1642</v>
      </c>
      <c r="E497" s="191">
        <f>VLOOKUP($A497,'1.NP Objektu A a Objekt B'!$A:$X,15,FALSE)</f>
        <v>0</v>
      </c>
      <c r="F497" s="192">
        <f>VLOOKUP($A497,'1.NP Objektu A a Objekt B'!$A:$X,19,FALSE)</f>
        <v>0.69791759999998471</v>
      </c>
      <c r="G497" s="191">
        <f>VLOOKUP($A497,'1.NP Objektu A a Objekt B'!$A:$X,23,FALSE)</f>
        <v>0</v>
      </c>
      <c r="H497" s="191">
        <f>VLOOKUP($A497,'1.NP Objektu A a Objekt B'!$A:$X,24,FALSE)</f>
        <v>0</v>
      </c>
      <c r="I497" s="193"/>
      <c r="J497" s="193"/>
      <c r="K497" s="6"/>
      <c r="L497" s="9"/>
    </row>
    <row r="498" spans="1:12" ht="12.75" outlineLevel="2" collapsed="1" x14ac:dyDescent="0.2">
      <c r="A498" s="174" t="s">
        <v>7965</v>
      </c>
      <c r="B498" s="174"/>
      <c r="C498" s="174"/>
      <c r="D498" s="175" t="s">
        <v>7964</v>
      </c>
      <c r="E498" s="176">
        <f>VLOOKUP($A498,'1.NP Objektu A a Objekt B'!$A:$X,15,FALSE)</f>
        <v>0</v>
      </c>
      <c r="F498" s="177">
        <f>VLOOKUP($A498,'1.NP Objektu A a Objekt B'!$A:$X,19,FALSE)</f>
        <v>0</v>
      </c>
      <c r="G498" s="176">
        <f>VLOOKUP($A498,'1.NP Objektu A a Objekt B'!$A:$X,23,FALSE)</f>
        <v>0</v>
      </c>
      <c r="H498" s="176">
        <f>VLOOKUP($A498,'1.NP Objektu A a Objekt B'!$A:$X,24,FALSE)</f>
        <v>0</v>
      </c>
      <c r="I498" s="178"/>
      <c r="J498" s="178"/>
      <c r="K498" s="6"/>
      <c r="L498" s="9"/>
    </row>
    <row r="499" spans="1:12" ht="13.5" hidden="1" outlineLevel="3" x14ac:dyDescent="0.25">
      <c r="A499" s="179" t="s">
        <v>7963</v>
      </c>
      <c r="B499" s="179"/>
      <c r="C499" s="179"/>
      <c r="D499" s="180" t="s">
        <v>7962</v>
      </c>
      <c r="E499" s="181">
        <f>VLOOKUP($A499,'1.NP Objektu A a Objekt B'!$A:$X,15,FALSE)</f>
        <v>0</v>
      </c>
      <c r="F499" s="182">
        <f>VLOOKUP($A499,'1.NP Objektu A a Objekt B'!$A:$X,19,FALSE)</f>
        <v>0</v>
      </c>
      <c r="G499" s="181">
        <f>VLOOKUP($A499,'1.NP Objektu A a Objekt B'!$A:$X,23,FALSE)</f>
        <v>0</v>
      </c>
      <c r="H499" s="181">
        <f>VLOOKUP($A499,'1.NP Objektu A a Objekt B'!$A:$X,24,FALSE)</f>
        <v>0</v>
      </c>
      <c r="I499" s="183"/>
      <c r="J499" s="183"/>
      <c r="K499" s="6"/>
      <c r="L499" s="9"/>
    </row>
    <row r="500" spans="1:12" ht="13.5" hidden="1" outlineLevel="4" x14ac:dyDescent="0.25">
      <c r="A500" s="184" t="s">
        <v>7961</v>
      </c>
      <c r="B500" s="184"/>
      <c r="C500" s="184"/>
      <c r="D500" s="185" t="s">
        <v>7960</v>
      </c>
      <c r="E500" s="186">
        <f>VLOOKUP($A500,'1.NP Objektu A a Objekt B'!$A:$X,15,FALSE)</f>
        <v>0</v>
      </c>
      <c r="F500" s="187">
        <f>VLOOKUP($A500,'1.NP Objektu A a Objekt B'!$A:$X,19,FALSE)</f>
        <v>0</v>
      </c>
      <c r="G500" s="186">
        <f>VLOOKUP($A500,'1.NP Objektu A a Objekt B'!$A:$X,23,FALSE)</f>
        <v>0</v>
      </c>
      <c r="H500" s="186">
        <f>VLOOKUP($A500,'1.NP Objektu A a Objekt B'!$A:$X,24,FALSE)</f>
        <v>0</v>
      </c>
      <c r="I500" s="188"/>
      <c r="J500" s="188"/>
      <c r="K500" s="6"/>
      <c r="L500" s="9"/>
    </row>
    <row r="501" spans="1:12" ht="13.5" hidden="1" outlineLevel="5" x14ac:dyDescent="0.25">
      <c r="A501" s="189" t="s">
        <v>7959</v>
      </c>
      <c r="B501" s="189"/>
      <c r="C501" s="189"/>
      <c r="D501" s="190" t="s">
        <v>7958</v>
      </c>
      <c r="E501" s="191">
        <f>VLOOKUP($A501,'1.NP Objektu A a Objekt B'!$A:$X,15,FALSE)</f>
        <v>0</v>
      </c>
      <c r="F501" s="192">
        <f>VLOOKUP($A501,'1.NP Objektu A a Objekt B'!$A:$X,19,FALSE)</f>
        <v>0</v>
      </c>
      <c r="G501" s="191">
        <f>VLOOKUP($A501,'1.NP Objektu A a Objekt B'!$A:$X,23,FALSE)</f>
        <v>0</v>
      </c>
      <c r="H501" s="191">
        <f>VLOOKUP($A501,'1.NP Objektu A a Objekt B'!$A:$X,24,FALSE)</f>
        <v>0</v>
      </c>
      <c r="I501" s="193"/>
      <c r="J501" s="193"/>
      <c r="K501" s="6"/>
      <c r="L501" s="9"/>
    </row>
    <row r="502" spans="1:12" ht="13.5" hidden="1" outlineLevel="5" x14ac:dyDescent="0.25">
      <c r="A502" s="189" t="s">
        <v>7957</v>
      </c>
      <c r="B502" s="189"/>
      <c r="C502" s="189"/>
      <c r="D502" s="190" t="s">
        <v>7956</v>
      </c>
      <c r="E502" s="191">
        <f>VLOOKUP($A502,'1.NP Objektu A a Objekt B'!$A:$X,15,FALSE)</f>
        <v>0</v>
      </c>
      <c r="F502" s="192">
        <f>VLOOKUP($A502,'1.NP Objektu A a Objekt B'!$A:$X,19,FALSE)</f>
        <v>0</v>
      </c>
      <c r="G502" s="191">
        <f>VLOOKUP($A502,'1.NP Objektu A a Objekt B'!$A:$X,23,FALSE)</f>
        <v>0</v>
      </c>
      <c r="H502" s="191">
        <f>VLOOKUP($A502,'1.NP Objektu A a Objekt B'!$A:$X,24,FALSE)</f>
        <v>0</v>
      </c>
      <c r="I502" s="193"/>
      <c r="J502" s="193"/>
      <c r="K502" s="6"/>
      <c r="L502" s="9"/>
    </row>
    <row r="503" spans="1:12" ht="12.75" outlineLevel="2" collapsed="1" x14ac:dyDescent="0.2">
      <c r="A503" s="174" t="s">
        <v>7955</v>
      </c>
      <c r="B503" s="174"/>
      <c r="C503" s="174"/>
      <c r="D503" s="175" t="s">
        <v>7954</v>
      </c>
      <c r="E503" s="176">
        <f>VLOOKUP($A503,'1.NP Objektu A a Objekt B'!$A:$X,15,FALSE)</f>
        <v>0</v>
      </c>
      <c r="F503" s="177">
        <f>VLOOKUP($A503,'1.NP Objektu A a Objekt B'!$A:$X,19,FALSE)</f>
        <v>0</v>
      </c>
      <c r="G503" s="176">
        <f>VLOOKUP($A503,'1.NP Objektu A a Objekt B'!$A:$X,23,FALSE)</f>
        <v>0</v>
      </c>
      <c r="H503" s="176">
        <f>VLOOKUP($A503,'1.NP Objektu A a Objekt B'!$A:$X,24,FALSE)</f>
        <v>0</v>
      </c>
      <c r="I503" s="178"/>
      <c r="J503" s="178"/>
      <c r="K503" s="6"/>
      <c r="L503" s="9"/>
    </row>
    <row r="504" spans="1:12" ht="13.5" hidden="1" outlineLevel="3" x14ac:dyDescent="0.25">
      <c r="A504" s="179" t="s">
        <v>7953</v>
      </c>
      <c r="B504" s="179"/>
      <c r="C504" s="179"/>
      <c r="D504" s="180" t="s">
        <v>7952</v>
      </c>
      <c r="E504" s="181">
        <f>VLOOKUP($A504,'1.NP Objektu A a Objekt B'!$A:$X,15,FALSE)</f>
        <v>0</v>
      </c>
      <c r="F504" s="182">
        <f>VLOOKUP($A504,'1.NP Objektu A a Objekt B'!$A:$X,19,FALSE)</f>
        <v>0</v>
      </c>
      <c r="G504" s="181">
        <f>VLOOKUP($A504,'1.NP Objektu A a Objekt B'!$A:$X,23,FALSE)</f>
        <v>0</v>
      </c>
      <c r="H504" s="181">
        <f>VLOOKUP($A504,'1.NP Objektu A a Objekt B'!$A:$X,24,FALSE)</f>
        <v>0</v>
      </c>
      <c r="I504" s="183"/>
      <c r="J504" s="183"/>
      <c r="K504" s="6"/>
      <c r="L504" s="9"/>
    </row>
    <row r="505" spans="1:12" ht="13.5" hidden="1" outlineLevel="4" x14ac:dyDescent="0.25">
      <c r="A505" s="184" t="s">
        <v>7951</v>
      </c>
      <c r="B505" s="184"/>
      <c r="C505" s="184"/>
      <c r="D505" s="185" t="s">
        <v>7950</v>
      </c>
      <c r="E505" s="186">
        <f>VLOOKUP($A505,'1.NP Objektu A a Objekt B'!$A:$X,15,FALSE)</f>
        <v>0</v>
      </c>
      <c r="F505" s="187">
        <f>VLOOKUP($A505,'1.NP Objektu A a Objekt B'!$A:$X,19,FALSE)</f>
        <v>0</v>
      </c>
      <c r="G505" s="186">
        <f>VLOOKUP($A505,'1.NP Objektu A a Objekt B'!$A:$X,23,FALSE)</f>
        <v>0</v>
      </c>
      <c r="H505" s="186">
        <f>VLOOKUP($A505,'1.NP Objektu A a Objekt B'!$A:$X,24,FALSE)</f>
        <v>0</v>
      </c>
      <c r="I505" s="188"/>
      <c r="J505" s="188"/>
      <c r="K505" s="6"/>
      <c r="L505" s="9"/>
    </row>
    <row r="506" spans="1:12" ht="13.5" hidden="1" outlineLevel="5" x14ac:dyDescent="0.25">
      <c r="A506" s="189" t="s">
        <v>7949</v>
      </c>
      <c r="B506" s="189"/>
      <c r="C506" s="189"/>
      <c r="D506" s="190" t="s">
        <v>7948</v>
      </c>
      <c r="E506" s="191">
        <f>VLOOKUP($A506,'1.NP Objektu A a Objekt B'!$A:$X,15,FALSE)</f>
        <v>0</v>
      </c>
      <c r="F506" s="192">
        <f>VLOOKUP($A506,'1.NP Objektu A a Objekt B'!$A:$X,19,FALSE)</f>
        <v>0</v>
      </c>
      <c r="G506" s="191">
        <f>VLOOKUP($A506,'1.NP Objektu A a Objekt B'!$A:$X,23,FALSE)</f>
        <v>0</v>
      </c>
      <c r="H506" s="191">
        <f>VLOOKUP($A506,'1.NP Objektu A a Objekt B'!$A:$X,24,FALSE)</f>
        <v>0</v>
      </c>
      <c r="I506" s="193"/>
      <c r="J506" s="193"/>
      <c r="K506" s="6"/>
      <c r="L506" s="9"/>
    </row>
    <row r="507" spans="1:12" ht="13.5" hidden="1" outlineLevel="4" x14ac:dyDescent="0.25">
      <c r="A507" s="184" t="s">
        <v>7947</v>
      </c>
      <c r="B507" s="184"/>
      <c r="C507" s="184"/>
      <c r="D507" s="185" t="s">
        <v>7946</v>
      </c>
      <c r="E507" s="186">
        <f>VLOOKUP($A507,'1.NP Objektu A a Objekt B'!$A:$X,15,FALSE)</f>
        <v>0</v>
      </c>
      <c r="F507" s="187">
        <f>VLOOKUP($A507,'1.NP Objektu A a Objekt B'!$A:$X,19,FALSE)</f>
        <v>0</v>
      </c>
      <c r="G507" s="186">
        <f>VLOOKUP($A507,'1.NP Objektu A a Objekt B'!$A:$X,23,FALSE)</f>
        <v>0</v>
      </c>
      <c r="H507" s="186">
        <f>VLOOKUP($A507,'1.NP Objektu A a Objekt B'!$A:$X,24,FALSE)</f>
        <v>0</v>
      </c>
      <c r="I507" s="188"/>
      <c r="J507" s="188"/>
      <c r="K507" s="6"/>
      <c r="L507" s="9"/>
    </row>
    <row r="508" spans="1:12" ht="13.5" hidden="1" outlineLevel="5" x14ac:dyDescent="0.25">
      <c r="A508" s="189" t="s">
        <v>7945</v>
      </c>
      <c r="B508" s="189"/>
      <c r="C508" s="189"/>
      <c r="D508" s="190" t="s">
        <v>7944</v>
      </c>
      <c r="E508" s="191">
        <f>VLOOKUP($A508,'1.NP Objektu A a Objekt B'!$A:$X,15,FALSE)</f>
        <v>0</v>
      </c>
      <c r="F508" s="192">
        <f>VLOOKUP($A508,'1.NP Objektu A a Objekt B'!$A:$X,19,FALSE)</f>
        <v>0</v>
      </c>
      <c r="G508" s="191">
        <f>VLOOKUP($A508,'1.NP Objektu A a Objekt B'!$A:$X,23,FALSE)</f>
        <v>0</v>
      </c>
      <c r="H508" s="191">
        <f>VLOOKUP($A508,'1.NP Objektu A a Objekt B'!$A:$X,24,FALSE)</f>
        <v>0</v>
      </c>
      <c r="I508" s="193"/>
      <c r="J508" s="193"/>
      <c r="K508" s="6"/>
      <c r="L508" s="9"/>
    </row>
    <row r="509" spans="1:12" ht="13.5" hidden="1" outlineLevel="4" x14ac:dyDescent="0.25">
      <c r="A509" s="184" t="s">
        <v>7943</v>
      </c>
      <c r="B509" s="184"/>
      <c r="C509" s="184"/>
      <c r="D509" s="185" t="s">
        <v>7942</v>
      </c>
      <c r="E509" s="186">
        <f>VLOOKUP($A509,'1.NP Objektu A a Objekt B'!$A:$X,15,FALSE)</f>
        <v>0</v>
      </c>
      <c r="F509" s="187">
        <f>VLOOKUP($A509,'1.NP Objektu A a Objekt B'!$A:$X,19,FALSE)</f>
        <v>0</v>
      </c>
      <c r="G509" s="186">
        <f>VLOOKUP($A509,'1.NP Objektu A a Objekt B'!$A:$X,23,FALSE)</f>
        <v>0</v>
      </c>
      <c r="H509" s="186">
        <f>VLOOKUP($A509,'1.NP Objektu A a Objekt B'!$A:$X,24,FALSE)</f>
        <v>0</v>
      </c>
      <c r="I509" s="188"/>
      <c r="J509" s="188"/>
      <c r="K509" s="6"/>
      <c r="L509" s="9"/>
    </row>
    <row r="510" spans="1:12" ht="13.5" hidden="1" outlineLevel="5" x14ac:dyDescent="0.25">
      <c r="A510" s="189" t="s">
        <v>7941</v>
      </c>
      <c r="B510" s="189"/>
      <c r="C510" s="189"/>
      <c r="D510" s="190" t="s">
        <v>7940</v>
      </c>
      <c r="E510" s="191">
        <f>VLOOKUP($A510,'1.NP Objektu A a Objekt B'!$A:$X,15,FALSE)</f>
        <v>0</v>
      </c>
      <c r="F510" s="192">
        <f>VLOOKUP($A510,'1.NP Objektu A a Objekt B'!$A:$X,19,FALSE)</f>
        <v>0</v>
      </c>
      <c r="G510" s="191">
        <f>VLOOKUP($A510,'1.NP Objektu A a Objekt B'!$A:$X,23,FALSE)</f>
        <v>0</v>
      </c>
      <c r="H510" s="191">
        <f>VLOOKUP($A510,'1.NP Objektu A a Objekt B'!$A:$X,24,FALSE)</f>
        <v>0</v>
      </c>
      <c r="I510" s="193"/>
      <c r="J510" s="193"/>
      <c r="K510" s="6"/>
      <c r="L510" s="9"/>
    </row>
    <row r="511" spans="1:12" ht="13.5" hidden="1" outlineLevel="4" x14ac:dyDescent="0.25">
      <c r="A511" s="184" t="s">
        <v>7939</v>
      </c>
      <c r="B511" s="184"/>
      <c r="C511" s="184"/>
      <c r="D511" s="185" t="s">
        <v>7938</v>
      </c>
      <c r="E511" s="186">
        <f>VLOOKUP($A511,'1.NP Objektu A a Objekt B'!$A:$X,15,FALSE)</f>
        <v>0</v>
      </c>
      <c r="F511" s="187">
        <f>VLOOKUP($A511,'1.NP Objektu A a Objekt B'!$A:$X,19,FALSE)</f>
        <v>0</v>
      </c>
      <c r="G511" s="186">
        <f>VLOOKUP($A511,'1.NP Objektu A a Objekt B'!$A:$X,23,FALSE)</f>
        <v>0</v>
      </c>
      <c r="H511" s="186">
        <f>VLOOKUP($A511,'1.NP Objektu A a Objekt B'!$A:$X,24,FALSE)</f>
        <v>0</v>
      </c>
      <c r="I511" s="188"/>
      <c r="J511" s="188"/>
      <c r="K511" s="6"/>
      <c r="L511" s="9"/>
    </row>
    <row r="512" spans="1:12" ht="13.5" hidden="1" outlineLevel="5" x14ac:dyDescent="0.25">
      <c r="A512" s="189" t="s">
        <v>7937</v>
      </c>
      <c r="B512" s="189"/>
      <c r="C512" s="189"/>
      <c r="D512" s="190" t="s">
        <v>7936</v>
      </c>
      <c r="E512" s="191">
        <f>VLOOKUP($A512,'1.NP Objektu A a Objekt B'!$A:$X,15,FALSE)</f>
        <v>0</v>
      </c>
      <c r="F512" s="192">
        <f>VLOOKUP($A512,'1.NP Objektu A a Objekt B'!$A:$X,19,FALSE)</f>
        <v>0</v>
      </c>
      <c r="G512" s="191">
        <f>VLOOKUP($A512,'1.NP Objektu A a Objekt B'!$A:$X,23,FALSE)</f>
        <v>0</v>
      </c>
      <c r="H512" s="191">
        <f>VLOOKUP($A512,'1.NP Objektu A a Objekt B'!$A:$X,24,FALSE)</f>
        <v>0</v>
      </c>
      <c r="I512" s="193"/>
      <c r="J512" s="193"/>
      <c r="K512" s="6"/>
      <c r="L512" s="9"/>
    </row>
    <row r="513" spans="1:12" ht="13.5" hidden="1" outlineLevel="4" x14ac:dyDescent="0.25">
      <c r="A513" s="184" t="s">
        <v>7935</v>
      </c>
      <c r="B513" s="184"/>
      <c r="C513" s="184"/>
      <c r="D513" s="185" t="s">
        <v>7934</v>
      </c>
      <c r="E513" s="186">
        <f>VLOOKUP($A513,'1.NP Objektu A a Objekt B'!$A:$X,15,FALSE)</f>
        <v>0</v>
      </c>
      <c r="F513" s="187">
        <f>VLOOKUP($A513,'1.NP Objektu A a Objekt B'!$A:$X,19,FALSE)</f>
        <v>0</v>
      </c>
      <c r="G513" s="186">
        <f>VLOOKUP($A513,'1.NP Objektu A a Objekt B'!$A:$X,23,FALSE)</f>
        <v>0</v>
      </c>
      <c r="H513" s="186">
        <f>VLOOKUP($A513,'1.NP Objektu A a Objekt B'!$A:$X,24,FALSE)</f>
        <v>0</v>
      </c>
      <c r="I513" s="188"/>
      <c r="J513" s="188"/>
      <c r="K513" s="6"/>
      <c r="L513" s="9"/>
    </row>
    <row r="514" spans="1:12" ht="13.5" hidden="1" outlineLevel="5" x14ac:dyDescent="0.25">
      <c r="A514" s="189" t="s">
        <v>7933</v>
      </c>
      <c r="B514" s="189"/>
      <c r="C514" s="189"/>
      <c r="D514" s="190" t="s">
        <v>7932</v>
      </c>
      <c r="E514" s="191">
        <f>VLOOKUP($A514,'1.NP Objektu A a Objekt B'!$A:$X,15,FALSE)</f>
        <v>0</v>
      </c>
      <c r="F514" s="192">
        <f>VLOOKUP($A514,'1.NP Objektu A a Objekt B'!$A:$X,19,FALSE)</f>
        <v>0</v>
      </c>
      <c r="G514" s="191">
        <f>VLOOKUP($A514,'1.NP Objektu A a Objekt B'!$A:$X,23,FALSE)</f>
        <v>0</v>
      </c>
      <c r="H514" s="191">
        <f>VLOOKUP($A514,'1.NP Objektu A a Objekt B'!$A:$X,24,FALSE)</f>
        <v>0</v>
      </c>
      <c r="I514" s="193"/>
      <c r="J514" s="193"/>
      <c r="K514" s="6"/>
      <c r="L514" s="9"/>
    </row>
    <row r="515" spans="1:12" ht="13.5" hidden="1" outlineLevel="4" x14ac:dyDescent="0.25">
      <c r="A515" s="184" t="s">
        <v>7931</v>
      </c>
      <c r="B515" s="184"/>
      <c r="C515" s="184"/>
      <c r="D515" s="185" t="s">
        <v>7930</v>
      </c>
      <c r="E515" s="186">
        <f>VLOOKUP($A515,'1.NP Objektu A a Objekt B'!$A:$X,15,FALSE)</f>
        <v>0</v>
      </c>
      <c r="F515" s="187">
        <f>VLOOKUP($A515,'1.NP Objektu A a Objekt B'!$A:$X,19,FALSE)</f>
        <v>0</v>
      </c>
      <c r="G515" s="186">
        <f>VLOOKUP($A515,'1.NP Objektu A a Objekt B'!$A:$X,23,FALSE)</f>
        <v>0</v>
      </c>
      <c r="H515" s="186">
        <f>VLOOKUP($A515,'1.NP Objektu A a Objekt B'!$A:$X,24,FALSE)</f>
        <v>0</v>
      </c>
      <c r="I515" s="188"/>
      <c r="J515" s="188"/>
      <c r="K515" s="6"/>
      <c r="L515" s="9"/>
    </row>
    <row r="516" spans="1:12" ht="13.5" hidden="1" outlineLevel="5" x14ac:dyDescent="0.25">
      <c r="A516" s="189" t="s">
        <v>7929</v>
      </c>
      <c r="B516" s="189"/>
      <c r="C516" s="189"/>
      <c r="D516" s="190" t="s">
        <v>7928</v>
      </c>
      <c r="E516" s="191">
        <f>VLOOKUP($A516,'1.NP Objektu A a Objekt B'!$A:$X,15,FALSE)</f>
        <v>0</v>
      </c>
      <c r="F516" s="192">
        <f>VLOOKUP($A516,'1.NP Objektu A a Objekt B'!$A:$X,19,FALSE)</f>
        <v>0</v>
      </c>
      <c r="G516" s="191">
        <f>VLOOKUP($A516,'1.NP Objektu A a Objekt B'!$A:$X,23,FALSE)</f>
        <v>0</v>
      </c>
      <c r="H516" s="191">
        <f>VLOOKUP($A516,'1.NP Objektu A a Objekt B'!$A:$X,24,FALSE)</f>
        <v>0</v>
      </c>
      <c r="I516" s="193"/>
      <c r="J516" s="193"/>
      <c r="K516" s="6"/>
      <c r="L516" s="9"/>
    </row>
    <row r="517" spans="1:12" ht="13.5" hidden="1" outlineLevel="4" x14ac:dyDescent="0.25">
      <c r="A517" s="184" t="s">
        <v>7927</v>
      </c>
      <c r="B517" s="184"/>
      <c r="C517" s="184"/>
      <c r="D517" s="185" t="s">
        <v>7926</v>
      </c>
      <c r="E517" s="186">
        <f>VLOOKUP($A517,'1.NP Objektu A a Objekt B'!$A:$X,15,FALSE)</f>
        <v>0</v>
      </c>
      <c r="F517" s="187">
        <f>VLOOKUP($A517,'1.NP Objektu A a Objekt B'!$A:$X,19,FALSE)</f>
        <v>0</v>
      </c>
      <c r="G517" s="186">
        <f>VLOOKUP($A517,'1.NP Objektu A a Objekt B'!$A:$X,23,FALSE)</f>
        <v>0</v>
      </c>
      <c r="H517" s="186">
        <f>VLOOKUP($A517,'1.NP Objektu A a Objekt B'!$A:$X,24,FALSE)</f>
        <v>0</v>
      </c>
      <c r="I517" s="188"/>
      <c r="J517" s="188"/>
      <c r="K517" s="6"/>
      <c r="L517" s="9"/>
    </row>
    <row r="518" spans="1:12" ht="13.5" hidden="1" outlineLevel="5" x14ac:dyDescent="0.25">
      <c r="A518" s="189" t="s">
        <v>7925</v>
      </c>
      <c r="B518" s="189"/>
      <c r="C518" s="189"/>
      <c r="D518" s="190" t="s">
        <v>7924</v>
      </c>
      <c r="E518" s="191">
        <f>VLOOKUP($A518,'1.NP Objektu A a Objekt B'!$A:$X,15,FALSE)</f>
        <v>0</v>
      </c>
      <c r="F518" s="192">
        <f>VLOOKUP($A518,'1.NP Objektu A a Objekt B'!$A:$X,19,FALSE)</f>
        <v>0</v>
      </c>
      <c r="G518" s="191">
        <f>VLOOKUP($A518,'1.NP Objektu A a Objekt B'!$A:$X,23,FALSE)</f>
        <v>0</v>
      </c>
      <c r="H518" s="191">
        <f>VLOOKUP($A518,'1.NP Objektu A a Objekt B'!$A:$X,24,FALSE)</f>
        <v>0</v>
      </c>
      <c r="I518" s="193"/>
      <c r="J518" s="193"/>
      <c r="K518" s="6"/>
      <c r="L518" s="9"/>
    </row>
    <row r="519" spans="1:12" ht="13.5" hidden="1" outlineLevel="4" x14ac:dyDescent="0.25">
      <c r="A519" s="184" t="s">
        <v>7923</v>
      </c>
      <c r="B519" s="184"/>
      <c r="C519" s="184"/>
      <c r="D519" s="185" t="s">
        <v>7922</v>
      </c>
      <c r="E519" s="186">
        <f>VLOOKUP($A519,'1.NP Objektu A a Objekt B'!$A:$X,15,FALSE)</f>
        <v>0</v>
      </c>
      <c r="F519" s="187">
        <f>VLOOKUP($A519,'1.NP Objektu A a Objekt B'!$A:$X,19,FALSE)</f>
        <v>0</v>
      </c>
      <c r="G519" s="186">
        <f>VLOOKUP($A519,'1.NP Objektu A a Objekt B'!$A:$X,23,FALSE)</f>
        <v>0</v>
      </c>
      <c r="H519" s="186">
        <f>VLOOKUP($A519,'1.NP Objektu A a Objekt B'!$A:$X,24,FALSE)</f>
        <v>0</v>
      </c>
      <c r="I519" s="188"/>
      <c r="J519" s="188"/>
      <c r="K519" s="6"/>
      <c r="L519" s="9"/>
    </row>
    <row r="520" spans="1:12" ht="13.5" hidden="1" outlineLevel="5" x14ac:dyDescent="0.25">
      <c r="A520" s="189" t="s">
        <v>7921</v>
      </c>
      <c r="B520" s="189"/>
      <c r="C520" s="189"/>
      <c r="D520" s="190" t="s">
        <v>7920</v>
      </c>
      <c r="E520" s="191">
        <f>VLOOKUP($A520,'1.NP Objektu A a Objekt B'!$A:$X,15,FALSE)</f>
        <v>0</v>
      </c>
      <c r="F520" s="192">
        <f>VLOOKUP($A520,'1.NP Objektu A a Objekt B'!$A:$X,19,FALSE)</f>
        <v>0</v>
      </c>
      <c r="G520" s="191">
        <f>VLOOKUP($A520,'1.NP Objektu A a Objekt B'!$A:$X,23,FALSE)</f>
        <v>0</v>
      </c>
      <c r="H520" s="191">
        <f>VLOOKUP($A520,'1.NP Objektu A a Objekt B'!$A:$X,24,FALSE)</f>
        <v>0</v>
      </c>
      <c r="I520" s="193"/>
      <c r="J520" s="193"/>
      <c r="K520" s="6"/>
      <c r="L520" s="9"/>
    </row>
    <row r="521" spans="1:12" ht="13.5" hidden="1" outlineLevel="4" x14ac:dyDescent="0.25">
      <c r="A521" s="184" t="s">
        <v>7919</v>
      </c>
      <c r="B521" s="184"/>
      <c r="C521" s="184"/>
      <c r="D521" s="185" t="s">
        <v>7918</v>
      </c>
      <c r="E521" s="186">
        <f>VLOOKUP($A521,'1.NP Objektu A a Objekt B'!$A:$X,15,FALSE)</f>
        <v>0</v>
      </c>
      <c r="F521" s="187">
        <f>VLOOKUP($A521,'1.NP Objektu A a Objekt B'!$A:$X,19,FALSE)</f>
        <v>0</v>
      </c>
      <c r="G521" s="186">
        <f>VLOOKUP($A521,'1.NP Objektu A a Objekt B'!$A:$X,23,FALSE)</f>
        <v>0</v>
      </c>
      <c r="H521" s="186">
        <f>VLOOKUP($A521,'1.NP Objektu A a Objekt B'!$A:$X,24,FALSE)</f>
        <v>0</v>
      </c>
      <c r="I521" s="188"/>
      <c r="J521" s="188"/>
      <c r="K521" s="6"/>
      <c r="L521" s="9"/>
    </row>
    <row r="522" spans="1:12" ht="13.5" hidden="1" outlineLevel="5" x14ac:dyDescent="0.25">
      <c r="A522" s="189" t="s">
        <v>7917</v>
      </c>
      <c r="B522" s="189"/>
      <c r="C522" s="189"/>
      <c r="D522" s="190" t="s">
        <v>7916</v>
      </c>
      <c r="E522" s="191">
        <f>VLOOKUP($A522,'1.NP Objektu A a Objekt B'!$A:$X,15,FALSE)</f>
        <v>0</v>
      </c>
      <c r="F522" s="192">
        <f>VLOOKUP($A522,'1.NP Objektu A a Objekt B'!$A:$X,19,FALSE)</f>
        <v>0</v>
      </c>
      <c r="G522" s="191">
        <f>VLOOKUP($A522,'1.NP Objektu A a Objekt B'!$A:$X,23,FALSE)</f>
        <v>0</v>
      </c>
      <c r="H522" s="191">
        <f>VLOOKUP($A522,'1.NP Objektu A a Objekt B'!$A:$X,24,FALSE)</f>
        <v>0</v>
      </c>
      <c r="I522" s="193"/>
      <c r="J522" s="193"/>
      <c r="K522" s="6"/>
      <c r="L522" s="9"/>
    </row>
    <row r="523" spans="1:12" ht="13.5" hidden="1" outlineLevel="3" x14ac:dyDescent="0.25">
      <c r="A523" s="179" t="s">
        <v>7915</v>
      </c>
      <c r="B523" s="179"/>
      <c r="C523" s="179"/>
      <c r="D523" s="180" t="s">
        <v>7914</v>
      </c>
      <c r="E523" s="181">
        <f>VLOOKUP($A523,'1.NP Objektu A a Objekt B'!$A:$X,15,FALSE)</f>
        <v>0</v>
      </c>
      <c r="F523" s="182">
        <f>VLOOKUP($A523,'1.NP Objektu A a Objekt B'!$A:$X,19,FALSE)</f>
        <v>0</v>
      </c>
      <c r="G523" s="181">
        <f>VLOOKUP($A523,'1.NP Objektu A a Objekt B'!$A:$X,23,FALSE)</f>
        <v>0</v>
      </c>
      <c r="H523" s="181">
        <f>VLOOKUP($A523,'1.NP Objektu A a Objekt B'!$A:$X,24,FALSE)</f>
        <v>0</v>
      </c>
      <c r="I523" s="183"/>
      <c r="J523" s="183"/>
      <c r="K523" s="6"/>
      <c r="L523" s="9"/>
    </row>
    <row r="524" spans="1:12" ht="13.5" hidden="1" outlineLevel="4" x14ac:dyDescent="0.25">
      <c r="A524" s="184" t="s">
        <v>7913</v>
      </c>
      <c r="B524" s="184"/>
      <c r="C524" s="184"/>
      <c r="D524" s="185" t="s">
        <v>7912</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3.5" hidden="1" outlineLevel="5" x14ac:dyDescent="0.25">
      <c r="A525" s="189" t="s">
        <v>7911</v>
      </c>
      <c r="B525" s="189"/>
      <c r="C525" s="189"/>
      <c r="D525" s="190" t="s">
        <v>7910</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3.5" hidden="1" outlineLevel="4" x14ac:dyDescent="0.25">
      <c r="A526" s="184" t="s">
        <v>7909</v>
      </c>
      <c r="B526" s="184"/>
      <c r="C526" s="184"/>
      <c r="D526" s="185" t="s">
        <v>7908</v>
      </c>
      <c r="E526" s="186">
        <f>VLOOKUP($A526,'1.NP Objektu A a Objekt B'!$A:$X,15,FALSE)</f>
        <v>0</v>
      </c>
      <c r="F526" s="187">
        <f>VLOOKUP($A526,'1.NP Objektu A a Objekt B'!$A:$X,19,FALSE)</f>
        <v>0</v>
      </c>
      <c r="G526" s="186">
        <f>VLOOKUP($A526,'1.NP Objektu A a Objekt B'!$A:$X,23,FALSE)</f>
        <v>0</v>
      </c>
      <c r="H526" s="186">
        <f>VLOOKUP($A526,'1.NP Objektu A a Objekt B'!$A:$X,24,FALSE)</f>
        <v>0</v>
      </c>
      <c r="I526" s="188"/>
      <c r="J526" s="188"/>
      <c r="K526" s="6"/>
      <c r="L526" s="9"/>
    </row>
    <row r="527" spans="1:12" ht="13.5" hidden="1" outlineLevel="5" x14ac:dyDescent="0.25">
      <c r="A527" s="189" t="s">
        <v>7907</v>
      </c>
      <c r="B527" s="189"/>
      <c r="C527" s="189"/>
      <c r="D527" s="190" t="s">
        <v>7906</v>
      </c>
      <c r="E527" s="191">
        <f>VLOOKUP($A527,'1.NP Objektu A a Objekt B'!$A:$X,15,FALSE)</f>
        <v>0</v>
      </c>
      <c r="F527" s="192">
        <f>VLOOKUP($A527,'1.NP Objektu A a Objekt B'!$A:$X,19,FALSE)</f>
        <v>0</v>
      </c>
      <c r="G527" s="191">
        <f>VLOOKUP($A527,'1.NP Objektu A a Objekt B'!$A:$X,23,FALSE)</f>
        <v>0</v>
      </c>
      <c r="H527" s="191">
        <f>VLOOKUP($A527,'1.NP Objektu A a Objekt B'!$A:$X,24,FALSE)</f>
        <v>0</v>
      </c>
      <c r="I527" s="193"/>
      <c r="J527" s="193"/>
      <c r="K527" s="6"/>
      <c r="L527" s="9"/>
    </row>
    <row r="528" spans="1:12" ht="13.5" hidden="1" outlineLevel="4" x14ac:dyDescent="0.25">
      <c r="A528" s="184" t="s">
        <v>7905</v>
      </c>
      <c r="B528" s="184"/>
      <c r="C528" s="184"/>
      <c r="D528" s="185" t="s">
        <v>7904</v>
      </c>
      <c r="E528" s="186">
        <f>VLOOKUP($A528,'1.NP Objektu A a Objekt B'!$A:$X,15,FALSE)</f>
        <v>0</v>
      </c>
      <c r="F528" s="187">
        <f>VLOOKUP($A528,'1.NP Objektu A a Objekt B'!$A:$X,19,FALSE)</f>
        <v>0</v>
      </c>
      <c r="G528" s="186">
        <f>VLOOKUP($A528,'1.NP Objektu A a Objekt B'!$A:$X,23,FALSE)</f>
        <v>0</v>
      </c>
      <c r="H528" s="186">
        <f>VLOOKUP($A528,'1.NP Objektu A a Objekt B'!$A:$X,24,FALSE)</f>
        <v>0</v>
      </c>
      <c r="I528" s="188"/>
      <c r="J528" s="188"/>
      <c r="K528" s="6"/>
      <c r="L528" s="9"/>
    </row>
    <row r="529" spans="1:12" ht="13.5" hidden="1" outlineLevel="5" x14ac:dyDescent="0.25">
      <c r="A529" s="189" t="s">
        <v>7903</v>
      </c>
      <c r="B529" s="189"/>
      <c r="C529" s="189"/>
      <c r="D529" s="190" t="s">
        <v>7902</v>
      </c>
      <c r="E529" s="191">
        <f>VLOOKUP($A529,'1.NP Objektu A a Objekt B'!$A:$X,15,FALSE)</f>
        <v>0</v>
      </c>
      <c r="F529" s="192">
        <f>VLOOKUP($A529,'1.NP Objektu A a Objekt B'!$A:$X,19,FALSE)</f>
        <v>0</v>
      </c>
      <c r="G529" s="191">
        <f>VLOOKUP($A529,'1.NP Objektu A a Objekt B'!$A:$X,23,FALSE)</f>
        <v>0</v>
      </c>
      <c r="H529" s="191">
        <f>VLOOKUP($A529,'1.NP Objektu A a Objekt B'!$A:$X,24,FALSE)</f>
        <v>0</v>
      </c>
      <c r="I529" s="193"/>
      <c r="J529" s="193"/>
      <c r="K529" s="6"/>
      <c r="L529" s="9"/>
    </row>
    <row r="530" spans="1:12" ht="13.5" hidden="1" outlineLevel="4" x14ac:dyDescent="0.25">
      <c r="A530" s="184" t="s">
        <v>7901</v>
      </c>
      <c r="B530" s="184"/>
      <c r="C530" s="184"/>
      <c r="D530" s="185" t="s">
        <v>7900</v>
      </c>
      <c r="E530" s="186">
        <f>VLOOKUP($A530,'1.NP Objektu A a Objekt B'!$A:$X,15,FALSE)</f>
        <v>0</v>
      </c>
      <c r="F530" s="187">
        <f>VLOOKUP($A530,'1.NP Objektu A a Objekt B'!$A:$X,19,FALSE)</f>
        <v>0</v>
      </c>
      <c r="G530" s="186">
        <f>VLOOKUP($A530,'1.NP Objektu A a Objekt B'!$A:$X,23,FALSE)</f>
        <v>0</v>
      </c>
      <c r="H530" s="186">
        <f>VLOOKUP($A530,'1.NP Objektu A a Objekt B'!$A:$X,24,FALSE)</f>
        <v>0</v>
      </c>
      <c r="I530" s="188"/>
      <c r="J530" s="188"/>
      <c r="K530" s="6"/>
      <c r="L530" s="9"/>
    </row>
    <row r="531" spans="1:12" ht="13.5" hidden="1" outlineLevel="5" x14ac:dyDescent="0.25">
      <c r="A531" s="189" t="s">
        <v>7899</v>
      </c>
      <c r="B531" s="189"/>
      <c r="C531" s="189"/>
      <c r="D531" s="190" t="s">
        <v>7898</v>
      </c>
      <c r="E531" s="191">
        <f>VLOOKUP($A531,'1.NP Objektu A a Objekt B'!$A:$X,15,FALSE)</f>
        <v>0</v>
      </c>
      <c r="F531" s="192">
        <f>VLOOKUP($A531,'1.NP Objektu A a Objekt B'!$A:$X,19,FALSE)</f>
        <v>0</v>
      </c>
      <c r="G531" s="191">
        <f>VLOOKUP($A531,'1.NP Objektu A a Objekt B'!$A:$X,23,FALSE)</f>
        <v>0</v>
      </c>
      <c r="H531" s="191">
        <f>VLOOKUP($A531,'1.NP Objektu A a Objekt B'!$A:$X,24,FALSE)</f>
        <v>0</v>
      </c>
      <c r="I531" s="193"/>
      <c r="J531" s="193"/>
      <c r="K531" s="6"/>
      <c r="L531" s="9"/>
    </row>
    <row r="532" spans="1:12" ht="13.5" hidden="1" outlineLevel="3" x14ac:dyDescent="0.25">
      <c r="A532" s="179" t="s">
        <v>7897</v>
      </c>
      <c r="B532" s="179"/>
      <c r="C532" s="179"/>
      <c r="D532" s="180" t="s">
        <v>7896</v>
      </c>
      <c r="E532" s="181">
        <f>VLOOKUP($A532,'1.NP Objektu A a Objekt B'!$A:$X,15,FALSE)</f>
        <v>0</v>
      </c>
      <c r="F532" s="182">
        <f>VLOOKUP($A532,'1.NP Objektu A a Objekt B'!$A:$X,19,FALSE)</f>
        <v>0</v>
      </c>
      <c r="G532" s="181">
        <f>VLOOKUP($A532,'1.NP Objektu A a Objekt B'!$A:$X,23,FALSE)</f>
        <v>0</v>
      </c>
      <c r="H532" s="181">
        <f>VLOOKUP($A532,'1.NP Objektu A a Objekt B'!$A:$X,24,FALSE)</f>
        <v>0</v>
      </c>
      <c r="I532" s="183"/>
      <c r="J532" s="183"/>
      <c r="K532" s="6"/>
      <c r="L532" s="9"/>
    </row>
    <row r="533" spans="1:12" ht="13.5" hidden="1" outlineLevel="4" x14ac:dyDescent="0.25">
      <c r="A533" s="184" t="s">
        <v>7895</v>
      </c>
      <c r="B533" s="184"/>
      <c r="C533" s="184"/>
      <c r="D533" s="185" t="s">
        <v>7894</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3.5" hidden="1" outlineLevel="5" x14ac:dyDescent="0.25">
      <c r="A534" s="189" t="s">
        <v>7893</v>
      </c>
      <c r="B534" s="189"/>
      <c r="C534" s="189"/>
      <c r="D534" s="190" t="s">
        <v>7892</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3.5" hidden="1" outlineLevel="5" x14ac:dyDescent="0.25">
      <c r="A535" s="189" t="s">
        <v>7891</v>
      </c>
      <c r="B535" s="189"/>
      <c r="C535" s="189"/>
      <c r="D535" s="190" t="s">
        <v>7890</v>
      </c>
      <c r="E535" s="191">
        <f>VLOOKUP($A535,'1.NP Objektu A a Objekt B'!$A:$X,15,FALSE)</f>
        <v>0</v>
      </c>
      <c r="F535" s="192">
        <f>VLOOKUP($A535,'1.NP Objektu A a Objekt B'!$A:$X,19,FALSE)</f>
        <v>0</v>
      </c>
      <c r="G535" s="191">
        <f>VLOOKUP($A535,'1.NP Objektu A a Objekt B'!$A:$X,23,FALSE)</f>
        <v>0</v>
      </c>
      <c r="H535" s="191">
        <f>VLOOKUP($A535,'1.NP Objektu A a Objekt B'!$A:$X,24,FALSE)</f>
        <v>0</v>
      </c>
      <c r="I535" s="193"/>
      <c r="J535" s="193"/>
      <c r="K535" s="6"/>
      <c r="L535" s="9"/>
    </row>
    <row r="536" spans="1:12" ht="13.5" hidden="1" outlineLevel="5" x14ac:dyDescent="0.25">
      <c r="A536" s="189" t="s">
        <v>7889</v>
      </c>
      <c r="B536" s="189"/>
      <c r="C536" s="189"/>
      <c r="D536" s="190" t="s">
        <v>7888</v>
      </c>
      <c r="E536" s="191">
        <f>VLOOKUP($A536,'1.NP Objektu A a Objekt B'!$A:$X,15,FALSE)</f>
        <v>0</v>
      </c>
      <c r="F536" s="192">
        <f>VLOOKUP($A536,'1.NP Objektu A a Objekt B'!$A:$X,19,FALSE)</f>
        <v>0</v>
      </c>
      <c r="G536" s="191">
        <f>VLOOKUP($A536,'1.NP Objektu A a Objekt B'!$A:$X,23,FALSE)</f>
        <v>0</v>
      </c>
      <c r="H536" s="191">
        <f>VLOOKUP($A536,'1.NP Objektu A a Objekt B'!$A:$X,24,FALSE)</f>
        <v>0</v>
      </c>
      <c r="I536" s="193"/>
      <c r="J536" s="193"/>
      <c r="K536" s="6"/>
      <c r="L536" s="9"/>
    </row>
    <row r="537" spans="1:12" ht="13.5" hidden="1" outlineLevel="3" x14ac:dyDescent="0.25">
      <c r="A537" s="179" t="s">
        <v>7887</v>
      </c>
      <c r="B537" s="179"/>
      <c r="C537" s="179"/>
      <c r="D537" s="180" t="s">
        <v>7886</v>
      </c>
      <c r="E537" s="181">
        <f>VLOOKUP($A537,'1.NP Objektu A a Objekt B'!$A:$X,15,FALSE)</f>
        <v>0</v>
      </c>
      <c r="F537" s="182">
        <f>VLOOKUP($A537,'1.NP Objektu A a Objekt B'!$A:$X,19,FALSE)</f>
        <v>0</v>
      </c>
      <c r="G537" s="181">
        <f>VLOOKUP($A537,'1.NP Objektu A a Objekt B'!$A:$X,23,FALSE)</f>
        <v>0</v>
      </c>
      <c r="H537" s="181">
        <f>VLOOKUP($A537,'1.NP Objektu A a Objekt B'!$A:$X,24,FALSE)</f>
        <v>0</v>
      </c>
      <c r="I537" s="183"/>
      <c r="J537" s="183"/>
      <c r="K537" s="6"/>
      <c r="L537" s="9"/>
    </row>
    <row r="538" spans="1:12" ht="13.5" hidden="1" outlineLevel="4" x14ac:dyDescent="0.25">
      <c r="A538" s="184" t="s">
        <v>7885</v>
      </c>
      <c r="B538" s="184"/>
      <c r="C538" s="184"/>
      <c r="D538" s="185" t="s">
        <v>7884</v>
      </c>
      <c r="E538" s="186">
        <f>VLOOKUP($A538,'1.NP Objektu A a Objekt B'!$A:$X,15,FALSE)</f>
        <v>0</v>
      </c>
      <c r="F538" s="187">
        <f>VLOOKUP($A538,'1.NP Objektu A a Objekt B'!$A:$X,19,FALSE)</f>
        <v>0</v>
      </c>
      <c r="G538" s="186">
        <f>VLOOKUP($A538,'1.NP Objektu A a Objekt B'!$A:$X,23,FALSE)</f>
        <v>0</v>
      </c>
      <c r="H538" s="186">
        <f>VLOOKUP($A538,'1.NP Objektu A a Objekt B'!$A:$X,24,FALSE)</f>
        <v>0</v>
      </c>
      <c r="I538" s="188"/>
      <c r="J538" s="188"/>
      <c r="K538" s="6"/>
      <c r="L538" s="9"/>
    </row>
    <row r="539" spans="1:12" ht="13.5" hidden="1" outlineLevel="5" x14ac:dyDescent="0.25">
      <c r="A539" s="189" t="s">
        <v>7883</v>
      </c>
      <c r="B539" s="189"/>
      <c r="C539" s="189"/>
      <c r="D539" s="190" t="s">
        <v>7882</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3.5" hidden="1" outlineLevel="5" x14ac:dyDescent="0.25">
      <c r="A540" s="189" t="s">
        <v>7881</v>
      </c>
      <c r="B540" s="189"/>
      <c r="C540" s="189"/>
      <c r="D540" s="190" t="s">
        <v>7880</v>
      </c>
      <c r="E540" s="191">
        <f>VLOOKUP($A540,'1.NP Objektu A a Objekt B'!$A:$X,15,FALSE)</f>
        <v>0</v>
      </c>
      <c r="F540" s="192">
        <f>VLOOKUP($A540,'1.NP Objektu A a Objekt B'!$A:$X,19,FALSE)</f>
        <v>0</v>
      </c>
      <c r="G540" s="191">
        <f>VLOOKUP($A540,'1.NP Objektu A a Objekt B'!$A:$X,23,FALSE)</f>
        <v>0</v>
      </c>
      <c r="H540" s="191">
        <f>VLOOKUP($A540,'1.NP Objektu A a Objekt B'!$A:$X,24,FALSE)</f>
        <v>0</v>
      </c>
      <c r="I540" s="193"/>
      <c r="J540" s="193"/>
      <c r="K540" s="6"/>
      <c r="L540" s="9"/>
    </row>
    <row r="541" spans="1:12" ht="13.5" hidden="1" outlineLevel="3" x14ac:dyDescent="0.25">
      <c r="A541" s="179" t="s">
        <v>7879</v>
      </c>
      <c r="B541" s="179"/>
      <c r="C541" s="179"/>
      <c r="D541" s="180" t="s">
        <v>7878</v>
      </c>
      <c r="E541" s="181">
        <f>VLOOKUP($A541,'1.NP Objektu A a Objekt B'!$A:$X,15,FALSE)</f>
        <v>0</v>
      </c>
      <c r="F541" s="182">
        <f>VLOOKUP($A541,'1.NP Objektu A a Objekt B'!$A:$X,19,FALSE)</f>
        <v>0</v>
      </c>
      <c r="G541" s="181">
        <f>VLOOKUP($A541,'1.NP Objektu A a Objekt B'!$A:$X,23,FALSE)</f>
        <v>0</v>
      </c>
      <c r="H541" s="181">
        <f>VLOOKUP($A541,'1.NP Objektu A a Objekt B'!$A:$X,24,FALSE)</f>
        <v>0</v>
      </c>
      <c r="I541" s="183"/>
      <c r="J541" s="183"/>
      <c r="K541" s="6"/>
      <c r="L541" s="9"/>
    </row>
    <row r="542" spans="1:12" ht="13.5" hidden="1" outlineLevel="4" x14ac:dyDescent="0.25">
      <c r="A542" s="184" t="s">
        <v>7877</v>
      </c>
      <c r="B542" s="184"/>
      <c r="C542" s="184"/>
      <c r="D542" s="185" t="s">
        <v>7876</v>
      </c>
      <c r="E542" s="186">
        <f>VLOOKUP($A542,'1.NP Objektu A a Objekt B'!$A:$X,15,FALSE)</f>
        <v>0</v>
      </c>
      <c r="F542" s="187">
        <f>VLOOKUP($A542,'1.NP Objektu A a Objekt B'!$A:$X,19,FALSE)</f>
        <v>0</v>
      </c>
      <c r="G542" s="186">
        <f>VLOOKUP($A542,'1.NP Objektu A a Objekt B'!$A:$X,23,FALSE)</f>
        <v>0</v>
      </c>
      <c r="H542" s="186">
        <f>VLOOKUP($A542,'1.NP Objektu A a Objekt B'!$A:$X,24,FALSE)</f>
        <v>0</v>
      </c>
      <c r="I542" s="188"/>
      <c r="J542" s="188"/>
      <c r="K542" s="6"/>
      <c r="L542" s="9"/>
    </row>
    <row r="543" spans="1:12" ht="13.5" hidden="1" outlineLevel="5" x14ac:dyDescent="0.25">
      <c r="A543" s="189" t="s">
        <v>7875</v>
      </c>
      <c r="B543" s="189"/>
      <c r="C543" s="189"/>
      <c r="D543" s="190" t="s">
        <v>7874</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3.5" hidden="1" outlineLevel="5" x14ac:dyDescent="0.25">
      <c r="A544" s="189" t="s">
        <v>7873</v>
      </c>
      <c r="B544" s="189"/>
      <c r="C544" s="189"/>
      <c r="D544" s="190" t="s">
        <v>7872</v>
      </c>
      <c r="E544" s="191">
        <f>VLOOKUP($A544,'1.NP Objektu A a Objekt B'!$A:$X,15,FALSE)</f>
        <v>0</v>
      </c>
      <c r="F544" s="192">
        <f>VLOOKUP($A544,'1.NP Objektu A a Objekt B'!$A:$X,19,FALSE)</f>
        <v>0</v>
      </c>
      <c r="G544" s="191">
        <f>VLOOKUP($A544,'1.NP Objektu A a Objekt B'!$A:$X,23,FALSE)</f>
        <v>0</v>
      </c>
      <c r="H544" s="191">
        <f>VLOOKUP($A544,'1.NP Objektu A a Objekt B'!$A:$X,24,FALSE)</f>
        <v>0</v>
      </c>
      <c r="I544" s="193"/>
      <c r="J544" s="193"/>
      <c r="K544" s="6"/>
      <c r="L544" s="9"/>
    </row>
    <row r="545" spans="1:12" ht="13.5" hidden="1" outlineLevel="3" x14ac:dyDescent="0.25">
      <c r="A545" s="179" t="s">
        <v>7871</v>
      </c>
      <c r="B545" s="179"/>
      <c r="C545" s="179"/>
      <c r="D545" s="180" t="s">
        <v>7870</v>
      </c>
      <c r="E545" s="181">
        <f>VLOOKUP($A545,'1.NP Objektu A a Objekt B'!$A:$X,15,FALSE)</f>
        <v>0</v>
      </c>
      <c r="F545" s="182">
        <f>VLOOKUP($A545,'1.NP Objektu A a Objekt B'!$A:$X,19,FALSE)</f>
        <v>0</v>
      </c>
      <c r="G545" s="181">
        <f>VLOOKUP($A545,'1.NP Objektu A a Objekt B'!$A:$X,23,FALSE)</f>
        <v>0</v>
      </c>
      <c r="H545" s="181">
        <f>VLOOKUP($A545,'1.NP Objektu A a Objekt B'!$A:$X,24,FALSE)</f>
        <v>0</v>
      </c>
      <c r="I545" s="183"/>
      <c r="J545" s="183"/>
      <c r="K545" s="6"/>
      <c r="L545" s="9"/>
    </row>
    <row r="546" spans="1:12" ht="13.5" hidden="1" outlineLevel="4" x14ac:dyDescent="0.25">
      <c r="A546" s="184" t="s">
        <v>7869</v>
      </c>
      <c r="B546" s="184"/>
      <c r="C546" s="184"/>
      <c r="D546" s="185" t="s">
        <v>7868</v>
      </c>
      <c r="E546" s="186">
        <f>VLOOKUP($A546,'1.NP Objektu A a Objekt B'!$A:$X,15,FALSE)</f>
        <v>0</v>
      </c>
      <c r="F546" s="187">
        <f>VLOOKUP($A546,'1.NP Objektu A a Objekt B'!$A:$X,19,FALSE)</f>
        <v>0</v>
      </c>
      <c r="G546" s="186">
        <f>VLOOKUP($A546,'1.NP Objektu A a Objekt B'!$A:$X,23,FALSE)</f>
        <v>0</v>
      </c>
      <c r="H546" s="186">
        <f>VLOOKUP($A546,'1.NP Objektu A a Objekt B'!$A:$X,24,FALSE)</f>
        <v>0</v>
      </c>
      <c r="I546" s="188"/>
      <c r="J546" s="188"/>
      <c r="K546" s="6"/>
      <c r="L546" s="9"/>
    </row>
    <row r="547" spans="1:12" ht="13.5" hidden="1" outlineLevel="5" x14ac:dyDescent="0.25">
      <c r="A547" s="189" t="s">
        <v>7867</v>
      </c>
      <c r="B547" s="189"/>
      <c r="C547" s="189"/>
      <c r="D547" s="190" t="s">
        <v>7866</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3.5" hidden="1" outlineLevel="4" x14ac:dyDescent="0.25">
      <c r="A548" s="184" t="s">
        <v>7865</v>
      </c>
      <c r="B548" s="184"/>
      <c r="C548" s="184"/>
      <c r="D548" s="185" t="s">
        <v>7864</v>
      </c>
      <c r="E548" s="186">
        <f>VLOOKUP($A548,'1.NP Objektu A a Objekt B'!$A:$X,15,FALSE)</f>
        <v>0</v>
      </c>
      <c r="F548" s="187">
        <f>VLOOKUP($A548,'1.NP Objektu A a Objekt B'!$A:$X,19,FALSE)</f>
        <v>0</v>
      </c>
      <c r="G548" s="186">
        <f>VLOOKUP($A548,'1.NP Objektu A a Objekt B'!$A:$X,23,FALSE)</f>
        <v>0</v>
      </c>
      <c r="H548" s="186">
        <f>VLOOKUP($A548,'1.NP Objektu A a Objekt B'!$A:$X,24,FALSE)</f>
        <v>0</v>
      </c>
      <c r="I548" s="188"/>
      <c r="J548" s="188"/>
      <c r="K548" s="6"/>
      <c r="L548" s="9"/>
    </row>
    <row r="549" spans="1:12" ht="13.5" hidden="1" outlineLevel="5" x14ac:dyDescent="0.25">
      <c r="A549" s="189" t="s">
        <v>7863</v>
      </c>
      <c r="B549" s="189"/>
      <c r="C549" s="189"/>
      <c r="D549" s="190" t="s">
        <v>7862</v>
      </c>
      <c r="E549" s="191">
        <f>VLOOKUP($A549,'1.NP Objektu A a Objekt B'!$A:$X,15,FALSE)</f>
        <v>0</v>
      </c>
      <c r="F549" s="192">
        <f>VLOOKUP($A549,'1.NP Objektu A a Objekt B'!$A:$X,19,FALSE)</f>
        <v>0</v>
      </c>
      <c r="G549" s="191">
        <f>VLOOKUP($A549,'1.NP Objektu A a Objekt B'!$A:$X,23,FALSE)</f>
        <v>0</v>
      </c>
      <c r="H549" s="191">
        <f>VLOOKUP($A549,'1.NP Objektu A a Objekt B'!$A:$X,24,FALSE)</f>
        <v>0</v>
      </c>
      <c r="I549" s="193"/>
      <c r="J549" s="193"/>
      <c r="K549" s="6"/>
      <c r="L549" s="9"/>
    </row>
    <row r="550" spans="1:12" ht="13.5" hidden="1" outlineLevel="4" x14ac:dyDescent="0.25">
      <c r="A550" s="184" t="s">
        <v>7861</v>
      </c>
      <c r="B550" s="184"/>
      <c r="C550" s="184"/>
      <c r="D550" s="185" t="s">
        <v>7860</v>
      </c>
      <c r="E550" s="186">
        <f>VLOOKUP($A550,'1.NP Objektu A a Objekt B'!$A:$X,15,FALSE)</f>
        <v>0</v>
      </c>
      <c r="F550" s="187">
        <f>VLOOKUP($A550,'1.NP Objektu A a Objekt B'!$A:$X,19,FALSE)</f>
        <v>0</v>
      </c>
      <c r="G550" s="186">
        <f>VLOOKUP($A550,'1.NP Objektu A a Objekt B'!$A:$X,23,FALSE)</f>
        <v>0</v>
      </c>
      <c r="H550" s="186">
        <f>VLOOKUP($A550,'1.NP Objektu A a Objekt B'!$A:$X,24,FALSE)</f>
        <v>0</v>
      </c>
      <c r="I550" s="188"/>
      <c r="J550" s="188"/>
      <c r="K550" s="6"/>
      <c r="L550" s="9"/>
    </row>
    <row r="551" spans="1:12" ht="13.5" hidden="1" outlineLevel="5" x14ac:dyDescent="0.25">
      <c r="A551" s="189" t="s">
        <v>7859</v>
      </c>
      <c r="B551" s="189"/>
      <c r="C551" s="189"/>
      <c r="D551" s="190" t="s">
        <v>7858</v>
      </c>
      <c r="E551" s="191">
        <f>VLOOKUP($A551,'1.NP Objektu A a Objekt B'!$A:$X,15,FALSE)</f>
        <v>0</v>
      </c>
      <c r="F551" s="192">
        <f>VLOOKUP($A551,'1.NP Objektu A a Objekt B'!$A:$X,19,FALSE)</f>
        <v>0</v>
      </c>
      <c r="G551" s="191">
        <f>VLOOKUP($A551,'1.NP Objektu A a Objekt B'!$A:$X,23,FALSE)</f>
        <v>0</v>
      </c>
      <c r="H551" s="191">
        <f>VLOOKUP($A551,'1.NP Objektu A a Objekt B'!$A:$X,24,FALSE)</f>
        <v>0</v>
      </c>
      <c r="I551" s="193"/>
      <c r="J551" s="193"/>
      <c r="K551" s="6"/>
      <c r="L551" s="9"/>
    </row>
    <row r="552" spans="1:12" ht="13.5" hidden="1" outlineLevel="4" x14ac:dyDescent="0.25">
      <c r="A552" s="184" t="s">
        <v>7857</v>
      </c>
      <c r="B552" s="184"/>
      <c r="C552" s="184"/>
      <c r="D552" s="185" t="s">
        <v>7856</v>
      </c>
      <c r="E552" s="186">
        <f>VLOOKUP($A552,'1.NP Objektu A a Objekt B'!$A:$X,15,FALSE)</f>
        <v>0</v>
      </c>
      <c r="F552" s="187">
        <f>VLOOKUP($A552,'1.NP Objektu A a Objekt B'!$A:$X,19,FALSE)</f>
        <v>0</v>
      </c>
      <c r="G552" s="186">
        <f>VLOOKUP($A552,'1.NP Objektu A a Objekt B'!$A:$X,23,FALSE)</f>
        <v>0</v>
      </c>
      <c r="H552" s="186">
        <f>VLOOKUP($A552,'1.NP Objektu A a Objekt B'!$A:$X,24,FALSE)</f>
        <v>0</v>
      </c>
      <c r="I552" s="188"/>
      <c r="J552" s="188"/>
      <c r="K552" s="6"/>
      <c r="L552" s="9"/>
    </row>
    <row r="553" spans="1:12" ht="13.5" hidden="1" outlineLevel="5" x14ac:dyDescent="0.25">
      <c r="A553" s="189" t="s">
        <v>7855</v>
      </c>
      <c r="B553" s="189"/>
      <c r="C553" s="189"/>
      <c r="D553" s="190" t="s">
        <v>7854</v>
      </c>
      <c r="E553" s="191">
        <f>VLOOKUP($A553,'1.NP Objektu A a Objekt B'!$A:$X,15,FALSE)</f>
        <v>0</v>
      </c>
      <c r="F553" s="192">
        <f>VLOOKUP($A553,'1.NP Objektu A a Objekt B'!$A:$X,19,FALSE)</f>
        <v>0</v>
      </c>
      <c r="G553" s="191">
        <f>VLOOKUP($A553,'1.NP Objektu A a Objekt B'!$A:$X,23,FALSE)</f>
        <v>0</v>
      </c>
      <c r="H553" s="191">
        <f>VLOOKUP($A553,'1.NP Objektu A a Objekt B'!$A:$X,24,FALSE)</f>
        <v>0</v>
      </c>
      <c r="I553" s="193"/>
      <c r="J553" s="193"/>
      <c r="K553" s="6"/>
      <c r="L553" s="9"/>
    </row>
    <row r="554" spans="1:12" ht="13.5" hidden="1" outlineLevel="3" x14ac:dyDescent="0.25">
      <c r="A554" s="179" t="s">
        <v>7853</v>
      </c>
      <c r="B554" s="179"/>
      <c r="C554" s="179"/>
      <c r="D554" s="180" t="s">
        <v>7852</v>
      </c>
      <c r="E554" s="181">
        <f>VLOOKUP($A554,'1.NP Objektu A a Objekt B'!$A:$X,15,FALSE)</f>
        <v>0</v>
      </c>
      <c r="F554" s="182">
        <f>VLOOKUP($A554,'1.NP Objektu A a Objekt B'!$A:$X,19,FALSE)</f>
        <v>0</v>
      </c>
      <c r="G554" s="181">
        <f>VLOOKUP($A554,'1.NP Objektu A a Objekt B'!$A:$X,23,FALSE)</f>
        <v>0</v>
      </c>
      <c r="H554" s="181">
        <f>VLOOKUP($A554,'1.NP Objektu A a Objekt B'!$A:$X,24,FALSE)</f>
        <v>0</v>
      </c>
      <c r="I554" s="183"/>
      <c r="J554" s="183"/>
      <c r="K554" s="6"/>
      <c r="L554" s="9"/>
    </row>
    <row r="555" spans="1:12" ht="13.5" hidden="1" outlineLevel="4" x14ac:dyDescent="0.25">
      <c r="A555" s="184" t="s">
        <v>7851</v>
      </c>
      <c r="B555" s="184"/>
      <c r="C555" s="184"/>
      <c r="D555" s="185" t="s">
        <v>7850</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3.5" hidden="1" outlineLevel="5" x14ac:dyDescent="0.25">
      <c r="A556" s="189" t="s">
        <v>7849</v>
      </c>
      <c r="B556" s="189"/>
      <c r="C556" s="189"/>
      <c r="D556" s="190" t="s">
        <v>7848</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3.5" hidden="1" outlineLevel="4" x14ac:dyDescent="0.25">
      <c r="A557" s="184" t="s">
        <v>7847</v>
      </c>
      <c r="B557" s="184"/>
      <c r="C557" s="184"/>
      <c r="D557" s="185" t="s">
        <v>7846</v>
      </c>
      <c r="E557" s="186">
        <f>VLOOKUP($A557,'1.NP Objektu A a Objekt B'!$A:$X,15,FALSE)</f>
        <v>0</v>
      </c>
      <c r="F557" s="187">
        <f>VLOOKUP($A557,'1.NP Objektu A a Objekt B'!$A:$X,19,FALSE)</f>
        <v>0</v>
      </c>
      <c r="G557" s="186">
        <f>VLOOKUP($A557,'1.NP Objektu A a Objekt B'!$A:$X,23,FALSE)</f>
        <v>0</v>
      </c>
      <c r="H557" s="186">
        <f>VLOOKUP($A557,'1.NP Objektu A a Objekt B'!$A:$X,24,FALSE)</f>
        <v>0</v>
      </c>
      <c r="I557" s="188"/>
      <c r="J557" s="188"/>
      <c r="K557" s="6"/>
      <c r="L557" s="9"/>
    </row>
    <row r="558" spans="1:12" ht="13.5" hidden="1" outlineLevel="5" x14ac:dyDescent="0.25">
      <c r="A558" s="189" t="s">
        <v>7845</v>
      </c>
      <c r="B558" s="189"/>
      <c r="C558" s="189"/>
      <c r="D558" s="190" t="s">
        <v>7844</v>
      </c>
      <c r="E558" s="191">
        <f>VLOOKUP($A558,'1.NP Objektu A a Objekt B'!$A:$X,15,FALSE)</f>
        <v>0</v>
      </c>
      <c r="F558" s="192">
        <f>VLOOKUP($A558,'1.NP Objektu A a Objekt B'!$A:$X,19,FALSE)</f>
        <v>0</v>
      </c>
      <c r="G558" s="191">
        <f>VLOOKUP($A558,'1.NP Objektu A a Objekt B'!$A:$X,23,FALSE)</f>
        <v>0</v>
      </c>
      <c r="H558" s="191">
        <f>VLOOKUP($A558,'1.NP Objektu A a Objekt B'!$A:$X,24,FALSE)</f>
        <v>0</v>
      </c>
      <c r="I558" s="193"/>
      <c r="J558" s="193"/>
      <c r="K558" s="6"/>
      <c r="L558" s="9"/>
    </row>
    <row r="559" spans="1:12" ht="12.75" outlineLevel="2" collapsed="1" x14ac:dyDescent="0.2">
      <c r="A559" s="174" t="s">
        <v>7843</v>
      </c>
      <c r="B559" s="174"/>
      <c r="C559" s="174"/>
      <c r="D559" s="175" t="s">
        <v>7842</v>
      </c>
      <c r="E559" s="176">
        <f>VLOOKUP($A559,'1.NP Objektu A a Objekt B'!$A:$X,15,FALSE)</f>
        <v>0</v>
      </c>
      <c r="F559" s="177">
        <f>VLOOKUP($A559,'1.NP Objektu A a Objekt B'!$A:$X,19,FALSE)</f>
        <v>0.19575823000000001</v>
      </c>
      <c r="G559" s="176">
        <f>VLOOKUP($A559,'1.NP Objektu A a Objekt B'!$A:$X,23,FALSE)</f>
        <v>0</v>
      </c>
      <c r="H559" s="176">
        <f>VLOOKUP($A559,'1.NP Objektu A a Objekt B'!$A:$X,24,FALSE)</f>
        <v>0</v>
      </c>
      <c r="I559" s="178"/>
      <c r="J559" s="178"/>
      <c r="K559" s="6"/>
      <c r="L559" s="9"/>
    </row>
    <row r="560" spans="1:12" ht="13.5" hidden="1" outlineLevel="3" x14ac:dyDescent="0.25">
      <c r="A560" s="179" t="s">
        <v>7841</v>
      </c>
      <c r="B560" s="179"/>
      <c r="C560" s="179"/>
      <c r="D560" s="180" t="s">
        <v>7840</v>
      </c>
      <c r="E560" s="181">
        <f>VLOOKUP($A560,'1.NP Objektu A a Objekt B'!$A:$X,15,FALSE)</f>
        <v>0</v>
      </c>
      <c r="F560" s="182">
        <f>VLOOKUP($A560,'1.NP Objektu A a Objekt B'!$A:$X,19,FALSE)</f>
        <v>0.19575823000000001</v>
      </c>
      <c r="G560" s="181">
        <f>VLOOKUP($A560,'1.NP Objektu A a Objekt B'!$A:$X,23,FALSE)</f>
        <v>0</v>
      </c>
      <c r="H560" s="181">
        <f>VLOOKUP($A560,'1.NP Objektu A a Objekt B'!$A:$X,24,FALSE)</f>
        <v>0</v>
      </c>
      <c r="I560" s="183"/>
      <c r="J560" s="183"/>
      <c r="K560" s="6"/>
      <c r="L560" s="9"/>
    </row>
    <row r="561" spans="1:12" ht="13.5" hidden="1" outlineLevel="4" x14ac:dyDescent="0.25">
      <c r="A561" s="184" t="s">
        <v>7839</v>
      </c>
      <c r="B561" s="184"/>
      <c r="C561" s="184"/>
      <c r="D561" s="185" t="s">
        <v>272</v>
      </c>
      <c r="E561" s="186">
        <f>VLOOKUP($A561,'1.NP Objektu A a Objekt B'!$A:$X,15,FALSE)</f>
        <v>0</v>
      </c>
      <c r="F561" s="187">
        <f>VLOOKUP($A561,'1.NP Objektu A a Objekt B'!$A:$X,19,FALSE)</f>
        <v>0</v>
      </c>
      <c r="G561" s="186">
        <f>VLOOKUP($A561,'1.NP Objektu A a Objekt B'!$A:$X,23,FALSE)</f>
        <v>0</v>
      </c>
      <c r="H561" s="186">
        <f>VLOOKUP($A561,'1.NP Objektu A a Objekt B'!$A:$X,24,FALSE)</f>
        <v>0</v>
      </c>
      <c r="I561" s="188"/>
      <c r="J561" s="188"/>
      <c r="K561" s="6"/>
      <c r="L561" s="9"/>
    </row>
    <row r="562" spans="1:12" ht="13.5" hidden="1" outlineLevel="5" x14ac:dyDescent="0.25">
      <c r="A562" s="189" t="s">
        <v>7838</v>
      </c>
      <c r="B562" s="189"/>
      <c r="C562" s="189"/>
      <c r="D562" s="190" t="s">
        <v>274</v>
      </c>
      <c r="E562" s="191">
        <f>VLOOKUP($A562,'1.NP Objektu A a Objekt B'!$A:$X,15,FALSE)</f>
        <v>0</v>
      </c>
      <c r="F562" s="192">
        <f>VLOOKUP($A562,'1.NP Objektu A a Objekt B'!$A:$X,19,FALSE)</f>
        <v>0</v>
      </c>
      <c r="G562" s="191">
        <f>VLOOKUP($A562,'1.NP Objektu A a Objekt B'!$A:$X,23,FALSE)</f>
        <v>0</v>
      </c>
      <c r="H562" s="191">
        <f>VLOOKUP($A562,'1.NP Objektu A a Objekt B'!$A:$X,24,FALSE)</f>
        <v>0</v>
      </c>
      <c r="I562" s="193"/>
      <c r="J562" s="193"/>
      <c r="K562" s="6"/>
      <c r="L562" s="9"/>
    </row>
    <row r="563" spans="1:12" ht="13.5" hidden="1" outlineLevel="4" x14ac:dyDescent="0.25">
      <c r="A563" s="184" t="s">
        <v>7837</v>
      </c>
      <c r="B563" s="184"/>
      <c r="C563" s="184"/>
      <c r="D563" s="185" t="s">
        <v>276</v>
      </c>
      <c r="E563" s="186">
        <f>VLOOKUP($A563,'1.NP Objektu A a Objekt B'!$A:$X,15,FALSE)</f>
        <v>0</v>
      </c>
      <c r="F563" s="187">
        <f>VLOOKUP($A563,'1.NP Objektu A a Objekt B'!$A:$X,19,FALSE)</f>
        <v>0.19575823000000001</v>
      </c>
      <c r="G563" s="186">
        <f>VLOOKUP($A563,'1.NP Objektu A a Objekt B'!$A:$X,23,FALSE)</f>
        <v>0</v>
      </c>
      <c r="H563" s="186">
        <f>VLOOKUP($A563,'1.NP Objektu A a Objekt B'!$A:$X,24,FALSE)</f>
        <v>0</v>
      </c>
      <c r="I563" s="188"/>
      <c r="J563" s="188"/>
      <c r="K563" s="6"/>
      <c r="L563" s="9"/>
    </row>
    <row r="564" spans="1:12" ht="13.5" hidden="1" outlineLevel="5" x14ac:dyDescent="0.25">
      <c r="A564" s="189" t="s">
        <v>7836</v>
      </c>
      <c r="B564" s="189"/>
      <c r="C564" s="189"/>
      <c r="D564" s="190" t="s">
        <v>468</v>
      </c>
      <c r="E564" s="191">
        <f>VLOOKUP($A564,'1.NP Objektu A a Objekt B'!$A:$X,15,FALSE)</f>
        <v>0</v>
      </c>
      <c r="F564" s="192">
        <f>VLOOKUP($A564,'1.NP Objektu A a Objekt B'!$A:$X,19,FALSE)</f>
        <v>0.15715623000000001</v>
      </c>
      <c r="G564" s="191">
        <f>VLOOKUP($A564,'1.NP Objektu A a Objekt B'!$A:$X,23,FALSE)</f>
        <v>0</v>
      </c>
      <c r="H564" s="191">
        <f>VLOOKUP($A564,'1.NP Objektu A a Objekt B'!$A:$X,24,FALSE)</f>
        <v>0</v>
      </c>
      <c r="I564" s="193"/>
      <c r="J564" s="193"/>
      <c r="K564" s="6"/>
      <c r="L564" s="9"/>
    </row>
    <row r="565" spans="1:12" ht="13.5" hidden="1" outlineLevel="5" x14ac:dyDescent="0.25">
      <c r="A565" s="189" t="s">
        <v>7835</v>
      </c>
      <c r="B565" s="189"/>
      <c r="C565" s="189"/>
      <c r="D565" s="190" t="s">
        <v>345</v>
      </c>
      <c r="E565" s="191">
        <f>VLOOKUP($A565,'1.NP Objektu A a Objekt B'!$A:$X,15,FALSE)</f>
        <v>0</v>
      </c>
      <c r="F565" s="192">
        <f>VLOOKUP($A565,'1.NP Objektu A a Objekt B'!$A:$X,19,FALSE)</f>
        <v>3.8602000000000004E-2</v>
      </c>
      <c r="G565" s="191">
        <f>VLOOKUP($A565,'1.NP Objektu A a Objekt B'!$A:$X,23,FALSE)</f>
        <v>0</v>
      </c>
      <c r="H565" s="191">
        <f>VLOOKUP($A565,'1.NP Objektu A a Objekt B'!$A:$X,24,FALSE)</f>
        <v>0</v>
      </c>
      <c r="I565" s="193"/>
      <c r="J565" s="193"/>
      <c r="K565" s="6"/>
      <c r="L565" s="9"/>
    </row>
    <row r="566" spans="1:12" ht="14.25" outlineLevel="1" x14ac:dyDescent="0.2">
      <c r="A566" s="169" t="s">
        <v>9346</v>
      </c>
      <c r="B566" s="169"/>
      <c r="C566" s="169"/>
      <c r="D566" s="170" t="s">
        <v>9343</v>
      </c>
      <c r="E566" s="171">
        <f>VLOOKUP($A566,VRN!$A:$X,15,FALSE)</f>
        <v>0</v>
      </c>
      <c r="F566" s="172">
        <f>VLOOKUP($A566,VRN!$A:$X,19,FALSE)</f>
        <v>0</v>
      </c>
      <c r="G566" s="171">
        <f>VLOOKUP($A566,VRN!$A:$X,23,FALSE)</f>
        <v>0</v>
      </c>
      <c r="H566" s="171">
        <f>VLOOKUP($A566,VRN!$A:$X,24,FALSE)</f>
        <v>0</v>
      </c>
      <c r="I566" s="173"/>
      <c r="J566" s="173"/>
      <c r="K566" s="6"/>
      <c r="L566" s="9"/>
    </row>
    <row r="567" spans="1:12" ht="12.75" outlineLevel="2" collapsed="1" x14ac:dyDescent="0.2">
      <c r="A567" s="174" t="s">
        <v>9345</v>
      </c>
      <c r="B567" s="174"/>
      <c r="C567" s="174"/>
      <c r="D567" s="175" t="s">
        <v>9343</v>
      </c>
      <c r="E567" s="176">
        <f>VLOOKUP($A567,VRN!$A:$X,15,FALSE)</f>
        <v>0</v>
      </c>
      <c r="F567" s="177">
        <f>VLOOKUP($A567,VRN!$A:$X,19,FALSE)</f>
        <v>0</v>
      </c>
      <c r="G567" s="176">
        <f>VLOOKUP($A567,VRN!$A:$X,23,FALSE)</f>
        <v>0</v>
      </c>
      <c r="H567" s="176">
        <f>VLOOKUP($A567,VRN!$A:$X,24,FALSE)</f>
        <v>0</v>
      </c>
      <c r="I567" s="178"/>
      <c r="J567" s="178"/>
      <c r="K567" s="6"/>
      <c r="L567" s="9"/>
    </row>
    <row r="568" spans="1:12" ht="13.5" hidden="1" outlineLevel="3" x14ac:dyDescent="0.25">
      <c r="A568" s="179" t="s">
        <v>9344</v>
      </c>
      <c r="B568" s="179"/>
      <c r="C568" s="179"/>
      <c r="D568" s="180" t="s">
        <v>9343</v>
      </c>
      <c r="E568" s="181">
        <f>VLOOKUP($A568,VRN!$A:$X,15,FALSE)</f>
        <v>0</v>
      </c>
      <c r="F568" s="182">
        <f>VLOOKUP($A568,VRN!$A:$X,19,FALSE)</f>
        <v>0</v>
      </c>
      <c r="G568" s="181">
        <f>VLOOKUP($A568,VRN!$A:$X,23,FALSE)</f>
        <v>0</v>
      </c>
      <c r="H568" s="181">
        <f>VLOOKUP($A568,VRN!$A:$X,24,FALSE)</f>
        <v>0</v>
      </c>
      <c r="I568" s="183"/>
      <c r="J568" s="183"/>
      <c r="K568" s="6"/>
      <c r="L568" s="9"/>
    </row>
    <row r="569" spans="1:12" ht="13.5" hidden="1" outlineLevel="4" x14ac:dyDescent="0.25">
      <c r="A569" s="184" t="s">
        <v>9342</v>
      </c>
      <c r="B569" s="184"/>
      <c r="C569" s="184"/>
      <c r="D569" s="185" t="s">
        <v>9341</v>
      </c>
      <c r="E569" s="186">
        <f>VLOOKUP($A569,VRN!$A:$X,15,FALSE)</f>
        <v>0</v>
      </c>
      <c r="F569" s="187">
        <f>VLOOKUP($A569,VRN!$A:$X,19,FALSE)</f>
        <v>0</v>
      </c>
      <c r="G569" s="186">
        <f>VLOOKUP($A569,VRN!$A:$X,23,FALSE)</f>
        <v>0</v>
      </c>
      <c r="H569" s="186">
        <f>VLOOKUP($A569,VRN!$A:$X,24,FALSE)</f>
        <v>0</v>
      </c>
      <c r="I569" s="188"/>
      <c r="J569" s="188"/>
      <c r="K569" s="6"/>
      <c r="L569" s="9"/>
    </row>
    <row r="570" spans="1:12" ht="13.5" hidden="1" outlineLevel="5" x14ac:dyDescent="0.25">
      <c r="A570" s="189" t="s">
        <v>9340</v>
      </c>
      <c r="B570" s="189"/>
      <c r="C570" s="189"/>
      <c r="D570" s="190" t="s">
        <v>9339</v>
      </c>
      <c r="E570" s="191">
        <f>VLOOKUP($A570,VRN!$A:$X,15,FALSE)</f>
        <v>0</v>
      </c>
      <c r="F570" s="192">
        <f>VLOOKUP($A570,VRN!$A:$X,19,FALSE)</f>
        <v>0</v>
      </c>
      <c r="G570" s="191">
        <f>VLOOKUP($A570,VRN!$A:$X,23,FALSE)</f>
        <v>0</v>
      </c>
      <c r="H570" s="191">
        <f>VLOOKUP($A570,VRN!$A:$X,24,FALSE)</f>
        <v>0</v>
      </c>
      <c r="I570" s="193"/>
      <c r="J570" s="193"/>
      <c r="K570" s="6"/>
      <c r="L570" s="9"/>
    </row>
    <row r="571" spans="1:12" ht="13.5" hidden="1" outlineLevel="4" x14ac:dyDescent="0.25">
      <c r="A571" s="184" t="s">
        <v>9338</v>
      </c>
      <c r="B571" s="184"/>
      <c r="C571" s="184"/>
      <c r="D571" s="185" t="s">
        <v>9337</v>
      </c>
      <c r="E571" s="186">
        <f>VLOOKUP($A571,VRN!$A:$X,15,FALSE)</f>
        <v>0</v>
      </c>
      <c r="F571" s="187">
        <f>VLOOKUP($A571,VRN!$A:$X,19,FALSE)</f>
        <v>0</v>
      </c>
      <c r="G571" s="186">
        <f>VLOOKUP($A571,VRN!$A:$X,23,FALSE)</f>
        <v>0</v>
      </c>
      <c r="H571" s="186">
        <f>VLOOKUP($A571,VRN!$A:$X,24,FALSE)</f>
        <v>0</v>
      </c>
      <c r="I571" s="188"/>
      <c r="J571" s="188"/>
      <c r="K571" s="6"/>
      <c r="L571" s="9"/>
    </row>
    <row r="572" spans="1:12" ht="13.5" hidden="1" outlineLevel="5" x14ac:dyDescent="0.25">
      <c r="A572" s="189" t="s">
        <v>9336</v>
      </c>
      <c r="B572" s="189"/>
      <c r="C572" s="189"/>
      <c r="D572" s="190" t="s">
        <v>9335</v>
      </c>
      <c r="E572" s="191">
        <f>VLOOKUP($A572,VRN!$A:$X,15,FALSE)</f>
        <v>0</v>
      </c>
      <c r="F572" s="192">
        <f>VLOOKUP($A572,VRN!$A:$X,19,FALSE)</f>
        <v>0</v>
      </c>
      <c r="G572" s="191">
        <f>VLOOKUP($A572,VRN!$A:$X,23,FALSE)</f>
        <v>0</v>
      </c>
      <c r="H572" s="191">
        <f>VLOOKUP($A572,VRN!$A:$X,24,FALSE)</f>
        <v>0</v>
      </c>
      <c r="I572" s="193"/>
      <c r="J572" s="193"/>
      <c r="K572" s="6"/>
      <c r="L572" s="9"/>
    </row>
    <row r="573" spans="1:12" ht="13.5" hidden="1" outlineLevel="4" x14ac:dyDescent="0.25">
      <c r="A573" s="184" t="s">
        <v>9334</v>
      </c>
      <c r="B573" s="184"/>
      <c r="C573" s="184"/>
      <c r="D573" s="185" t="s">
        <v>9333</v>
      </c>
      <c r="E573" s="186">
        <f>VLOOKUP($A573,VRN!$A:$X,15,FALSE)</f>
        <v>0</v>
      </c>
      <c r="F573" s="187">
        <f>VLOOKUP($A573,VRN!$A:$X,19,FALSE)</f>
        <v>0</v>
      </c>
      <c r="G573" s="186">
        <f>VLOOKUP($A573,VRN!$A:$X,23,FALSE)</f>
        <v>0</v>
      </c>
      <c r="H573" s="186">
        <f>VLOOKUP($A573,VRN!$A:$X,24,FALSE)</f>
        <v>0</v>
      </c>
      <c r="I573" s="188"/>
      <c r="J573" s="188"/>
      <c r="K573" s="6"/>
      <c r="L573" s="9"/>
    </row>
    <row r="574" spans="1:12" ht="13.5" hidden="1" outlineLevel="5" x14ac:dyDescent="0.25">
      <c r="A574" s="189" t="s">
        <v>9332</v>
      </c>
      <c r="B574" s="189"/>
      <c r="C574" s="189"/>
      <c r="D574" s="190" t="s">
        <v>9331</v>
      </c>
      <c r="E574" s="191">
        <f>VLOOKUP($A574,VRN!$A:$X,15,FALSE)</f>
        <v>0</v>
      </c>
      <c r="F574" s="192">
        <f>VLOOKUP($A574,VRN!$A:$X,19,FALSE)</f>
        <v>0</v>
      </c>
      <c r="G574" s="191">
        <f>VLOOKUP($A574,VRN!$A:$X,23,FALSE)</f>
        <v>0</v>
      </c>
      <c r="H574" s="191">
        <f>VLOOKUP($A574,VRN!$A:$X,24,FALSE)</f>
        <v>0</v>
      </c>
      <c r="I574" s="193"/>
      <c r="J574" s="193"/>
      <c r="K574" s="6"/>
      <c r="L574" s="9"/>
    </row>
    <row r="575" spans="1:12" ht="13.5" hidden="1" outlineLevel="4" x14ac:dyDescent="0.25">
      <c r="A575" s="184" t="s">
        <v>9330</v>
      </c>
      <c r="B575" s="184"/>
      <c r="C575" s="184"/>
      <c r="D575" s="185" t="s">
        <v>9329</v>
      </c>
      <c r="E575" s="186">
        <f>VLOOKUP($A575,VRN!$A:$X,15,FALSE)</f>
        <v>0</v>
      </c>
      <c r="F575" s="187">
        <f>VLOOKUP($A575,VRN!$A:$X,19,FALSE)</f>
        <v>0</v>
      </c>
      <c r="G575" s="186">
        <f>VLOOKUP($A575,VRN!$A:$X,23,FALSE)</f>
        <v>0</v>
      </c>
      <c r="H575" s="186">
        <f>VLOOKUP($A575,VRN!$A:$X,24,FALSE)</f>
        <v>0</v>
      </c>
      <c r="I575" s="188"/>
      <c r="J575" s="188"/>
      <c r="K575" s="6"/>
      <c r="L575" s="9"/>
    </row>
    <row r="576" spans="1:12" ht="13.5" hidden="1" outlineLevel="5" x14ac:dyDescent="0.25">
      <c r="A576" s="189" t="s">
        <v>9328</v>
      </c>
      <c r="B576" s="189"/>
      <c r="C576" s="189"/>
      <c r="D576" s="190" t="s">
        <v>9327</v>
      </c>
      <c r="E576" s="191">
        <f>VLOOKUP($A576,VRN!$A:$X,15,FALSE)</f>
        <v>0</v>
      </c>
      <c r="F576" s="192">
        <f>VLOOKUP($A576,VRN!$A:$X,19,FALSE)</f>
        <v>0</v>
      </c>
      <c r="G576" s="191">
        <f>VLOOKUP($A576,VRN!$A:$X,23,FALSE)</f>
        <v>0</v>
      </c>
      <c r="H576" s="191">
        <f>VLOOKUP($A576,VRN!$A:$X,24,FALSE)</f>
        <v>0</v>
      </c>
      <c r="I576" s="193"/>
      <c r="J576" s="193"/>
      <c r="K576" s="6"/>
      <c r="L576" s="9"/>
    </row>
    <row r="577" spans="1:12" ht="13.5" hidden="1" outlineLevel="4" x14ac:dyDescent="0.25">
      <c r="A577" s="184" t="s">
        <v>9326</v>
      </c>
      <c r="B577" s="184"/>
      <c r="C577" s="184"/>
      <c r="D577" s="185" t="s">
        <v>9325</v>
      </c>
      <c r="E577" s="186">
        <f>VLOOKUP($A577,VRN!$A:$X,15,FALSE)</f>
        <v>0</v>
      </c>
      <c r="F577" s="187">
        <f>VLOOKUP($A577,VRN!$A:$X,19,FALSE)</f>
        <v>0</v>
      </c>
      <c r="G577" s="186">
        <f>VLOOKUP($A577,VRN!$A:$X,23,FALSE)</f>
        <v>0</v>
      </c>
      <c r="H577" s="186">
        <f>VLOOKUP($A577,VRN!$A:$X,24,FALSE)</f>
        <v>0</v>
      </c>
      <c r="I577" s="188"/>
      <c r="J577" s="188"/>
      <c r="K577" s="6"/>
      <c r="L577" s="9"/>
    </row>
    <row r="578" spans="1:12" ht="13.5" hidden="1" outlineLevel="5" x14ac:dyDescent="0.25">
      <c r="A578" s="189" t="s">
        <v>9324</v>
      </c>
      <c r="B578" s="189"/>
      <c r="C578" s="189"/>
      <c r="D578" s="190" t="s">
        <v>9323</v>
      </c>
      <c r="E578" s="191">
        <f>VLOOKUP($A578,VRN!$A:$X,15,FALSE)</f>
        <v>0</v>
      </c>
      <c r="F578" s="192">
        <f>VLOOKUP($A578,VRN!$A:$X,19,FALSE)</f>
        <v>0</v>
      </c>
      <c r="G578" s="191">
        <f>VLOOKUP($A578,VRN!$A:$X,23,FALSE)</f>
        <v>0</v>
      </c>
      <c r="H578" s="191">
        <f>VLOOKUP($A578,VRN!$A:$X,24,FALSE)</f>
        <v>0</v>
      </c>
      <c r="I578" s="193"/>
      <c r="J578" s="193"/>
      <c r="K578" s="6"/>
      <c r="L578" s="9"/>
    </row>
    <row r="579" spans="1:12" ht="13.5" hidden="1" outlineLevel="4" x14ac:dyDescent="0.25">
      <c r="A579" s="184" t="s">
        <v>9322</v>
      </c>
      <c r="B579" s="184"/>
      <c r="C579" s="184"/>
      <c r="D579" s="185" t="s">
        <v>9321</v>
      </c>
      <c r="E579" s="186">
        <f>VLOOKUP($A579,VRN!$A:$X,15,FALSE)</f>
        <v>0</v>
      </c>
      <c r="F579" s="187">
        <f>VLOOKUP($A579,VRN!$A:$X,19,FALSE)</f>
        <v>0</v>
      </c>
      <c r="G579" s="186">
        <f>VLOOKUP($A579,VRN!$A:$X,23,FALSE)</f>
        <v>0</v>
      </c>
      <c r="H579" s="186">
        <f>VLOOKUP($A579,VRN!$A:$X,24,FALSE)</f>
        <v>0</v>
      </c>
      <c r="I579" s="188"/>
      <c r="J579" s="188"/>
      <c r="K579" s="6"/>
      <c r="L579" s="9"/>
    </row>
    <row r="580" spans="1:12" ht="13.5" hidden="1" outlineLevel="5" x14ac:dyDescent="0.25">
      <c r="A580" s="189" t="s">
        <v>9320</v>
      </c>
      <c r="B580" s="189"/>
      <c r="C580" s="189"/>
      <c r="D580" s="190" t="s">
        <v>9319</v>
      </c>
      <c r="E580" s="191">
        <f>VLOOKUP($A580,VRN!$A:$X,15,FALSE)</f>
        <v>0</v>
      </c>
      <c r="F580" s="192">
        <f>VLOOKUP($A580,VRN!$A:$X,19,FALSE)</f>
        <v>0</v>
      </c>
      <c r="G580" s="191">
        <f>VLOOKUP($A580,VRN!$A:$X,23,FALSE)</f>
        <v>0</v>
      </c>
      <c r="H580" s="191">
        <f>VLOOKUP($A580,VRN!$A:$X,24,FALSE)</f>
        <v>0</v>
      </c>
      <c r="I580" s="193"/>
      <c r="J580" s="193"/>
      <c r="K580" s="6"/>
      <c r="L580" s="9"/>
    </row>
    <row r="581" spans="1:12" ht="7.5" customHeight="1" x14ac:dyDescent="0.15">
      <c r="D581" s="149"/>
      <c r="E581" s="154"/>
      <c r="F581" s="160"/>
      <c r="G581" s="154"/>
      <c r="H581" s="154"/>
      <c r="K581" s="9"/>
    </row>
    <row r="582" spans="1:12" ht="12.75" x14ac:dyDescent="0.15">
      <c r="A582" s="8"/>
      <c r="B582" s="8"/>
      <c r="C582" s="8"/>
      <c r="D582" s="107" t="s">
        <v>2</v>
      </c>
      <c r="E582" s="108" t="str">
        <f>IF(('Vytah Objektu A'!$O$5+'2.-5.NP Objektu A'!$O$5+'1.NP Objektu A a Objekt B'!$O$5+VRN!$O$5)=0,"",('Vytah Objektu A'!$O$5+'2.-5.NP Objektu A'!$O$5+'1.NP Objektu A a Objekt B'!$O$5+VRN!$O$5))</f>
        <v/>
      </c>
      <c r="F582" s="155"/>
      <c r="G582" s="151"/>
      <c r="H582" s="151"/>
      <c r="K582" s="6"/>
      <c r="L582" s="9"/>
    </row>
    <row r="583" spans="1:12" ht="13.5" x14ac:dyDescent="0.15">
      <c r="A583" s="9"/>
      <c r="B583" s="9"/>
      <c r="C583" s="9"/>
      <c r="D583" s="111" t="s">
        <v>4</v>
      </c>
      <c r="E583" s="109" t="str">
        <f>IF(('Vytah Objektu A'!$O$5+'2.-5.NP Objektu A'!$O$5+'1.NP Objektu A a Objekt B'!$O$5+VRN!$O$5)=0,"",('Vytah Objektu A'!$O$5+'2.-5.NP Objektu A'!$O$5+'1.NP Objektu A a Objekt B'!$O$5+VRN!$O$5)*0.21)</f>
        <v/>
      </c>
      <c r="F583" s="155"/>
      <c r="G583" s="151"/>
      <c r="H583" s="151"/>
      <c r="K583" s="6"/>
      <c r="L583" s="9"/>
    </row>
    <row r="584" spans="1:12" ht="13.5" x14ac:dyDescent="0.15">
      <c r="A584" s="9"/>
      <c r="B584" s="9"/>
      <c r="C584" s="9"/>
      <c r="D584" s="111"/>
      <c r="E584" s="109"/>
      <c r="F584" s="155"/>
      <c r="G584" s="151"/>
      <c r="H584" s="151"/>
      <c r="K584" s="6"/>
      <c r="L584" s="9"/>
    </row>
    <row r="585" spans="1:12" ht="13.5" x14ac:dyDescent="0.15">
      <c r="A585" s="9"/>
      <c r="B585" s="9"/>
      <c r="C585" s="9"/>
      <c r="D585" s="111"/>
      <c r="E585" s="109"/>
      <c r="F585" s="160"/>
      <c r="G585" s="154"/>
      <c r="H585" s="154"/>
      <c r="K585" s="6"/>
      <c r="L585" s="9"/>
    </row>
    <row r="586" spans="1:12" ht="13.5" x14ac:dyDescent="0.15">
      <c r="A586" s="9"/>
      <c r="B586" s="9"/>
      <c r="C586" s="9"/>
      <c r="D586" s="112" t="s">
        <v>1</v>
      </c>
      <c r="E586" s="110">
        <f>SUM(E582:E583)</f>
        <v>0</v>
      </c>
      <c r="F586" s="155"/>
      <c r="G586" s="151"/>
      <c r="H586" s="151"/>
      <c r="K586" s="6"/>
      <c r="L586" s="9"/>
    </row>
    <row r="587" spans="1:12" x14ac:dyDescent="0.15">
      <c r="D587" s="147"/>
      <c r="E587" s="151"/>
      <c r="F587" s="155"/>
      <c r="G587" s="151"/>
      <c r="H587" s="151"/>
    </row>
    <row r="588" spans="1:12" x14ac:dyDescent="0.15">
      <c r="D588" s="6"/>
      <c r="E588" s="9"/>
      <c r="F588" s="6"/>
      <c r="G588" s="9"/>
      <c r="H588" s="9"/>
    </row>
  </sheetData>
  <sheetProtection algorithmName="SHA-512" hashValue="Tfr6ILLsKDlzBSMv6LmddVQTZ3FNV4sBRd92hxI67RYTARqRiO/+kLRoTVbEqIdrYZeNDKTXDxfbOoWw4Pqt2Q==" saltValue="eaghlhIY/G9yFy0jGbCexA=="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21"/>
  <sheetViews>
    <sheetView showGridLines="0" view="pageBreakPreview" topLeftCell="D1" zoomScaleNormal="130" zoomScaleSheetLayoutView="100" zoomScalePageLayoutView="19" workbookViewId="0">
      <pane ySplit="5" topLeftCell="A6" activePane="bottomLeft" state="frozen"/>
      <selection pane="bottomLeft" activeCell="I17" sqref="I17"/>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SUBTOTAL(9,O6:O921)</f>
        <v>0</v>
      </c>
      <c r="P5" s="212" t="s">
        <v>470</v>
      </c>
      <c r="Q5" s="212"/>
      <c r="R5" s="213"/>
      <c r="S5" s="167">
        <f>SUBTOTAL(9,S6:S921)</f>
        <v>343.71904775680002</v>
      </c>
      <c r="T5" s="213"/>
      <c r="U5" s="167">
        <f>SUBTOTAL(9,U6:U921)</f>
        <v>0</v>
      </c>
      <c r="V5" s="214"/>
      <c r="W5" s="166">
        <f>SUBTOTAL(9,W6:W921)</f>
        <v>0</v>
      </c>
      <c r="X5" s="166">
        <f>SUBTOTAL(9,X6:X921)</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SUBTOTAL(9,O7:O920)</f>
        <v>0</v>
      </c>
      <c r="P6" s="218" t="s">
        <v>471</v>
      </c>
      <c r="Q6" s="218"/>
      <c r="R6" s="219"/>
      <c r="S6" s="172">
        <f>SUBTOTAL(9,S7:S920)</f>
        <v>343.71904775680002</v>
      </c>
      <c r="T6" s="219"/>
      <c r="U6" s="172">
        <f>SUBTOTAL(9,U7:U920)</f>
        <v>0</v>
      </c>
      <c r="V6" s="220"/>
      <c r="W6" s="171">
        <f>SUBTOTAL(9,W7:W920)</f>
        <v>0</v>
      </c>
      <c r="X6" s="171">
        <f>SUBTOTAL(9,X7:X920)</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4.25" outlineLevel="6" x14ac:dyDescent="0.15">
      <c r="B11" s="197"/>
      <c r="C11" s="198"/>
      <c r="D11" s="114">
        <v>1</v>
      </c>
      <c r="E11" s="114"/>
      <c r="F11" s="115"/>
      <c r="G11" s="115"/>
      <c r="H11" s="115" t="s">
        <v>476</v>
      </c>
      <c r="I11" s="116" t="s">
        <v>477</v>
      </c>
      <c r="J11" s="117" t="s">
        <v>478</v>
      </c>
      <c r="K11" s="118">
        <v>46.332380999999998</v>
      </c>
      <c r="L11" s="118">
        <v>0</v>
      </c>
      <c r="M11" s="118">
        <v>46.332380999999998</v>
      </c>
      <c r="N11" s="271"/>
      <c r="O11" s="119">
        <f>M11*N11</f>
        <v>0</v>
      </c>
      <c r="P11" s="117" t="s">
        <v>479</v>
      </c>
      <c r="Q11" s="117" t="s">
        <v>9414</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8.5" outlineLevel="6" x14ac:dyDescent="0.15">
      <c r="B15" s="197"/>
      <c r="C15" s="198"/>
      <c r="D15" s="114">
        <v>2</v>
      </c>
      <c r="E15" s="114"/>
      <c r="F15" s="115"/>
      <c r="G15" s="115"/>
      <c r="H15" s="115" t="s">
        <v>480</v>
      </c>
      <c r="I15" s="116" t="s">
        <v>481</v>
      </c>
      <c r="J15" s="117" t="s">
        <v>478</v>
      </c>
      <c r="K15" s="118">
        <v>46.332380999999998</v>
      </c>
      <c r="L15" s="118">
        <v>0</v>
      </c>
      <c r="M15" s="118">
        <v>46.332380999999998</v>
      </c>
      <c r="N15" s="271"/>
      <c r="O15" s="119">
        <f>M15*N15</f>
        <v>0</v>
      </c>
      <c r="P15" s="117" t="s">
        <v>479</v>
      </c>
      <c r="Q15" s="117" t="s">
        <v>9414</v>
      </c>
      <c r="R15" s="118"/>
      <c r="S15" s="118">
        <f>M15*R15</f>
        <v>0</v>
      </c>
      <c r="T15" s="118"/>
      <c r="U15" s="118">
        <f>M15*T15</f>
        <v>0</v>
      </c>
      <c r="V15" s="119">
        <v>21</v>
      </c>
      <c r="W15" s="119">
        <f>O15*(V15/100)</f>
        <v>0</v>
      </c>
      <c r="X15" s="119">
        <f>O15+W15</f>
        <v>0</v>
      </c>
      <c r="Y15" s="120">
        <v>7</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42.75" outlineLevel="6" x14ac:dyDescent="0.15">
      <c r="B17" s="197"/>
      <c r="C17" s="198"/>
      <c r="D17" s="114">
        <v>3</v>
      </c>
      <c r="E17" s="114"/>
      <c r="F17" s="115"/>
      <c r="G17" s="115"/>
      <c r="H17" s="115" t="s">
        <v>482</v>
      </c>
      <c r="I17" s="116" t="s">
        <v>483</v>
      </c>
      <c r="J17" s="117" t="s">
        <v>478</v>
      </c>
      <c r="K17" s="118">
        <v>46.332380999999998</v>
      </c>
      <c r="L17" s="118">
        <v>0</v>
      </c>
      <c r="M17" s="118">
        <v>46.332380999999998</v>
      </c>
      <c r="N17" s="271"/>
      <c r="O17" s="119">
        <f>M17*N17</f>
        <v>0</v>
      </c>
      <c r="P17" s="117" t="s">
        <v>479</v>
      </c>
      <c r="Q17" s="117" t="s">
        <v>9414</v>
      </c>
      <c r="R17" s="118"/>
      <c r="S17" s="118">
        <f>M17*R17</f>
        <v>0</v>
      </c>
      <c r="T17" s="118"/>
      <c r="U17" s="118">
        <f>M17*T17</f>
        <v>0</v>
      </c>
      <c r="V17" s="119">
        <v>21</v>
      </c>
      <c r="W17" s="119">
        <f>O17*(V17/100)</f>
        <v>0</v>
      </c>
      <c r="X17" s="119">
        <f>O17+W17</f>
        <v>0</v>
      </c>
      <c r="Y17" s="120">
        <v>7</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8.5" outlineLevel="6" x14ac:dyDescent="0.15">
      <c r="B21" s="197"/>
      <c r="C21" s="198"/>
      <c r="D21" s="114">
        <v>4</v>
      </c>
      <c r="E21" s="114"/>
      <c r="F21" s="115"/>
      <c r="G21" s="115"/>
      <c r="H21" s="115" t="s">
        <v>484</v>
      </c>
      <c r="I21" s="116" t="s">
        <v>485</v>
      </c>
      <c r="J21" s="117" t="s">
        <v>486</v>
      </c>
      <c r="K21" s="118">
        <v>78.764399999999995</v>
      </c>
      <c r="L21" s="118">
        <v>0</v>
      </c>
      <c r="M21" s="118">
        <v>78.764399999999995</v>
      </c>
      <c r="N21" s="271"/>
      <c r="O21" s="119">
        <f>M21*N21</f>
        <v>0</v>
      </c>
      <c r="P21" s="117" t="s">
        <v>479</v>
      </c>
      <c r="Q21" s="117" t="s">
        <v>1232</v>
      </c>
      <c r="R21" s="118"/>
      <c r="S21" s="118">
        <f>M21*R21</f>
        <v>0</v>
      </c>
      <c r="T21" s="118"/>
      <c r="U21" s="118">
        <f>M21*T21</f>
        <v>0</v>
      </c>
      <c r="V21" s="119">
        <v>21</v>
      </c>
      <c r="W21" s="119">
        <f>O21*(V21/100)</f>
        <v>0</v>
      </c>
      <c r="X21" s="119">
        <f>O21+W21</f>
        <v>0</v>
      </c>
      <c r="Y21" s="120">
        <v>6</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3.5" outlineLevel="7" x14ac:dyDescent="0.3">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15">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4.25" outlineLevel="6" x14ac:dyDescent="0.15">
      <c r="B25" s="197"/>
      <c r="C25" s="198"/>
      <c r="D25" s="114">
        <v>5</v>
      </c>
      <c r="E25" s="114"/>
      <c r="F25" s="115"/>
      <c r="G25" s="115"/>
      <c r="H25" s="115" t="s">
        <v>488</v>
      </c>
      <c r="I25" s="116" t="s">
        <v>489</v>
      </c>
      <c r="J25" s="117" t="s">
        <v>478</v>
      </c>
      <c r="K25" s="118">
        <v>46.332380999999998</v>
      </c>
      <c r="L25" s="118">
        <v>0</v>
      </c>
      <c r="M25" s="118">
        <v>46.332380999999998</v>
      </c>
      <c r="N25" s="271"/>
      <c r="O25" s="119">
        <f>M25*N25</f>
        <v>0</v>
      </c>
      <c r="P25" s="117" t="s">
        <v>479</v>
      </c>
      <c r="Q25" s="117" t="s">
        <v>1232</v>
      </c>
      <c r="R25" s="118"/>
      <c r="S25" s="118">
        <f>M25*R25</f>
        <v>0</v>
      </c>
      <c r="T25" s="118"/>
      <c r="U25" s="118">
        <f>M25*T25</f>
        <v>0</v>
      </c>
      <c r="V25" s="119">
        <v>21</v>
      </c>
      <c r="W25" s="119">
        <f>O25*(V25/100)</f>
        <v>0</v>
      </c>
      <c r="X25" s="119">
        <f>O25+W25</f>
        <v>0</v>
      </c>
      <c r="Y25" s="120">
        <v>6</v>
      </c>
      <c r="Z25" s="9"/>
      <c r="AA25" s="9"/>
      <c r="AB25" s="9"/>
    </row>
    <row r="26" spans="1:28" ht="4.5" customHeight="1" outlineLevel="6" x14ac:dyDescent="0.15">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4.25" outlineLevel="6" x14ac:dyDescent="0.15">
      <c r="B27" s="197"/>
      <c r="C27" s="198"/>
      <c r="D27" s="114">
        <v>6</v>
      </c>
      <c r="E27" s="114"/>
      <c r="F27" s="115"/>
      <c r="G27" s="115"/>
      <c r="H27" s="115" t="s">
        <v>490</v>
      </c>
      <c r="I27" s="116" t="s">
        <v>491</v>
      </c>
      <c r="J27" s="117" t="s">
        <v>486</v>
      </c>
      <c r="K27" s="118">
        <v>78.764399999999995</v>
      </c>
      <c r="L27" s="118">
        <v>0</v>
      </c>
      <c r="M27" s="118">
        <v>78.764399999999995</v>
      </c>
      <c r="N27" s="271"/>
      <c r="O27" s="119">
        <f>M27*N27</f>
        <v>0</v>
      </c>
      <c r="P27" s="117" t="s">
        <v>492</v>
      </c>
      <c r="Q27" s="117" t="s">
        <v>1232</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15">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3.5" outlineLevel="7" x14ac:dyDescent="0.3">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15">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3.5" outlineLevel="4" x14ac:dyDescent="0.25">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3.5" outlineLevel="5" x14ac:dyDescent="0.25">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4.25" outlineLevel="6" x14ac:dyDescent="0.15">
      <c r="B35" s="197"/>
      <c r="C35" s="198"/>
      <c r="D35" s="114">
        <v>7</v>
      </c>
      <c r="E35" s="114"/>
      <c r="F35" s="115"/>
      <c r="G35" s="115"/>
      <c r="H35" s="115" t="s">
        <v>493</v>
      </c>
      <c r="I35" s="116" t="s">
        <v>494</v>
      </c>
      <c r="J35" s="117" t="s">
        <v>495</v>
      </c>
      <c r="K35" s="118">
        <v>15.5</v>
      </c>
      <c r="L35" s="118">
        <v>0</v>
      </c>
      <c r="M35" s="118">
        <v>15.5</v>
      </c>
      <c r="N35" s="271"/>
      <c r="O35" s="119">
        <f>M35*N35</f>
        <v>0</v>
      </c>
      <c r="P35" s="117" t="s">
        <v>479</v>
      </c>
      <c r="Q35" s="117" t="s">
        <v>9414</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3.5" outlineLevel="7" x14ac:dyDescent="0.3">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15">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4.25" outlineLevel="6" x14ac:dyDescent="0.15">
      <c r="B41" s="197"/>
      <c r="C41" s="198"/>
      <c r="D41" s="114">
        <v>8</v>
      </c>
      <c r="E41" s="114"/>
      <c r="F41" s="115"/>
      <c r="G41" s="115"/>
      <c r="H41" s="115" t="s">
        <v>497</v>
      </c>
      <c r="I41" s="116" t="s">
        <v>498</v>
      </c>
      <c r="J41" s="117" t="s">
        <v>495</v>
      </c>
      <c r="K41" s="118">
        <v>26.449999999999996</v>
      </c>
      <c r="L41" s="118">
        <v>0</v>
      </c>
      <c r="M41" s="118">
        <v>26.449999999999996</v>
      </c>
      <c r="N41" s="271"/>
      <c r="O41" s="119">
        <f>M41*N41</f>
        <v>0</v>
      </c>
      <c r="P41" s="117" t="s">
        <v>479</v>
      </c>
      <c r="Q41" s="117" t="s">
        <v>1232</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15">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3.5" outlineLevel="5" x14ac:dyDescent="0.25">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8.5" outlineLevel="6" x14ac:dyDescent="0.15">
      <c r="B54" s="197"/>
      <c r="C54" s="198"/>
      <c r="D54" s="114">
        <v>9</v>
      </c>
      <c r="E54" s="114"/>
      <c r="F54" s="115"/>
      <c r="G54" s="115"/>
      <c r="H54" s="115" t="s">
        <v>506</v>
      </c>
      <c r="I54" s="116" t="s">
        <v>507</v>
      </c>
      <c r="J54" s="117" t="s">
        <v>495</v>
      </c>
      <c r="K54" s="118">
        <v>166.52</v>
      </c>
      <c r="L54" s="118">
        <v>0</v>
      </c>
      <c r="M54" s="118">
        <v>166.52</v>
      </c>
      <c r="N54" s="271"/>
      <c r="O54" s="119">
        <f>M54*N54</f>
        <v>0</v>
      </c>
      <c r="P54" s="117" t="s">
        <v>479</v>
      </c>
      <c r="Q54" s="117" t="s">
        <v>1232</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15">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3.5" outlineLevel="7" x14ac:dyDescent="0.3">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15">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4.25" outlineLevel="6" x14ac:dyDescent="0.15">
      <c r="B68" s="197"/>
      <c r="C68" s="198"/>
      <c r="D68" s="114">
        <v>10</v>
      </c>
      <c r="E68" s="114"/>
      <c r="F68" s="115"/>
      <c r="G68" s="115"/>
      <c r="H68" s="115" t="s">
        <v>519</v>
      </c>
      <c r="I68" s="116" t="s">
        <v>520</v>
      </c>
      <c r="J68" s="117" t="s">
        <v>495</v>
      </c>
      <c r="K68" s="118">
        <v>142.72</v>
      </c>
      <c r="L68" s="118">
        <v>0</v>
      </c>
      <c r="M68" s="118">
        <v>142.72</v>
      </c>
      <c r="N68" s="271"/>
      <c r="O68" s="119">
        <f>M68*N68</f>
        <v>0</v>
      </c>
      <c r="P68" s="117" t="s">
        <v>479</v>
      </c>
      <c r="Q68" s="117" t="s">
        <v>1232</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5" outlineLevel="7" x14ac:dyDescent="0.3">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3.5" outlineLevel="7" x14ac:dyDescent="0.3">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3.5" outlineLevel="7" x14ac:dyDescent="0.3">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3.5" outlineLevel="7" x14ac:dyDescent="0.3">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3.5" outlineLevel="7" x14ac:dyDescent="0.3">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15">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4.25" outlineLevel="6" x14ac:dyDescent="0.15">
      <c r="B77" s="197"/>
      <c r="C77" s="198"/>
      <c r="D77" s="114">
        <v>11</v>
      </c>
      <c r="E77" s="114"/>
      <c r="F77" s="115"/>
      <c r="G77" s="115"/>
      <c r="H77" s="115" t="s">
        <v>521</v>
      </c>
      <c r="I77" s="116" t="s">
        <v>522</v>
      </c>
      <c r="J77" s="117" t="s">
        <v>495</v>
      </c>
      <c r="K77" s="118">
        <v>23.799999999999997</v>
      </c>
      <c r="L77" s="118">
        <v>0</v>
      </c>
      <c r="M77" s="118">
        <v>23.799999999999997</v>
      </c>
      <c r="N77" s="271"/>
      <c r="O77" s="119">
        <f>M77*N77</f>
        <v>0</v>
      </c>
      <c r="P77" s="117" t="s">
        <v>479</v>
      </c>
      <c r="Q77" s="117" t="s">
        <v>9414</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5" outlineLevel="7" x14ac:dyDescent="0.3">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v>12</v>
      </c>
      <c r="E85" s="114"/>
      <c r="F85" s="115"/>
      <c r="G85" s="115"/>
      <c r="H85" s="115" t="s">
        <v>523</v>
      </c>
      <c r="I85" s="116" t="s">
        <v>524</v>
      </c>
      <c r="J85" s="117" t="s">
        <v>495</v>
      </c>
      <c r="K85" s="118">
        <v>16.399999999999999</v>
      </c>
      <c r="L85" s="118">
        <v>0</v>
      </c>
      <c r="M85" s="118">
        <v>16.399999999999999</v>
      </c>
      <c r="N85" s="271"/>
      <c r="O85" s="119">
        <f>M85*N85</f>
        <v>0</v>
      </c>
      <c r="P85" s="117" t="s">
        <v>479</v>
      </c>
      <c r="Q85" s="117" t="s">
        <v>9414</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15">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4.25" outlineLevel="6" x14ac:dyDescent="0.15">
      <c r="B92" s="197"/>
      <c r="C92" s="198"/>
      <c r="D92" s="114">
        <v>13</v>
      </c>
      <c r="E92" s="114"/>
      <c r="F92" s="115"/>
      <c r="G92" s="115"/>
      <c r="H92" s="115" t="s">
        <v>529</v>
      </c>
      <c r="I92" s="116" t="s">
        <v>530</v>
      </c>
      <c r="J92" s="117" t="s">
        <v>495</v>
      </c>
      <c r="K92" s="118">
        <v>16.399999999999999</v>
      </c>
      <c r="L92" s="118">
        <v>0</v>
      </c>
      <c r="M92" s="118">
        <v>16.399999999999999</v>
      </c>
      <c r="N92" s="271"/>
      <c r="O92" s="119">
        <f>M92*N92</f>
        <v>0</v>
      </c>
      <c r="P92" s="117" t="s">
        <v>479</v>
      </c>
      <c r="Q92" s="117" t="s">
        <v>9414</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15">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3.5" outlineLevel="7" x14ac:dyDescent="0.3">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3.5" outlineLevel="7" x14ac:dyDescent="0.3">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15">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3.5" outlineLevel="5" x14ac:dyDescent="0.25">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4.25" outlineLevel="6" x14ac:dyDescent="0.15">
      <c r="B102" s="197"/>
      <c r="C102" s="198"/>
      <c r="D102" s="114">
        <v>14</v>
      </c>
      <c r="E102" s="114"/>
      <c r="F102" s="115"/>
      <c r="G102" s="115"/>
      <c r="H102" s="115" t="s">
        <v>531</v>
      </c>
      <c r="I102" s="116" t="s">
        <v>532</v>
      </c>
      <c r="J102" s="117" t="s">
        <v>495</v>
      </c>
      <c r="K102" s="118">
        <v>14.98</v>
      </c>
      <c r="L102" s="118">
        <v>0</v>
      </c>
      <c r="M102" s="118">
        <v>14.98</v>
      </c>
      <c r="N102" s="271"/>
      <c r="O102" s="119">
        <f>M102*N102</f>
        <v>0</v>
      </c>
      <c r="P102" s="117" t="s">
        <v>479</v>
      </c>
      <c r="Q102" s="117" t="s">
        <v>9414</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15">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3.5" outlineLevel="7" x14ac:dyDescent="0.3">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15">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3.5" outlineLevel="5" x14ac:dyDescent="0.25">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4.25" outlineLevel="6" x14ac:dyDescent="0.15">
      <c r="B110" s="197"/>
      <c r="C110" s="198"/>
      <c r="D110" s="114">
        <v>15</v>
      </c>
      <c r="E110" s="114"/>
      <c r="F110" s="115"/>
      <c r="G110" s="115" t="s">
        <v>535</v>
      </c>
      <c r="H110" s="115" t="s">
        <v>536</v>
      </c>
      <c r="I110" s="116" t="s">
        <v>537</v>
      </c>
      <c r="J110" s="117" t="s">
        <v>495</v>
      </c>
      <c r="K110" s="118">
        <v>14.830000000000004</v>
      </c>
      <c r="L110" s="118">
        <v>0</v>
      </c>
      <c r="M110" s="118">
        <v>14.830000000000004</v>
      </c>
      <c r="N110" s="271"/>
      <c r="O110" s="119">
        <f>M110*N110</f>
        <v>0</v>
      </c>
      <c r="P110" s="117" t="s">
        <v>479</v>
      </c>
      <c r="Q110" s="117" t="s">
        <v>9414</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15">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3.5" outlineLevel="7" x14ac:dyDescent="0.3">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3.5" outlineLevel="7" x14ac:dyDescent="0.3">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3.5" outlineLevel="7" x14ac:dyDescent="0.3">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3.5" outlineLevel="7" x14ac:dyDescent="0.3">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3.5" outlineLevel="7" x14ac:dyDescent="0.3">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v>16</v>
      </c>
      <c r="E122" s="114"/>
      <c r="F122" s="115"/>
      <c r="G122" s="115"/>
      <c r="H122" s="115" t="s">
        <v>547</v>
      </c>
      <c r="I122" s="116" t="s">
        <v>548</v>
      </c>
      <c r="J122" s="117" t="s">
        <v>495</v>
      </c>
      <c r="K122" s="118">
        <v>72.399999999999991</v>
      </c>
      <c r="L122" s="118">
        <v>0</v>
      </c>
      <c r="M122" s="118">
        <v>72.399999999999991</v>
      </c>
      <c r="N122" s="271"/>
      <c r="O122" s="119">
        <f>M122*N122</f>
        <v>0</v>
      </c>
      <c r="P122" s="117" t="s">
        <v>479</v>
      </c>
      <c r="Q122" s="117" t="s">
        <v>9414</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15">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3.5" outlineLevel="5" x14ac:dyDescent="0.25">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4.25" outlineLevel="6" x14ac:dyDescent="0.15">
      <c r="B136" s="197"/>
      <c r="C136" s="198"/>
      <c r="D136" s="114">
        <v>17</v>
      </c>
      <c r="E136" s="114"/>
      <c r="F136" s="115"/>
      <c r="G136" s="115"/>
      <c r="H136" s="115" t="s">
        <v>557</v>
      </c>
      <c r="I136" s="116" t="s">
        <v>558</v>
      </c>
      <c r="J136" s="117" t="s">
        <v>495</v>
      </c>
      <c r="K136" s="118">
        <v>277.52</v>
      </c>
      <c r="L136" s="118">
        <v>0</v>
      </c>
      <c r="M136" s="118">
        <v>277.52</v>
      </c>
      <c r="N136" s="271"/>
      <c r="O136" s="119">
        <f>M136*N136</f>
        <v>0</v>
      </c>
      <c r="P136" s="117" t="s">
        <v>479</v>
      </c>
      <c r="Q136" s="117" t="s">
        <v>9414</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3.5" outlineLevel="7" x14ac:dyDescent="0.3">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3.5" outlineLevel="7" x14ac:dyDescent="0.3">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3.5" outlineLevel="7" x14ac:dyDescent="0.3">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3.5" outlineLevel="7" x14ac:dyDescent="0.3">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3.5" outlineLevel="7" x14ac:dyDescent="0.3">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3.5" outlineLevel="7" x14ac:dyDescent="0.3">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3.5" outlineLevel="7" x14ac:dyDescent="0.3">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3.5" outlineLevel="7" x14ac:dyDescent="0.3">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3.5" outlineLevel="7" x14ac:dyDescent="0.3">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15">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4.25" outlineLevel="6" x14ac:dyDescent="0.15">
      <c r="B160" s="197"/>
      <c r="C160" s="198"/>
      <c r="D160" s="114">
        <v>18</v>
      </c>
      <c r="E160" s="114"/>
      <c r="F160" s="115"/>
      <c r="G160" s="115"/>
      <c r="H160" s="115" t="s">
        <v>579</v>
      </c>
      <c r="I160" s="116" t="s">
        <v>580</v>
      </c>
      <c r="J160" s="117" t="s">
        <v>495</v>
      </c>
      <c r="K160" s="118">
        <v>19.41</v>
      </c>
      <c r="L160" s="118">
        <v>0</v>
      </c>
      <c r="M160" s="118">
        <v>19.41</v>
      </c>
      <c r="N160" s="271"/>
      <c r="O160" s="119">
        <f>M160*N160</f>
        <v>0</v>
      </c>
      <c r="P160" s="117" t="s">
        <v>479</v>
      </c>
      <c r="Q160" s="117" t="s">
        <v>9414</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15">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3.5" outlineLevel="7" x14ac:dyDescent="0.3">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15">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3.5" outlineLevel="4" x14ac:dyDescent="0.25">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3.5" outlineLevel="5" x14ac:dyDescent="0.25">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4.25" outlineLevel="6" x14ac:dyDescent="0.15">
      <c r="B169" s="197"/>
      <c r="C169" s="198"/>
      <c r="D169" s="114">
        <v>19</v>
      </c>
      <c r="E169" s="114"/>
      <c r="F169" s="115"/>
      <c r="G169" s="115"/>
      <c r="H169" s="115" t="s">
        <v>582</v>
      </c>
      <c r="I169" s="116" t="s">
        <v>583</v>
      </c>
      <c r="J169" s="117" t="s">
        <v>584</v>
      </c>
      <c r="K169" s="118">
        <v>17.21</v>
      </c>
      <c r="L169" s="118">
        <v>0</v>
      </c>
      <c r="M169" s="118">
        <v>17.21</v>
      </c>
      <c r="N169" s="271"/>
      <c r="O169" s="119">
        <f>M169*N169</f>
        <v>0</v>
      </c>
      <c r="P169" s="117" t="s">
        <v>479</v>
      </c>
      <c r="Q169" s="117" t="s">
        <v>1232</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15">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4.25" outlineLevel="6" x14ac:dyDescent="0.15">
      <c r="B171" s="197"/>
      <c r="C171" s="198"/>
      <c r="D171" s="114">
        <v>20</v>
      </c>
      <c r="E171" s="114"/>
      <c r="F171" s="115"/>
      <c r="G171" s="115"/>
      <c r="H171" s="115" t="s">
        <v>585</v>
      </c>
      <c r="I171" s="116" t="s">
        <v>586</v>
      </c>
      <c r="J171" s="117" t="s">
        <v>584</v>
      </c>
      <c r="K171" s="118">
        <v>17.21</v>
      </c>
      <c r="L171" s="118">
        <v>0</v>
      </c>
      <c r="M171" s="118">
        <v>17.21</v>
      </c>
      <c r="N171" s="271"/>
      <c r="O171" s="119">
        <f>M171*N171</f>
        <v>0</v>
      </c>
      <c r="P171" s="117" t="s">
        <v>492</v>
      </c>
      <c r="Q171" s="117" t="s">
        <v>9414</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15">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3.5" outlineLevel="7" x14ac:dyDescent="0.3">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15">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4.25" outlineLevel="6" x14ac:dyDescent="0.15">
      <c r="B176" s="197"/>
      <c r="C176" s="198"/>
      <c r="D176" s="114">
        <v>21</v>
      </c>
      <c r="E176" s="114"/>
      <c r="F176" s="115"/>
      <c r="G176" s="115"/>
      <c r="H176" s="115" t="s">
        <v>589</v>
      </c>
      <c r="I176" s="116" t="s">
        <v>590</v>
      </c>
      <c r="J176" s="117" t="s">
        <v>495</v>
      </c>
      <c r="K176" s="118">
        <v>18.407</v>
      </c>
      <c r="L176" s="118">
        <v>0</v>
      </c>
      <c r="M176" s="118">
        <v>18.407</v>
      </c>
      <c r="N176" s="271"/>
      <c r="O176" s="119">
        <f>M176*N176</f>
        <v>0</v>
      </c>
      <c r="P176" s="117" t="s">
        <v>479</v>
      </c>
      <c r="Q176" s="117" t="s">
        <v>9414</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15">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4.25" outlineLevel="6" x14ac:dyDescent="0.15">
      <c r="B178" s="197"/>
      <c r="C178" s="198"/>
      <c r="D178" s="114">
        <v>22</v>
      </c>
      <c r="E178" s="114"/>
      <c r="F178" s="115"/>
      <c r="G178" s="115"/>
      <c r="H178" s="115" t="s">
        <v>591</v>
      </c>
      <c r="I178" s="116" t="s">
        <v>592</v>
      </c>
      <c r="J178" s="117" t="s">
        <v>495</v>
      </c>
      <c r="K178" s="118">
        <v>18.407</v>
      </c>
      <c r="L178" s="118">
        <v>0</v>
      </c>
      <c r="M178" s="118">
        <v>18.407</v>
      </c>
      <c r="N178" s="271"/>
      <c r="O178" s="119">
        <f>M178*N178</f>
        <v>0</v>
      </c>
      <c r="P178" s="117" t="s">
        <v>492</v>
      </c>
      <c r="Q178" s="117" t="s">
        <v>9414</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15">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3.5" outlineLevel="7" x14ac:dyDescent="0.3">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4.25" outlineLevel="6" x14ac:dyDescent="0.15">
      <c r="B183" s="197"/>
      <c r="C183" s="198"/>
      <c r="D183" s="114">
        <v>23</v>
      </c>
      <c r="E183" s="114"/>
      <c r="F183" s="115"/>
      <c r="G183" s="115"/>
      <c r="H183" s="115" t="s">
        <v>595</v>
      </c>
      <c r="I183" s="116" t="s">
        <v>596</v>
      </c>
      <c r="J183" s="117" t="s">
        <v>495</v>
      </c>
      <c r="K183" s="118">
        <v>18.407</v>
      </c>
      <c r="L183" s="118">
        <v>0</v>
      </c>
      <c r="M183" s="118">
        <v>18.407</v>
      </c>
      <c r="N183" s="271"/>
      <c r="O183" s="119">
        <f>M183*N183</f>
        <v>0</v>
      </c>
      <c r="P183" s="117" t="s">
        <v>479</v>
      </c>
      <c r="Q183" s="117" t="s">
        <v>9414</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4.25" outlineLevel="6" x14ac:dyDescent="0.15">
      <c r="B185" s="197"/>
      <c r="C185" s="198"/>
      <c r="D185" s="114">
        <v>24</v>
      </c>
      <c r="E185" s="114"/>
      <c r="F185" s="115"/>
      <c r="G185" s="115"/>
      <c r="H185" s="115" t="s">
        <v>597</v>
      </c>
      <c r="I185" s="116" t="s">
        <v>598</v>
      </c>
      <c r="J185" s="117" t="s">
        <v>495</v>
      </c>
      <c r="K185" s="118">
        <v>18.407</v>
      </c>
      <c r="L185" s="118">
        <v>0</v>
      </c>
      <c r="M185" s="118">
        <v>18.407</v>
      </c>
      <c r="N185" s="271"/>
      <c r="O185" s="119">
        <f>M185*N185</f>
        <v>0</v>
      </c>
      <c r="P185" s="117" t="s">
        <v>479</v>
      </c>
      <c r="Q185" s="117" t="s">
        <v>1232</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15">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28.5" outlineLevel="6" x14ac:dyDescent="0.15">
      <c r="B187" s="197"/>
      <c r="C187" s="198"/>
      <c r="D187" s="114">
        <v>25</v>
      </c>
      <c r="E187" s="114"/>
      <c r="F187" s="115"/>
      <c r="G187" s="115"/>
      <c r="H187" s="115" t="s">
        <v>599</v>
      </c>
      <c r="I187" s="116" t="s">
        <v>600</v>
      </c>
      <c r="J187" s="117" t="s">
        <v>495</v>
      </c>
      <c r="K187" s="118">
        <v>18.407</v>
      </c>
      <c r="L187" s="118">
        <v>0</v>
      </c>
      <c r="M187" s="118">
        <v>18.407</v>
      </c>
      <c r="N187" s="271"/>
      <c r="O187" s="119">
        <f>M187*N187</f>
        <v>0</v>
      </c>
      <c r="P187" s="117" t="s">
        <v>479</v>
      </c>
      <c r="Q187" s="117" t="s">
        <v>1232</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15">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4.25" outlineLevel="6" x14ac:dyDescent="0.15">
      <c r="B189" s="197"/>
      <c r="C189" s="198"/>
      <c r="D189" s="114">
        <v>26</v>
      </c>
      <c r="E189" s="114"/>
      <c r="F189" s="115"/>
      <c r="G189" s="115"/>
      <c r="H189" s="115" t="s">
        <v>601</v>
      </c>
      <c r="I189" s="116" t="s">
        <v>602</v>
      </c>
      <c r="J189" s="117" t="s">
        <v>495</v>
      </c>
      <c r="K189" s="118">
        <v>18.407</v>
      </c>
      <c r="L189" s="118">
        <v>0</v>
      </c>
      <c r="M189" s="118">
        <v>18.407</v>
      </c>
      <c r="N189" s="271"/>
      <c r="O189" s="119">
        <f>M189*N189</f>
        <v>0</v>
      </c>
      <c r="P189" s="117" t="s">
        <v>479</v>
      </c>
      <c r="Q189" s="117" t="s">
        <v>1232</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4.25" outlineLevel="6" x14ac:dyDescent="0.15">
      <c r="B191" s="197"/>
      <c r="C191" s="198"/>
      <c r="D191" s="114">
        <v>27</v>
      </c>
      <c r="E191" s="114"/>
      <c r="F191" s="115"/>
      <c r="G191" s="115"/>
      <c r="H191" s="115" t="s">
        <v>603</v>
      </c>
      <c r="I191" s="116" t="s">
        <v>604</v>
      </c>
      <c r="J191" s="117" t="s">
        <v>495</v>
      </c>
      <c r="K191" s="118">
        <v>36.814</v>
      </c>
      <c r="L191" s="118">
        <v>0</v>
      </c>
      <c r="M191" s="118">
        <v>36.814</v>
      </c>
      <c r="N191" s="271"/>
      <c r="O191" s="119">
        <f>M191*N191</f>
        <v>0</v>
      </c>
      <c r="P191" s="117" t="s">
        <v>479</v>
      </c>
      <c r="Q191" s="117" t="s">
        <v>9414</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15">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3.5" outlineLevel="7" x14ac:dyDescent="0.3">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15">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4.25" outlineLevel="6" x14ac:dyDescent="0.15">
      <c r="B195" s="197"/>
      <c r="C195" s="198"/>
      <c r="D195" s="114">
        <v>28</v>
      </c>
      <c r="E195" s="114"/>
      <c r="F195" s="115"/>
      <c r="G195" s="115"/>
      <c r="H195" s="115" t="s">
        <v>606</v>
      </c>
      <c r="I195" s="116" t="s">
        <v>607</v>
      </c>
      <c r="J195" s="117" t="s">
        <v>495</v>
      </c>
      <c r="K195" s="118">
        <v>18.407</v>
      </c>
      <c r="L195" s="118">
        <v>0</v>
      </c>
      <c r="M195" s="118">
        <v>18.407</v>
      </c>
      <c r="N195" s="271"/>
      <c r="O195" s="119">
        <f>M195*N195</f>
        <v>0</v>
      </c>
      <c r="P195" s="117" t="s">
        <v>492</v>
      </c>
      <c r="Q195" s="117" t="s">
        <v>9414</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15">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4.25" outlineLevel="6" x14ac:dyDescent="0.15">
      <c r="B197" s="197"/>
      <c r="C197" s="198"/>
      <c r="D197" s="114">
        <v>29</v>
      </c>
      <c r="E197" s="114"/>
      <c r="F197" s="115"/>
      <c r="G197" s="115"/>
      <c r="H197" s="115" t="s">
        <v>608</v>
      </c>
      <c r="I197" s="116" t="s">
        <v>609</v>
      </c>
      <c r="J197" s="117" t="s">
        <v>495</v>
      </c>
      <c r="K197" s="118">
        <v>18.407</v>
      </c>
      <c r="L197" s="118">
        <v>0</v>
      </c>
      <c r="M197" s="118">
        <v>18.407</v>
      </c>
      <c r="N197" s="271"/>
      <c r="O197" s="119">
        <f>M197*N197</f>
        <v>0</v>
      </c>
      <c r="P197" s="117" t="s">
        <v>492</v>
      </c>
      <c r="Q197" s="117" t="s">
        <v>9414</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15">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4.25" outlineLevel="6" x14ac:dyDescent="0.15">
      <c r="B199" s="197"/>
      <c r="C199" s="198"/>
      <c r="D199" s="114">
        <v>30</v>
      </c>
      <c r="E199" s="114"/>
      <c r="F199" s="115"/>
      <c r="G199" s="115"/>
      <c r="H199" s="115" t="s">
        <v>610</v>
      </c>
      <c r="I199" s="116" t="s">
        <v>611</v>
      </c>
      <c r="J199" s="117" t="s">
        <v>495</v>
      </c>
      <c r="K199" s="118">
        <v>18.407</v>
      </c>
      <c r="L199" s="118">
        <v>0</v>
      </c>
      <c r="M199" s="118">
        <v>18.407</v>
      </c>
      <c r="N199" s="271"/>
      <c r="O199" s="119">
        <f>M199*N199</f>
        <v>0</v>
      </c>
      <c r="P199" s="117" t="s">
        <v>479</v>
      </c>
      <c r="Q199" s="117" t="s">
        <v>1232</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15">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4.25" outlineLevel="6" x14ac:dyDescent="0.15">
      <c r="B201" s="197"/>
      <c r="C201" s="198"/>
      <c r="D201" s="114">
        <v>31</v>
      </c>
      <c r="E201" s="114"/>
      <c r="F201" s="115"/>
      <c r="G201" s="115"/>
      <c r="H201" s="115" t="s">
        <v>612</v>
      </c>
      <c r="I201" s="116" t="s">
        <v>613</v>
      </c>
      <c r="J201" s="117" t="s">
        <v>495</v>
      </c>
      <c r="K201" s="118">
        <v>18.407</v>
      </c>
      <c r="L201" s="118">
        <v>0</v>
      </c>
      <c r="M201" s="118">
        <v>18.407</v>
      </c>
      <c r="N201" s="271"/>
      <c r="O201" s="119">
        <f>M201*N201</f>
        <v>0</v>
      </c>
      <c r="P201" s="117" t="s">
        <v>492</v>
      </c>
      <c r="Q201" s="117" t="s">
        <v>9414</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15">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28.5" outlineLevel="6" x14ac:dyDescent="0.15">
      <c r="B203" s="197"/>
      <c r="C203" s="198"/>
      <c r="D203" s="114">
        <v>32</v>
      </c>
      <c r="E203" s="114"/>
      <c r="F203" s="115"/>
      <c r="G203" s="115"/>
      <c r="H203" s="115" t="s">
        <v>614</v>
      </c>
      <c r="I203" s="116" t="s">
        <v>615</v>
      </c>
      <c r="J203" s="117" t="s">
        <v>495</v>
      </c>
      <c r="K203" s="118">
        <v>18.407</v>
      </c>
      <c r="L203" s="118">
        <v>0</v>
      </c>
      <c r="M203" s="118">
        <v>18.407</v>
      </c>
      <c r="N203" s="271"/>
      <c r="O203" s="119">
        <f>M203*N203</f>
        <v>0</v>
      </c>
      <c r="P203" s="117" t="s">
        <v>479</v>
      </c>
      <c r="Q203" s="117" t="s">
        <v>1232</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15">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4.25" outlineLevel="6" x14ac:dyDescent="0.15">
      <c r="B205" s="197"/>
      <c r="C205" s="198"/>
      <c r="D205" s="114">
        <v>33</v>
      </c>
      <c r="E205" s="114"/>
      <c r="F205" s="115"/>
      <c r="G205" s="115"/>
      <c r="H205" s="115" t="s">
        <v>616</v>
      </c>
      <c r="I205" s="116" t="s">
        <v>617</v>
      </c>
      <c r="J205" s="117" t="s">
        <v>486</v>
      </c>
      <c r="K205" s="118">
        <v>7.3628000000000001E-3</v>
      </c>
      <c r="L205" s="118">
        <v>0</v>
      </c>
      <c r="M205" s="118">
        <v>7.3628000000000001E-3</v>
      </c>
      <c r="N205" s="271"/>
      <c r="O205" s="119">
        <f>M205*N205</f>
        <v>0</v>
      </c>
      <c r="P205" s="117" t="s">
        <v>492</v>
      </c>
      <c r="Q205" s="117" t="s">
        <v>1232</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15">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3.5" outlineLevel="7" x14ac:dyDescent="0.3">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15">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4.25" outlineLevel="6" x14ac:dyDescent="0.15">
      <c r="B211" s="197"/>
      <c r="C211" s="198"/>
      <c r="D211" s="114">
        <v>34</v>
      </c>
      <c r="E211" s="114"/>
      <c r="F211" s="115"/>
      <c r="G211" s="115"/>
      <c r="H211" s="115" t="s">
        <v>582</v>
      </c>
      <c r="I211" s="116" t="s">
        <v>583</v>
      </c>
      <c r="J211" s="117" t="s">
        <v>584</v>
      </c>
      <c r="K211" s="118">
        <v>72.549000000000007</v>
      </c>
      <c r="L211" s="118">
        <v>0</v>
      </c>
      <c r="M211" s="118">
        <v>72.549000000000007</v>
      </c>
      <c r="N211" s="271"/>
      <c r="O211" s="119">
        <f>M211*N211</f>
        <v>0</v>
      </c>
      <c r="P211" s="117" t="s">
        <v>479</v>
      </c>
      <c r="Q211" s="117" t="s">
        <v>1232</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15">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4.25" outlineLevel="6" x14ac:dyDescent="0.15">
      <c r="B213" s="197"/>
      <c r="C213" s="198"/>
      <c r="D213" s="114">
        <v>35</v>
      </c>
      <c r="E213" s="114"/>
      <c r="F213" s="115"/>
      <c r="G213" s="115"/>
      <c r="H213" s="115" t="s">
        <v>585</v>
      </c>
      <c r="I213" s="116" t="s">
        <v>586</v>
      </c>
      <c r="J213" s="117" t="s">
        <v>584</v>
      </c>
      <c r="K213" s="118">
        <v>72.549000000000007</v>
      </c>
      <c r="L213" s="118">
        <v>0</v>
      </c>
      <c r="M213" s="118">
        <v>72.549000000000007</v>
      </c>
      <c r="N213" s="271"/>
      <c r="O213" s="119">
        <f>M213*N213</f>
        <v>0</v>
      </c>
      <c r="P213" s="117" t="s">
        <v>492</v>
      </c>
      <c r="Q213" s="117" t="s">
        <v>9414</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15">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3.5" outlineLevel="7" x14ac:dyDescent="0.3">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36</v>
      </c>
      <c r="E224" s="114"/>
      <c r="F224" s="115"/>
      <c r="G224" s="115"/>
      <c r="H224" s="115" t="s">
        <v>589</v>
      </c>
      <c r="I224" s="116" t="s">
        <v>590</v>
      </c>
      <c r="J224" s="117" t="s">
        <v>495</v>
      </c>
      <c r="K224" s="118">
        <v>71.126000000000005</v>
      </c>
      <c r="L224" s="118">
        <v>0</v>
      </c>
      <c r="M224" s="118">
        <v>71.126000000000005</v>
      </c>
      <c r="N224" s="271"/>
      <c r="O224" s="119">
        <f>M224*N224</f>
        <v>0</v>
      </c>
      <c r="P224" s="117" t="s">
        <v>479</v>
      </c>
      <c r="Q224" s="117" t="s">
        <v>9414</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4.25" outlineLevel="6" x14ac:dyDescent="0.15">
      <c r="B226" s="197"/>
      <c r="C226" s="198"/>
      <c r="D226" s="114">
        <v>37</v>
      </c>
      <c r="E226" s="114"/>
      <c r="F226" s="115"/>
      <c r="G226" s="115"/>
      <c r="H226" s="115" t="s">
        <v>591</v>
      </c>
      <c r="I226" s="116" t="s">
        <v>592</v>
      </c>
      <c r="J226" s="117" t="s">
        <v>495</v>
      </c>
      <c r="K226" s="118">
        <v>71.126000000000005</v>
      </c>
      <c r="L226" s="118">
        <v>0</v>
      </c>
      <c r="M226" s="118">
        <v>71.126000000000005</v>
      </c>
      <c r="N226" s="271"/>
      <c r="O226" s="119">
        <f>M226*N226</f>
        <v>0</v>
      </c>
      <c r="P226" s="117" t="s">
        <v>492</v>
      </c>
      <c r="Q226" s="117" t="s">
        <v>9414</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15">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3.5" outlineLevel="7" x14ac:dyDescent="0.3">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15">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4.25" outlineLevel="6" x14ac:dyDescent="0.15">
      <c r="B237" s="197"/>
      <c r="C237" s="198"/>
      <c r="D237" s="114">
        <v>38</v>
      </c>
      <c r="E237" s="114"/>
      <c r="F237" s="115"/>
      <c r="G237" s="115"/>
      <c r="H237" s="115" t="s">
        <v>595</v>
      </c>
      <c r="I237" s="116" t="s">
        <v>596</v>
      </c>
      <c r="J237" s="117" t="s">
        <v>495</v>
      </c>
      <c r="K237" s="118">
        <v>71.126000000000005</v>
      </c>
      <c r="L237" s="118">
        <v>0</v>
      </c>
      <c r="M237" s="118">
        <v>71.126000000000005</v>
      </c>
      <c r="N237" s="271"/>
      <c r="O237" s="119">
        <f>M237*N237</f>
        <v>0</v>
      </c>
      <c r="P237" s="117" t="s">
        <v>479</v>
      </c>
      <c r="Q237" s="117" t="s">
        <v>9414</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15">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4.25" outlineLevel="6" x14ac:dyDescent="0.15">
      <c r="B239" s="197"/>
      <c r="C239" s="198"/>
      <c r="D239" s="114">
        <v>39</v>
      </c>
      <c r="E239" s="114"/>
      <c r="F239" s="115"/>
      <c r="G239" s="115"/>
      <c r="H239" s="115" t="s">
        <v>635</v>
      </c>
      <c r="I239" s="116" t="s">
        <v>636</v>
      </c>
      <c r="J239" s="117" t="s">
        <v>495</v>
      </c>
      <c r="K239" s="118">
        <v>71.126000000000005</v>
      </c>
      <c r="L239" s="118">
        <v>0</v>
      </c>
      <c r="M239" s="118">
        <v>71.126000000000005</v>
      </c>
      <c r="N239" s="271"/>
      <c r="O239" s="119">
        <f>M239*N239</f>
        <v>0</v>
      </c>
      <c r="P239" s="117" t="s">
        <v>479</v>
      </c>
      <c r="Q239" s="117" t="s">
        <v>1232</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15">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4.25" outlineLevel="6" x14ac:dyDescent="0.15">
      <c r="B241" s="197"/>
      <c r="C241" s="198"/>
      <c r="D241" s="114">
        <v>40</v>
      </c>
      <c r="E241" s="114"/>
      <c r="F241" s="115"/>
      <c r="G241" s="115"/>
      <c r="H241" s="115" t="s">
        <v>601</v>
      </c>
      <c r="I241" s="116" t="s">
        <v>602</v>
      </c>
      <c r="J241" s="117" t="s">
        <v>495</v>
      </c>
      <c r="K241" s="118">
        <v>71.126000000000005</v>
      </c>
      <c r="L241" s="118">
        <v>0</v>
      </c>
      <c r="M241" s="118">
        <v>71.126000000000005</v>
      </c>
      <c r="N241" s="271"/>
      <c r="O241" s="119">
        <f>M241*N241</f>
        <v>0</v>
      </c>
      <c r="P241" s="117" t="s">
        <v>479</v>
      </c>
      <c r="Q241" s="117" t="s">
        <v>1232</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15">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4.25" outlineLevel="6" x14ac:dyDescent="0.15">
      <c r="B243" s="197"/>
      <c r="C243" s="198"/>
      <c r="D243" s="114">
        <v>41</v>
      </c>
      <c r="E243" s="114"/>
      <c r="F243" s="115"/>
      <c r="G243" s="115"/>
      <c r="H243" s="115" t="s">
        <v>603</v>
      </c>
      <c r="I243" s="116" t="s">
        <v>604</v>
      </c>
      <c r="J243" s="117" t="s">
        <v>495</v>
      </c>
      <c r="K243" s="118">
        <v>71.126000000000005</v>
      </c>
      <c r="L243" s="118">
        <v>0</v>
      </c>
      <c r="M243" s="118">
        <v>71.126000000000005</v>
      </c>
      <c r="N243" s="271"/>
      <c r="O243" s="119">
        <f>M243*N243</f>
        <v>0</v>
      </c>
      <c r="P243" s="117" t="s">
        <v>479</v>
      </c>
      <c r="Q243" s="117" t="s">
        <v>9414</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15">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4.25" outlineLevel="6" x14ac:dyDescent="0.15">
      <c r="B245" s="197"/>
      <c r="C245" s="198"/>
      <c r="D245" s="114">
        <v>42</v>
      </c>
      <c r="E245" s="114"/>
      <c r="F245" s="115"/>
      <c r="G245" s="115"/>
      <c r="H245" s="115" t="s">
        <v>637</v>
      </c>
      <c r="I245" s="116" t="s">
        <v>638</v>
      </c>
      <c r="J245" s="117" t="s">
        <v>495</v>
      </c>
      <c r="K245" s="118">
        <v>71.126000000000005</v>
      </c>
      <c r="L245" s="118">
        <v>0</v>
      </c>
      <c r="M245" s="118">
        <v>71.126000000000005</v>
      </c>
      <c r="N245" s="271"/>
      <c r="O245" s="119">
        <f>M245*N245</f>
        <v>0</v>
      </c>
      <c r="P245" s="117" t="s">
        <v>492</v>
      </c>
      <c r="Q245" s="117" t="s">
        <v>9414</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15">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3.5" outlineLevel="5" x14ac:dyDescent="0.25">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4.25" outlineLevel="6" x14ac:dyDescent="0.15">
      <c r="B250" s="197"/>
      <c r="C250" s="198"/>
      <c r="D250" s="114">
        <v>43</v>
      </c>
      <c r="E250" s="114"/>
      <c r="F250" s="115"/>
      <c r="G250" s="115"/>
      <c r="H250" s="115" t="s">
        <v>639</v>
      </c>
      <c r="I250" s="116" t="s">
        <v>640</v>
      </c>
      <c r="J250" s="117" t="s">
        <v>495</v>
      </c>
      <c r="K250" s="118">
        <v>253.64</v>
      </c>
      <c r="L250" s="118">
        <v>0</v>
      </c>
      <c r="M250" s="118">
        <v>253.64</v>
      </c>
      <c r="N250" s="271"/>
      <c r="O250" s="119">
        <f>M250*N250</f>
        <v>0</v>
      </c>
      <c r="P250" s="117" t="s">
        <v>479</v>
      </c>
      <c r="Q250" s="117" t="s">
        <v>9414</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15">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3.5" outlineLevel="7" x14ac:dyDescent="0.3">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3.5" outlineLevel="7" x14ac:dyDescent="0.3">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3.5" outlineLevel="7" x14ac:dyDescent="0.3">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15">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42.75" outlineLevel="6" x14ac:dyDescent="0.15">
      <c r="B256" s="197"/>
      <c r="C256" s="198"/>
      <c r="D256" s="114">
        <v>44</v>
      </c>
      <c r="E256" s="114"/>
      <c r="F256" s="115"/>
      <c r="G256" s="115"/>
      <c r="H256" s="115" t="s">
        <v>644</v>
      </c>
      <c r="I256" s="116" t="s">
        <v>645</v>
      </c>
      <c r="J256" s="117" t="s">
        <v>495</v>
      </c>
      <c r="K256" s="118">
        <v>244.65</v>
      </c>
      <c r="L256" s="118">
        <v>0</v>
      </c>
      <c r="M256" s="118">
        <v>244.65</v>
      </c>
      <c r="N256" s="271"/>
      <c r="O256" s="119">
        <f>M256*N256</f>
        <v>0</v>
      </c>
      <c r="P256" s="117" t="s">
        <v>479</v>
      </c>
      <c r="Q256" s="117" t="s">
        <v>1232</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15">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4.25" outlineLevel="6" x14ac:dyDescent="0.15">
      <c r="B258" s="197"/>
      <c r="C258" s="198"/>
      <c r="D258" s="114">
        <v>45</v>
      </c>
      <c r="E258" s="114"/>
      <c r="F258" s="115"/>
      <c r="G258" s="115"/>
      <c r="H258" s="115" t="s">
        <v>646</v>
      </c>
      <c r="I258" s="116" t="s">
        <v>647</v>
      </c>
      <c r="J258" s="117" t="s">
        <v>495</v>
      </c>
      <c r="K258" s="118">
        <v>244.65</v>
      </c>
      <c r="L258" s="118">
        <v>0</v>
      </c>
      <c r="M258" s="118">
        <v>244.65</v>
      </c>
      <c r="N258" s="271"/>
      <c r="O258" s="119">
        <f>M258*N258</f>
        <v>0</v>
      </c>
      <c r="P258" s="117" t="s">
        <v>492</v>
      </c>
      <c r="Q258" s="117" t="s">
        <v>9414</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15">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3.5" outlineLevel="7" x14ac:dyDescent="0.3">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15">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8.5" outlineLevel="6" x14ac:dyDescent="0.15">
      <c r="B263" s="197"/>
      <c r="C263" s="198"/>
      <c r="D263" s="114">
        <v>46</v>
      </c>
      <c r="E263" s="114"/>
      <c r="F263" s="115"/>
      <c r="G263" s="115"/>
      <c r="H263" s="115" t="s">
        <v>649</v>
      </c>
      <c r="I263" s="116" t="s">
        <v>650</v>
      </c>
      <c r="J263" s="117" t="s">
        <v>495</v>
      </c>
      <c r="K263" s="118">
        <v>0.74</v>
      </c>
      <c r="L263" s="118">
        <v>0</v>
      </c>
      <c r="M263" s="118">
        <v>0.74</v>
      </c>
      <c r="N263" s="271"/>
      <c r="O263" s="119">
        <f>M263*N263</f>
        <v>0</v>
      </c>
      <c r="P263" s="117" t="s">
        <v>479</v>
      </c>
      <c r="Q263" s="117" t="s">
        <v>1232</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15">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4.25" outlineLevel="6" x14ac:dyDescent="0.15">
      <c r="B265" s="197"/>
      <c r="C265" s="198"/>
      <c r="D265" s="114">
        <v>47</v>
      </c>
      <c r="E265" s="114"/>
      <c r="F265" s="115"/>
      <c r="G265" s="115"/>
      <c r="H265" s="115" t="s">
        <v>651</v>
      </c>
      <c r="I265" s="116" t="s">
        <v>652</v>
      </c>
      <c r="J265" s="117" t="s">
        <v>495</v>
      </c>
      <c r="K265" s="118">
        <v>0.74</v>
      </c>
      <c r="L265" s="118">
        <v>0</v>
      </c>
      <c r="M265" s="118">
        <v>0.74</v>
      </c>
      <c r="N265" s="271"/>
      <c r="O265" s="119">
        <f>M265*N265</f>
        <v>0</v>
      </c>
      <c r="P265" s="117" t="s">
        <v>492</v>
      </c>
      <c r="Q265" s="117" t="s">
        <v>9414</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15">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8.5" outlineLevel="6" x14ac:dyDescent="0.15">
      <c r="B269" s="197"/>
      <c r="C269" s="198"/>
      <c r="D269" s="114">
        <v>48</v>
      </c>
      <c r="E269" s="114"/>
      <c r="F269" s="115"/>
      <c r="G269" s="115"/>
      <c r="H269" s="115" t="s">
        <v>653</v>
      </c>
      <c r="I269" s="116" t="s">
        <v>654</v>
      </c>
      <c r="J269" s="117" t="s">
        <v>495</v>
      </c>
      <c r="K269" s="118">
        <v>20.39</v>
      </c>
      <c r="L269" s="118">
        <v>0</v>
      </c>
      <c r="M269" s="118">
        <v>20.39</v>
      </c>
      <c r="N269" s="271"/>
      <c r="O269" s="119">
        <f>M269*N269</f>
        <v>0</v>
      </c>
      <c r="P269" s="117" t="s">
        <v>479</v>
      </c>
      <c r="Q269" s="117" t="s">
        <v>1232</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15">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4.25" outlineLevel="6" x14ac:dyDescent="0.15">
      <c r="B271" s="197"/>
      <c r="C271" s="198"/>
      <c r="D271" s="114">
        <v>49</v>
      </c>
      <c r="E271" s="114"/>
      <c r="F271" s="115"/>
      <c r="G271" s="115"/>
      <c r="H271" s="115" t="s">
        <v>655</v>
      </c>
      <c r="I271" s="116" t="s">
        <v>656</v>
      </c>
      <c r="J271" s="117" t="s">
        <v>495</v>
      </c>
      <c r="K271" s="118">
        <v>20.39</v>
      </c>
      <c r="L271" s="118">
        <v>0</v>
      </c>
      <c r="M271" s="118">
        <v>20.39</v>
      </c>
      <c r="N271" s="271"/>
      <c r="O271" s="119">
        <f>M271*N271</f>
        <v>0</v>
      </c>
      <c r="P271" s="117" t="s">
        <v>492</v>
      </c>
      <c r="Q271" s="117" t="s">
        <v>9414</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15">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3.5" outlineLevel="7" x14ac:dyDescent="0.3">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15">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3.5" outlineLevel="5" x14ac:dyDescent="0.25">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8.5" outlineLevel="6" x14ac:dyDescent="0.15">
      <c r="B279" s="197"/>
      <c r="C279" s="198"/>
      <c r="D279" s="114">
        <v>50</v>
      </c>
      <c r="E279" s="114"/>
      <c r="F279" s="115"/>
      <c r="G279" s="115"/>
      <c r="H279" s="115" t="s">
        <v>659</v>
      </c>
      <c r="I279" s="116" t="s">
        <v>660</v>
      </c>
      <c r="J279" s="117" t="s">
        <v>495</v>
      </c>
      <c r="K279" s="118">
        <v>15.32</v>
      </c>
      <c r="L279" s="118">
        <v>0</v>
      </c>
      <c r="M279" s="118">
        <v>15.32</v>
      </c>
      <c r="N279" s="271"/>
      <c r="O279" s="119">
        <f>M279*N279</f>
        <v>0</v>
      </c>
      <c r="P279" s="117" t="s">
        <v>479</v>
      </c>
      <c r="Q279" s="117" t="s">
        <v>9414</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4.25" outlineLevel="6" x14ac:dyDescent="0.15">
      <c r="B281" s="197"/>
      <c r="C281" s="198"/>
      <c r="D281" s="114">
        <v>51</v>
      </c>
      <c r="E281" s="114"/>
      <c r="F281" s="115"/>
      <c r="G281" s="115"/>
      <c r="H281" s="115" t="s">
        <v>661</v>
      </c>
      <c r="I281" s="116" t="s">
        <v>662</v>
      </c>
      <c r="J281" s="117" t="s">
        <v>495</v>
      </c>
      <c r="K281" s="118">
        <v>15.32</v>
      </c>
      <c r="L281" s="118">
        <v>0</v>
      </c>
      <c r="M281" s="118">
        <v>15.32</v>
      </c>
      <c r="N281" s="271"/>
      <c r="O281" s="119">
        <f>M281*N281</f>
        <v>0</v>
      </c>
      <c r="P281" s="117" t="s">
        <v>492</v>
      </c>
      <c r="Q281" s="117" t="s">
        <v>9414</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15">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4.25" outlineLevel="6" x14ac:dyDescent="0.15">
      <c r="B283" s="197"/>
      <c r="C283" s="198"/>
      <c r="D283" s="114">
        <v>52</v>
      </c>
      <c r="E283" s="114"/>
      <c r="F283" s="115"/>
      <c r="G283" s="115"/>
      <c r="H283" s="115" t="s">
        <v>663</v>
      </c>
      <c r="I283" s="116" t="s">
        <v>664</v>
      </c>
      <c r="J283" s="117" t="s">
        <v>495</v>
      </c>
      <c r="K283" s="118">
        <v>54.119</v>
      </c>
      <c r="L283" s="118">
        <v>0</v>
      </c>
      <c r="M283" s="118">
        <v>54.119</v>
      </c>
      <c r="N283" s="271"/>
      <c r="O283" s="119">
        <f>M283*N283</f>
        <v>0</v>
      </c>
      <c r="P283" s="117" t="s">
        <v>479</v>
      </c>
      <c r="Q283" s="117" t="s">
        <v>9414</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15">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4.25" outlineLevel="6" x14ac:dyDescent="0.15">
      <c r="B285" s="197"/>
      <c r="C285" s="198"/>
      <c r="D285" s="114">
        <v>53</v>
      </c>
      <c r="E285" s="114"/>
      <c r="F285" s="115"/>
      <c r="G285" s="115"/>
      <c r="H285" s="115" t="s">
        <v>665</v>
      </c>
      <c r="I285" s="116" t="s">
        <v>666</v>
      </c>
      <c r="J285" s="117" t="s">
        <v>495</v>
      </c>
      <c r="K285" s="118">
        <v>54.119419999999991</v>
      </c>
      <c r="L285" s="118">
        <v>0</v>
      </c>
      <c r="M285" s="118">
        <v>54.119419999999991</v>
      </c>
      <c r="N285" s="271"/>
      <c r="O285" s="119">
        <f>M285*N285</f>
        <v>0</v>
      </c>
      <c r="P285" s="117" t="s">
        <v>492</v>
      </c>
      <c r="Q285" s="117" t="s">
        <v>9414</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15">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3.5" outlineLevel="7" x14ac:dyDescent="0.3">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15">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28.5" outlineLevel="6" x14ac:dyDescent="0.15">
      <c r="B293" s="197"/>
      <c r="C293" s="198"/>
      <c r="D293" s="114">
        <v>54</v>
      </c>
      <c r="E293" s="114"/>
      <c r="F293" s="115"/>
      <c r="G293" s="115"/>
      <c r="H293" s="115" t="s">
        <v>672</v>
      </c>
      <c r="I293" s="116" t="s">
        <v>673</v>
      </c>
      <c r="J293" s="117" t="s">
        <v>495</v>
      </c>
      <c r="K293" s="118">
        <v>43.219000000000001</v>
      </c>
      <c r="L293" s="118">
        <v>0</v>
      </c>
      <c r="M293" s="118">
        <v>43.219000000000001</v>
      </c>
      <c r="N293" s="271"/>
      <c r="O293" s="119">
        <f>M293*N293</f>
        <v>0</v>
      </c>
      <c r="P293" s="117" t="s">
        <v>479</v>
      </c>
      <c r="Q293" s="117" t="s">
        <v>9414</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15">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4.25" outlineLevel="6" x14ac:dyDescent="0.15">
      <c r="B295" s="197"/>
      <c r="C295" s="198"/>
      <c r="D295" s="114">
        <v>55</v>
      </c>
      <c r="E295" s="114"/>
      <c r="F295" s="115"/>
      <c r="G295" s="115"/>
      <c r="H295" s="115" t="s">
        <v>674</v>
      </c>
      <c r="I295" s="116" t="s">
        <v>675</v>
      </c>
      <c r="J295" s="117" t="s">
        <v>495</v>
      </c>
      <c r="K295" s="118">
        <v>17.183</v>
      </c>
      <c r="L295" s="118">
        <v>0</v>
      </c>
      <c r="M295" s="118">
        <v>17.183</v>
      </c>
      <c r="N295" s="271"/>
      <c r="O295" s="119">
        <f>M295*N295</f>
        <v>0</v>
      </c>
      <c r="P295" s="117" t="s">
        <v>479</v>
      </c>
      <c r="Q295" s="117" t="s">
        <v>9414</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15">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4.25" outlineLevel="6" x14ac:dyDescent="0.15">
      <c r="B297" s="197"/>
      <c r="C297" s="198"/>
      <c r="D297" s="114">
        <v>56</v>
      </c>
      <c r="E297" s="114"/>
      <c r="F297" s="115"/>
      <c r="G297" s="115"/>
      <c r="H297" s="115" t="s">
        <v>676</v>
      </c>
      <c r="I297" s="116" t="s">
        <v>677</v>
      </c>
      <c r="J297" s="117" t="s">
        <v>495</v>
      </c>
      <c r="K297" s="118">
        <v>17.183</v>
      </c>
      <c r="L297" s="118">
        <v>0</v>
      </c>
      <c r="M297" s="118">
        <v>17.183</v>
      </c>
      <c r="N297" s="271"/>
      <c r="O297" s="119">
        <f>M297*N297</f>
        <v>0</v>
      </c>
      <c r="P297" s="117" t="s">
        <v>492</v>
      </c>
      <c r="Q297" s="117" t="s">
        <v>9414</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15">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4.25" outlineLevel="6" x14ac:dyDescent="0.15">
      <c r="B299" s="197"/>
      <c r="C299" s="198"/>
      <c r="D299" s="114">
        <v>57</v>
      </c>
      <c r="E299" s="114"/>
      <c r="F299" s="115"/>
      <c r="G299" s="115"/>
      <c r="H299" s="115" t="s">
        <v>678</v>
      </c>
      <c r="I299" s="116" t="s">
        <v>679</v>
      </c>
      <c r="J299" s="117" t="s">
        <v>495</v>
      </c>
      <c r="K299" s="118">
        <v>17.183</v>
      </c>
      <c r="L299" s="118">
        <v>0</v>
      </c>
      <c r="M299" s="118">
        <v>17.183</v>
      </c>
      <c r="N299" s="271"/>
      <c r="O299" s="119">
        <f>M299*N299</f>
        <v>0</v>
      </c>
      <c r="P299" s="117" t="s">
        <v>479</v>
      </c>
      <c r="Q299" s="117" t="s">
        <v>9414</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15">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4.25" outlineLevel="6" x14ac:dyDescent="0.15">
      <c r="B301" s="197"/>
      <c r="C301" s="198"/>
      <c r="D301" s="114">
        <v>58</v>
      </c>
      <c r="E301" s="114"/>
      <c r="F301" s="115"/>
      <c r="G301" s="115"/>
      <c r="H301" s="115" t="s">
        <v>680</v>
      </c>
      <c r="I301" s="116" t="s">
        <v>681</v>
      </c>
      <c r="J301" s="117" t="s">
        <v>478</v>
      </c>
      <c r="K301" s="118">
        <v>0.34366000000000002</v>
      </c>
      <c r="L301" s="118">
        <v>0</v>
      </c>
      <c r="M301" s="118">
        <v>0.34366000000000002</v>
      </c>
      <c r="N301" s="271"/>
      <c r="O301" s="119">
        <f>M301*N301</f>
        <v>0</v>
      </c>
      <c r="P301" s="117" t="s">
        <v>492</v>
      </c>
      <c r="Q301" s="117" t="s">
        <v>1232</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15">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3.5" outlineLevel="7" x14ac:dyDescent="0.3">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15">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4.25" outlineLevel="6" x14ac:dyDescent="0.15">
      <c r="B306" s="197"/>
      <c r="C306" s="198"/>
      <c r="D306" s="114">
        <v>59</v>
      </c>
      <c r="E306" s="114"/>
      <c r="F306" s="115"/>
      <c r="G306" s="115"/>
      <c r="H306" s="115" t="s">
        <v>684</v>
      </c>
      <c r="I306" s="116" t="s">
        <v>685</v>
      </c>
      <c r="J306" s="117" t="s">
        <v>495</v>
      </c>
      <c r="K306" s="118">
        <v>45.369</v>
      </c>
      <c r="L306" s="118">
        <v>0</v>
      </c>
      <c r="M306" s="118">
        <v>45.369</v>
      </c>
      <c r="N306" s="271"/>
      <c r="O306" s="119">
        <f>M306*N306</f>
        <v>0</v>
      </c>
      <c r="P306" s="117" t="s">
        <v>479</v>
      </c>
      <c r="Q306" s="117" t="s">
        <v>1232</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15">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8.5" outlineLevel="6" x14ac:dyDescent="0.15">
      <c r="B308" s="197"/>
      <c r="C308" s="198"/>
      <c r="D308" s="114">
        <v>60</v>
      </c>
      <c r="E308" s="114"/>
      <c r="F308" s="115"/>
      <c r="G308" s="115"/>
      <c r="H308" s="115" t="s">
        <v>686</v>
      </c>
      <c r="I308" s="116" t="s">
        <v>687</v>
      </c>
      <c r="J308" s="117" t="s">
        <v>495</v>
      </c>
      <c r="K308" s="118">
        <v>45.369</v>
      </c>
      <c r="L308" s="118">
        <v>0</v>
      </c>
      <c r="M308" s="118">
        <v>45.369</v>
      </c>
      <c r="N308" s="271"/>
      <c r="O308" s="119">
        <f>M308*N308</f>
        <v>0</v>
      </c>
      <c r="P308" s="117" t="s">
        <v>492</v>
      </c>
      <c r="Q308" s="117" t="s">
        <v>9414</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15">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3.5" outlineLevel="7" x14ac:dyDescent="0.3">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8.5" outlineLevel="6" x14ac:dyDescent="0.15">
      <c r="B314" s="197"/>
      <c r="C314" s="198"/>
      <c r="D314" s="114">
        <v>61</v>
      </c>
      <c r="E314" s="114"/>
      <c r="F314" s="115"/>
      <c r="G314" s="115"/>
      <c r="H314" s="115" t="s">
        <v>691</v>
      </c>
      <c r="I314" s="116" t="s">
        <v>692</v>
      </c>
      <c r="J314" s="117" t="s">
        <v>495</v>
      </c>
      <c r="K314" s="118">
        <v>45.369</v>
      </c>
      <c r="L314" s="118">
        <v>0</v>
      </c>
      <c r="M314" s="118">
        <v>45.369</v>
      </c>
      <c r="N314" s="271"/>
      <c r="O314" s="119">
        <f>M314*N314</f>
        <v>0</v>
      </c>
      <c r="P314" s="117" t="s">
        <v>479</v>
      </c>
      <c r="Q314" s="117" t="s">
        <v>1232</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15">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4.25" outlineLevel="6" x14ac:dyDescent="0.15">
      <c r="B316" s="197"/>
      <c r="C316" s="198"/>
      <c r="D316" s="114">
        <v>62</v>
      </c>
      <c r="E316" s="114"/>
      <c r="F316" s="115"/>
      <c r="G316" s="115"/>
      <c r="H316" s="115" t="s">
        <v>616</v>
      </c>
      <c r="I316" s="116" t="s">
        <v>617</v>
      </c>
      <c r="J316" s="117" t="s">
        <v>486</v>
      </c>
      <c r="K316" s="118">
        <v>1.81476E-2</v>
      </c>
      <c r="L316" s="118">
        <v>0</v>
      </c>
      <c r="M316" s="118">
        <v>1.81476E-2</v>
      </c>
      <c r="N316" s="271"/>
      <c r="O316" s="119">
        <f>M316*N316</f>
        <v>0</v>
      </c>
      <c r="P316" s="117" t="s">
        <v>492</v>
      </c>
      <c r="Q316" s="117" t="s">
        <v>1232</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15">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3.5" outlineLevel="7" x14ac:dyDescent="0.3">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15">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3.5" outlineLevel="4" x14ac:dyDescent="0.25">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3.5" outlineLevel="5" x14ac:dyDescent="0.25">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42.75" outlineLevel="6" x14ac:dyDescent="0.15">
      <c r="B324" s="197"/>
      <c r="C324" s="198"/>
      <c r="D324" s="114">
        <v>63</v>
      </c>
      <c r="E324" s="114"/>
      <c r="F324" s="115"/>
      <c r="G324" s="115"/>
      <c r="H324" s="115" t="s">
        <v>694</v>
      </c>
      <c r="I324" s="116" t="s">
        <v>695</v>
      </c>
      <c r="J324" s="117" t="s">
        <v>696</v>
      </c>
      <c r="K324" s="118">
        <v>1</v>
      </c>
      <c r="L324" s="118">
        <v>0</v>
      </c>
      <c r="M324" s="118">
        <v>1</v>
      </c>
      <c r="N324" s="271"/>
      <c r="O324" s="119">
        <f>M324*N324</f>
        <v>0</v>
      </c>
      <c r="P324" s="117" t="s">
        <v>697</v>
      </c>
      <c r="Q324" s="117" t="s">
        <v>9413</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15">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7" outlineLevel="6" x14ac:dyDescent="0.15">
      <c r="B326" s="197"/>
      <c r="C326" s="198"/>
      <c r="D326" s="114">
        <v>64</v>
      </c>
      <c r="E326" s="114"/>
      <c r="F326" s="115"/>
      <c r="G326" s="115"/>
      <c r="H326" s="115" t="s">
        <v>698</v>
      </c>
      <c r="I326" s="116" t="s">
        <v>699</v>
      </c>
      <c r="J326" s="117" t="s">
        <v>696</v>
      </c>
      <c r="K326" s="118">
        <v>1</v>
      </c>
      <c r="L326" s="118">
        <v>0</v>
      </c>
      <c r="M326" s="118">
        <v>1</v>
      </c>
      <c r="N326" s="271"/>
      <c r="O326" s="119">
        <f>M326*N326</f>
        <v>0</v>
      </c>
      <c r="P326" s="117" t="s">
        <v>697</v>
      </c>
      <c r="Q326" s="117" t="s">
        <v>9413</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15">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3.5" outlineLevel="4" x14ac:dyDescent="0.25">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3.5" outlineLevel="5" x14ac:dyDescent="0.25">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42.75" outlineLevel="6" x14ac:dyDescent="0.15">
      <c r="B332" s="197"/>
      <c r="C332" s="198"/>
      <c r="D332" s="114">
        <v>65</v>
      </c>
      <c r="E332" s="114"/>
      <c r="F332" s="115"/>
      <c r="G332" s="115"/>
      <c r="H332" s="115" t="s">
        <v>700</v>
      </c>
      <c r="I332" s="116" t="s">
        <v>701</v>
      </c>
      <c r="J332" s="117" t="s">
        <v>584</v>
      </c>
      <c r="K332" s="118">
        <v>25</v>
      </c>
      <c r="L332" s="118">
        <v>0</v>
      </c>
      <c r="M332" s="118">
        <v>25</v>
      </c>
      <c r="N332" s="271"/>
      <c r="O332" s="119">
        <f>M332*N332</f>
        <v>0</v>
      </c>
      <c r="P332" s="117" t="s">
        <v>697</v>
      </c>
      <c r="Q332" s="117" t="s">
        <v>9413</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15">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42.75" outlineLevel="6" x14ac:dyDescent="0.15">
      <c r="B334" s="197"/>
      <c r="C334" s="198"/>
      <c r="D334" s="114">
        <v>66</v>
      </c>
      <c r="E334" s="114"/>
      <c r="F334" s="115"/>
      <c r="G334" s="115"/>
      <c r="H334" s="115" t="s">
        <v>702</v>
      </c>
      <c r="I334" s="116" t="s">
        <v>703</v>
      </c>
      <c r="J334" s="117" t="s">
        <v>584</v>
      </c>
      <c r="K334" s="118">
        <v>33</v>
      </c>
      <c r="L334" s="118">
        <v>0</v>
      </c>
      <c r="M334" s="118">
        <v>33</v>
      </c>
      <c r="N334" s="271"/>
      <c r="O334" s="119">
        <f>M334*N334</f>
        <v>0</v>
      </c>
      <c r="P334" s="117" t="s">
        <v>697</v>
      </c>
      <c r="Q334" s="117" t="s">
        <v>9413</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42.75" outlineLevel="6" x14ac:dyDescent="0.15">
      <c r="B336" s="197"/>
      <c r="C336" s="198"/>
      <c r="D336" s="114">
        <v>67</v>
      </c>
      <c r="E336" s="114"/>
      <c r="F336" s="115"/>
      <c r="G336" s="115"/>
      <c r="H336" s="115" t="s">
        <v>704</v>
      </c>
      <c r="I336" s="116" t="s">
        <v>705</v>
      </c>
      <c r="J336" s="117" t="s">
        <v>584</v>
      </c>
      <c r="K336" s="118">
        <v>45</v>
      </c>
      <c r="L336" s="118">
        <v>0</v>
      </c>
      <c r="M336" s="118">
        <v>45</v>
      </c>
      <c r="N336" s="271"/>
      <c r="O336" s="119">
        <f>M336*N336</f>
        <v>0</v>
      </c>
      <c r="P336" s="117" t="s">
        <v>697</v>
      </c>
      <c r="Q336" s="117" t="s">
        <v>9413</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15">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42.75" outlineLevel="6" x14ac:dyDescent="0.15">
      <c r="B338" s="197"/>
      <c r="C338" s="198"/>
      <c r="D338" s="114">
        <v>68</v>
      </c>
      <c r="E338" s="114"/>
      <c r="F338" s="115"/>
      <c r="G338" s="115"/>
      <c r="H338" s="115" t="s">
        <v>706</v>
      </c>
      <c r="I338" s="116" t="s">
        <v>707</v>
      </c>
      <c r="J338" s="117" t="s">
        <v>584</v>
      </c>
      <c r="K338" s="118">
        <v>14</v>
      </c>
      <c r="L338" s="118">
        <v>0</v>
      </c>
      <c r="M338" s="118">
        <v>14</v>
      </c>
      <c r="N338" s="271"/>
      <c r="O338" s="119">
        <f>M338*N338</f>
        <v>0</v>
      </c>
      <c r="P338" s="117" t="s">
        <v>697</v>
      </c>
      <c r="Q338" s="117" t="s">
        <v>9413</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15">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8.5" outlineLevel="6" x14ac:dyDescent="0.15">
      <c r="B340" s="197"/>
      <c r="C340" s="198"/>
      <c r="D340" s="114">
        <v>69</v>
      </c>
      <c r="E340" s="114"/>
      <c r="F340" s="115"/>
      <c r="G340" s="115"/>
      <c r="H340" s="115" t="s">
        <v>708</v>
      </c>
      <c r="I340" s="116" t="s">
        <v>709</v>
      </c>
      <c r="J340" s="117" t="s">
        <v>696</v>
      </c>
      <c r="K340" s="118">
        <v>1</v>
      </c>
      <c r="L340" s="118">
        <v>0</v>
      </c>
      <c r="M340" s="118">
        <v>1</v>
      </c>
      <c r="N340" s="271"/>
      <c r="O340" s="119">
        <f>M340*N340</f>
        <v>0</v>
      </c>
      <c r="P340" s="117" t="s">
        <v>697</v>
      </c>
      <c r="Q340" s="117" t="s">
        <v>9413</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15">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3.5" outlineLevel="5" x14ac:dyDescent="0.25">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42.75" outlineLevel="6" x14ac:dyDescent="0.15">
      <c r="B345" s="197"/>
      <c r="C345" s="198"/>
      <c r="D345" s="114">
        <v>70</v>
      </c>
      <c r="E345" s="114"/>
      <c r="F345" s="115"/>
      <c r="G345" s="115"/>
      <c r="H345" s="115" t="s">
        <v>710</v>
      </c>
      <c r="I345" s="116" t="s">
        <v>711</v>
      </c>
      <c r="J345" s="117" t="s">
        <v>584</v>
      </c>
      <c r="K345" s="118">
        <v>23.87</v>
      </c>
      <c r="L345" s="118">
        <v>0</v>
      </c>
      <c r="M345" s="118">
        <v>23.87</v>
      </c>
      <c r="N345" s="271"/>
      <c r="O345" s="119">
        <f>M345*N345</f>
        <v>0</v>
      </c>
      <c r="P345" s="117" t="s">
        <v>697</v>
      </c>
      <c r="Q345" s="117" t="s">
        <v>9413</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8.5" outlineLevel="6" x14ac:dyDescent="0.15">
      <c r="B347" s="197"/>
      <c r="C347" s="198"/>
      <c r="D347" s="114">
        <v>71</v>
      </c>
      <c r="E347" s="114"/>
      <c r="F347" s="115"/>
      <c r="G347" s="115"/>
      <c r="H347" s="115" t="s">
        <v>712</v>
      </c>
      <c r="I347" s="116" t="s">
        <v>713</v>
      </c>
      <c r="J347" s="117" t="s">
        <v>696</v>
      </c>
      <c r="K347" s="118">
        <v>2</v>
      </c>
      <c r="L347" s="118">
        <v>0</v>
      </c>
      <c r="M347" s="118">
        <v>2</v>
      </c>
      <c r="N347" s="271"/>
      <c r="O347" s="119">
        <f>M347*N347</f>
        <v>0</v>
      </c>
      <c r="P347" s="117" t="s">
        <v>697</v>
      </c>
      <c r="Q347" s="117" t="s">
        <v>9413</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15">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8.5" outlineLevel="6" x14ac:dyDescent="0.15">
      <c r="B349" s="197"/>
      <c r="C349" s="198"/>
      <c r="D349" s="114">
        <v>72</v>
      </c>
      <c r="E349" s="114"/>
      <c r="F349" s="115"/>
      <c r="G349" s="115"/>
      <c r="H349" s="115" t="s">
        <v>714</v>
      </c>
      <c r="I349" s="116" t="s">
        <v>715</v>
      </c>
      <c r="J349" s="117" t="s">
        <v>696</v>
      </c>
      <c r="K349" s="118">
        <v>2</v>
      </c>
      <c r="L349" s="118">
        <v>0</v>
      </c>
      <c r="M349" s="118">
        <v>2</v>
      </c>
      <c r="N349" s="271"/>
      <c r="O349" s="119">
        <f>M349*N349</f>
        <v>0</v>
      </c>
      <c r="P349" s="117" t="s">
        <v>697</v>
      </c>
      <c r="Q349" s="117" t="s">
        <v>9413</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15">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3.5" outlineLevel="5" x14ac:dyDescent="0.25">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28.5" outlineLevel="6" x14ac:dyDescent="0.15">
      <c r="B354" s="197"/>
      <c r="C354" s="198"/>
      <c r="D354" s="114">
        <v>73</v>
      </c>
      <c r="E354" s="114"/>
      <c r="F354" s="115"/>
      <c r="G354" s="115"/>
      <c r="H354" s="115" t="s">
        <v>716</v>
      </c>
      <c r="I354" s="116" t="s">
        <v>717</v>
      </c>
      <c r="J354" s="117" t="s">
        <v>584</v>
      </c>
      <c r="K354" s="118">
        <v>5.9</v>
      </c>
      <c r="L354" s="118">
        <v>0</v>
      </c>
      <c r="M354" s="118">
        <v>5.9</v>
      </c>
      <c r="N354" s="271"/>
      <c r="O354" s="119">
        <f>M354*N354</f>
        <v>0</v>
      </c>
      <c r="P354" s="117" t="s">
        <v>697</v>
      </c>
      <c r="Q354" s="117" t="s">
        <v>9413</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15">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8.5" outlineLevel="6" x14ac:dyDescent="0.15">
      <c r="B356" s="197"/>
      <c r="C356" s="198"/>
      <c r="D356" s="114">
        <v>74</v>
      </c>
      <c r="E356" s="114"/>
      <c r="F356" s="115"/>
      <c r="G356" s="115"/>
      <c r="H356" s="115" t="s">
        <v>718</v>
      </c>
      <c r="I356" s="116" t="s">
        <v>719</v>
      </c>
      <c r="J356" s="117" t="s">
        <v>696</v>
      </c>
      <c r="K356" s="118">
        <v>1</v>
      </c>
      <c r="L356" s="118">
        <v>0</v>
      </c>
      <c r="M356" s="118">
        <v>1</v>
      </c>
      <c r="N356" s="271"/>
      <c r="O356" s="119">
        <f>M356*N356</f>
        <v>0</v>
      </c>
      <c r="P356" s="117" t="s">
        <v>697</v>
      </c>
      <c r="Q356" s="117" t="s">
        <v>9413</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15">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8.5" outlineLevel="6" x14ac:dyDescent="0.15">
      <c r="B358" s="197"/>
      <c r="C358" s="198"/>
      <c r="D358" s="114">
        <v>75</v>
      </c>
      <c r="E358" s="114"/>
      <c r="F358" s="115"/>
      <c r="G358" s="115"/>
      <c r="H358" s="115" t="s">
        <v>720</v>
      </c>
      <c r="I358" s="116" t="s">
        <v>721</v>
      </c>
      <c r="J358" s="117" t="s">
        <v>696</v>
      </c>
      <c r="K358" s="118">
        <v>1</v>
      </c>
      <c r="L358" s="118">
        <v>0</v>
      </c>
      <c r="M358" s="118">
        <v>1</v>
      </c>
      <c r="N358" s="271"/>
      <c r="O358" s="119">
        <f>M358*N358</f>
        <v>0</v>
      </c>
      <c r="P358" s="117" t="s">
        <v>697</v>
      </c>
      <c r="Q358" s="117" t="s">
        <v>9413</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8.5" outlineLevel="6" x14ac:dyDescent="0.15">
      <c r="B360" s="197"/>
      <c r="C360" s="198"/>
      <c r="D360" s="114">
        <v>76</v>
      </c>
      <c r="E360" s="114"/>
      <c r="F360" s="115"/>
      <c r="G360" s="115"/>
      <c r="H360" s="115" t="s">
        <v>722</v>
      </c>
      <c r="I360" s="116" t="s">
        <v>723</v>
      </c>
      <c r="J360" s="117" t="s">
        <v>696</v>
      </c>
      <c r="K360" s="118">
        <v>5</v>
      </c>
      <c r="L360" s="118">
        <v>0</v>
      </c>
      <c r="M360" s="118">
        <v>5</v>
      </c>
      <c r="N360" s="271"/>
      <c r="O360" s="119">
        <f>M360*N360</f>
        <v>0</v>
      </c>
      <c r="P360" s="117" t="s">
        <v>697</v>
      </c>
      <c r="Q360" s="117" t="s">
        <v>9413</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15">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4.25" outlineLevel="6" x14ac:dyDescent="0.15">
      <c r="B362" s="197"/>
      <c r="C362" s="198"/>
      <c r="D362" s="114">
        <v>77</v>
      </c>
      <c r="E362" s="114"/>
      <c r="F362" s="115"/>
      <c r="G362" s="115"/>
      <c r="H362" s="115" t="s">
        <v>724</v>
      </c>
      <c r="I362" s="116" t="s">
        <v>725</v>
      </c>
      <c r="J362" s="117" t="s">
        <v>495</v>
      </c>
      <c r="K362" s="118">
        <v>1.84</v>
      </c>
      <c r="L362" s="118">
        <v>0</v>
      </c>
      <c r="M362" s="118">
        <v>1.84</v>
      </c>
      <c r="N362" s="271"/>
      <c r="O362" s="119">
        <f>M362*N362</f>
        <v>0</v>
      </c>
      <c r="P362" s="117" t="s">
        <v>697</v>
      </c>
      <c r="Q362" s="117" t="s">
        <v>9413</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15">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42.75" outlineLevel="6" x14ac:dyDescent="0.15">
      <c r="B364" s="197"/>
      <c r="C364" s="198"/>
      <c r="D364" s="114">
        <v>78</v>
      </c>
      <c r="E364" s="114"/>
      <c r="F364" s="115"/>
      <c r="G364" s="115"/>
      <c r="H364" s="115" t="s">
        <v>726</v>
      </c>
      <c r="I364" s="116" t="s">
        <v>727</v>
      </c>
      <c r="J364" s="117" t="s">
        <v>495</v>
      </c>
      <c r="K364" s="118">
        <v>5.77</v>
      </c>
      <c r="L364" s="118"/>
      <c r="M364" s="118">
        <v>5.77</v>
      </c>
      <c r="N364" s="271"/>
      <c r="O364" s="119">
        <f>M364*N364</f>
        <v>0</v>
      </c>
      <c r="P364" s="117" t="s">
        <v>697</v>
      </c>
      <c r="Q364" s="117" t="s">
        <v>9413</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15">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42.75" outlineLevel="6" x14ac:dyDescent="0.15">
      <c r="B366" s="197"/>
      <c r="C366" s="198"/>
      <c r="D366" s="114">
        <v>79</v>
      </c>
      <c r="E366" s="114"/>
      <c r="F366" s="115"/>
      <c r="G366" s="115"/>
      <c r="H366" s="115" t="s">
        <v>728</v>
      </c>
      <c r="I366" s="116" t="s">
        <v>729</v>
      </c>
      <c r="J366" s="117" t="s">
        <v>495</v>
      </c>
      <c r="K366" s="118">
        <v>18.25</v>
      </c>
      <c r="L366" s="118"/>
      <c r="M366" s="118">
        <v>18.25</v>
      </c>
      <c r="N366" s="271"/>
      <c r="O366" s="119">
        <f>M366*N366</f>
        <v>0</v>
      </c>
      <c r="P366" s="117" t="s">
        <v>697</v>
      </c>
      <c r="Q366" s="117" t="s">
        <v>9413</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4.25" outlineLevel="6" x14ac:dyDescent="0.15">
      <c r="B368" s="197"/>
      <c r="C368" s="198"/>
      <c r="D368" s="114">
        <v>80</v>
      </c>
      <c r="E368" s="114"/>
      <c r="F368" s="115"/>
      <c r="G368" s="115"/>
      <c r="H368" s="115" t="s">
        <v>730</v>
      </c>
      <c r="I368" s="116" t="s">
        <v>731</v>
      </c>
      <c r="J368" s="117" t="s">
        <v>584</v>
      </c>
      <c r="K368" s="118">
        <v>16</v>
      </c>
      <c r="L368" s="118"/>
      <c r="M368" s="118">
        <v>16</v>
      </c>
      <c r="N368" s="271"/>
      <c r="O368" s="119">
        <f>M368*N368</f>
        <v>0</v>
      </c>
      <c r="P368" s="117" t="s">
        <v>697</v>
      </c>
      <c r="Q368" s="117" t="s">
        <v>9413</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15">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3.5" outlineLevel="3" x14ac:dyDescent="0.25">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3.5" outlineLevel="4" x14ac:dyDescent="0.25">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3.5" outlineLevel="5" x14ac:dyDescent="0.25">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4.25" outlineLevel="6" x14ac:dyDescent="0.15">
      <c r="B375" s="197"/>
      <c r="C375" s="198"/>
      <c r="D375" s="114">
        <v>81</v>
      </c>
      <c r="E375" s="114"/>
      <c r="F375" s="115"/>
      <c r="G375" s="115"/>
      <c r="H375" s="115" t="s">
        <v>732</v>
      </c>
      <c r="I375" s="116" t="s">
        <v>733</v>
      </c>
      <c r="J375" s="117" t="s">
        <v>478</v>
      </c>
      <c r="K375" s="118">
        <v>11.99</v>
      </c>
      <c r="L375" s="118">
        <v>0</v>
      </c>
      <c r="M375" s="118">
        <v>11.99</v>
      </c>
      <c r="N375" s="271"/>
      <c r="O375" s="119">
        <f>M375*N375</f>
        <v>0</v>
      </c>
      <c r="P375" s="117" t="s">
        <v>479</v>
      </c>
      <c r="Q375" s="117" t="s">
        <v>1232</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15">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3.5" outlineLevel="7" x14ac:dyDescent="0.3">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4.25" outlineLevel="6" x14ac:dyDescent="0.15">
      <c r="B381" s="197"/>
      <c r="C381" s="198"/>
      <c r="D381" s="114">
        <v>82</v>
      </c>
      <c r="E381" s="114"/>
      <c r="F381" s="115"/>
      <c r="G381" s="115"/>
      <c r="H381" s="115" t="s">
        <v>737</v>
      </c>
      <c r="I381" s="116" t="s">
        <v>738</v>
      </c>
      <c r="J381" s="117" t="s">
        <v>495</v>
      </c>
      <c r="K381" s="118">
        <v>14.670000000000003</v>
      </c>
      <c r="L381" s="118">
        <v>0</v>
      </c>
      <c r="M381" s="118">
        <v>14.670000000000003</v>
      </c>
      <c r="N381" s="271"/>
      <c r="O381" s="119">
        <f>M381*N381</f>
        <v>0</v>
      </c>
      <c r="P381" s="117" t="s">
        <v>479</v>
      </c>
      <c r="Q381" s="117" t="s">
        <v>1232</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15">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3.5" outlineLevel="7" x14ac:dyDescent="0.3">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3.5" outlineLevel="7" x14ac:dyDescent="0.3">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3.5" outlineLevel="7" x14ac:dyDescent="0.3">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15">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4.25" outlineLevel="6" x14ac:dyDescent="0.15">
      <c r="B387" s="197"/>
      <c r="C387" s="198"/>
      <c r="D387" s="114">
        <v>83</v>
      </c>
      <c r="E387" s="114"/>
      <c r="F387" s="115"/>
      <c r="G387" s="115"/>
      <c r="H387" s="115" t="s">
        <v>742</v>
      </c>
      <c r="I387" s="116" t="s">
        <v>743</v>
      </c>
      <c r="J387" s="117" t="s">
        <v>495</v>
      </c>
      <c r="K387" s="118">
        <v>14.67</v>
      </c>
      <c r="L387" s="118">
        <v>0</v>
      </c>
      <c r="M387" s="118">
        <v>14.67</v>
      </c>
      <c r="N387" s="271"/>
      <c r="O387" s="119">
        <f>M387*N387</f>
        <v>0</v>
      </c>
      <c r="P387" s="117" t="s">
        <v>479</v>
      </c>
      <c r="Q387" s="117" t="s">
        <v>1232</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15">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4.25" outlineLevel="6" x14ac:dyDescent="0.15">
      <c r="B389" s="197"/>
      <c r="C389" s="198"/>
      <c r="D389" s="114">
        <v>84</v>
      </c>
      <c r="E389" s="114"/>
      <c r="F389" s="115"/>
      <c r="G389" s="115"/>
      <c r="H389" s="115" t="s">
        <v>744</v>
      </c>
      <c r="I389" s="116" t="s">
        <v>745</v>
      </c>
      <c r="J389" s="117" t="s">
        <v>486</v>
      </c>
      <c r="K389" s="118">
        <v>1.3199999999999998</v>
      </c>
      <c r="L389" s="118">
        <v>0</v>
      </c>
      <c r="M389" s="118">
        <v>1.3199999999999998</v>
      </c>
      <c r="N389" s="271"/>
      <c r="O389" s="119">
        <f>M389*N389</f>
        <v>0</v>
      </c>
      <c r="P389" s="117" t="s">
        <v>479</v>
      </c>
      <c r="Q389" s="117" t="s">
        <v>1232</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15">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3.5" outlineLevel="7" x14ac:dyDescent="0.3">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15">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4.25" outlineLevel="6" x14ac:dyDescent="0.15">
      <c r="B395" s="197"/>
      <c r="C395" s="198"/>
      <c r="D395" s="114">
        <v>85</v>
      </c>
      <c r="E395" s="114"/>
      <c r="F395" s="115"/>
      <c r="G395" s="115"/>
      <c r="H395" s="115" t="s">
        <v>749</v>
      </c>
      <c r="I395" s="116" t="s">
        <v>750</v>
      </c>
      <c r="J395" s="117" t="s">
        <v>478</v>
      </c>
      <c r="K395" s="118">
        <v>2.29</v>
      </c>
      <c r="L395" s="118">
        <v>0</v>
      </c>
      <c r="M395" s="118">
        <v>2.29</v>
      </c>
      <c r="N395" s="271"/>
      <c r="O395" s="119">
        <f>M395*N395</f>
        <v>0</v>
      </c>
      <c r="P395" s="117" t="s">
        <v>479</v>
      </c>
      <c r="Q395" s="117" t="s">
        <v>1232</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15">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4.25" outlineLevel="6" x14ac:dyDescent="0.15">
      <c r="B399" s="197"/>
      <c r="C399" s="198"/>
      <c r="D399" s="114">
        <v>86</v>
      </c>
      <c r="E399" s="114"/>
      <c r="F399" s="115"/>
      <c r="G399" s="115"/>
      <c r="H399" s="115" t="s">
        <v>752</v>
      </c>
      <c r="I399" s="116" t="s">
        <v>753</v>
      </c>
      <c r="J399" s="117" t="s">
        <v>495</v>
      </c>
      <c r="K399" s="118">
        <v>14.18</v>
      </c>
      <c r="L399" s="118">
        <v>0</v>
      </c>
      <c r="M399" s="118">
        <v>14.18</v>
      </c>
      <c r="N399" s="271"/>
      <c r="O399" s="119">
        <f>M399*N399</f>
        <v>0</v>
      </c>
      <c r="P399" s="117" t="s">
        <v>479</v>
      </c>
      <c r="Q399" s="117" t="s">
        <v>1232</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15">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3.5" outlineLevel="7" x14ac:dyDescent="0.3">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15">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4.25" outlineLevel="6" x14ac:dyDescent="0.15">
      <c r="B404" s="197"/>
      <c r="C404" s="198"/>
      <c r="D404" s="114">
        <v>87</v>
      </c>
      <c r="E404" s="114"/>
      <c r="F404" s="115"/>
      <c r="G404" s="115"/>
      <c r="H404" s="115" t="s">
        <v>756</v>
      </c>
      <c r="I404" s="116" t="s">
        <v>757</v>
      </c>
      <c r="J404" s="117" t="s">
        <v>495</v>
      </c>
      <c r="K404" s="118">
        <v>14.18</v>
      </c>
      <c r="L404" s="118">
        <v>0</v>
      </c>
      <c r="M404" s="118">
        <v>14.18</v>
      </c>
      <c r="N404" s="271"/>
      <c r="O404" s="119">
        <f>M404*N404</f>
        <v>0</v>
      </c>
      <c r="P404" s="117" t="s">
        <v>479</v>
      </c>
      <c r="Q404" s="117" t="s">
        <v>1232</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15">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4.25" outlineLevel="6" x14ac:dyDescent="0.15">
      <c r="B406" s="197"/>
      <c r="C406" s="198"/>
      <c r="D406" s="114">
        <v>88</v>
      </c>
      <c r="E406" s="114"/>
      <c r="F406" s="115"/>
      <c r="G406" s="115"/>
      <c r="H406" s="115" t="s">
        <v>758</v>
      </c>
      <c r="I406" s="116" t="s">
        <v>759</v>
      </c>
      <c r="J406" s="117" t="s">
        <v>486</v>
      </c>
      <c r="K406" s="118">
        <v>0.23</v>
      </c>
      <c r="L406" s="118">
        <v>0</v>
      </c>
      <c r="M406" s="118">
        <v>0.23</v>
      </c>
      <c r="N406" s="271"/>
      <c r="O406" s="119">
        <f>M406*N406</f>
        <v>0</v>
      </c>
      <c r="P406" s="117" t="s">
        <v>479</v>
      </c>
      <c r="Q406" s="117" t="s">
        <v>1232</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15">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3.5" outlineLevel="7" x14ac:dyDescent="0.3">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15">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4.25" outlineLevel="6" x14ac:dyDescent="0.15">
      <c r="B410" s="197"/>
      <c r="C410" s="198"/>
      <c r="D410" s="114">
        <v>89</v>
      </c>
      <c r="E410" s="114"/>
      <c r="F410" s="115"/>
      <c r="G410" s="115"/>
      <c r="H410" s="115" t="s">
        <v>761</v>
      </c>
      <c r="I410" s="116" t="s">
        <v>762</v>
      </c>
      <c r="J410" s="117" t="s">
        <v>478</v>
      </c>
      <c r="K410" s="118">
        <v>3.46</v>
      </c>
      <c r="L410" s="118">
        <v>0</v>
      </c>
      <c r="M410" s="118">
        <v>3.46</v>
      </c>
      <c r="N410" s="271"/>
      <c r="O410" s="119">
        <f>M410*N410</f>
        <v>0</v>
      </c>
      <c r="P410" s="117" t="s">
        <v>479</v>
      </c>
      <c r="Q410" s="117" t="s">
        <v>1232</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15">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4.25" outlineLevel="6" x14ac:dyDescent="0.15">
      <c r="B414" s="197"/>
      <c r="C414" s="198"/>
      <c r="D414" s="114">
        <v>90</v>
      </c>
      <c r="E414" s="114"/>
      <c r="F414" s="115"/>
      <c r="G414" s="115"/>
      <c r="H414" s="115" t="s">
        <v>764</v>
      </c>
      <c r="I414" s="116" t="s">
        <v>765</v>
      </c>
      <c r="J414" s="117" t="s">
        <v>495</v>
      </c>
      <c r="K414" s="118">
        <v>10.77</v>
      </c>
      <c r="L414" s="118">
        <v>0</v>
      </c>
      <c r="M414" s="118">
        <v>10.77</v>
      </c>
      <c r="N414" s="271"/>
      <c r="O414" s="119">
        <f>M414*N414</f>
        <v>0</v>
      </c>
      <c r="P414" s="117" t="s">
        <v>479</v>
      </c>
      <c r="Q414" s="117" t="s">
        <v>1232</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15">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3.5" outlineLevel="7" x14ac:dyDescent="0.3">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15">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4.25" outlineLevel="6" x14ac:dyDescent="0.15">
      <c r="B419" s="197"/>
      <c r="C419" s="198"/>
      <c r="D419" s="114">
        <v>91</v>
      </c>
      <c r="E419" s="114"/>
      <c r="F419" s="115"/>
      <c r="G419" s="115"/>
      <c r="H419" s="115" t="s">
        <v>768</v>
      </c>
      <c r="I419" s="116" t="s">
        <v>769</v>
      </c>
      <c r="J419" s="117" t="s">
        <v>495</v>
      </c>
      <c r="K419" s="118">
        <v>10.77</v>
      </c>
      <c r="L419" s="118">
        <v>0</v>
      </c>
      <c r="M419" s="118">
        <v>10.77</v>
      </c>
      <c r="N419" s="271"/>
      <c r="O419" s="119">
        <f>M419*N419</f>
        <v>0</v>
      </c>
      <c r="P419" s="117" t="s">
        <v>479</v>
      </c>
      <c r="Q419" s="117" t="s">
        <v>1232</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15">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4.25" outlineLevel="6" x14ac:dyDescent="0.15">
      <c r="B421" s="197"/>
      <c r="C421" s="198"/>
      <c r="D421" s="114">
        <v>92</v>
      </c>
      <c r="E421" s="114"/>
      <c r="F421" s="115"/>
      <c r="G421" s="115"/>
      <c r="H421" s="115" t="s">
        <v>770</v>
      </c>
      <c r="I421" s="116" t="s">
        <v>771</v>
      </c>
      <c r="J421" s="117" t="s">
        <v>486</v>
      </c>
      <c r="K421" s="118">
        <v>0.31</v>
      </c>
      <c r="L421" s="118">
        <v>0</v>
      </c>
      <c r="M421" s="118">
        <v>0.31</v>
      </c>
      <c r="N421" s="271"/>
      <c r="O421" s="119">
        <f>M421*N421</f>
        <v>0</v>
      </c>
      <c r="P421" s="117" t="s">
        <v>479</v>
      </c>
      <c r="Q421" s="117" t="s">
        <v>1232</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15">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3.5" outlineLevel="7" x14ac:dyDescent="0.3">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15">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4.25" outlineLevel="6" x14ac:dyDescent="0.15">
      <c r="B427" s="197"/>
      <c r="C427" s="198"/>
      <c r="D427" s="114">
        <v>93</v>
      </c>
      <c r="E427" s="114"/>
      <c r="F427" s="115"/>
      <c r="G427" s="115"/>
      <c r="H427" s="115" t="s">
        <v>773</v>
      </c>
      <c r="I427" s="116" t="s">
        <v>774</v>
      </c>
      <c r="J427" s="117" t="s">
        <v>584</v>
      </c>
      <c r="K427" s="118">
        <v>65</v>
      </c>
      <c r="L427" s="118">
        <v>0</v>
      </c>
      <c r="M427" s="118">
        <v>65</v>
      </c>
      <c r="N427" s="271"/>
      <c r="O427" s="119">
        <f>M427*N427</f>
        <v>0</v>
      </c>
      <c r="P427" s="117" t="s">
        <v>479</v>
      </c>
      <c r="Q427" s="117" t="s">
        <v>1232</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15">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3.5" outlineLevel="7" x14ac:dyDescent="0.3">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15">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4.25" outlineLevel="6" x14ac:dyDescent="0.15">
      <c r="B432" s="197"/>
      <c r="C432" s="198"/>
      <c r="D432" s="114">
        <v>94</v>
      </c>
      <c r="E432" s="114"/>
      <c r="F432" s="115"/>
      <c r="G432" s="115"/>
      <c r="H432" s="115" t="s">
        <v>777</v>
      </c>
      <c r="I432" s="116" t="s">
        <v>778</v>
      </c>
      <c r="J432" s="117" t="s">
        <v>584</v>
      </c>
      <c r="K432" s="118">
        <v>65</v>
      </c>
      <c r="L432" s="118">
        <v>0</v>
      </c>
      <c r="M432" s="118">
        <v>65</v>
      </c>
      <c r="N432" s="271"/>
      <c r="O432" s="119">
        <f>M432*N432</f>
        <v>0</v>
      </c>
      <c r="P432" s="117" t="s">
        <v>492</v>
      </c>
      <c r="Q432" s="117" t="s">
        <v>1232</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15">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3.5" outlineLevel="5" x14ac:dyDescent="0.25">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4.25" outlineLevel="6" x14ac:dyDescent="0.15">
      <c r="B437" s="197"/>
      <c r="C437" s="198"/>
      <c r="D437" s="114">
        <v>95</v>
      </c>
      <c r="E437" s="114"/>
      <c r="F437" s="115"/>
      <c r="G437" s="115"/>
      <c r="H437" s="115" t="s">
        <v>779</v>
      </c>
      <c r="I437" s="116" t="s">
        <v>780</v>
      </c>
      <c r="J437" s="117" t="s">
        <v>478</v>
      </c>
      <c r="K437" s="118">
        <v>34.29</v>
      </c>
      <c r="L437" s="118">
        <v>0</v>
      </c>
      <c r="M437" s="118">
        <v>34.29</v>
      </c>
      <c r="N437" s="271"/>
      <c r="O437" s="119">
        <f>M437*N437</f>
        <v>0</v>
      </c>
      <c r="P437" s="117" t="s">
        <v>479</v>
      </c>
      <c r="Q437" s="117" t="s">
        <v>1232</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15">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3.5" outlineLevel="7" x14ac:dyDescent="0.3">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15">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4.25" outlineLevel="6" x14ac:dyDescent="0.15">
      <c r="B443" s="197"/>
      <c r="C443" s="198"/>
      <c r="D443" s="114">
        <v>96</v>
      </c>
      <c r="E443" s="114"/>
      <c r="F443" s="115"/>
      <c r="G443" s="115"/>
      <c r="H443" s="115" t="s">
        <v>784</v>
      </c>
      <c r="I443" s="116" t="s">
        <v>785</v>
      </c>
      <c r="J443" s="117" t="s">
        <v>495</v>
      </c>
      <c r="K443" s="118">
        <v>220.37999999999997</v>
      </c>
      <c r="L443" s="118">
        <v>0</v>
      </c>
      <c r="M443" s="118">
        <v>220.37999999999997</v>
      </c>
      <c r="N443" s="271"/>
      <c r="O443" s="119">
        <f>M443*N443</f>
        <v>0</v>
      </c>
      <c r="P443" s="117" t="s">
        <v>479</v>
      </c>
      <c r="Q443" s="117" t="s">
        <v>1232</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15">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3.5" outlineLevel="7" x14ac:dyDescent="0.3">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3.5" outlineLevel="7" x14ac:dyDescent="0.3">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3.5" outlineLevel="7" x14ac:dyDescent="0.3">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3.5" outlineLevel="7" x14ac:dyDescent="0.3">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15">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4.25" outlineLevel="6" x14ac:dyDescent="0.15">
      <c r="B452" s="197"/>
      <c r="C452" s="198"/>
      <c r="D452" s="114">
        <v>97</v>
      </c>
      <c r="E452" s="114"/>
      <c r="F452" s="115"/>
      <c r="G452" s="115"/>
      <c r="H452" s="115" t="s">
        <v>792</v>
      </c>
      <c r="I452" s="116" t="s">
        <v>793</v>
      </c>
      <c r="J452" s="117" t="s">
        <v>495</v>
      </c>
      <c r="K452" s="118">
        <v>220.38</v>
      </c>
      <c r="L452" s="118">
        <v>0</v>
      </c>
      <c r="M452" s="118">
        <v>220.38</v>
      </c>
      <c r="N452" s="271"/>
      <c r="O452" s="119">
        <f>M452*N452</f>
        <v>0</v>
      </c>
      <c r="P452" s="117" t="s">
        <v>479</v>
      </c>
      <c r="Q452" s="117" t="s">
        <v>1232</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15">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4.25" outlineLevel="6" x14ac:dyDescent="0.15">
      <c r="B454" s="197"/>
      <c r="C454" s="198"/>
      <c r="D454" s="114">
        <v>98</v>
      </c>
      <c r="E454" s="114"/>
      <c r="F454" s="115"/>
      <c r="G454" s="115"/>
      <c r="H454" s="115" t="s">
        <v>794</v>
      </c>
      <c r="I454" s="116" t="s">
        <v>795</v>
      </c>
      <c r="J454" s="117" t="s">
        <v>486</v>
      </c>
      <c r="K454" s="118">
        <v>3.09</v>
      </c>
      <c r="L454" s="118">
        <v>0</v>
      </c>
      <c r="M454" s="118">
        <v>3.09</v>
      </c>
      <c r="N454" s="271"/>
      <c r="O454" s="119">
        <f>M454*N454</f>
        <v>0</v>
      </c>
      <c r="P454" s="117" t="s">
        <v>479</v>
      </c>
      <c r="Q454" s="117" t="s">
        <v>1232</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15">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3.5" outlineLevel="7" x14ac:dyDescent="0.3">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3.5" outlineLevel="7" x14ac:dyDescent="0.3">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28.5" outlineLevel="6" x14ac:dyDescent="0.15">
      <c r="B460" s="197"/>
      <c r="C460" s="198"/>
      <c r="D460" s="114">
        <v>99</v>
      </c>
      <c r="E460" s="114"/>
      <c r="F460" s="115"/>
      <c r="G460" s="115"/>
      <c r="H460" s="115" t="s">
        <v>799</v>
      </c>
      <c r="I460" s="116" t="s">
        <v>800</v>
      </c>
      <c r="J460" s="117" t="s">
        <v>495</v>
      </c>
      <c r="K460" s="118">
        <v>186.55</v>
      </c>
      <c r="L460" s="118">
        <v>0</v>
      </c>
      <c r="M460" s="118">
        <v>186.55</v>
      </c>
      <c r="N460" s="271"/>
      <c r="O460" s="119">
        <f>M460*N460</f>
        <v>0</v>
      </c>
      <c r="P460" s="117" t="s">
        <v>479</v>
      </c>
      <c r="Q460" s="117" t="s">
        <v>1232</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3.5" outlineLevel="7" x14ac:dyDescent="0.3">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15">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3.5" outlineLevel="5" x14ac:dyDescent="0.25">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4.25" outlineLevel="6" x14ac:dyDescent="0.15">
      <c r="B471" s="197"/>
      <c r="C471" s="198"/>
      <c r="D471" s="114">
        <v>100</v>
      </c>
      <c r="E471" s="114"/>
      <c r="F471" s="115"/>
      <c r="G471" s="115"/>
      <c r="H471" s="115" t="s">
        <v>806</v>
      </c>
      <c r="I471" s="116" t="s">
        <v>807</v>
      </c>
      <c r="J471" s="117" t="s">
        <v>478</v>
      </c>
      <c r="K471" s="118">
        <v>15.169999999999996</v>
      </c>
      <c r="L471" s="118">
        <v>0</v>
      </c>
      <c r="M471" s="118">
        <v>15.169999999999996</v>
      </c>
      <c r="N471" s="271"/>
      <c r="O471" s="119">
        <f>M471*N471</f>
        <v>0</v>
      </c>
      <c r="P471" s="117" t="s">
        <v>479</v>
      </c>
      <c r="Q471" s="117" t="s">
        <v>1232</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15">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3.5" outlineLevel="7" x14ac:dyDescent="0.3">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4.25" outlineLevel="6" x14ac:dyDescent="0.15">
      <c r="B481" s="197"/>
      <c r="C481" s="198"/>
      <c r="D481" s="114">
        <v>101</v>
      </c>
      <c r="E481" s="114"/>
      <c r="F481" s="115"/>
      <c r="G481" s="115"/>
      <c r="H481" s="115" t="s">
        <v>815</v>
      </c>
      <c r="I481" s="116" t="s">
        <v>816</v>
      </c>
      <c r="J481" s="117" t="s">
        <v>495</v>
      </c>
      <c r="K481" s="118">
        <v>100.54</v>
      </c>
      <c r="L481" s="118">
        <v>0</v>
      </c>
      <c r="M481" s="118">
        <v>100.54</v>
      </c>
      <c r="N481" s="271"/>
      <c r="O481" s="119">
        <f>M481*N481</f>
        <v>0</v>
      </c>
      <c r="P481" s="117" t="s">
        <v>479</v>
      </c>
      <c r="Q481" s="117" t="s">
        <v>1232</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15">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3.5" outlineLevel="7" x14ac:dyDescent="0.3">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v>102</v>
      </c>
      <c r="E491" s="114"/>
      <c r="F491" s="115"/>
      <c r="G491" s="115"/>
      <c r="H491" s="115" t="s">
        <v>824</v>
      </c>
      <c r="I491" s="116" t="s">
        <v>825</v>
      </c>
      <c r="J491" s="117" t="s">
        <v>495</v>
      </c>
      <c r="K491" s="118">
        <v>100.54</v>
      </c>
      <c r="L491" s="118">
        <v>0</v>
      </c>
      <c r="M491" s="118">
        <v>100.54</v>
      </c>
      <c r="N491" s="271"/>
      <c r="O491" s="119">
        <f>M491*N491</f>
        <v>0</v>
      </c>
      <c r="P491" s="117" t="s">
        <v>479</v>
      </c>
      <c r="Q491" s="117" t="s">
        <v>1232</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v>103</v>
      </c>
      <c r="E493" s="114"/>
      <c r="F493" s="115"/>
      <c r="G493" s="115"/>
      <c r="H493" s="115" t="s">
        <v>826</v>
      </c>
      <c r="I493" s="116" t="s">
        <v>827</v>
      </c>
      <c r="J493" s="117" t="s">
        <v>495</v>
      </c>
      <c r="K493" s="118">
        <v>100.54</v>
      </c>
      <c r="L493" s="118">
        <v>0</v>
      </c>
      <c r="M493" s="118">
        <v>100.54</v>
      </c>
      <c r="N493" s="271"/>
      <c r="O493" s="119">
        <f>M493*N493</f>
        <v>0</v>
      </c>
      <c r="P493" s="117" t="s">
        <v>479</v>
      </c>
      <c r="Q493" s="117" t="s">
        <v>1232</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3.5" outlineLevel="7" x14ac:dyDescent="0.3">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3.5" outlineLevel="7" x14ac:dyDescent="0.3">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3.5" outlineLevel="7" x14ac:dyDescent="0.3">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15">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4.25" outlineLevel="6" x14ac:dyDescent="0.15">
      <c r="B503" s="197"/>
      <c r="C503" s="198"/>
      <c r="D503" s="114">
        <v>104</v>
      </c>
      <c r="E503" s="114"/>
      <c r="F503" s="115"/>
      <c r="G503" s="115"/>
      <c r="H503" s="115" t="s">
        <v>828</v>
      </c>
      <c r="I503" s="116" t="s">
        <v>829</v>
      </c>
      <c r="J503" s="117" t="s">
        <v>495</v>
      </c>
      <c r="K503" s="118">
        <v>100.54</v>
      </c>
      <c r="L503" s="118">
        <v>0</v>
      </c>
      <c r="M503" s="118">
        <v>100.54</v>
      </c>
      <c r="N503" s="271"/>
      <c r="O503" s="119">
        <f>M503*N503</f>
        <v>0</v>
      </c>
      <c r="P503" s="117" t="s">
        <v>479</v>
      </c>
      <c r="Q503" s="117" t="s">
        <v>1232</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4.25" outlineLevel="6" x14ac:dyDescent="0.15">
      <c r="B505" s="197"/>
      <c r="C505" s="198"/>
      <c r="D505" s="114">
        <v>105</v>
      </c>
      <c r="E505" s="114"/>
      <c r="F505" s="115"/>
      <c r="G505" s="115"/>
      <c r="H505" s="115" t="s">
        <v>830</v>
      </c>
      <c r="I505" s="116" t="s">
        <v>831</v>
      </c>
      <c r="J505" s="117" t="s">
        <v>486</v>
      </c>
      <c r="K505" s="118">
        <v>1.8</v>
      </c>
      <c r="L505" s="118">
        <v>0</v>
      </c>
      <c r="M505" s="118">
        <v>1.8</v>
      </c>
      <c r="N505" s="271"/>
      <c r="O505" s="119">
        <f>M505*N505</f>
        <v>0</v>
      </c>
      <c r="P505" s="117" t="s">
        <v>479</v>
      </c>
      <c r="Q505" s="117" t="s">
        <v>1232</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15">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4.25" outlineLevel="6" x14ac:dyDescent="0.15">
      <c r="B515" s="197"/>
      <c r="C515" s="198"/>
      <c r="D515" s="114">
        <v>106</v>
      </c>
      <c r="E515" s="114"/>
      <c r="F515" s="115"/>
      <c r="G515" s="115"/>
      <c r="H515" s="115" t="s">
        <v>839</v>
      </c>
      <c r="I515" s="116" t="s">
        <v>840</v>
      </c>
      <c r="J515" s="117" t="s">
        <v>478</v>
      </c>
      <c r="K515" s="118">
        <v>4.08</v>
      </c>
      <c r="L515" s="118">
        <v>0</v>
      </c>
      <c r="M515" s="118">
        <v>4.08</v>
      </c>
      <c r="N515" s="271"/>
      <c r="O515" s="119">
        <f>M515*N515</f>
        <v>0</v>
      </c>
      <c r="P515" s="117" t="s">
        <v>479</v>
      </c>
      <c r="Q515" s="117" t="s">
        <v>1232</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15">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3.5" outlineLevel="7" x14ac:dyDescent="0.3">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15">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4.25" outlineLevel="6" x14ac:dyDescent="0.15">
      <c r="B524" s="197"/>
      <c r="C524" s="198"/>
      <c r="D524" s="114">
        <v>107</v>
      </c>
      <c r="E524" s="114"/>
      <c r="F524" s="115"/>
      <c r="G524" s="115"/>
      <c r="H524" s="115" t="s">
        <v>847</v>
      </c>
      <c r="I524" s="116" t="s">
        <v>848</v>
      </c>
      <c r="J524" s="117" t="s">
        <v>495</v>
      </c>
      <c r="K524" s="118">
        <v>44.640000000000008</v>
      </c>
      <c r="L524" s="118">
        <v>0</v>
      </c>
      <c r="M524" s="118">
        <v>44.640000000000008</v>
      </c>
      <c r="N524" s="271"/>
      <c r="O524" s="119">
        <f>M524*N524</f>
        <v>0</v>
      </c>
      <c r="P524" s="117" t="s">
        <v>479</v>
      </c>
      <c r="Q524" s="117" t="s">
        <v>1232</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15">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3.5" outlineLevel="7" x14ac:dyDescent="0.3">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3.5" outlineLevel="7" x14ac:dyDescent="0.3">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3.5" outlineLevel="7" x14ac:dyDescent="0.3">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3.5" outlineLevel="7" x14ac:dyDescent="0.3">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4.25" outlineLevel="6" x14ac:dyDescent="0.15">
      <c r="B539" s="197"/>
      <c r="C539" s="198"/>
      <c r="D539" s="114">
        <v>108</v>
      </c>
      <c r="E539" s="114"/>
      <c r="F539" s="115"/>
      <c r="G539" s="115"/>
      <c r="H539" s="115" t="s">
        <v>861</v>
      </c>
      <c r="I539" s="116" t="s">
        <v>862</v>
      </c>
      <c r="J539" s="117" t="s">
        <v>495</v>
      </c>
      <c r="K539" s="118">
        <v>44.64</v>
      </c>
      <c r="L539" s="118">
        <v>0</v>
      </c>
      <c r="M539" s="118">
        <v>44.64</v>
      </c>
      <c r="N539" s="271"/>
      <c r="O539" s="119">
        <f>M539*N539</f>
        <v>0</v>
      </c>
      <c r="P539" s="117" t="s">
        <v>479</v>
      </c>
      <c r="Q539" s="117" t="s">
        <v>1232</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4.25" outlineLevel="6" x14ac:dyDescent="0.15">
      <c r="B541" s="197"/>
      <c r="C541" s="198"/>
      <c r="D541" s="114">
        <v>109</v>
      </c>
      <c r="E541" s="114"/>
      <c r="F541" s="115"/>
      <c r="G541" s="115"/>
      <c r="H541" s="115" t="s">
        <v>863</v>
      </c>
      <c r="I541" s="116" t="s">
        <v>864</v>
      </c>
      <c r="J541" s="117" t="s">
        <v>486</v>
      </c>
      <c r="K541" s="118">
        <v>0.45</v>
      </c>
      <c r="L541" s="118">
        <v>0</v>
      </c>
      <c r="M541" s="118">
        <v>0.45</v>
      </c>
      <c r="N541" s="271"/>
      <c r="O541" s="119">
        <f>M541*N541</f>
        <v>0</v>
      </c>
      <c r="P541" s="117" t="s">
        <v>479</v>
      </c>
      <c r="Q541" s="117" t="s">
        <v>1232</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15">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3.5" outlineLevel="7" x14ac:dyDescent="0.3">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15">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4.25" outlineLevel="6" x14ac:dyDescent="0.15">
      <c r="B552" s="197"/>
      <c r="C552" s="198"/>
      <c r="D552" s="114">
        <v>110</v>
      </c>
      <c r="E552" s="114"/>
      <c r="F552" s="115"/>
      <c r="G552" s="115"/>
      <c r="H552" s="115" t="s">
        <v>871</v>
      </c>
      <c r="I552" s="116" t="s">
        <v>872</v>
      </c>
      <c r="J552" s="117" t="s">
        <v>495</v>
      </c>
      <c r="K552" s="118">
        <v>33.08</v>
      </c>
      <c r="L552" s="118">
        <v>0</v>
      </c>
      <c r="M552" s="118">
        <v>33.08</v>
      </c>
      <c r="N552" s="271"/>
      <c r="O552" s="119">
        <f>M552*N552</f>
        <v>0</v>
      </c>
      <c r="P552" s="117" t="s">
        <v>479</v>
      </c>
      <c r="Q552" s="117" t="s">
        <v>1232</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15">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3.5" outlineLevel="7" x14ac:dyDescent="0.3">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15">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3.5" outlineLevel="5" x14ac:dyDescent="0.25">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8.5" outlineLevel="6" x14ac:dyDescent="0.15">
      <c r="B559" s="197"/>
      <c r="C559" s="198"/>
      <c r="D559" s="114">
        <v>111</v>
      </c>
      <c r="E559" s="114"/>
      <c r="F559" s="115"/>
      <c r="G559" s="115"/>
      <c r="H559" s="115" t="s">
        <v>874</v>
      </c>
      <c r="I559" s="116" t="s">
        <v>875</v>
      </c>
      <c r="J559" s="117" t="s">
        <v>495</v>
      </c>
      <c r="K559" s="118">
        <v>67.08</v>
      </c>
      <c r="L559" s="118">
        <v>0</v>
      </c>
      <c r="M559" s="118">
        <v>67.08</v>
      </c>
      <c r="N559" s="271"/>
      <c r="O559" s="119">
        <f>M559*N559</f>
        <v>0</v>
      </c>
      <c r="P559" s="117" t="s">
        <v>479</v>
      </c>
      <c r="Q559" s="117" t="s">
        <v>1232</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15">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3.5" outlineLevel="7" x14ac:dyDescent="0.3">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3.5" outlineLevel="7" x14ac:dyDescent="0.3">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4" t="s">
        <v>346</v>
      </c>
      <c r="B569" s="221">
        <v>3</v>
      </c>
      <c r="C569" s="222"/>
      <c r="D569" s="222"/>
      <c r="E569" s="222"/>
      <c r="F569" s="178"/>
      <c r="G569" s="178"/>
      <c r="H569" s="178"/>
      <c r="I569" s="223" t="s">
        <v>347</v>
      </c>
      <c r="J569" s="224"/>
      <c r="K569" s="225"/>
      <c r="L569" s="225"/>
      <c r="M569" s="225"/>
      <c r="N569" s="178"/>
      <c r="O569" s="176">
        <f>SUBTOTAL(9,O570:O891)</f>
        <v>0</v>
      </c>
      <c r="P569" s="224" t="s">
        <v>472</v>
      </c>
      <c r="Q569" s="224"/>
      <c r="R569" s="225"/>
      <c r="S569" s="177">
        <f>SUBTOTAL(9,S570:S891)</f>
        <v>0</v>
      </c>
      <c r="T569" s="225"/>
      <c r="U569" s="177">
        <f>SUBTOTAL(9,U570:U891)</f>
        <v>0</v>
      </c>
      <c r="V569" s="226"/>
      <c r="W569" s="176">
        <f>SUBTOTAL(9,W570:W891)</f>
        <v>0</v>
      </c>
      <c r="X569" s="176">
        <f>SUBTOTAL(9,X570:X891)</f>
        <v>0</v>
      </c>
      <c r="Y569" s="174"/>
      <c r="Z569" s="6"/>
      <c r="AA569" s="9"/>
      <c r="AB569" s="9"/>
    </row>
    <row r="570" spans="1:28" ht="13.5" outlineLevel="3" x14ac:dyDescent="0.25">
      <c r="A570" s="179" t="s">
        <v>348</v>
      </c>
      <c r="B570" s="227">
        <v>4</v>
      </c>
      <c r="C570" s="228"/>
      <c r="D570" s="228"/>
      <c r="E570" s="228"/>
      <c r="F570" s="183"/>
      <c r="G570" s="183"/>
      <c r="H570" s="183"/>
      <c r="I570" s="229" t="s">
        <v>349</v>
      </c>
      <c r="J570" s="230"/>
      <c r="K570" s="231"/>
      <c r="L570" s="231"/>
      <c r="M570" s="231"/>
      <c r="N570" s="183"/>
      <c r="O570" s="181">
        <f>SUBTOTAL(9,O571:O710)</f>
        <v>0</v>
      </c>
      <c r="P570" s="230" t="s">
        <v>473</v>
      </c>
      <c r="Q570" s="230"/>
      <c r="R570" s="231"/>
      <c r="S570" s="182">
        <f>SUBTOTAL(9,S571:S710)</f>
        <v>0</v>
      </c>
      <c r="T570" s="231"/>
      <c r="U570" s="182">
        <f>SUBTOTAL(9,U571:U710)</f>
        <v>0</v>
      </c>
      <c r="V570" s="232"/>
      <c r="W570" s="181">
        <f>SUBTOTAL(9,W571:W710)</f>
        <v>0</v>
      </c>
      <c r="X570" s="181">
        <f>SUBTOTAL(9,X571:X710)</f>
        <v>0</v>
      </c>
      <c r="Y570" s="179"/>
      <c r="Z570" s="6"/>
      <c r="AA570" s="9"/>
      <c r="AB570" s="9"/>
    </row>
    <row r="571" spans="1:28" ht="13.5" outlineLevel="4" x14ac:dyDescent="0.25">
      <c r="A571" s="184" t="s">
        <v>350</v>
      </c>
      <c r="B571" s="233">
        <v>5</v>
      </c>
      <c r="C571" s="234"/>
      <c r="D571" s="234"/>
      <c r="E571" s="234"/>
      <c r="F571" s="188"/>
      <c r="G571" s="188"/>
      <c r="H571" s="188"/>
      <c r="I571" s="235" t="s">
        <v>351</v>
      </c>
      <c r="J571" s="236"/>
      <c r="K571" s="237"/>
      <c r="L571" s="237"/>
      <c r="M571" s="237"/>
      <c r="N571" s="188"/>
      <c r="O571" s="186">
        <f>SUBTOTAL(9,O572:O618)</f>
        <v>0</v>
      </c>
      <c r="P571" s="236" t="s">
        <v>474</v>
      </c>
      <c r="Q571" s="236"/>
      <c r="R571" s="237"/>
      <c r="S571" s="187">
        <f>SUBTOTAL(9,S572:S618)</f>
        <v>0</v>
      </c>
      <c r="T571" s="237"/>
      <c r="U571" s="187">
        <f>SUBTOTAL(9,U572:U618)</f>
        <v>0</v>
      </c>
      <c r="V571" s="238"/>
      <c r="W571" s="186">
        <f>SUBTOTAL(9,W572:W618)</f>
        <v>0</v>
      </c>
      <c r="X571" s="186">
        <f>SUBTOTAL(9,X572:X618)</f>
        <v>0</v>
      </c>
      <c r="Y571" s="184"/>
      <c r="Z571" s="6"/>
      <c r="AA571" s="9"/>
      <c r="AB571" s="9"/>
    </row>
    <row r="572" spans="1:28" ht="13.5" outlineLevel="5" x14ac:dyDescent="0.25">
      <c r="A572" s="189" t="s">
        <v>352</v>
      </c>
      <c r="B572" s="239">
        <v>6</v>
      </c>
      <c r="C572" s="240"/>
      <c r="D572" s="240"/>
      <c r="E572" s="240"/>
      <c r="F572" s="193"/>
      <c r="G572" s="193"/>
      <c r="H572" s="193"/>
      <c r="I572" s="241" t="s">
        <v>353</v>
      </c>
      <c r="J572" s="242"/>
      <c r="K572" s="243"/>
      <c r="L572" s="243"/>
      <c r="M572" s="243"/>
      <c r="N572" s="193"/>
      <c r="O572" s="191">
        <f>SUBTOTAL(9,O573:O618)</f>
        <v>0</v>
      </c>
      <c r="P572" s="242" t="s">
        <v>475</v>
      </c>
      <c r="Q572" s="242"/>
      <c r="R572" s="243"/>
      <c r="S572" s="192">
        <f>SUBTOTAL(9,S573:S618)</f>
        <v>0</v>
      </c>
      <c r="T572" s="243"/>
      <c r="U572" s="192">
        <f>SUBTOTAL(9,U573:U618)</f>
        <v>0</v>
      </c>
      <c r="V572" s="244"/>
      <c r="W572" s="191">
        <f>SUBTOTAL(9,W573:W618)</f>
        <v>0</v>
      </c>
      <c r="X572" s="191">
        <f>SUBTOTAL(9,X573:X618)</f>
        <v>0</v>
      </c>
      <c r="Y572" s="189"/>
      <c r="Z572" s="6"/>
      <c r="AA572" s="9"/>
      <c r="AB572" s="9"/>
    </row>
    <row r="573" spans="1:28" ht="71.25" outlineLevel="6" x14ac:dyDescent="0.15">
      <c r="B573" s="197"/>
      <c r="C573" s="198"/>
      <c r="D573" s="114">
        <v>112</v>
      </c>
      <c r="E573" s="114"/>
      <c r="F573" s="115"/>
      <c r="G573" s="115" t="s">
        <v>882</v>
      </c>
      <c r="H573" s="115" t="s">
        <v>883</v>
      </c>
      <c r="I573" s="116" t="s">
        <v>884</v>
      </c>
      <c r="J573" s="117" t="s">
        <v>478</v>
      </c>
      <c r="K573" s="118">
        <v>63.99</v>
      </c>
      <c r="L573" s="118">
        <v>0</v>
      </c>
      <c r="M573" s="118">
        <v>63.99</v>
      </c>
      <c r="N573" s="271"/>
      <c r="O573" s="119">
        <f>M573*N573</f>
        <v>0</v>
      </c>
      <c r="P573" s="117" t="s">
        <v>697</v>
      </c>
      <c r="Q573" s="117" t="s">
        <v>9413</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15">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3.5" outlineLevel="7" x14ac:dyDescent="0.3">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15">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71.25" outlineLevel="6" x14ac:dyDescent="0.15">
      <c r="B578" s="197"/>
      <c r="C578" s="198"/>
      <c r="D578" s="114">
        <v>113</v>
      </c>
      <c r="E578" s="114"/>
      <c r="F578" s="115"/>
      <c r="G578" s="115" t="s">
        <v>887</v>
      </c>
      <c r="H578" s="115" t="s">
        <v>888</v>
      </c>
      <c r="I578" s="116" t="s">
        <v>889</v>
      </c>
      <c r="J578" s="117" t="s">
        <v>478</v>
      </c>
      <c r="K578" s="118">
        <v>31.995000000000001</v>
      </c>
      <c r="L578" s="118">
        <v>0</v>
      </c>
      <c r="M578" s="118">
        <v>31.995000000000001</v>
      </c>
      <c r="N578" s="271"/>
      <c r="O578" s="119">
        <f>M578*N578</f>
        <v>0</v>
      </c>
      <c r="P578" s="117" t="s">
        <v>697</v>
      </c>
      <c r="Q578" s="117" t="s">
        <v>9413</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15">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3.5" outlineLevel="7" x14ac:dyDescent="0.3">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15">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8.5" outlineLevel="6" x14ac:dyDescent="0.15">
      <c r="B583" s="197"/>
      <c r="C583" s="198"/>
      <c r="D583" s="114">
        <v>114</v>
      </c>
      <c r="E583" s="114"/>
      <c r="F583" s="115"/>
      <c r="G583" s="115" t="s">
        <v>892</v>
      </c>
      <c r="H583" s="115" t="s">
        <v>893</v>
      </c>
      <c r="I583" s="116" t="s">
        <v>894</v>
      </c>
      <c r="J583" s="117" t="s">
        <v>495</v>
      </c>
      <c r="K583" s="118">
        <v>75</v>
      </c>
      <c r="L583" s="118">
        <v>0</v>
      </c>
      <c r="M583" s="118">
        <v>75</v>
      </c>
      <c r="N583" s="271"/>
      <c r="O583" s="119">
        <f>M583*N583</f>
        <v>0</v>
      </c>
      <c r="P583" s="117" t="s">
        <v>697</v>
      </c>
      <c r="Q583" s="117" t="s">
        <v>9413</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15">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8.5" outlineLevel="6" x14ac:dyDescent="0.15">
      <c r="B587" s="197"/>
      <c r="C587" s="198"/>
      <c r="D587" s="114">
        <v>115</v>
      </c>
      <c r="E587" s="114"/>
      <c r="F587" s="115"/>
      <c r="G587" s="115" t="s">
        <v>896</v>
      </c>
      <c r="H587" s="115" t="s">
        <v>897</v>
      </c>
      <c r="I587" s="116" t="s">
        <v>898</v>
      </c>
      <c r="J587" s="117" t="s">
        <v>495</v>
      </c>
      <c r="K587" s="118">
        <v>75</v>
      </c>
      <c r="L587" s="118">
        <v>0</v>
      </c>
      <c r="M587" s="118">
        <v>75</v>
      </c>
      <c r="N587" s="271"/>
      <c r="O587" s="119">
        <f>M587*N587</f>
        <v>0</v>
      </c>
      <c r="P587" s="117" t="s">
        <v>697</v>
      </c>
      <c r="Q587" s="117" t="s">
        <v>9413</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15">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28.5" outlineLevel="6" x14ac:dyDescent="0.15">
      <c r="B589" s="197"/>
      <c r="C589" s="198"/>
      <c r="D589" s="114">
        <v>116</v>
      </c>
      <c r="E589" s="114"/>
      <c r="F589" s="115"/>
      <c r="G589" s="115" t="s">
        <v>899</v>
      </c>
      <c r="H589" s="115" t="s">
        <v>900</v>
      </c>
      <c r="I589" s="116" t="s">
        <v>901</v>
      </c>
      <c r="J589" s="117" t="s">
        <v>478</v>
      </c>
      <c r="K589" s="118">
        <v>63.99</v>
      </c>
      <c r="L589" s="118">
        <v>0</v>
      </c>
      <c r="M589" s="118">
        <v>63.99</v>
      </c>
      <c r="N589" s="271"/>
      <c r="O589" s="119">
        <f>M589*N589</f>
        <v>0</v>
      </c>
      <c r="P589" s="117" t="s">
        <v>697</v>
      </c>
      <c r="Q589" s="117" t="s">
        <v>9413</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15">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42.75" outlineLevel="6" x14ac:dyDescent="0.15">
      <c r="B591" s="197"/>
      <c r="C591" s="198"/>
      <c r="D591" s="114">
        <v>117</v>
      </c>
      <c r="E591" s="114"/>
      <c r="F591" s="115"/>
      <c r="G591" s="115" t="s">
        <v>902</v>
      </c>
      <c r="H591" s="115" t="s">
        <v>903</v>
      </c>
      <c r="I591" s="116" t="s">
        <v>904</v>
      </c>
      <c r="J591" s="117" t="s">
        <v>478</v>
      </c>
      <c r="K591" s="118">
        <v>63.99</v>
      </c>
      <c r="L591" s="118">
        <v>0</v>
      </c>
      <c r="M591" s="118">
        <v>63.99</v>
      </c>
      <c r="N591" s="271"/>
      <c r="O591" s="119">
        <f>M591*N591</f>
        <v>0</v>
      </c>
      <c r="P591" s="117" t="s">
        <v>697</v>
      </c>
      <c r="Q591" s="117" t="s">
        <v>9413</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42.75" outlineLevel="6" x14ac:dyDescent="0.15">
      <c r="B593" s="197"/>
      <c r="C593" s="198"/>
      <c r="D593" s="114">
        <v>118</v>
      </c>
      <c r="E593" s="114"/>
      <c r="F593" s="115"/>
      <c r="G593" s="115" t="s">
        <v>905</v>
      </c>
      <c r="H593" s="115" t="s">
        <v>906</v>
      </c>
      <c r="I593" s="116" t="s">
        <v>907</v>
      </c>
      <c r="J593" s="117" t="s">
        <v>478</v>
      </c>
      <c r="K593" s="118">
        <v>26.234999999999999</v>
      </c>
      <c r="L593" s="118">
        <v>0</v>
      </c>
      <c r="M593" s="118">
        <v>26.234999999999999</v>
      </c>
      <c r="N593" s="271"/>
      <c r="O593" s="119">
        <f>M593*N593</f>
        <v>0</v>
      </c>
      <c r="P593" s="117" t="s">
        <v>697</v>
      </c>
      <c r="Q593" s="117" t="s">
        <v>9413</v>
      </c>
      <c r="R593" s="118"/>
      <c r="S593" s="118">
        <f>M593*R593</f>
        <v>0</v>
      </c>
      <c r="T593" s="118"/>
      <c r="U593" s="118">
        <f>M593*T593</f>
        <v>0</v>
      </c>
      <c r="V593" s="119">
        <v>21</v>
      </c>
      <c r="W593" s="119">
        <f>O593*(V593/100)</f>
        <v>0</v>
      </c>
      <c r="X593" s="119">
        <f>O593+W593</f>
        <v>0</v>
      </c>
      <c r="Y593" s="120">
        <v>8</v>
      </c>
      <c r="Z593" s="9"/>
      <c r="AA593" s="9"/>
      <c r="AB593" s="9"/>
    </row>
    <row r="594" spans="1:28" ht="4.5" customHeight="1" outlineLevel="6" x14ac:dyDescent="0.15">
      <c r="B594" s="197"/>
      <c r="C594" s="199"/>
      <c r="D594" s="199"/>
      <c r="E594" s="199"/>
      <c r="F594" s="10"/>
      <c r="G594" s="10"/>
      <c r="H594" s="10"/>
      <c r="I594" s="203"/>
      <c r="J594" s="205"/>
      <c r="K594" s="159"/>
      <c r="L594" s="159"/>
      <c r="M594" s="159"/>
      <c r="N594" s="113"/>
      <c r="O594" s="153"/>
      <c r="P594" s="205"/>
      <c r="Q594" s="205"/>
      <c r="R594" s="159"/>
      <c r="S594" s="159"/>
      <c r="T594" s="159"/>
      <c r="U594" s="159"/>
      <c r="V594" s="153"/>
      <c r="W594" s="153"/>
      <c r="X594" s="153"/>
      <c r="Y594" s="10"/>
      <c r="Z594" s="9"/>
      <c r="AA594" s="9"/>
      <c r="AB594" s="9"/>
    </row>
    <row r="595" spans="1:28" ht="13.5" outlineLevel="7" x14ac:dyDescent="0.3">
      <c r="A595" s="245"/>
      <c r="B595" s="246"/>
      <c r="C595" s="246"/>
      <c r="D595" s="246"/>
      <c r="E595" s="246"/>
      <c r="F595" s="247"/>
      <c r="G595" s="247"/>
      <c r="H595" s="252" t="s">
        <v>18</v>
      </c>
      <c r="I595" s="248" t="s">
        <v>908</v>
      </c>
      <c r="J595" s="249"/>
      <c r="K595" s="250"/>
      <c r="L595" s="250"/>
      <c r="M595" s="251"/>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909</v>
      </c>
      <c r="J596" s="249"/>
      <c r="K596" s="250"/>
      <c r="L596" s="250"/>
      <c r="M596" s="251"/>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42.75" outlineLevel="6" x14ac:dyDescent="0.15">
      <c r="B598" s="197"/>
      <c r="C598" s="198"/>
      <c r="D598" s="114">
        <v>119</v>
      </c>
      <c r="E598" s="114"/>
      <c r="F598" s="115"/>
      <c r="G598" s="115" t="s">
        <v>910</v>
      </c>
      <c r="H598" s="115" t="s">
        <v>911</v>
      </c>
      <c r="I598" s="116" t="s">
        <v>912</v>
      </c>
      <c r="J598" s="117" t="s">
        <v>478</v>
      </c>
      <c r="K598" s="118">
        <v>262.35000000000002</v>
      </c>
      <c r="L598" s="118">
        <v>0</v>
      </c>
      <c r="M598" s="118">
        <v>262.35000000000002</v>
      </c>
      <c r="N598" s="271"/>
      <c r="O598" s="119">
        <f>M598*N598</f>
        <v>0</v>
      </c>
      <c r="P598" s="117" t="s">
        <v>697</v>
      </c>
      <c r="Q598" s="117" t="s">
        <v>9413</v>
      </c>
      <c r="R598" s="118"/>
      <c r="S598" s="118">
        <f>M598*R598</f>
        <v>0</v>
      </c>
      <c r="T598" s="118"/>
      <c r="U598" s="118">
        <f>M598*T598</f>
        <v>0</v>
      </c>
      <c r="V598" s="119">
        <v>21</v>
      </c>
      <c r="W598" s="119">
        <f>O598*(V598/100)</f>
        <v>0</v>
      </c>
      <c r="X598" s="119">
        <f>O598+W598</f>
        <v>0</v>
      </c>
      <c r="Y598" s="120">
        <v>8</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913</v>
      </c>
      <c r="J600" s="249"/>
      <c r="K600" s="250"/>
      <c r="L600" s="250"/>
      <c r="M600" s="251"/>
      <c r="N600" s="252"/>
      <c r="O600" s="253"/>
      <c r="P600" s="249"/>
      <c r="Q600" s="249"/>
      <c r="R600" s="251"/>
      <c r="S600" s="251"/>
      <c r="T600" s="251"/>
      <c r="U600" s="251"/>
      <c r="V600" s="253"/>
      <c r="W600" s="253"/>
      <c r="X600" s="253"/>
      <c r="Y600" s="252"/>
      <c r="Z600" s="6"/>
      <c r="AA600" s="9"/>
    </row>
    <row r="601" spans="1:28" ht="7.5" customHeight="1" outlineLevel="7" x14ac:dyDescent="0.15">
      <c r="A601" s="9"/>
      <c r="B601" s="197"/>
      <c r="C601" s="196"/>
      <c r="D601" s="196"/>
      <c r="E601" s="196"/>
      <c r="F601" s="12"/>
      <c r="G601" s="12"/>
      <c r="H601" s="12"/>
      <c r="I601" s="204"/>
      <c r="J601" s="205"/>
      <c r="K601" s="206"/>
      <c r="L601" s="206"/>
      <c r="M601" s="207"/>
      <c r="N601" s="10"/>
      <c r="O601" s="153"/>
      <c r="P601" s="205"/>
      <c r="Q601" s="205"/>
      <c r="R601" s="159"/>
      <c r="S601" s="159"/>
      <c r="T601" s="159"/>
      <c r="U601" s="159"/>
      <c r="V601" s="153"/>
      <c r="W601" s="153"/>
      <c r="X601" s="153"/>
      <c r="Y601" s="10"/>
      <c r="Z601" s="6"/>
      <c r="AA601" s="9"/>
    </row>
    <row r="602" spans="1:28" ht="28.5" outlineLevel="6" x14ac:dyDescent="0.15">
      <c r="B602" s="197"/>
      <c r="C602" s="198"/>
      <c r="D602" s="114">
        <v>120</v>
      </c>
      <c r="E602" s="114"/>
      <c r="F602" s="115"/>
      <c r="G602" s="115" t="s">
        <v>914</v>
      </c>
      <c r="H602" s="115" t="s">
        <v>915</v>
      </c>
      <c r="I602" s="116" t="s">
        <v>916</v>
      </c>
      <c r="J602" s="117" t="s">
        <v>478</v>
      </c>
      <c r="K602" s="118">
        <v>26.234999999999999</v>
      </c>
      <c r="L602" s="118">
        <v>0</v>
      </c>
      <c r="M602" s="118">
        <v>26.234999999999999</v>
      </c>
      <c r="N602" s="271"/>
      <c r="O602" s="119">
        <f>M602*N602</f>
        <v>0</v>
      </c>
      <c r="P602" s="117" t="s">
        <v>697</v>
      </c>
      <c r="Q602" s="117" t="s">
        <v>9413</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8.5" outlineLevel="6" x14ac:dyDescent="0.15">
      <c r="B604" s="197"/>
      <c r="C604" s="198"/>
      <c r="D604" s="114">
        <v>121</v>
      </c>
      <c r="E604" s="114"/>
      <c r="F604" s="115"/>
      <c r="G604" s="115" t="s">
        <v>917</v>
      </c>
      <c r="H604" s="115" t="s">
        <v>918</v>
      </c>
      <c r="I604" s="116" t="s">
        <v>919</v>
      </c>
      <c r="J604" s="117" t="s">
        <v>478</v>
      </c>
      <c r="K604" s="118">
        <v>26.234999999999999</v>
      </c>
      <c r="L604" s="118">
        <v>0</v>
      </c>
      <c r="M604" s="118">
        <v>26.234999999999999</v>
      </c>
      <c r="N604" s="271"/>
      <c r="O604" s="119">
        <f>M604*N604</f>
        <v>0</v>
      </c>
      <c r="P604" s="117" t="s">
        <v>697</v>
      </c>
      <c r="Q604" s="117" t="s">
        <v>9413</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15">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28.5" outlineLevel="6" x14ac:dyDescent="0.15">
      <c r="B606" s="197"/>
      <c r="C606" s="198"/>
      <c r="D606" s="114">
        <v>122</v>
      </c>
      <c r="E606" s="114"/>
      <c r="F606" s="115"/>
      <c r="G606" s="115" t="s">
        <v>920</v>
      </c>
      <c r="H606" s="115" t="s">
        <v>921</v>
      </c>
      <c r="I606" s="116" t="s">
        <v>922</v>
      </c>
      <c r="J606" s="117" t="s">
        <v>478</v>
      </c>
      <c r="K606" s="118">
        <v>37.755000000000003</v>
      </c>
      <c r="L606" s="118">
        <v>0</v>
      </c>
      <c r="M606" s="118">
        <v>37.755000000000003</v>
      </c>
      <c r="N606" s="271"/>
      <c r="O606" s="119">
        <f>M606*N606</f>
        <v>0</v>
      </c>
      <c r="P606" s="117" t="s">
        <v>697</v>
      </c>
      <c r="Q606" s="117" t="s">
        <v>9413</v>
      </c>
      <c r="R606" s="118"/>
      <c r="S606" s="118">
        <f>M606*R606</f>
        <v>0</v>
      </c>
      <c r="T606" s="118"/>
      <c r="U606" s="118">
        <f>M606*T606</f>
        <v>0</v>
      </c>
      <c r="V606" s="119">
        <v>21</v>
      </c>
      <c r="W606" s="119">
        <f>O606*(V606/100)</f>
        <v>0</v>
      </c>
      <c r="X606" s="119">
        <f>O606+W606</f>
        <v>0</v>
      </c>
      <c r="Y606" s="120">
        <v>8</v>
      </c>
      <c r="Z606" s="9"/>
      <c r="AA606" s="9"/>
      <c r="AB606" s="9"/>
    </row>
    <row r="607" spans="1:28" ht="4.5" customHeight="1" outlineLevel="6" x14ac:dyDescent="0.15">
      <c r="B607" s="197"/>
      <c r="C607" s="199"/>
      <c r="D607" s="199"/>
      <c r="E607" s="199"/>
      <c r="F607" s="10"/>
      <c r="G607" s="10"/>
      <c r="H607" s="10"/>
      <c r="I607" s="203"/>
      <c r="J607" s="205"/>
      <c r="K607" s="159"/>
      <c r="L607" s="159"/>
      <c r="M607" s="159"/>
      <c r="N607" s="113"/>
      <c r="O607" s="153"/>
      <c r="P607" s="205"/>
      <c r="Q607" s="205"/>
      <c r="R607" s="159"/>
      <c r="S607" s="159"/>
      <c r="T607" s="159"/>
      <c r="U607" s="159"/>
      <c r="V607" s="153"/>
      <c r="W607" s="153"/>
      <c r="X607" s="153"/>
      <c r="Y607" s="10"/>
      <c r="Z607" s="9"/>
      <c r="AA607" s="9"/>
      <c r="AB607" s="9"/>
    </row>
    <row r="608" spans="1:28" ht="13.5" outlineLevel="7" x14ac:dyDescent="0.3">
      <c r="A608" s="245"/>
      <c r="B608" s="246"/>
      <c r="C608" s="246"/>
      <c r="D608" s="246"/>
      <c r="E608" s="246"/>
      <c r="F608" s="247"/>
      <c r="G608" s="247"/>
      <c r="H608" s="252" t="s">
        <v>18</v>
      </c>
      <c r="I608" s="248" t="s">
        <v>923</v>
      </c>
      <c r="J608" s="249"/>
      <c r="K608" s="250"/>
      <c r="L608" s="250"/>
      <c r="M608" s="251"/>
      <c r="N608" s="252"/>
      <c r="O608" s="253"/>
      <c r="P608" s="249"/>
      <c r="Q608" s="249"/>
      <c r="R608" s="251"/>
      <c r="S608" s="251"/>
      <c r="T608" s="251"/>
      <c r="U608" s="251"/>
      <c r="V608" s="253"/>
      <c r="W608" s="253"/>
      <c r="X608" s="253"/>
      <c r="Y608" s="252"/>
      <c r="Z608" s="6"/>
      <c r="AA608" s="9"/>
    </row>
    <row r="609" spans="1:28" ht="13.5" outlineLevel="7" x14ac:dyDescent="0.3">
      <c r="A609" s="245"/>
      <c r="B609" s="246"/>
      <c r="C609" s="246"/>
      <c r="D609" s="246"/>
      <c r="E609" s="246"/>
      <c r="F609" s="247"/>
      <c r="G609" s="247"/>
      <c r="H609" s="252"/>
      <c r="I609" s="248" t="s">
        <v>924</v>
      </c>
      <c r="J609" s="249"/>
      <c r="K609" s="250"/>
      <c r="L609" s="250"/>
      <c r="M609" s="251"/>
      <c r="N609" s="252"/>
      <c r="O609" s="253"/>
      <c r="P609" s="249"/>
      <c r="Q609" s="249"/>
      <c r="R609" s="251"/>
      <c r="S609" s="251"/>
      <c r="T609" s="251"/>
      <c r="U609" s="251"/>
      <c r="V609" s="253"/>
      <c r="W609" s="253"/>
      <c r="X609" s="253"/>
      <c r="Y609" s="252"/>
      <c r="Z609" s="6"/>
      <c r="AA609" s="9"/>
    </row>
    <row r="610" spans="1:28" ht="7.5" customHeight="1" outlineLevel="7" x14ac:dyDescent="0.15">
      <c r="A610" s="9"/>
      <c r="B610" s="197"/>
      <c r="C610" s="196"/>
      <c r="D610" s="196"/>
      <c r="E610" s="196"/>
      <c r="F610" s="12"/>
      <c r="G610" s="12"/>
      <c r="H610" s="12"/>
      <c r="I610" s="204"/>
      <c r="J610" s="205"/>
      <c r="K610" s="206"/>
      <c r="L610" s="206"/>
      <c r="M610" s="207"/>
      <c r="N610" s="10"/>
      <c r="O610" s="153"/>
      <c r="P610" s="205"/>
      <c r="Q610" s="205"/>
      <c r="R610" s="159"/>
      <c r="S610" s="159"/>
      <c r="T610" s="159"/>
      <c r="U610" s="159"/>
      <c r="V610" s="153"/>
      <c r="W610" s="153"/>
      <c r="X610" s="153"/>
      <c r="Y610" s="10"/>
      <c r="Z610" s="6"/>
      <c r="AA610" s="9"/>
    </row>
    <row r="611" spans="1:28" ht="57" outlineLevel="6" x14ac:dyDescent="0.15">
      <c r="B611" s="197"/>
      <c r="C611" s="198"/>
      <c r="D611" s="114">
        <v>123</v>
      </c>
      <c r="E611" s="114"/>
      <c r="F611" s="115"/>
      <c r="G611" s="115" t="s">
        <v>925</v>
      </c>
      <c r="H611" s="115" t="s">
        <v>926</v>
      </c>
      <c r="I611" s="116" t="s">
        <v>927</v>
      </c>
      <c r="J611" s="117" t="s">
        <v>478</v>
      </c>
      <c r="K611" s="118">
        <v>19.079999999999998</v>
      </c>
      <c r="L611" s="118">
        <v>0</v>
      </c>
      <c r="M611" s="118">
        <v>19.079999999999998</v>
      </c>
      <c r="N611" s="271"/>
      <c r="O611" s="119">
        <f>M611*N611</f>
        <v>0</v>
      </c>
      <c r="P611" s="117" t="s">
        <v>697</v>
      </c>
      <c r="Q611" s="117" t="s">
        <v>9413</v>
      </c>
      <c r="R611" s="118"/>
      <c r="S611" s="118">
        <f>M611*R611</f>
        <v>0</v>
      </c>
      <c r="T611" s="118"/>
      <c r="U611" s="118">
        <f>M611*T611</f>
        <v>0</v>
      </c>
      <c r="V611" s="119">
        <v>21</v>
      </c>
      <c r="W611" s="119">
        <f>O611*(V611/100)</f>
        <v>0</v>
      </c>
      <c r="X611" s="119">
        <f>O611+W611</f>
        <v>0</v>
      </c>
      <c r="Y611" s="120">
        <v>8</v>
      </c>
      <c r="Z611" s="9"/>
      <c r="AA611" s="9"/>
      <c r="AB611" s="9"/>
    </row>
    <row r="612" spans="1:28" ht="4.5" customHeight="1" outlineLevel="6" x14ac:dyDescent="0.15">
      <c r="B612" s="197"/>
      <c r="C612" s="199"/>
      <c r="D612" s="199"/>
      <c r="E612" s="199"/>
      <c r="F612" s="10"/>
      <c r="G612" s="10"/>
      <c r="H612" s="10"/>
      <c r="I612" s="203"/>
      <c r="J612" s="205"/>
      <c r="K612" s="159"/>
      <c r="L612" s="159"/>
      <c r="M612" s="159"/>
      <c r="N612" s="113"/>
      <c r="O612" s="153"/>
      <c r="P612" s="205"/>
      <c r="Q612" s="205"/>
      <c r="R612" s="159"/>
      <c r="S612" s="159"/>
      <c r="T612" s="159"/>
      <c r="U612" s="159"/>
      <c r="V612" s="153"/>
      <c r="W612" s="153"/>
      <c r="X612" s="153"/>
      <c r="Y612" s="10"/>
      <c r="Z612" s="9"/>
      <c r="AA612" s="9"/>
      <c r="AB612" s="9"/>
    </row>
    <row r="613" spans="1:28" ht="13.5" outlineLevel="7" x14ac:dyDescent="0.3">
      <c r="A613" s="245"/>
      <c r="B613" s="246"/>
      <c r="C613" s="246"/>
      <c r="D613" s="246"/>
      <c r="E613" s="246"/>
      <c r="F613" s="247"/>
      <c r="G613" s="247"/>
      <c r="H613" s="252" t="s">
        <v>18</v>
      </c>
      <c r="I613" s="248" t="s">
        <v>928</v>
      </c>
      <c r="J613" s="249"/>
      <c r="K613" s="250"/>
      <c r="L613" s="250"/>
      <c r="M613" s="251"/>
      <c r="N613" s="252"/>
      <c r="O613" s="253"/>
      <c r="P613" s="249"/>
      <c r="Q613" s="249"/>
      <c r="R613" s="251"/>
      <c r="S613" s="251"/>
      <c r="T613" s="251"/>
      <c r="U613" s="251"/>
      <c r="V613" s="253"/>
      <c r="W613" s="253"/>
      <c r="X613" s="253"/>
      <c r="Y613" s="252"/>
      <c r="Z613" s="6"/>
      <c r="AA613" s="9"/>
    </row>
    <row r="614" spans="1:28" ht="13.5" outlineLevel="7" x14ac:dyDescent="0.3">
      <c r="A614" s="245"/>
      <c r="B614" s="246"/>
      <c r="C614" s="246"/>
      <c r="D614" s="246"/>
      <c r="E614" s="246"/>
      <c r="F614" s="247"/>
      <c r="G614" s="247"/>
      <c r="H614" s="252"/>
      <c r="I614" s="248" t="s">
        <v>929</v>
      </c>
      <c r="J614" s="249"/>
      <c r="K614" s="250"/>
      <c r="L614" s="250"/>
      <c r="M614" s="251"/>
      <c r="N614" s="252"/>
      <c r="O614" s="253"/>
      <c r="P614" s="249"/>
      <c r="Q614" s="249"/>
      <c r="R614" s="251"/>
      <c r="S614" s="251"/>
      <c r="T614" s="251"/>
      <c r="U614" s="251"/>
      <c r="V614" s="253"/>
      <c r="W614" s="253"/>
      <c r="X614" s="253"/>
      <c r="Y614" s="252"/>
      <c r="Z614" s="6"/>
      <c r="AA614" s="9"/>
    </row>
    <row r="615" spans="1:28" ht="7.5" customHeight="1" outlineLevel="7" x14ac:dyDescent="0.15">
      <c r="A615" s="9"/>
      <c r="B615" s="197"/>
      <c r="C615" s="196"/>
      <c r="D615" s="196"/>
      <c r="E615" s="196"/>
      <c r="F615" s="12"/>
      <c r="G615" s="12"/>
      <c r="H615" s="12"/>
      <c r="I615" s="204"/>
      <c r="J615" s="205"/>
      <c r="K615" s="206"/>
      <c r="L615" s="206"/>
      <c r="M615" s="207"/>
      <c r="N615" s="10"/>
      <c r="O615" s="153"/>
      <c r="P615" s="205"/>
      <c r="Q615" s="205"/>
      <c r="R615" s="159"/>
      <c r="S615" s="159"/>
      <c r="T615" s="159"/>
      <c r="U615" s="159"/>
      <c r="V615" s="153"/>
      <c r="W615" s="153"/>
      <c r="X615" s="153"/>
      <c r="Y615" s="10"/>
      <c r="Z615" s="6"/>
      <c r="AA615" s="9"/>
    </row>
    <row r="616" spans="1:28" ht="14.25" outlineLevel="6" x14ac:dyDescent="0.15">
      <c r="B616" s="197"/>
      <c r="C616" s="198"/>
      <c r="D616" s="114">
        <v>124</v>
      </c>
      <c r="E616" s="114"/>
      <c r="F616" s="115"/>
      <c r="G616" s="115" t="s">
        <v>930</v>
      </c>
      <c r="H616" s="115" t="s">
        <v>931</v>
      </c>
      <c r="I616" s="116" t="s">
        <v>932</v>
      </c>
      <c r="J616" s="117" t="s">
        <v>478</v>
      </c>
      <c r="K616" s="118">
        <v>26.234999999999999</v>
      </c>
      <c r="L616" s="118">
        <v>0</v>
      </c>
      <c r="M616" s="118">
        <v>26.234999999999999</v>
      </c>
      <c r="N616" s="271"/>
      <c r="O616" s="119">
        <f>M616*N616</f>
        <v>0</v>
      </c>
      <c r="P616" s="117" t="s">
        <v>697</v>
      </c>
      <c r="Q616" s="117" t="s">
        <v>9413</v>
      </c>
      <c r="R616" s="118"/>
      <c r="S616" s="118">
        <f>M616*R616</f>
        <v>0</v>
      </c>
      <c r="T616" s="118"/>
      <c r="U616" s="118">
        <f>M616*T616</f>
        <v>0</v>
      </c>
      <c r="V616" s="119">
        <v>21</v>
      </c>
      <c r="W616" s="119">
        <f>O616*(V616/100)</f>
        <v>0</v>
      </c>
      <c r="X616" s="119">
        <f>O616+W616</f>
        <v>0</v>
      </c>
      <c r="Y616" s="120">
        <v>8</v>
      </c>
      <c r="Z616" s="9"/>
      <c r="AA616" s="9"/>
      <c r="AB616" s="9"/>
    </row>
    <row r="617" spans="1:28" ht="4.5" customHeight="1" outlineLevel="6" x14ac:dyDescent="0.15">
      <c r="B617" s="197"/>
      <c r="C617" s="199"/>
      <c r="D617" s="199"/>
      <c r="E617" s="199"/>
      <c r="F617" s="10"/>
      <c r="G617" s="10"/>
      <c r="H617" s="10"/>
      <c r="I617" s="203"/>
      <c r="J617" s="205"/>
      <c r="K617" s="159"/>
      <c r="L617" s="159"/>
      <c r="M617" s="159"/>
      <c r="N617" s="113"/>
      <c r="O617" s="153"/>
      <c r="P617" s="205"/>
      <c r="Q617" s="205"/>
      <c r="R617" s="159"/>
      <c r="S617" s="159"/>
      <c r="T617" s="159"/>
      <c r="U617" s="159"/>
      <c r="V617" s="153"/>
      <c r="W617" s="153"/>
      <c r="X617" s="153"/>
      <c r="Y617" s="10"/>
      <c r="Z617" s="9"/>
      <c r="AA617" s="9"/>
      <c r="AB617" s="9"/>
    </row>
    <row r="618" spans="1:28" outlineLevel="6" x14ac:dyDescent="0.15">
      <c r="B618" s="6"/>
      <c r="C618" s="6"/>
      <c r="D618" s="6"/>
      <c r="E618" s="6"/>
      <c r="F618" s="6"/>
      <c r="G618" s="6"/>
      <c r="H618" s="6"/>
      <c r="I618" s="6"/>
      <c r="J618" s="6"/>
      <c r="K618" s="6"/>
      <c r="L618" s="6"/>
      <c r="M618" s="6"/>
      <c r="N618" s="9"/>
      <c r="O618" s="9"/>
      <c r="P618" s="6"/>
      <c r="Q618" s="6"/>
      <c r="R618" s="6"/>
      <c r="S618" s="6"/>
      <c r="T618" s="6"/>
      <c r="U618" s="6"/>
      <c r="V618" s="6"/>
      <c r="W618" s="9"/>
      <c r="X618" s="9"/>
      <c r="Y618" s="9"/>
    </row>
    <row r="619" spans="1:28" ht="13.5" outlineLevel="4" x14ac:dyDescent="0.25">
      <c r="A619" s="184" t="s">
        <v>354</v>
      </c>
      <c r="B619" s="233">
        <v>5</v>
      </c>
      <c r="C619" s="234"/>
      <c r="D619" s="234"/>
      <c r="E619" s="234"/>
      <c r="F619" s="188"/>
      <c r="G619" s="188"/>
      <c r="H619" s="188"/>
      <c r="I619" s="235" t="s">
        <v>355</v>
      </c>
      <c r="J619" s="236"/>
      <c r="K619" s="237"/>
      <c r="L619" s="237"/>
      <c r="M619" s="237"/>
      <c r="N619" s="188"/>
      <c r="O619" s="186">
        <f>SUBTOTAL(9,O620:O626)</f>
        <v>0</v>
      </c>
      <c r="P619" s="236" t="s">
        <v>474</v>
      </c>
      <c r="Q619" s="236"/>
      <c r="R619" s="237"/>
      <c r="S619" s="187">
        <f>SUBTOTAL(9,S620:S626)</f>
        <v>0</v>
      </c>
      <c r="T619" s="237"/>
      <c r="U619" s="187">
        <f>SUBTOTAL(9,U620:U626)</f>
        <v>0</v>
      </c>
      <c r="V619" s="238"/>
      <c r="W619" s="186">
        <f>SUBTOTAL(9,W620:W626)</f>
        <v>0</v>
      </c>
      <c r="X619" s="186">
        <f>SUBTOTAL(9,X620:X626)</f>
        <v>0</v>
      </c>
      <c r="Y619" s="184"/>
      <c r="Z619" s="6"/>
      <c r="AA619" s="9"/>
      <c r="AB619" s="9"/>
    </row>
    <row r="620" spans="1:28" ht="13.5" outlineLevel="5" x14ac:dyDescent="0.25">
      <c r="A620" s="189" t="s">
        <v>356</v>
      </c>
      <c r="B620" s="239">
        <v>6</v>
      </c>
      <c r="C620" s="240"/>
      <c r="D620" s="240"/>
      <c r="E620" s="240"/>
      <c r="F620" s="193"/>
      <c r="G620" s="193"/>
      <c r="H620" s="193"/>
      <c r="I620" s="241" t="s">
        <v>357</v>
      </c>
      <c r="J620" s="242"/>
      <c r="K620" s="243"/>
      <c r="L620" s="243"/>
      <c r="M620" s="243"/>
      <c r="N620" s="193"/>
      <c r="O620" s="191">
        <f>SUBTOTAL(9,O621:O626)</f>
        <v>0</v>
      </c>
      <c r="P620" s="242" t="s">
        <v>475</v>
      </c>
      <c r="Q620" s="242"/>
      <c r="R620" s="243"/>
      <c r="S620" s="192">
        <f>SUBTOTAL(9,S621:S626)</f>
        <v>0</v>
      </c>
      <c r="T620" s="243"/>
      <c r="U620" s="192">
        <f>SUBTOTAL(9,U621:U626)</f>
        <v>0</v>
      </c>
      <c r="V620" s="244"/>
      <c r="W620" s="191">
        <f>SUBTOTAL(9,W621:W626)</f>
        <v>0</v>
      </c>
      <c r="X620" s="191">
        <f>SUBTOTAL(9,X621:X626)</f>
        <v>0</v>
      </c>
      <c r="Y620" s="189"/>
      <c r="Z620" s="6"/>
      <c r="AA620" s="9"/>
      <c r="AB620" s="9"/>
    </row>
    <row r="621" spans="1:28" ht="28.5" outlineLevel="6" x14ac:dyDescent="0.15">
      <c r="B621" s="197"/>
      <c r="C621" s="198"/>
      <c r="D621" s="114">
        <v>125</v>
      </c>
      <c r="E621" s="114"/>
      <c r="F621" s="115"/>
      <c r="G621" s="115" t="s">
        <v>933</v>
      </c>
      <c r="H621" s="115" t="s">
        <v>934</v>
      </c>
      <c r="I621" s="116" t="s">
        <v>935</v>
      </c>
      <c r="J621" s="117" t="s">
        <v>478</v>
      </c>
      <c r="K621" s="118">
        <v>7.1550000000000002</v>
      </c>
      <c r="L621" s="118">
        <v>0</v>
      </c>
      <c r="M621" s="118">
        <v>7.1550000000000002</v>
      </c>
      <c r="N621" s="271"/>
      <c r="O621" s="119">
        <f>M621*N621</f>
        <v>0</v>
      </c>
      <c r="P621" s="117" t="s">
        <v>697</v>
      </c>
      <c r="Q621" s="117" t="s">
        <v>9413</v>
      </c>
      <c r="R621" s="118"/>
      <c r="S621" s="118">
        <f>M621*R621</f>
        <v>0</v>
      </c>
      <c r="T621" s="118"/>
      <c r="U621" s="118">
        <f>M621*T621</f>
        <v>0</v>
      </c>
      <c r="V621" s="119">
        <v>21</v>
      </c>
      <c r="W621" s="119">
        <f>O621*(V621/100)</f>
        <v>0</v>
      </c>
      <c r="X621" s="119">
        <f>O621+W621</f>
        <v>0</v>
      </c>
      <c r="Y621" s="120">
        <v>8</v>
      </c>
      <c r="Z621" s="9"/>
      <c r="AA621" s="9"/>
      <c r="AB621" s="9"/>
    </row>
    <row r="622" spans="1:28" ht="4.5" customHeight="1" outlineLevel="6" x14ac:dyDescent="0.15">
      <c r="B622" s="197"/>
      <c r="C622" s="199"/>
      <c r="D622" s="199"/>
      <c r="E622" s="199"/>
      <c r="F622" s="10"/>
      <c r="G622" s="10"/>
      <c r="H622" s="10"/>
      <c r="I622" s="203"/>
      <c r="J622" s="205"/>
      <c r="K622" s="159"/>
      <c r="L622" s="159"/>
      <c r="M622" s="159"/>
      <c r="N622" s="113"/>
      <c r="O622" s="153"/>
      <c r="P622" s="205"/>
      <c r="Q622" s="205"/>
      <c r="R622" s="159"/>
      <c r="S622" s="159"/>
      <c r="T622" s="159"/>
      <c r="U622" s="159"/>
      <c r="V622" s="153"/>
      <c r="W622" s="153"/>
      <c r="X622" s="153"/>
      <c r="Y622" s="10"/>
      <c r="Z622" s="9"/>
      <c r="AA622" s="9"/>
      <c r="AB622" s="9"/>
    </row>
    <row r="623" spans="1:28" ht="13.5" outlineLevel="7" x14ac:dyDescent="0.3">
      <c r="A623" s="245"/>
      <c r="B623" s="246"/>
      <c r="C623" s="246"/>
      <c r="D623" s="246"/>
      <c r="E623" s="246"/>
      <c r="F623" s="247"/>
      <c r="G623" s="247"/>
      <c r="H623" s="252" t="s">
        <v>18</v>
      </c>
      <c r="I623" s="248" t="s">
        <v>936</v>
      </c>
      <c r="J623" s="249"/>
      <c r="K623" s="250"/>
      <c r="L623" s="250"/>
      <c r="M623" s="251"/>
      <c r="N623" s="252"/>
      <c r="O623" s="253"/>
      <c r="P623" s="249"/>
      <c r="Q623" s="249"/>
      <c r="R623" s="251"/>
      <c r="S623" s="251"/>
      <c r="T623" s="251"/>
      <c r="U623" s="251"/>
      <c r="V623" s="253"/>
      <c r="W623" s="253"/>
      <c r="X623" s="253"/>
      <c r="Y623" s="252"/>
      <c r="Z623" s="6"/>
      <c r="AA623" s="9"/>
    </row>
    <row r="624" spans="1:28" ht="13.5" outlineLevel="7" x14ac:dyDescent="0.3">
      <c r="A624" s="245"/>
      <c r="B624" s="246"/>
      <c r="C624" s="246"/>
      <c r="D624" s="246"/>
      <c r="E624" s="246"/>
      <c r="F624" s="247"/>
      <c r="G624" s="247"/>
      <c r="H624" s="252"/>
      <c r="I624" s="248" t="s">
        <v>937</v>
      </c>
      <c r="J624" s="249"/>
      <c r="K624" s="250"/>
      <c r="L624" s="250"/>
      <c r="M624" s="251"/>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outlineLevel="6" x14ac:dyDescent="0.15">
      <c r="B626" s="6"/>
      <c r="C626" s="6"/>
      <c r="D626" s="6"/>
      <c r="E626" s="6"/>
      <c r="F626" s="6"/>
      <c r="G626" s="6"/>
      <c r="H626" s="6"/>
      <c r="I626" s="6"/>
      <c r="J626" s="6"/>
      <c r="K626" s="6"/>
      <c r="L626" s="6"/>
      <c r="M626" s="6"/>
      <c r="N626" s="9"/>
      <c r="O626" s="9"/>
      <c r="P626" s="6"/>
      <c r="Q626" s="6"/>
      <c r="R626" s="6"/>
      <c r="S626" s="6"/>
      <c r="T626" s="6"/>
      <c r="U626" s="6"/>
      <c r="V626" s="6"/>
      <c r="W626" s="9"/>
      <c r="X626" s="9"/>
      <c r="Y626" s="9"/>
    </row>
    <row r="627" spans="1:28" ht="13.5" outlineLevel="4" x14ac:dyDescent="0.25">
      <c r="A627" s="184" t="s">
        <v>358</v>
      </c>
      <c r="B627" s="233">
        <v>5</v>
      </c>
      <c r="C627" s="234"/>
      <c r="D627" s="234"/>
      <c r="E627" s="234"/>
      <c r="F627" s="188"/>
      <c r="G627" s="188"/>
      <c r="H627" s="188"/>
      <c r="I627" s="235" t="s">
        <v>359</v>
      </c>
      <c r="J627" s="236"/>
      <c r="K627" s="237"/>
      <c r="L627" s="237"/>
      <c r="M627" s="237"/>
      <c r="N627" s="188"/>
      <c r="O627" s="186">
        <f>SUBTOTAL(9,O628:O637)</f>
        <v>0</v>
      </c>
      <c r="P627" s="236" t="s">
        <v>474</v>
      </c>
      <c r="Q627" s="236"/>
      <c r="R627" s="237"/>
      <c r="S627" s="187">
        <f>SUBTOTAL(9,S628:S637)</f>
        <v>0</v>
      </c>
      <c r="T627" s="237"/>
      <c r="U627" s="187">
        <f>SUBTOTAL(9,U628:U637)</f>
        <v>0</v>
      </c>
      <c r="V627" s="238"/>
      <c r="W627" s="186">
        <f>SUBTOTAL(9,W628:W637)</f>
        <v>0</v>
      </c>
      <c r="X627" s="186">
        <f>SUBTOTAL(9,X628:X637)</f>
        <v>0</v>
      </c>
      <c r="Y627" s="184"/>
      <c r="Z627" s="6"/>
      <c r="AA627" s="9"/>
      <c r="AB627" s="9"/>
    </row>
    <row r="628" spans="1:28" ht="13.5" outlineLevel="5" x14ac:dyDescent="0.25">
      <c r="A628" s="189" t="s">
        <v>360</v>
      </c>
      <c r="B628" s="239">
        <v>6</v>
      </c>
      <c r="C628" s="240"/>
      <c r="D628" s="240"/>
      <c r="E628" s="240"/>
      <c r="F628" s="193"/>
      <c r="G628" s="193"/>
      <c r="H628" s="193"/>
      <c r="I628" s="241" t="s">
        <v>361</v>
      </c>
      <c r="J628" s="242"/>
      <c r="K628" s="243"/>
      <c r="L628" s="243"/>
      <c r="M628" s="243"/>
      <c r="N628" s="193"/>
      <c r="O628" s="191">
        <f>SUBTOTAL(9,O629:O637)</f>
        <v>0</v>
      </c>
      <c r="P628" s="242" t="s">
        <v>475</v>
      </c>
      <c r="Q628" s="242"/>
      <c r="R628" s="243"/>
      <c r="S628" s="192">
        <f>SUBTOTAL(9,S629:S637)</f>
        <v>0</v>
      </c>
      <c r="T628" s="243"/>
      <c r="U628" s="192">
        <f>SUBTOTAL(9,U629:U637)</f>
        <v>0</v>
      </c>
      <c r="V628" s="244"/>
      <c r="W628" s="191">
        <f>SUBTOTAL(9,W629:W637)</f>
        <v>0</v>
      </c>
      <c r="X628" s="191">
        <f>SUBTOTAL(9,X629:X637)</f>
        <v>0</v>
      </c>
      <c r="Y628" s="189"/>
      <c r="Z628" s="6"/>
      <c r="AA628" s="9"/>
      <c r="AB628" s="9"/>
    </row>
    <row r="629" spans="1:28" ht="14.25" outlineLevel="6" x14ac:dyDescent="0.15">
      <c r="B629" s="197"/>
      <c r="C629" s="198"/>
      <c r="D629" s="114">
        <v>126</v>
      </c>
      <c r="E629" s="114"/>
      <c r="F629" s="115"/>
      <c r="G629" s="115" t="s">
        <v>938</v>
      </c>
      <c r="H629" s="115" t="s">
        <v>939</v>
      </c>
      <c r="I629" s="116" t="s">
        <v>940</v>
      </c>
      <c r="J629" s="117" t="s">
        <v>584</v>
      </c>
      <c r="K629" s="118">
        <v>25</v>
      </c>
      <c r="L629" s="118">
        <v>0</v>
      </c>
      <c r="M629" s="118">
        <v>25</v>
      </c>
      <c r="N629" s="271"/>
      <c r="O629" s="119">
        <f>M629*N629</f>
        <v>0</v>
      </c>
      <c r="P629" s="117" t="s">
        <v>697</v>
      </c>
      <c r="Q629" s="117" t="s">
        <v>9413</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15">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4.25" outlineLevel="6" x14ac:dyDescent="0.15">
      <c r="B631" s="197"/>
      <c r="C631" s="198"/>
      <c r="D631" s="114">
        <v>127</v>
      </c>
      <c r="E631" s="114"/>
      <c r="F631" s="115"/>
      <c r="G631" s="115" t="s">
        <v>941</v>
      </c>
      <c r="H631" s="115" t="s">
        <v>942</v>
      </c>
      <c r="I631" s="116" t="s">
        <v>943</v>
      </c>
      <c r="J631" s="117" t="s">
        <v>944</v>
      </c>
      <c r="K631" s="118">
        <v>100</v>
      </c>
      <c r="L631" s="118">
        <v>0</v>
      </c>
      <c r="M631" s="118">
        <v>100</v>
      </c>
      <c r="N631" s="271"/>
      <c r="O631" s="119">
        <f>M631*N631</f>
        <v>0</v>
      </c>
      <c r="P631" s="117" t="s">
        <v>697</v>
      </c>
      <c r="Q631" s="117" t="s">
        <v>9413</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15">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4.25" outlineLevel="6" x14ac:dyDescent="0.15">
      <c r="B633" s="197"/>
      <c r="C633" s="198"/>
      <c r="D633" s="114">
        <v>128</v>
      </c>
      <c r="E633" s="114"/>
      <c r="F633" s="115"/>
      <c r="G633" s="115" t="s">
        <v>945</v>
      </c>
      <c r="H633" s="115" t="s">
        <v>946</v>
      </c>
      <c r="I633" s="116" t="s">
        <v>947</v>
      </c>
      <c r="J633" s="117" t="s">
        <v>944</v>
      </c>
      <c r="K633" s="118">
        <v>1</v>
      </c>
      <c r="L633" s="118">
        <v>0</v>
      </c>
      <c r="M633" s="118">
        <v>1</v>
      </c>
      <c r="N633" s="271"/>
      <c r="O633" s="119">
        <f>M633*N633</f>
        <v>0</v>
      </c>
      <c r="P633" s="117" t="s">
        <v>697</v>
      </c>
      <c r="Q633" s="117" t="s">
        <v>9413</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15">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ht="14.25" outlineLevel="6" x14ac:dyDescent="0.15">
      <c r="B635" s="197"/>
      <c r="C635" s="198"/>
      <c r="D635" s="114">
        <v>129</v>
      </c>
      <c r="E635" s="114"/>
      <c r="F635" s="115"/>
      <c r="G635" s="115" t="s">
        <v>948</v>
      </c>
      <c r="H635" s="115" t="s">
        <v>949</v>
      </c>
      <c r="I635" s="116" t="s">
        <v>950</v>
      </c>
      <c r="J635" s="117" t="s">
        <v>584</v>
      </c>
      <c r="K635" s="118">
        <v>25</v>
      </c>
      <c r="L635" s="118">
        <v>0</v>
      </c>
      <c r="M635" s="118">
        <v>25</v>
      </c>
      <c r="N635" s="271"/>
      <c r="O635" s="119">
        <f>M635*N635</f>
        <v>0</v>
      </c>
      <c r="P635" s="117" t="s">
        <v>697</v>
      </c>
      <c r="Q635" s="117" t="s">
        <v>9413</v>
      </c>
      <c r="R635" s="118"/>
      <c r="S635" s="118">
        <f>M635*R635</f>
        <v>0</v>
      </c>
      <c r="T635" s="118"/>
      <c r="U635" s="118">
        <f>M635*T635</f>
        <v>0</v>
      </c>
      <c r="V635" s="119">
        <v>21</v>
      </c>
      <c r="W635" s="119">
        <f>O635*(V635/100)</f>
        <v>0</v>
      </c>
      <c r="X635" s="119">
        <f>O635+W635</f>
        <v>0</v>
      </c>
      <c r="Y635" s="120">
        <v>8</v>
      </c>
      <c r="Z635" s="9"/>
      <c r="AA635" s="9"/>
      <c r="AB635" s="9"/>
    </row>
    <row r="636" spans="1:28" ht="4.5" customHeight="1" outlineLevel="6" x14ac:dyDescent="0.15">
      <c r="B636" s="197"/>
      <c r="C636" s="199"/>
      <c r="D636" s="199"/>
      <c r="E636" s="199"/>
      <c r="F636" s="10"/>
      <c r="G636" s="10"/>
      <c r="H636" s="10"/>
      <c r="I636" s="203"/>
      <c r="J636" s="205"/>
      <c r="K636" s="159"/>
      <c r="L636" s="159"/>
      <c r="M636" s="159"/>
      <c r="N636" s="113"/>
      <c r="O636" s="153"/>
      <c r="P636" s="205"/>
      <c r="Q636" s="205"/>
      <c r="R636" s="159"/>
      <c r="S636" s="159"/>
      <c r="T636" s="159"/>
      <c r="U636" s="159"/>
      <c r="V636" s="153"/>
      <c r="W636" s="153"/>
      <c r="X636" s="153"/>
      <c r="Y636" s="10"/>
      <c r="Z636" s="9"/>
      <c r="AA636" s="9"/>
      <c r="AB636" s="9"/>
    </row>
    <row r="637" spans="1:28" outlineLevel="6" x14ac:dyDescent="0.15">
      <c r="B637" s="6"/>
      <c r="C637" s="6"/>
      <c r="D637" s="6"/>
      <c r="E637" s="6"/>
      <c r="F637" s="6"/>
      <c r="G637" s="6"/>
      <c r="H637" s="6"/>
      <c r="I637" s="6"/>
      <c r="J637" s="6"/>
      <c r="K637" s="6"/>
      <c r="L637" s="6"/>
      <c r="M637" s="6"/>
      <c r="N637" s="9"/>
      <c r="O637" s="9"/>
      <c r="P637" s="6"/>
      <c r="Q637" s="6"/>
      <c r="R637" s="6"/>
      <c r="S637" s="6"/>
      <c r="T637" s="6"/>
      <c r="U637" s="6"/>
      <c r="V637" s="6"/>
      <c r="W637" s="9"/>
      <c r="X637" s="9"/>
      <c r="Y637" s="9"/>
    </row>
    <row r="638" spans="1:28" ht="13.5" outlineLevel="4" x14ac:dyDescent="0.25">
      <c r="A638" s="184" t="s">
        <v>362</v>
      </c>
      <c r="B638" s="233">
        <v>5</v>
      </c>
      <c r="C638" s="234"/>
      <c r="D638" s="234"/>
      <c r="E638" s="234"/>
      <c r="F638" s="188"/>
      <c r="G638" s="188"/>
      <c r="H638" s="188"/>
      <c r="I638" s="235" t="s">
        <v>363</v>
      </c>
      <c r="J638" s="236"/>
      <c r="K638" s="237"/>
      <c r="L638" s="237"/>
      <c r="M638" s="237"/>
      <c r="N638" s="188"/>
      <c r="O638" s="186">
        <f>SUBTOTAL(9,O639:O685)</f>
        <v>0</v>
      </c>
      <c r="P638" s="236" t="s">
        <v>474</v>
      </c>
      <c r="Q638" s="236"/>
      <c r="R638" s="237"/>
      <c r="S638" s="187">
        <f>SUBTOTAL(9,S639:S685)</f>
        <v>0</v>
      </c>
      <c r="T638" s="237"/>
      <c r="U638" s="187">
        <f>SUBTOTAL(9,U639:U685)</f>
        <v>0</v>
      </c>
      <c r="V638" s="238"/>
      <c r="W638" s="186">
        <f>SUBTOTAL(9,W639:W685)</f>
        <v>0</v>
      </c>
      <c r="X638" s="186">
        <f>SUBTOTAL(9,X639:X685)</f>
        <v>0</v>
      </c>
      <c r="Y638" s="184"/>
      <c r="Z638" s="6"/>
      <c r="AA638" s="9"/>
      <c r="AB638" s="9"/>
    </row>
    <row r="639" spans="1:28" ht="13.5" outlineLevel="5" x14ac:dyDescent="0.25">
      <c r="A639" s="189" t="s">
        <v>364</v>
      </c>
      <c r="B639" s="239">
        <v>6</v>
      </c>
      <c r="C639" s="240"/>
      <c r="D639" s="240"/>
      <c r="E639" s="240"/>
      <c r="F639" s="193"/>
      <c r="G639" s="193"/>
      <c r="H639" s="193"/>
      <c r="I639" s="241" t="s">
        <v>365</v>
      </c>
      <c r="J639" s="242"/>
      <c r="K639" s="243"/>
      <c r="L639" s="243"/>
      <c r="M639" s="243"/>
      <c r="N639" s="193"/>
      <c r="O639" s="191">
        <f>SUBTOTAL(9,O640:O685)</f>
        <v>0</v>
      </c>
      <c r="P639" s="242" t="s">
        <v>475</v>
      </c>
      <c r="Q639" s="242"/>
      <c r="R639" s="243"/>
      <c r="S639" s="192">
        <f>SUBTOTAL(9,S640:S685)</f>
        <v>0</v>
      </c>
      <c r="T639" s="243"/>
      <c r="U639" s="192">
        <f>SUBTOTAL(9,U640:U685)</f>
        <v>0</v>
      </c>
      <c r="V639" s="244"/>
      <c r="W639" s="191">
        <f>SUBTOTAL(9,W640:W685)</f>
        <v>0</v>
      </c>
      <c r="X639" s="191">
        <f>SUBTOTAL(9,X640:X685)</f>
        <v>0</v>
      </c>
      <c r="Y639" s="189"/>
      <c r="Z639" s="6"/>
      <c r="AA639" s="9"/>
      <c r="AB639" s="9"/>
    </row>
    <row r="640" spans="1:28" ht="42.75" outlineLevel="6" x14ac:dyDescent="0.15">
      <c r="B640" s="197"/>
      <c r="C640" s="198"/>
      <c r="D640" s="114">
        <v>130</v>
      </c>
      <c r="E640" s="114"/>
      <c r="F640" s="115"/>
      <c r="G640" s="115" t="s">
        <v>951</v>
      </c>
      <c r="H640" s="115" t="s">
        <v>952</v>
      </c>
      <c r="I640" s="116" t="s">
        <v>953</v>
      </c>
      <c r="J640" s="117" t="s">
        <v>944</v>
      </c>
      <c r="K640" s="118">
        <v>1</v>
      </c>
      <c r="L640" s="118">
        <v>0</v>
      </c>
      <c r="M640" s="118">
        <v>1</v>
      </c>
      <c r="N640" s="271"/>
      <c r="O640" s="119">
        <f>M640*N640</f>
        <v>0</v>
      </c>
      <c r="P640" s="117" t="s">
        <v>697</v>
      </c>
      <c r="Q640" s="117" t="s">
        <v>9413</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57" outlineLevel="6" x14ac:dyDescent="0.15">
      <c r="B642" s="197"/>
      <c r="C642" s="198"/>
      <c r="D642" s="114">
        <v>131</v>
      </c>
      <c r="E642" s="114"/>
      <c r="F642" s="115"/>
      <c r="G642" s="115" t="s">
        <v>954</v>
      </c>
      <c r="H642" s="115" t="s">
        <v>955</v>
      </c>
      <c r="I642" s="116" t="s">
        <v>956</v>
      </c>
      <c r="J642" s="117" t="s">
        <v>584</v>
      </c>
      <c r="K642" s="118">
        <v>3</v>
      </c>
      <c r="L642" s="118">
        <v>0</v>
      </c>
      <c r="M642" s="118">
        <v>3</v>
      </c>
      <c r="N642" s="271"/>
      <c r="O642" s="119">
        <f>M642*N642</f>
        <v>0</v>
      </c>
      <c r="P642" s="117" t="s">
        <v>697</v>
      </c>
      <c r="Q642" s="117" t="s">
        <v>9413</v>
      </c>
      <c r="R642" s="118"/>
      <c r="S642" s="118">
        <f>M642*R642</f>
        <v>0</v>
      </c>
      <c r="T642" s="118"/>
      <c r="U642" s="118">
        <f>M642*T642</f>
        <v>0</v>
      </c>
      <c r="V642" s="119">
        <v>21</v>
      </c>
      <c r="W642" s="119">
        <f>O642*(V642/100)</f>
        <v>0</v>
      </c>
      <c r="X642" s="119">
        <f>O642+W642</f>
        <v>0</v>
      </c>
      <c r="Y642" s="120">
        <v>8</v>
      </c>
      <c r="Z642" s="9"/>
      <c r="AA642" s="9"/>
      <c r="AB642" s="9"/>
    </row>
    <row r="643" spans="1:28" ht="4.5" customHeight="1" outlineLevel="6" x14ac:dyDescent="0.15">
      <c r="B643" s="197"/>
      <c r="C643" s="199"/>
      <c r="D643" s="199"/>
      <c r="E643" s="199"/>
      <c r="F643" s="10"/>
      <c r="G643" s="10"/>
      <c r="H643" s="10"/>
      <c r="I643" s="203"/>
      <c r="J643" s="205"/>
      <c r="K643" s="159"/>
      <c r="L643" s="159"/>
      <c r="M643" s="159"/>
      <c r="N643" s="113"/>
      <c r="O643" s="153"/>
      <c r="P643" s="205"/>
      <c r="Q643" s="205"/>
      <c r="R643" s="159"/>
      <c r="S643" s="159"/>
      <c r="T643" s="159"/>
      <c r="U643" s="159"/>
      <c r="V643" s="153"/>
      <c r="W643" s="153"/>
      <c r="X643" s="153"/>
      <c r="Y643" s="10"/>
      <c r="Z643" s="9"/>
      <c r="AA643" s="9"/>
      <c r="AB643" s="9"/>
    </row>
    <row r="644" spans="1:28" ht="13.5" outlineLevel="7" x14ac:dyDescent="0.3">
      <c r="A644" s="245"/>
      <c r="B644" s="246"/>
      <c r="C644" s="246"/>
      <c r="D644" s="246"/>
      <c r="E644" s="246"/>
      <c r="F644" s="247"/>
      <c r="G644" s="247"/>
      <c r="H644" s="252" t="s">
        <v>18</v>
      </c>
      <c r="I644" s="248" t="s">
        <v>957</v>
      </c>
      <c r="J644" s="249"/>
      <c r="K644" s="250"/>
      <c r="L644" s="250"/>
      <c r="M644" s="251"/>
      <c r="N644" s="252"/>
      <c r="O644" s="253"/>
      <c r="P644" s="249"/>
      <c r="Q644" s="249"/>
      <c r="R644" s="251"/>
      <c r="S644" s="251"/>
      <c r="T644" s="251"/>
      <c r="U644" s="251"/>
      <c r="V644" s="253"/>
      <c r="W644" s="253"/>
      <c r="X644" s="253"/>
      <c r="Y644" s="252"/>
      <c r="Z644" s="6"/>
      <c r="AA644" s="9"/>
    </row>
    <row r="645" spans="1:28" ht="7.5" customHeight="1" outlineLevel="7" x14ac:dyDescent="0.15">
      <c r="A645" s="9"/>
      <c r="B645" s="197"/>
      <c r="C645" s="196"/>
      <c r="D645" s="196"/>
      <c r="E645" s="196"/>
      <c r="F645" s="12"/>
      <c r="G645" s="12"/>
      <c r="H645" s="12"/>
      <c r="I645" s="204"/>
      <c r="J645" s="205"/>
      <c r="K645" s="206"/>
      <c r="L645" s="206"/>
      <c r="M645" s="207"/>
      <c r="N645" s="10"/>
      <c r="O645" s="153"/>
      <c r="P645" s="205"/>
      <c r="Q645" s="205"/>
      <c r="R645" s="159"/>
      <c r="S645" s="159"/>
      <c r="T645" s="159"/>
      <c r="U645" s="159"/>
      <c r="V645" s="153"/>
      <c r="W645" s="153"/>
      <c r="X645" s="153"/>
      <c r="Y645" s="10"/>
      <c r="Z645" s="6"/>
      <c r="AA645" s="9"/>
    </row>
    <row r="646" spans="1:28" ht="28.5" outlineLevel="6" x14ac:dyDescent="0.15">
      <c r="B646" s="197"/>
      <c r="C646" s="198"/>
      <c r="D646" s="114">
        <v>132</v>
      </c>
      <c r="E646" s="114"/>
      <c r="F646" s="115"/>
      <c r="G646" s="115" t="s">
        <v>958</v>
      </c>
      <c r="H646" s="115" t="s">
        <v>959</v>
      </c>
      <c r="I646" s="116" t="s">
        <v>960</v>
      </c>
      <c r="J646" s="117" t="s">
        <v>584</v>
      </c>
      <c r="K646" s="118">
        <v>25</v>
      </c>
      <c r="L646" s="118">
        <v>0</v>
      </c>
      <c r="M646" s="118">
        <v>25</v>
      </c>
      <c r="N646" s="271"/>
      <c r="O646" s="119">
        <f>M646*N646</f>
        <v>0</v>
      </c>
      <c r="P646" s="117" t="s">
        <v>697</v>
      </c>
      <c r="Q646" s="117" t="s">
        <v>9413</v>
      </c>
      <c r="R646" s="118"/>
      <c r="S646" s="118">
        <f>M646*R646</f>
        <v>0</v>
      </c>
      <c r="T646" s="118"/>
      <c r="U646" s="118">
        <f>M646*T646</f>
        <v>0</v>
      </c>
      <c r="V646" s="119">
        <v>21</v>
      </c>
      <c r="W646" s="119">
        <f>O646*(V646/100)</f>
        <v>0</v>
      </c>
      <c r="X646" s="119">
        <f>O646+W646</f>
        <v>0</v>
      </c>
      <c r="Y646" s="120">
        <v>8</v>
      </c>
      <c r="Z646" s="9"/>
      <c r="AA646" s="9"/>
      <c r="AB646" s="9"/>
    </row>
    <row r="647" spans="1:28" ht="4.5" customHeight="1" outlineLevel="6" x14ac:dyDescent="0.15">
      <c r="B647" s="197"/>
      <c r="C647" s="199"/>
      <c r="D647" s="199"/>
      <c r="E647" s="199"/>
      <c r="F647" s="10"/>
      <c r="G647" s="10"/>
      <c r="H647" s="10"/>
      <c r="I647" s="203"/>
      <c r="J647" s="205"/>
      <c r="K647" s="159"/>
      <c r="L647" s="159"/>
      <c r="M647" s="159"/>
      <c r="N647" s="113"/>
      <c r="O647" s="153"/>
      <c r="P647" s="205"/>
      <c r="Q647" s="205"/>
      <c r="R647" s="159"/>
      <c r="S647" s="159"/>
      <c r="T647" s="159"/>
      <c r="U647" s="159"/>
      <c r="V647" s="153"/>
      <c r="W647" s="153"/>
      <c r="X647" s="153"/>
      <c r="Y647" s="10"/>
      <c r="Z647" s="9"/>
      <c r="AA647" s="9"/>
      <c r="AB647" s="9"/>
    </row>
    <row r="648" spans="1:28" ht="13.5" outlineLevel="7" x14ac:dyDescent="0.3">
      <c r="A648" s="245"/>
      <c r="B648" s="246"/>
      <c r="C648" s="246"/>
      <c r="D648" s="246"/>
      <c r="E648" s="246"/>
      <c r="F648" s="247"/>
      <c r="G648" s="247"/>
      <c r="H648" s="252" t="s">
        <v>18</v>
      </c>
      <c r="I648" s="248" t="s">
        <v>961</v>
      </c>
      <c r="J648" s="249"/>
      <c r="K648" s="250"/>
      <c r="L648" s="250"/>
      <c r="M648" s="251"/>
      <c r="N648" s="252"/>
      <c r="O648" s="253"/>
      <c r="P648" s="249"/>
      <c r="Q648" s="249"/>
      <c r="R648" s="251"/>
      <c r="S648" s="251"/>
      <c r="T648" s="251"/>
      <c r="U648" s="251"/>
      <c r="V648" s="253"/>
      <c r="W648" s="253"/>
      <c r="X648" s="253"/>
      <c r="Y648" s="252"/>
      <c r="Z648" s="6"/>
      <c r="AA648" s="9"/>
    </row>
    <row r="649" spans="1:28" ht="7.5" customHeight="1" outlineLevel="7" x14ac:dyDescent="0.15">
      <c r="A649" s="9"/>
      <c r="B649" s="197"/>
      <c r="C649" s="196"/>
      <c r="D649" s="196"/>
      <c r="E649" s="196"/>
      <c r="F649" s="12"/>
      <c r="G649" s="12"/>
      <c r="H649" s="12"/>
      <c r="I649" s="204"/>
      <c r="J649" s="205"/>
      <c r="K649" s="206"/>
      <c r="L649" s="206"/>
      <c r="M649" s="207"/>
      <c r="N649" s="10"/>
      <c r="O649" s="153"/>
      <c r="P649" s="205"/>
      <c r="Q649" s="205"/>
      <c r="R649" s="159"/>
      <c r="S649" s="159"/>
      <c r="T649" s="159"/>
      <c r="U649" s="159"/>
      <c r="V649" s="153"/>
      <c r="W649" s="153"/>
      <c r="X649" s="153"/>
      <c r="Y649" s="10"/>
      <c r="Z649" s="6"/>
      <c r="AA649" s="9"/>
    </row>
    <row r="650" spans="1:28" ht="42.75" outlineLevel="6" x14ac:dyDescent="0.15">
      <c r="B650" s="197"/>
      <c r="C650" s="198"/>
      <c r="D650" s="114">
        <v>133</v>
      </c>
      <c r="E650" s="114"/>
      <c r="F650" s="115"/>
      <c r="G650" s="115" t="s">
        <v>962</v>
      </c>
      <c r="H650" s="115" t="s">
        <v>963</v>
      </c>
      <c r="I650" s="116" t="s">
        <v>964</v>
      </c>
      <c r="J650" s="117" t="s">
        <v>944</v>
      </c>
      <c r="K650" s="118">
        <v>1</v>
      </c>
      <c r="L650" s="118">
        <v>0</v>
      </c>
      <c r="M650" s="118">
        <v>1</v>
      </c>
      <c r="N650" s="271"/>
      <c r="O650" s="119">
        <f>M650*N650</f>
        <v>0</v>
      </c>
      <c r="P650" s="117" t="s">
        <v>697</v>
      </c>
      <c r="Q650" s="117" t="s">
        <v>9413</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15">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28.5" outlineLevel="6" x14ac:dyDescent="0.15">
      <c r="B652" s="197"/>
      <c r="C652" s="198"/>
      <c r="D652" s="114">
        <v>134</v>
      </c>
      <c r="E652" s="114"/>
      <c r="F652" s="115"/>
      <c r="G652" s="115" t="s">
        <v>965</v>
      </c>
      <c r="H652" s="115" t="s">
        <v>966</v>
      </c>
      <c r="I652" s="116" t="s">
        <v>967</v>
      </c>
      <c r="J652" s="117" t="s">
        <v>944</v>
      </c>
      <c r="K652" s="118">
        <v>2</v>
      </c>
      <c r="L652" s="118">
        <v>0</v>
      </c>
      <c r="M652" s="118">
        <v>2</v>
      </c>
      <c r="N652" s="271"/>
      <c r="O652" s="119">
        <f>M652*N652</f>
        <v>0</v>
      </c>
      <c r="P652" s="117" t="s">
        <v>697</v>
      </c>
      <c r="Q652" s="117" t="s">
        <v>9413</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15">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42.75" outlineLevel="6" x14ac:dyDescent="0.15">
      <c r="B654" s="197"/>
      <c r="C654" s="198"/>
      <c r="D654" s="114">
        <v>135</v>
      </c>
      <c r="E654" s="114"/>
      <c r="F654" s="115"/>
      <c r="G654" s="115" t="s">
        <v>968</v>
      </c>
      <c r="H654" s="115" t="s">
        <v>969</v>
      </c>
      <c r="I654" s="116" t="s">
        <v>970</v>
      </c>
      <c r="J654" s="117" t="s">
        <v>944</v>
      </c>
      <c r="K654" s="118">
        <v>2</v>
      </c>
      <c r="L654" s="118">
        <v>0</v>
      </c>
      <c r="M654" s="118">
        <v>2</v>
      </c>
      <c r="N654" s="271"/>
      <c r="O654" s="119">
        <f>M654*N654</f>
        <v>0</v>
      </c>
      <c r="P654" s="117" t="s">
        <v>697</v>
      </c>
      <c r="Q654" s="117" t="s">
        <v>9413</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8.5" outlineLevel="6" x14ac:dyDescent="0.15">
      <c r="B656" s="197"/>
      <c r="C656" s="198"/>
      <c r="D656" s="114">
        <v>136</v>
      </c>
      <c r="E656" s="114"/>
      <c r="F656" s="115"/>
      <c r="G656" s="115" t="s">
        <v>971</v>
      </c>
      <c r="H656" s="115" t="s">
        <v>972</v>
      </c>
      <c r="I656" s="116" t="s">
        <v>973</v>
      </c>
      <c r="J656" s="117" t="s">
        <v>584</v>
      </c>
      <c r="K656" s="118">
        <v>6</v>
      </c>
      <c r="L656" s="118">
        <v>0</v>
      </c>
      <c r="M656" s="118">
        <v>6</v>
      </c>
      <c r="N656" s="271"/>
      <c r="O656" s="119">
        <f>M656*N656</f>
        <v>0</v>
      </c>
      <c r="P656" s="117" t="s">
        <v>697</v>
      </c>
      <c r="Q656" s="117" t="s">
        <v>9413</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28.5" outlineLevel="6" x14ac:dyDescent="0.15">
      <c r="B658" s="197"/>
      <c r="C658" s="198"/>
      <c r="D658" s="114">
        <v>137</v>
      </c>
      <c r="E658" s="114"/>
      <c r="F658" s="115"/>
      <c r="G658" s="115" t="s">
        <v>974</v>
      </c>
      <c r="H658" s="115" t="s">
        <v>975</v>
      </c>
      <c r="I658" s="116" t="s">
        <v>976</v>
      </c>
      <c r="J658" s="117" t="s">
        <v>584</v>
      </c>
      <c r="K658" s="118">
        <v>30</v>
      </c>
      <c r="L658" s="118">
        <v>0</v>
      </c>
      <c r="M658" s="118">
        <v>30</v>
      </c>
      <c r="N658" s="271"/>
      <c r="O658" s="119">
        <f>M658*N658</f>
        <v>0</v>
      </c>
      <c r="P658" s="117" t="s">
        <v>697</v>
      </c>
      <c r="Q658" s="117" t="s">
        <v>9413</v>
      </c>
      <c r="R658" s="118"/>
      <c r="S658" s="118">
        <f>M658*R658</f>
        <v>0</v>
      </c>
      <c r="T658" s="118"/>
      <c r="U658" s="118">
        <f>M658*T658</f>
        <v>0</v>
      </c>
      <c r="V658" s="119">
        <v>21</v>
      </c>
      <c r="W658" s="119">
        <f>O658*(V658/100)</f>
        <v>0</v>
      </c>
      <c r="X658" s="119">
        <f>O658+W658</f>
        <v>0</v>
      </c>
      <c r="Y658" s="120">
        <v>8</v>
      </c>
      <c r="Z658" s="9"/>
      <c r="AA658" s="9"/>
      <c r="AB658" s="9"/>
    </row>
    <row r="659" spans="1:28" ht="4.5" customHeight="1" outlineLevel="6" x14ac:dyDescent="0.15">
      <c r="B659" s="197"/>
      <c r="C659" s="199"/>
      <c r="D659" s="199"/>
      <c r="E659" s="199"/>
      <c r="F659" s="10"/>
      <c r="G659" s="10"/>
      <c r="H659" s="10"/>
      <c r="I659" s="203"/>
      <c r="J659" s="205"/>
      <c r="K659" s="159"/>
      <c r="L659" s="159"/>
      <c r="M659" s="159"/>
      <c r="N659" s="113"/>
      <c r="O659" s="153"/>
      <c r="P659" s="205"/>
      <c r="Q659" s="205"/>
      <c r="R659" s="159"/>
      <c r="S659" s="159"/>
      <c r="T659" s="159"/>
      <c r="U659" s="159"/>
      <c r="V659" s="153"/>
      <c r="W659" s="153"/>
      <c r="X659" s="153"/>
      <c r="Y659" s="10"/>
      <c r="Z659" s="9"/>
      <c r="AA659" s="9"/>
      <c r="AB659" s="9"/>
    </row>
    <row r="660" spans="1:28" ht="13.5" outlineLevel="7" x14ac:dyDescent="0.3">
      <c r="A660" s="245"/>
      <c r="B660" s="246"/>
      <c r="C660" s="246"/>
      <c r="D660" s="246"/>
      <c r="E660" s="246"/>
      <c r="F660" s="247"/>
      <c r="G660" s="247"/>
      <c r="H660" s="252" t="s">
        <v>18</v>
      </c>
      <c r="I660" s="248" t="s">
        <v>977</v>
      </c>
      <c r="J660" s="249"/>
      <c r="K660" s="250"/>
      <c r="L660" s="250"/>
      <c r="M660" s="251"/>
      <c r="N660" s="252"/>
      <c r="O660" s="253"/>
      <c r="P660" s="249"/>
      <c r="Q660" s="249"/>
      <c r="R660" s="251"/>
      <c r="S660" s="251"/>
      <c r="T660" s="251"/>
      <c r="U660" s="251"/>
      <c r="V660" s="253"/>
      <c r="W660" s="253"/>
      <c r="X660" s="253"/>
      <c r="Y660" s="252"/>
      <c r="Z660" s="6"/>
      <c r="AA660" s="9"/>
    </row>
    <row r="661" spans="1:28" ht="13.5" outlineLevel="7" x14ac:dyDescent="0.3">
      <c r="A661" s="245"/>
      <c r="B661" s="246"/>
      <c r="C661" s="246"/>
      <c r="D661" s="246"/>
      <c r="E661" s="246"/>
      <c r="F661" s="247"/>
      <c r="G661" s="247"/>
      <c r="H661" s="252"/>
      <c r="I661" s="248" t="s">
        <v>978</v>
      </c>
      <c r="J661" s="249"/>
      <c r="K661" s="250"/>
      <c r="L661" s="250"/>
      <c r="M661" s="251"/>
      <c r="N661" s="252"/>
      <c r="O661" s="253"/>
      <c r="P661" s="249"/>
      <c r="Q661" s="249"/>
      <c r="R661" s="251"/>
      <c r="S661" s="251"/>
      <c r="T661" s="251"/>
      <c r="U661" s="251"/>
      <c r="V661" s="253"/>
      <c r="W661" s="253"/>
      <c r="X661" s="253"/>
      <c r="Y661" s="252"/>
      <c r="Z661" s="6"/>
      <c r="AA661" s="9"/>
    </row>
    <row r="662" spans="1:28" ht="7.5" customHeight="1" outlineLevel="7" x14ac:dyDescent="0.15">
      <c r="A662" s="9"/>
      <c r="B662" s="197"/>
      <c r="C662" s="196"/>
      <c r="D662" s="196"/>
      <c r="E662" s="196"/>
      <c r="F662" s="12"/>
      <c r="G662" s="12"/>
      <c r="H662" s="12"/>
      <c r="I662" s="204"/>
      <c r="J662" s="205"/>
      <c r="K662" s="206"/>
      <c r="L662" s="206"/>
      <c r="M662" s="207"/>
      <c r="N662" s="10"/>
      <c r="O662" s="153"/>
      <c r="P662" s="205"/>
      <c r="Q662" s="205"/>
      <c r="R662" s="159"/>
      <c r="S662" s="159"/>
      <c r="T662" s="159"/>
      <c r="U662" s="159"/>
      <c r="V662" s="153"/>
      <c r="W662" s="153"/>
      <c r="X662" s="153"/>
      <c r="Y662" s="10"/>
      <c r="Z662" s="6"/>
      <c r="AA662" s="9"/>
    </row>
    <row r="663" spans="1:28" ht="28.5" outlineLevel="6" x14ac:dyDescent="0.15">
      <c r="B663" s="197"/>
      <c r="C663" s="198"/>
      <c r="D663" s="114">
        <v>138</v>
      </c>
      <c r="E663" s="114"/>
      <c r="F663" s="115"/>
      <c r="G663" s="115" t="s">
        <v>979</v>
      </c>
      <c r="H663" s="115" t="s">
        <v>980</v>
      </c>
      <c r="I663" s="116" t="s">
        <v>981</v>
      </c>
      <c r="J663" s="117" t="s">
        <v>584</v>
      </c>
      <c r="K663" s="118">
        <v>23</v>
      </c>
      <c r="L663" s="118">
        <v>0</v>
      </c>
      <c r="M663" s="118">
        <v>23</v>
      </c>
      <c r="N663" s="271"/>
      <c r="O663" s="119">
        <f>M663*N663</f>
        <v>0</v>
      </c>
      <c r="P663" s="117" t="s">
        <v>697</v>
      </c>
      <c r="Q663" s="117" t="s">
        <v>9413</v>
      </c>
      <c r="R663" s="118"/>
      <c r="S663" s="118">
        <f>M663*R663</f>
        <v>0</v>
      </c>
      <c r="T663" s="118"/>
      <c r="U663" s="118">
        <f>M663*T663</f>
        <v>0</v>
      </c>
      <c r="V663" s="119">
        <v>21</v>
      </c>
      <c r="W663" s="119">
        <f>O663*(V663/100)</f>
        <v>0</v>
      </c>
      <c r="X663" s="119">
        <f>O663+W663</f>
        <v>0</v>
      </c>
      <c r="Y663" s="120">
        <v>8</v>
      </c>
      <c r="Z663" s="9"/>
      <c r="AA663" s="9"/>
      <c r="AB663" s="9"/>
    </row>
    <row r="664" spans="1:28" ht="4.5" customHeight="1" outlineLevel="6" x14ac:dyDescent="0.15">
      <c r="B664" s="197"/>
      <c r="C664" s="199"/>
      <c r="D664" s="199"/>
      <c r="E664" s="199"/>
      <c r="F664" s="10"/>
      <c r="G664" s="10"/>
      <c r="H664" s="10"/>
      <c r="I664" s="203"/>
      <c r="J664" s="205"/>
      <c r="K664" s="159"/>
      <c r="L664" s="159"/>
      <c r="M664" s="159"/>
      <c r="N664" s="113"/>
      <c r="O664" s="153"/>
      <c r="P664" s="205"/>
      <c r="Q664" s="205"/>
      <c r="R664" s="159"/>
      <c r="S664" s="159"/>
      <c r="T664" s="159"/>
      <c r="U664" s="159"/>
      <c r="V664" s="153"/>
      <c r="W664" s="153"/>
      <c r="X664" s="153"/>
      <c r="Y664" s="10"/>
      <c r="Z664" s="9"/>
      <c r="AA664" s="9"/>
      <c r="AB664" s="9"/>
    </row>
    <row r="665" spans="1:28" ht="13.5" outlineLevel="7" x14ac:dyDescent="0.3">
      <c r="A665" s="245"/>
      <c r="B665" s="246"/>
      <c r="C665" s="246"/>
      <c r="D665" s="246"/>
      <c r="E665" s="246"/>
      <c r="F665" s="247"/>
      <c r="G665" s="247"/>
      <c r="H665" s="252" t="s">
        <v>18</v>
      </c>
      <c r="I665" s="248" t="s">
        <v>982</v>
      </c>
      <c r="J665" s="249"/>
      <c r="K665" s="250"/>
      <c r="L665" s="250"/>
      <c r="M665" s="251"/>
      <c r="N665" s="252"/>
      <c r="O665" s="253"/>
      <c r="P665" s="249"/>
      <c r="Q665" s="249"/>
      <c r="R665" s="251"/>
      <c r="S665" s="251"/>
      <c r="T665" s="251"/>
      <c r="U665" s="251"/>
      <c r="V665" s="253"/>
      <c r="W665" s="253"/>
      <c r="X665" s="253"/>
      <c r="Y665" s="252"/>
      <c r="Z665" s="6"/>
      <c r="AA665" s="9"/>
    </row>
    <row r="666" spans="1:28" ht="7.5" customHeight="1" outlineLevel="7" x14ac:dyDescent="0.15">
      <c r="A666" s="9"/>
      <c r="B666" s="197"/>
      <c r="C666" s="196"/>
      <c r="D666" s="196"/>
      <c r="E666" s="196"/>
      <c r="F666" s="12"/>
      <c r="G666" s="12"/>
      <c r="H666" s="12"/>
      <c r="I666" s="204"/>
      <c r="J666" s="205"/>
      <c r="K666" s="206"/>
      <c r="L666" s="206"/>
      <c r="M666" s="207"/>
      <c r="N666" s="10"/>
      <c r="O666" s="153"/>
      <c r="P666" s="205"/>
      <c r="Q666" s="205"/>
      <c r="R666" s="159"/>
      <c r="S666" s="159"/>
      <c r="T666" s="159"/>
      <c r="U666" s="159"/>
      <c r="V666" s="153"/>
      <c r="W666" s="153"/>
      <c r="X666" s="153"/>
      <c r="Y666" s="10"/>
      <c r="Z666" s="6"/>
      <c r="AA666" s="9"/>
    </row>
    <row r="667" spans="1:28" ht="28.5" outlineLevel="6" x14ac:dyDescent="0.15">
      <c r="B667" s="197"/>
      <c r="C667" s="198"/>
      <c r="D667" s="114">
        <v>139</v>
      </c>
      <c r="E667" s="114"/>
      <c r="F667" s="115"/>
      <c r="G667" s="115" t="s">
        <v>983</v>
      </c>
      <c r="H667" s="115" t="s">
        <v>984</v>
      </c>
      <c r="I667" s="116" t="s">
        <v>985</v>
      </c>
      <c r="J667" s="117" t="s">
        <v>944</v>
      </c>
      <c r="K667" s="118">
        <v>3</v>
      </c>
      <c r="L667" s="118">
        <v>0</v>
      </c>
      <c r="M667" s="118">
        <v>3</v>
      </c>
      <c r="N667" s="271"/>
      <c r="O667" s="119">
        <f>M667*N667</f>
        <v>0</v>
      </c>
      <c r="P667" s="117" t="s">
        <v>697</v>
      </c>
      <c r="Q667" s="117" t="s">
        <v>9413</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15">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28.5" outlineLevel="6" x14ac:dyDescent="0.15">
      <c r="B669" s="197"/>
      <c r="C669" s="198"/>
      <c r="D669" s="114">
        <v>140</v>
      </c>
      <c r="E669" s="114"/>
      <c r="F669" s="115"/>
      <c r="G669" s="115" t="s">
        <v>986</v>
      </c>
      <c r="H669" s="115" t="s">
        <v>987</v>
      </c>
      <c r="I669" s="116" t="s">
        <v>988</v>
      </c>
      <c r="J669" s="117" t="s">
        <v>944</v>
      </c>
      <c r="K669" s="118">
        <v>2</v>
      </c>
      <c r="L669" s="118">
        <v>0</v>
      </c>
      <c r="M669" s="118">
        <v>2</v>
      </c>
      <c r="N669" s="271"/>
      <c r="O669" s="119">
        <f>M669*N669</f>
        <v>0</v>
      </c>
      <c r="P669" s="117" t="s">
        <v>697</v>
      </c>
      <c r="Q669" s="117" t="s">
        <v>9413</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15">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42.75" outlineLevel="6" x14ac:dyDescent="0.15">
      <c r="B671" s="197"/>
      <c r="C671" s="198"/>
      <c r="D671" s="114">
        <v>141</v>
      </c>
      <c r="E671" s="114"/>
      <c r="F671" s="115"/>
      <c r="G671" s="115" t="s">
        <v>989</v>
      </c>
      <c r="H671" s="115" t="s">
        <v>990</v>
      </c>
      <c r="I671" s="116" t="s">
        <v>991</v>
      </c>
      <c r="J671" s="117" t="s">
        <v>944</v>
      </c>
      <c r="K671" s="118">
        <v>1</v>
      </c>
      <c r="L671" s="118">
        <v>0</v>
      </c>
      <c r="M671" s="118">
        <v>1</v>
      </c>
      <c r="N671" s="271"/>
      <c r="O671" s="119">
        <f>M671*N671</f>
        <v>0</v>
      </c>
      <c r="P671" s="117" t="s">
        <v>697</v>
      </c>
      <c r="Q671" s="117" t="s">
        <v>9413</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15">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4.25" outlineLevel="6" x14ac:dyDescent="0.15">
      <c r="B673" s="197"/>
      <c r="C673" s="198"/>
      <c r="D673" s="114">
        <v>142</v>
      </c>
      <c r="E673" s="114"/>
      <c r="F673" s="115"/>
      <c r="G673" s="115" t="s">
        <v>992</v>
      </c>
      <c r="H673" s="115" t="s">
        <v>993</v>
      </c>
      <c r="I673" s="116" t="s">
        <v>994</v>
      </c>
      <c r="J673" s="117" t="s">
        <v>584</v>
      </c>
      <c r="K673" s="118">
        <v>87</v>
      </c>
      <c r="L673" s="118">
        <v>0</v>
      </c>
      <c r="M673" s="118">
        <v>87</v>
      </c>
      <c r="N673" s="271"/>
      <c r="O673" s="119">
        <f>M673*N673</f>
        <v>0</v>
      </c>
      <c r="P673" s="117" t="s">
        <v>697</v>
      </c>
      <c r="Q673" s="117" t="s">
        <v>9413</v>
      </c>
      <c r="R673" s="118"/>
      <c r="S673" s="118">
        <f>M673*R673</f>
        <v>0</v>
      </c>
      <c r="T673" s="118"/>
      <c r="U673" s="118">
        <f>M673*T673</f>
        <v>0</v>
      </c>
      <c r="V673" s="119">
        <v>21</v>
      </c>
      <c r="W673" s="119">
        <f>O673*(V673/100)</f>
        <v>0</v>
      </c>
      <c r="X673" s="119">
        <f>O673+W673</f>
        <v>0</v>
      </c>
      <c r="Y673" s="120">
        <v>8</v>
      </c>
      <c r="Z673" s="9"/>
      <c r="AA673" s="9"/>
      <c r="AB673" s="9"/>
    </row>
    <row r="674" spans="1:28" ht="4.5" customHeight="1" outlineLevel="6" x14ac:dyDescent="0.15">
      <c r="B674" s="197"/>
      <c r="C674" s="199"/>
      <c r="D674" s="199"/>
      <c r="E674" s="199"/>
      <c r="F674" s="10"/>
      <c r="G674" s="10"/>
      <c r="H674" s="10"/>
      <c r="I674" s="203"/>
      <c r="J674" s="205"/>
      <c r="K674" s="159"/>
      <c r="L674" s="159"/>
      <c r="M674" s="159"/>
      <c r="N674" s="113"/>
      <c r="O674" s="153"/>
      <c r="P674" s="205"/>
      <c r="Q674" s="205"/>
      <c r="R674" s="159"/>
      <c r="S674" s="159"/>
      <c r="T674" s="159"/>
      <c r="U674" s="159"/>
      <c r="V674" s="153"/>
      <c r="W674" s="153"/>
      <c r="X674" s="153"/>
      <c r="Y674" s="10"/>
      <c r="Z674" s="9"/>
      <c r="AA674" s="9"/>
      <c r="AB674" s="9"/>
    </row>
    <row r="675" spans="1:28" ht="13.5" outlineLevel="7" x14ac:dyDescent="0.3">
      <c r="A675" s="245"/>
      <c r="B675" s="246"/>
      <c r="C675" s="246"/>
      <c r="D675" s="246"/>
      <c r="E675" s="246"/>
      <c r="F675" s="247"/>
      <c r="G675" s="247"/>
      <c r="H675" s="252" t="s">
        <v>18</v>
      </c>
      <c r="I675" s="248" t="s">
        <v>995</v>
      </c>
      <c r="J675" s="249"/>
      <c r="K675" s="250"/>
      <c r="L675" s="250"/>
      <c r="M675" s="251"/>
      <c r="N675" s="252"/>
      <c r="O675" s="253"/>
      <c r="P675" s="249"/>
      <c r="Q675" s="249"/>
      <c r="R675" s="251"/>
      <c r="S675" s="251"/>
      <c r="T675" s="251"/>
      <c r="U675" s="251"/>
      <c r="V675" s="253"/>
      <c r="W675" s="253"/>
      <c r="X675" s="253"/>
      <c r="Y675" s="252"/>
      <c r="Z675" s="6"/>
      <c r="AA675" s="9"/>
    </row>
    <row r="676" spans="1:28" ht="7.5" customHeight="1" outlineLevel="7" x14ac:dyDescent="0.15">
      <c r="A676" s="9"/>
      <c r="B676" s="197"/>
      <c r="C676" s="196"/>
      <c r="D676" s="196"/>
      <c r="E676" s="196"/>
      <c r="F676" s="12"/>
      <c r="G676" s="12"/>
      <c r="H676" s="12"/>
      <c r="I676" s="204"/>
      <c r="J676" s="205"/>
      <c r="K676" s="206"/>
      <c r="L676" s="206"/>
      <c r="M676" s="207"/>
      <c r="N676" s="10"/>
      <c r="O676" s="153"/>
      <c r="P676" s="205"/>
      <c r="Q676" s="205"/>
      <c r="R676" s="159"/>
      <c r="S676" s="159"/>
      <c r="T676" s="159"/>
      <c r="U676" s="159"/>
      <c r="V676" s="153"/>
      <c r="W676" s="153"/>
      <c r="X676" s="153"/>
      <c r="Y676" s="10"/>
      <c r="Z676" s="6"/>
      <c r="AA676" s="9"/>
    </row>
    <row r="677" spans="1:28" ht="14.25" outlineLevel="6" x14ac:dyDescent="0.15">
      <c r="B677" s="197"/>
      <c r="C677" s="198"/>
      <c r="D677" s="114">
        <v>143</v>
      </c>
      <c r="E677" s="114"/>
      <c r="F677" s="115"/>
      <c r="G677" s="115" t="s">
        <v>996</v>
      </c>
      <c r="H677" s="115" t="s">
        <v>997</v>
      </c>
      <c r="I677" s="116" t="s">
        <v>998</v>
      </c>
      <c r="J677" s="117" t="s">
        <v>944</v>
      </c>
      <c r="K677" s="118">
        <v>2</v>
      </c>
      <c r="L677" s="118">
        <v>0</v>
      </c>
      <c r="M677" s="118">
        <v>2</v>
      </c>
      <c r="N677" s="271"/>
      <c r="O677" s="119">
        <f>M677*N677</f>
        <v>0</v>
      </c>
      <c r="P677" s="117" t="s">
        <v>697</v>
      </c>
      <c r="Q677" s="117" t="s">
        <v>9413</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15">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8.5" outlineLevel="6" x14ac:dyDescent="0.15">
      <c r="B679" s="197"/>
      <c r="C679" s="198"/>
      <c r="D679" s="114">
        <v>144</v>
      </c>
      <c r="E679" s="114"/>
      <c r="F679" s="115"/>
      <c r="G679" s="115" t="s">
        <v>999</v>
      </c>
      <c r="H679" s="115" t="s">
        <v>1000</v>
      </c>
      <c r="I679" s="116" t="s">
        <v>1001</v>
      </c>
      <c r="J679" s="117" t="s">
        <v>944</v>
      </c>
      <c r="K679" s="118">
        <v>1</v>
      </c>
      <c r="L679" s="118">
        <v>0</v>
      </c>
      <c r="M679" s="118">
        <v>1</v>
      </c>
      <c r="N679" s="271"/>
      <c r="O679" s="119">
        <f>M679*N679</f>
        <v>0</v>
      </c>
      <c r="P679" s="117" t="s">
        <v>697</v>
      </c>
      <c r="Q679" s="117" t="s">
        <v>9413</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15">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8.5" outlineLevel="6" x14ac:dyDescent="0.15">
      <c r="B681" s="197"/>
      <c r="C681" s="198"/>
      <c r="D681" s="114">
        <v>145</v>
      </c>
      <c r="E681" s="114"/>
      <c r="F681" s="115"/>
      <c r="G681" s="115" t="s">
        <v>1002</v>
      </c>
      <c r="H681" s="115" t="s">
        <v>1003</v>
      </c>
      <c r="I681" s="116" t="s">
        <v>1004</v>
      </c>
      <c r="J681" s="117" t="s">
        <v>944</v>
      </c>
      <c r="K681" s="118">
        <v>1</v>
      </c>
      <c r="L681" s="118">
        <v>0</v>
      </c>
      <c r="M681" s="118">
        <v>1</v>
      </c>
      <c r="N681" s="271"/>
      <c r="O681" s="119">
        <f>M681*N681</f>
        <v>0</v>
      </c>
      <c r="P681" s="117" t="s">
        <v>697</v>
      </c>
      <c r="Q681" s="117" t="s">
        <v>9413</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ht="28.5" outlineLevel="6" x14ac:dyDescent="0.15">
      <c r="B683" s="197"/>
      <c r="C683" s="198"/>
      <c r="D683" s="114">
        <v>146</v>
      </c>
      <c r="E683" s="114"/>
      <c r="F683" s="115"/>
      <c r="G683" s="115" t="s">
        <v>1005</v>
      </c>
      <c r="H683" s="115" t="s">
        <v>1006</v>
      </c>
      <c r="I683" s="116" t="s">
        <v>1007</v>
      </c>
      <c r="J683" s="117" t="s">
        <v>944</v>
      </c>
      <c r="K683" s="118">
        <v>1</v>
      </c>
      <c r="L683" s="118">
        <v>0</v>
      </c>
      <c r="M683" s="118">
        <v>1</v>
      </c>
      <c r="N683" s="271"/>
      <c r="O683" s="119">
        <f>M683*N683</f>
        <v>0</v>
      </c>
      <c r="P683" s="117" t="s">
        <v>697</v>
      </c>
      <c r="Q683" s="117" t="s">
        <v>9413</v>
      </c>
      <c r="R683" s="118"/>
      <c r="S683" s="118">
        <f>M683*R683</f>
        <v>0</v>
      </c>
      <c r="T683" s="118"/>
      <c r="U683" s="118">
        <f>M683*T683</f>
        <v>0</v>
      </c>
      <c r="V683" s="119">
        <v>21</v>
      </c>
      <c r="W683" s="119">
        <f>O683*(V683/100)</f>
        <v>0</v>
      </c>
      <c r="X683" s="119">
        <f>O683+W683</f>
        <v>0</v>
      </c>
      <c r="Y683" s="120">
        <v>8</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366</v>
      </c>
      <c r="B686" s="233">
        <v>5</v>
      </c>
      <c r="C686" s="234"/>
      <c r="D686" s="234"/>
      <c r="E686" s="234"/>
      <c r="F686" s="188"/>
      <c r="G686" s="188"/>
      <c r="H686" s="188"/>
      <c r="I686" s="235" t="s">
        <v>367</v>
      </c>
      <c r="J686" s="236"/>
      <c r="K686" s="237"/>
      <c r="L686" s="237"/>
      <c r="M686" s="237"/>
      <c r="N686" s="188"/>
      <c r="O686" s="186">
        <f>SUBTOTAL(9,O687:O695)</f>
        <v>0</v>
      </c>
      <c r="P686" s="236" t="s">
        <v>474</v>
      </c>
      <c r="Q686" s="236"/>
      <c r="R686" s="237"/>
      <c r="S686" s="187">
        <f>SUBTOTAL(9,S687:S695)</f>
        <v>0</v>
      </c>
      <c r="T686" s="237"/>
      <c r="U686" s="187">
        <f>SUBTOTAL(9,U687:U695)</f>
        <v>0</v>
      </c>
      <c r="V686" s="238"/>
      <c r="W686" s="186">
        <f>SUBTOTAL(9,W687:W695)</f>
        <v>0</v>
      </c>
      <c r="X686" s="186">
        <f>SUBTOTAL(9,X687:X695)</f>
        <v>0</v>
      </c>
      <c r="Y686" s="184"/>
      <c r="Z686" s="6"/>
      <c r="AA686" s="9"/>
      <c r="AB686" s="9"/>
    </row>
    <row r="687" spans="1:28" ht="13.5" outlineLevel="5" x14ac:dyDescent="0.25">
      <c r="A687" s="189" t="s">
        <v>368</v>
      </c>
      <c r="B687" s="239">
        <v>6</v>
      </c>
      <c r="C687" s="240"/>
      <c r="D687" s="240"/>
      <c r="E687" s="240"/>
      <c r="F687" s="193"/>
      <c r="G687" s="193"/>
      <c r="H687" s="193"/>
      <c r="I687" s="241" t="s">
        <v>369</v>
      </c>
      <c r="J687" s="242"/>
      <c r="K687" s="243"/>
      <c r="L687" s="243"/>
      <c r="M687" s="243"/>
      <c r="N687" s="193"/>
      <c r="O687" s="191">
        <f>SUBTOTAL(9,O688:O695)</f>
        <v>0</v>
      </c>
      <c r="P687" s="242" t="s">
        <v>475</v>
      </c>
      <c r="Q687" s="242"/>
      <c r="R687" s="243"/>
      <c r="S687" s="192">
        <f>SUBTOTAL(9,S688:S695)</f>
        <v>0</v>
      </c>
      <c r="T687" s="243"/>
      <c r="U687" s="192">
        <f>SUBTOTAL(9,U688:U695)</f>
        <v>0</v>
      </c>
      <c r="V687" s="244"/>
      <c r="W687" s="191">
        <f>SUBTOTAL(9,W688:W695)</f>
        <v>0</v>
      </c>
      <c r="X687" s="191">
        <f>SUBTOTAL(9,X688:X695)</f>
        <v>0</v>
      </c>
      <c r="Y687" s="189"/>
      <c r="Z687" s="6"/>
      <c r="AA687" s="9"/>
      <c r="AB687" s="9"/>
    </row>
    <row r="688" spans="1:28" ht="14.25" outlineLevel="6" x14ac:dyDescent="0.15">
      <c r="B688" s="197"/>
      <c r="C688" s="198"/>
      <c r="D688" s="114">
        <v>147</v>
      </c>
      <c r="E688" s="114"/>
      <c r="F688" s="115"/>
      <c r="G688" s="115" t="s">
        <v>1008</v>
      </c>
      <c r="H688" s="115" t="s">
        <v>1009</v>
      </c>
      <c r="I688" s="116" t="s">
        <v>1010</v>
      </c>
      <c r="J688" s="117" t="s">
        <v>1011</v>
      </c>
      <c r="K688" s="118">
        <v>1</v>
      </c>
      <c r="L688" s="118">
        <v>0</v>
      </c>
      <c r="M688" s="118">
        <v>1</v>
      </c>
      <c r="N688" s="271"/>
      <c r="O688" s="119">
        <f>M688*N688</f>
        <v>0</v>
      </c>
      <c r="P688" s="117" t="s">
        <v>697</v>
      </c>
      <c r="Q688" s="117" t="s">
        <v>9413</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42.75" outlineLevel="6" x14ac:dyDescent="0.15">
      <c r="B690" s="197"/>
      <c r="C690" s="198"/>
      <c r="D690" s="114">
        <v>148</v>
      </c>
      <c r="E690" s="114"/>
      <c r="F690" s="115"/>
      <c r="G690" s="115" t="s">
        <v>1012</v>
      </c>
      <c r="H690" s="115" t="s">
        <v>1013</v>
      </c>
      <c r="I690" s="116" t="s">
        <v>1014</v>
      </c>
      <c r="J690" s="117" t="s">
        <v>944</v>
      </c>
      <c r="K690" s="118">
        <v>1</v>
      </c>
      <c r="L690" s="118">
        <v>0</v>
      </c>
      <c r="M690" s="118">
        <v>1</v>
      </c>
      <c r="N690" s="271"/>
      <c r="O690" s="119">
        <f>M690*N690</f>
        <v>0</v>
      </c>
      <c r="P690" s="117" t="s">
        <v>697</v>
      </c>
      <c r="Q690" s="117" t="s">
        <v>9413</v>
      </c>
      <c r="R690" s="118"/>
      <c r="S690" s="118">
        <f>M690*R690</f>
        <v>0</v>
      </c>
      <c r="T690" s="118"/>
      <c r="U690" s="118">
        <f>M690*T690</f>
        <v>0</v>
      </c>
      <c r="V690" s="119">
        <v>21</v>
      </c>
      <c r="W690" s="119">
        <f>O690*(V690/100)</f>
        <v>0</v>
      </c>
      <c r="X690" s="119">
        <f>O690+W690</f>
        <v>0</v>
      </c>
      <c r="Y690" s="120">
        <v>8</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1015</v>
      </c>
      <c r="J692" s="249"/>
      <c r="K692" s="250"/>
      <c r="L692" s="250"/>
      <c r="M692" s="251"/>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1016</v>
      </c>
      <c r="J693" s="249"/>
      <c r="K693" s="250"/>
      <c r="L693" s="250"/>
      <c r="M693" s="251"/>
      <c r="N693" s="252"/>
      <c r="O693" s="253"/>
      <c r="P693" s="249"/>
      <c r="Q693" s="249"/>
      <c r="R693" s="251"/>
      <c r="S693" s="251"/>
      <c r="T693" s="251"/>
      <c r="U693" s="251"/>
      <c r="V693" s="253"/>
      <c r="W693" s="253"/>
      <c r="X693" s="253"/>
      <c r="Y693" s="252"/>
      <c r="Z693" s="6"/>
      <c r="AA693" s="9"/>
    </row>
    <row r="694" spans="1:28" ht="7.5" customHeight="1" outlineLevel="7" x14ac:dyDescent="0.15">
      <c r="A694" s="9"/>
      <c r="B694" s="197"/>
      <c r="C694" s="196"/>
      <c r="D694" s="196"/>
      <c r="E694" s="196"/>
      <c r="F694" s="12"/>
      <c r="G694" s="12"/>
      <c r="H694" s="12"/>
      <c r="I694" s="204"/>
      <c r="J694" s="205"/>
      <c r="K694" s="206"/>
      <c r="L694" s="206"/>
      <c r="M694" s="207"/>
      <c r="N694" s="10"/>
      <c r="O694" s="153"/>
      <c r="P694" s="205"/>
      <c r="Q694" s="205"/>
      <c r="R694" s="159"/>
      <c r="S694" s="159"/>
      <c r="T694" s="159"/>
      <c r="U694" s="159"/>
      <c r="V694" s="153"/>
      <c r="W694" s="153"/>
      <c r="X694" s="153"/>
      <c r="Y694" s="10"/>
      <c r="Z694" s="6"/>
      <c r="AA694" s="9"/>
    </row>
    <row r="695" spans="1:28" outlineLevel="6" x14ac:dyDescent="0.15">
      <c r="B695" s="6"/>
      <c r="C695" s="6"/>
      <c r="D695" s="6"/>
      <c r="E695" s="6"/>
      <c r="F695" s="6"/>
      <c r="G695" s="6"/>
      <c r="H695" s="6"/>
      <c r="I695" s="6"/>
      <c r="J695" s="6"/>
      <c r="K695" s="6"/>
      <c r="L695" s="6"/>
      <c r="M695" s="6"/>
      <c r="N695" s="9"/>
      <c r="O695" s="9"/>
      <c r="P695" s="6"/>
      <c r="Q695" s="6"/>
      <c r="R695" s="6"/>
      <c r="S695" s="6"/>
      <c r="T695" s="6"/>
      <c r="U695" s="6"/>
      <c r="V695" s="6"/>
      <c r="W695" s="9"/>
      <c r="X695" s="9"/>
      <c r="Y695" s="9"/>
    </row>
    <row r="696" spans="1:28" ht="13.5" outlineLevel="4" x14ac:dyDescent="0.25">
      <c r="A696" s="184" t="s">
        <v>370</v>
      </c>
      <c r="B696" s="233">
        <v>5</v>
      </c>
      <c r="C696" s="234"/>
      <c r="D696" s="234"/>
      <c r="E696" s="234"/>
      <c r="F696" s="188"/>
      <c r="G696" s="188"/>
      <c r="H696" s="188"/>
      <c r="I696" s="235" t="s">
        <v>371</v>
      </c>
      <c r="J696" s="236"/>
      <c r="K696" s="237"/>
      <c r="L696" s="237"/>
      <c r="M696" s="237"/>
      <c r="N696" s="188"/>
      <c r="O696" s="186">
        <f>SUBTOTAL(9,O697:O700)</f>
        <v>0</v>
      </c>
      <c r="P696" s="236" t="s">
        <v>474</v>
      </c>
      <c r="Q696" s="236"/>
      <c r="R696" s="237"/>
      <c r="S696" s="187">
        <f>SUBTOTAL(9,S697:S700)</f>
        <v>0</v>
      </c>
      <c r="T696" s="237"/>
      <c r="U696" s="187">
        <f>SUBTOTAL(9,U697:U700)</f>
        <v>0</v>
      </c>
      <c r="V696" s="238"/>
      <c r="W696" s="186">
        <f>SUBTOTAL(9,W697:W700)</f>
        <v>0</v>
      </c>
      <c r="X696" s="186">
        <f>SUBTOTAL(9,X697:X700)</f>
        <v>0</v>
      </c>
      <c r="Y696" s="184"/>
      <c r="Z696" s="6"/>
      <c r="AA696" s="9"/>
      <c r="AB696" s="9"/>
    </row>
    <row r="697" spans="1:28" ht="13.5" outlineLevel="5" x14ac:dyDescent="0.25">
      <c r="A697" s="189" t="s">
        <v>372</v>
      </c>
      <c r="B697" s="239">
        <v>6</v>
      </c>
      <c r="C697" s="240"/>
      <c r="D697" s="240"/>
      <c r="E697" s="240"/>
      <c r="F697" s="193"/>
      <c r="G697" s="193"/>
      <c r="H697" s="193"/>
      <c r="I697" s="241" t="s">
        <v>373</v>
      </c>
      <c r="J697" s="242"/>
      <c r="K697" s="243"/>
      <c r="L697" s="243"/>
      <c r="M697" s="243"/>
      <c r="N697" s="193"/>
      <c r="O697" s="191">
        <f>SUBTOTAL(9,O698:O700)</f>
        <v>0</v>
      </c>
      <c r="P697" s="242" t="s">
        <v>475</v>
      </c>
      <c r="Q697" s="242"/>
      <c r="R697" s="243"/>
      <c r="S697" s="192">
        <f>SUBTOTAL(9,S698:S700)</f>
        <v>0</v>
      </c>
      <c r="T697" s="243"/>
      <c r="U697" s="192">
        <f>SUBTOTAL(9,U698:U700)</f>
        <v>0</v>
      </c>
      <c r="V697" s="244"/>
      <c r="W697" s="191">
        <f>SUBTOTAL(9,W698:W700)</f>
        <v>0</v>
      </c>
      <c r="X697" s="191">
        <f>SUBTOTAL(9,X698:X700)</f>
        <v>0</v>
      </c>
      <c r="Y697" s="189"/>
      <c r="Z697" s="6"/>
      <c r="AA697" s="9"/>
      <c r="AB697" s="9"/>
    </row>
    <row r="698" spans="1:28" ht="42.75" outlineLevel="6" x14ac:dyDescent="0.15">
      <c r="B698" s="197"/>
      <c r="C698" s="198"/>
      <c r="D698" s="114">
        <v>149</v>
      </c>
      <c r="E698" s="114"/>
      <c r="F698" s="115"/>
      <c r="G698" s="115" t="s">
        <v>1017</v>
      </c>
      <c r="H698" s="115" t="s">
        <v>1018</v>
      </c>
      <c r="I698" s="116" t="s">
        <v>1019</v>
      </c>
      <c r="J698" s="117" t="s">
        <v>944</v>
      </c>
      <c r="K698" s="118">
        <v>2</v>
      </c>
      <c r="L698" s="118">
        <v>0</v>
      </c>
      <c r="M698" s="118">
        <v>2</v>
      </c>
      <c r="N698" s="271"/>
      <c r="O698" s="119">
        <f>M698*N698</f>
        <v>0</v>
      </c>
      <c r="P698" s="117" t="s">
        <v>697</v>
      </c>
      <c r="Q698" s="117" t="s">
        <v>9413</v>
      </c>
      <c r="R698" s="118"/>
      <c r="S698" s="118">
        <f>M698*R698</f>
        <v>0</v>
      </c>
      <c r="T698" s="118"/>
      <c r="U698" s="118">
        <f>M698*T698</f>
        <v>0</v>
      </c>
      <c r="V698" s="119">
        <v>21</v>
      </c>
      <c r="W698" s="119">
        <f>O698*(V698/100)</f>
        <v>0</v>
      </c>
      <c r="X698" s="119">
        <f>O698+W698</f>
        <v>0</v>
      </c>
      <c r="Y698" s="120">
        <v>8</v>
      </c>
      <c r="Z698" s="9"/>
      <c r="AA698" s="9"/>
      <c r="AB698" s="9"/>
    </row>
    <row r="699" spans="1:28" ht="4.5" customHeight="1" outlineLevel="6" x14ac:dyDescent="0.15">
      <c r="B699" s="197"/>
      <c r="C699" s="199"/>
      <c r="D699" s="199"/>
      <c r="E699" s="199"/>
      <c r="F699" s="10"/>
      <c r="G699" s="10"/>
      <c r="H699" s="10"/>
      <c r="I699" s="203"/>
      <c r="J699" s="205"/>
      <c r="K699" s="159"/>
      <c r="L699" s="159"/>
      <c r="M699" s="159"/>
      <c r="N699" s="113"/>
      <c r="O699" s="153"/>
      <c r="P699" s="205"/>
      <c r="Q699" s="205"/>
      <c r="R699" s="159"/>
      <c r="S699" s="159"/>
      <c r="T699" s="159"/>
      <c r="U699" s="159"/>
      <c r="V699" s="153"/>
      <c r="W699" s="153"/>
      <c r="X699" s="153"/>
      <c r="Y699" s="10"/>
      <c r="Z699" s="9"/>
      <c r="AA699" s="9"/>
      <c r="AB699" s="9"/>
    </row>
    <row r="700" spans="1:28" outlineLevel="6" x14ac:dyDescent="0.15">
      <c r="B700" s="6"/>
      <c r="C700" s="6"/>
      <c r="D700" s="6"/>
      <c r="E700" s="6"/>
      <c r="F700" s="6"/>
      <c r="G700" s="6"/>
      <c r="H700" s="6"/>
      <c r="I700" s="6"/>
      <c r="J700" s="6"/>
      <c r="K700" s="6"/>
      <c r="L700" s="6"/>
      <c r="M700" s="6"/>
      <c r="N700" s="9"/>
      <c r="O700" s="9"/>
      <c r="P700" s="6"/>
      <c r="Q700" s="6"/>
      <c r="R700" s="6"/>
      <c r="S700" s="6"/>
      <c r="T700" s="6"/>
      <c r="U700" s="6"/>
      <c r="V700" s="6"/>
      <c r="W700" s="9"/>
      <c r="X700" s="9"/>
      <c r="Y700" s="9"/>
    </row>
    <row r="701" spans="1:28" ht="13.5" outlineLevel="4" x14ac:dyDescent="0.25">
      <c r="A701" s="184" t="s">
        <v>374</v>
      </c>
      <c r="B701" s="233">
        <v>5</v>
      </c>
      <c r="C701" s="234"/>
      <c r="D701" s="234"/>
      <c r="E701" s="234"/>
      <c r="F701" s="188"/>
      <c r="G701" s="188"/>
      <c r="H701" s="188"/>
      <c r="I701" s="235" t="s">
        <v>375</v>
      </c>
      <c r="J701" s="236"/>
      <c r="K701" s="237"/>
      <c r="L701" s="237"/>
      <c r="M701" s="237"/>
      <c r="N701" s="188"/>
      <c r="O701" s="186">
        <f>SUBTOTAL(9,O702:O705)</f>
        <v>0</v>
      </c>
      <c r="P701" s="236" t="s">
        <v>474</v>
      </c>
      <c r="Q701" s="236"/>
      <c r="R701" s="237"/>
      <c r="S701" s="187">
        <f>SUBTOTAL(9,S702:S705)</f>
        <v>0</v>
      </c>
      <c r="T701" s="237"/>
      <c r="U701" s="187">
        <f>SUBTOTAL(9,U702:U705)</f>
        <v>0</v>
      </c>
      <c r="V701" s="238"/>
      <c r="W701" s="186">
        <f>SUBTOTAL(9,W702:W705)</f>
        <v>0</v>
      </c>
      <c r="X701" s="186">
        <f>SUBTOTAL(9,X702:X705)</f>
        <v>0</v>
      </c>
      <c r="Y701" s="184"/>
      <c r="Z701" s="6"/>
      <c r="AA701" s="9"/>
      <c r="AB701" s="9"/>
    </row>
    <row r="702" spans="1:28" ht="13.5" outlineLevel="5" x14ac:dyDescent="0.25">
      <c r="A702" s="189" t="s">
        <v>376</v>
      </c>
      <c r="B702" s="239">
        <v>6</v>
      </c>
      <c r="C702" s="240"/>
      <c r="D702" s="240"/>
      <c r="E702" s="240"/>
      <c r="F702" s="193"/>
      <c r="G702" s="193"/>
      <c r="H702" s="193"/>
      <c r="I702" s="241" t="s">
        <v>377</v>
      </c>
      <c r="J702" s="242"/>
      <c r="K702" s="243"/>
      <c r="L702" s="243"/>
      <c r="M702" s="243"/>
      <c r="N702" s="193"/>
      <c r="O702" s="191">
        <f>SUBTOTAL(9,O703:O705)</f>
        <v>0</v>
      </c>
      <c r="P702" s="242" t="s">
        <v>475</v>
      </c>
      <c r="Q702" s="242"/>
      <c r="R702" s="243"/>
      <c r="S702" s="192">
        <f>SUBTOTAL(9,S703:S705)</f>
        <v>0</v>
      </c>
      <c r="T702" s="243"/>
      <c r="U702" s="192">
        <f>SUBTOTAL(9,U703:U705)</f>
        <v>0</v>
      </c>
      <c r="V702" s="244"/>
      <c r="W702" s="191">
        <f>SUBTOTAL(9,W703:W705)</f>
        <v>0</v>
      </c>
      <c r="X702" s="191">
        <f>SUBTOTAL(9,X703:X705)</f>
        <v>0</v>
      </c>
      <c r="Y702" s="189"/>
      <c r="Z702" s="6"/>
      <c r="AA702" s="9"/>
      <c r="AB702" s="9"/>
    </row>
    <row r="703" spans="1:28" ht="14.25" outlineLevel="6" x14ac:dyDescent="0.15">
      <c r="B703" s="197"/>
      <c r="C703" s="198"/>
      <c r="D703" s="114">
        <v>150</v>
      </c>
      <c r="E703" s="114"/>
      <c r="F703" s="115"/>
      <c r="G703" s="115" t="s">
        <v>1020</v>
      </c>
      <c r="H703" s="115" t="s">
        <v>1021</v>
      </c>
      <c r="I703" s="116" t="s">
        <v>1022</v>
      </c>
      <c r="J703" s="117" t="s">
        <v>1011</v>
      </c>
      <c r="K703" s="118">
        <v>1</v>
      </c>
      <c r="L703" s="118">
        <v>0</v>
      </c>
      <c r="M703" s="118">
        <v>1</v>
      </c>
      <c r="N703" s="271"/>
      <c r="O703" s="119">
        <f>M703*N703</f>
        <v>0</v>
      </c>
      <c r="P703" s="117" t="s">
        <v>697</v>
      </c>
      <c r="Q703" s="117" t="s">
        <v>9413</v>
      </c>
      <c r="R703" s="118"/>
      <c r="S703" s="118">
        <f>M703*R703</f>
        <v>0</v>
      </c>
      <c r="T703" s="118"/>
      <c r="U703" s="118">
        <f>M703*T703</f>
        <v>0</v>
      </c>
      <c r="V703" s="119">
        <v>21</v>
      </c>
      <c r="W703" s="119">
        <f>O703*(V703/100)</f>
        <v>0</v>
      </c>
      <c r="X703" s="119">
        <f>O703+W703</f>
        <v>0</v>
      </c>
      <c r="Y703" s="120">
        <v>8</v>
      </c>
      <c r="Z703" s="9"/>
      <c r="AA703" s="9"/>
      <c r="AB703" s="9"/>
    </row>
    <row r="704" spans="1:28" ht="4.5" customHeight="1" outlineLevel="6" x14ac:dyDescent="0.15">
      <c r="B704" s="197"/>
      <c r="C704" s="199"/>
      <c r="D704" s="199"/>
      <c r="E704" s="199"/>
      <c r="F704" s="10"/>
      <c r="G704" s="10"/>
      <c r="H704" s="10"/>
      <c r="I704" s="203"/>
      <c r="J704" s="205"/>
      <c r="K704" s="159"/>
      <c r="L704" s="159"/>
      <c r="M704" s="159"/>
      <c r="N704" s="113"/>
      <c r="O704" s="153"/>
      <c r="P704" s="205"/>
      <c r="Q704" s="205"/>
      <c r="R704" s="159"/>
      <c r="S704" s="159"/>
      <c r="T704" s="159"/>
      <c r="U704" s="159"/>
      <c r="V704" s="153"/>
      <c r="W704" s="153"/>
      <c r="X704" s="153"/>
      <c r="Y704" s="10"/>
      <c r="Z704" s="9"/>
      <c r="AA704" s="9"/>
      <c r="AB704" s="9"/>
    </row>
    <row r="705" spans="1:28" outlineLevel="6" x14ac:dyDescent="0.15">
      <c r="B705" s="6"/>
      <c r="C705" s="6"/>
      <c r="D705" s="6"/>
      <c r="E705" s="6"/>
      <c r="F705" s="6"/>
      <c r="G705" s="6"/>
      <c r="H705" s="6"/>
      <c r="I705" s="6"/>
      <c r="J705" s="6"/>
      <c r="K705" s="6"/>
      <c r="L705" s="6"/>
      <c r="M705" s="6"/>
      <c r="N705" s="9"/>
      <c r="O705" s="9"/>
      <c r="P705" s="6"/>
      <c r="Q705" s="6"/>
      <c r="R705" s="6"/>
      <c r="S705" s="6"/>
      <c r="T705" s="6"/>
      <c r="U705" s="6"/>
      <c r="V705" s="6"/>
      <c r="W705" s="9"/>
      <c r="X705" s="9"/>
      <c r="Y705" s="9"/>
    </row>
    <row r="706" spans="1:28" ht="13.5" outlineLevel="4" x14ac:dyDescent="0.25">
      <c r="A706" s="184" t="s">
        <v>378</v>
      </c>
      <c r="B706" s="233">
        <v>5</v>
      </c>
      <c r="C706" s="234"/>
      <c r="D706" s="234"/>
      <c r="E706" s="234"/>
      <c r="F706" s="188"/>
      <c r="G706" s="188"/>
      <c r="H706" s="188"/>
      <c r="I706" s="235" t="s">
        <v>379</v>
      </c>
      <c r="J706" s="236"/>
      <c r="K706" s="237"/>
      <c r="L706" s="237"/>
      <c r="M706" s="237"/>
      <c r="N706" s="188"/>
      <c r="O706" s="186">
        <f>SUBTOTAL(9,O707:O710)</f>
        <v>0</v>
      </c>
      <c r="P706" s="236" t="s">
        <v>474</v>
      </c>
      <c r="Q706" s="236"/>
      <c r="R706" s="237"/>
      <c r="S706" s="187">
        <f>SUBTOTAL(9,S707:S710)</f>
        <v>0</v>
      </c>
      <c r="T706" s="237"/>
      <c r="U706" s="187">
        <f>SUBTOTAL(9,U707:U710)</f>
        <v>0</v>
      </c>
      <c r="V706" s="238"/>
      <c r="W706" s="186">
        <f>SUBTOTAL(9,W707:W710)</f>
        <v>0</v>
      </c>
      <c r="X706" s="186">
        <f>SUBTOTAL(9,X707:X710)</f>
        <v>0</v>
      </c>
      <c r="Y706" s="184"/>
      <c r="Z706" s="6"/>
      <c r="AA706" s="9"/>
      <c r="AB706" s="9"/>
    </row>
    <row r="707" spans="1:28" ht="13.5" outlineLevel="5" x14ac:dyDescent="0.25">
      <c r="A707" s="189" t="s">
        <v>380</v>
      </c>
      <c r="B707" s="239">
        <v>6</v>
      </c>
      <c r="C707" s="240"/>
      <c r="D707" s="240"/>
      <c r="E707" s="240"/>
      <c r="F707" s="193"/>
      <c r="G707" s="193"/>
      <c r="H707" s="193"/>
      <c r="I707" s="241" t="s">
        <v>381</v>
      </c>
      <c r="J707" s="242"/>
      <c r="K707" s="243"/>
      <c r="L707" s="243"/>
      <c r="M707" s="243"/>
      <c r="N707" s="193"/>
      <c r="O707" s="191">
        <f>SUBTOTAL(9,O708:O710)</f>
        <v>0</v>
      </c>
      <c r="P707" s="242" t="s">
        <v>475</v>
      </c>
      <c r="Q707" s="242"/>
      <c r="R707" s="243"/>
      <c r="S707" s="192">
        <f>SUBTOTAL(9,S708:S710)</f>
        <v>0</v>
      </c>
      <c r="T707" s="243"/>
      <c r="U707" s="192">
        <f>SUBTOTAL(9,U708:U710)</f>
        <v>0</v>
      </c>
      <c r="V707" s="244"/>
      <c r="W707" s="191">
        <f>SUBTOTAL(9,W708:W710)</f>
        <v>0</v>
      </c>
      <c r="X707" s="191">
        <f>SUBTOTAL(9,X708:X710)</f>
        <v>0</v>
      </c>
      <c r="Y707" s="189"/>
      <c r="Z707" s="6"/>
      <c r="AA707" s="9"/>
      <c r="AB707" s="9"/>
    </row>
    <row r="708" spans="1:28" ht="28.5" outlineLevel="6" x14ac:dyDescent="0.15">
      <c r="B708" s="197"/>
      <c r="C708" s="198"/>
      <c r="D708" s="114">
        <v>152</v>
      </c>
      <c r="E708" s="114"/>
      <c r="F708" s="115"/>
      <c r="G708" s="115"/>
      <c r="H708" s="115" t="s">
        <v>1023</v>
      </c>
      <c r="I708" s="116" t="s">
        <v>1024</v>
      </c>
      <c r="J708" s="117" t="s">
        <v>1011</v>
      </c>
      <c r="K708" s="118">
        <v>1</v>
      </c>
      <c r="L708" s="118">
        <v>0</v>
      </c>
      <c r="M708" s="118">
        <v>1</v>
      </c>
      <c r="N708" s="271"/>
      <c r="O708" s="119">
        <f>M708*N708</f>
        <v>0</v>
      </c>
      <c r="P708" s="117" t="s">
        <v>697</v>
      </c>
      <c r="Q708" s="117" t="s">
        <v>9413</v>
      </c>
      <c r="R708" s="118"/>
      <c r="S708" s="118">
        <f>M708*R708</f>
        <v>0</v>
      </c>
      <c r="T708" s="118"/>
      <c r="U708" s="118">
        <f>M708*T708</f>
        <v>0</v>
      </c>
      <c r="V708" s="119">
        <v>21</v>
      </c>
      <c r="W708" s="119">
        <f>O708*(V708/100)</f>
        <v>0</v>
      </c>
      <c r="X708" s="119">
        <f>O708+W708</f>
        <v>0</v>
      </c>
      <c r="Y708" s="120">
        <v>8</v>
      </c>
      <c r="Z708" s="9"/>
      <c r="AA708" s="9"/>
      <c r="AB708" s="9"/>
    </row>
    <row r="709" spans="1:28" ht="4.5" customHeight="1" outlineLevel="6" x14ac:dyDescent="0.15">
      <c r="B709" s="197"/>
      <c r="C709" s="199"/>
      <c r="D709" s="199"/>
      <c r="E709" s="199"/>
      <c r="F709" s="10"/>
      <c r="G709" s="10"/>
      <c r="H709" s="10"/>
      <c r="I709" s="203"/>
      <c r="J709" s="205"/>
      <c r="K709" s="159"/>
      <c r="L709" s="159"/>
      <c r="M709" s="159"/>
      <c r="N709" s="113"/>
      <c r="O709" s="153"/>
      <c r="P709" s="205"/>
      <c r="Q709" s="205"/>
      <c r="R709" s="159"/>
      <c r="S709" s="159"/>
      <c r="T709" s="159"/>
      <c r="U709" s="159"/>
      <c r="V709" s="153"/>
      <c r="W709" s="153"/>
      <c r="X709" s="153"/>
      <c r="Y709" s="10"/>
      <c r="Z709" s="9"/>
      <c r="AA709" s="9"/>
      <c r="AB709" s="9"/>
    </row>
    <row r="710" spans="1:28" outlineLevel="6" x14ac:dyDescent="0.15">
      <c r="B710" s="6"/>
      <c r="C710" s="6"/>
      <c r="D710" s="6"/>
      <c r="E710" s="6"/>
      <c r="F710" s="6"/>
      <c r="G710" s="6"/>
      <c r="H710" s="6"/>
      <c r="I710" s="6"/>
      <c r="J710" s="6"/>
      <c r="K710" s="6"/>
      <c r="L710" s="6"/>
      <c r="M710" s="6"/>
      <c r="N710" s="9"/>
      <c r="O710" s="9"/>
      <c r="P710" s="6"/>
      <c r="Q710" s="6"/>
      <c r="R710" s="6"/>
      <c r="S710" s="6"/>
      <c r="T710" s="6"/>
      <c r="U710" s="6"/>
      <c r="V710" s="6"/>
      <c r="W710" s="9"/>
      <c r="X710" s="9"/>
      <c r="Y710" s="9"/>
    </row>
    <row r="711" spans="1:28" ht="13.5" outlineLevel="3" x14ac:dyDescent="0.25">
      <c r="A711" s="179" t="s">
        <v>382</v>
      </c>
      <c r="B711" s="227">
        <v>4</v>
      </c>
      <c r="C711" s="228"/>
      <c r="D711" s="228"/>
      <c r="E711" s="228"/>
      <c r="F711" s="183"/>
      <c r="G711" s="183"/>
      <c r="H711" s="183"/>
      <c r="I711" s="229" t="s">
        <v>383</v>
      </c>
      <c r="J711" s="230"/>
      <c r="K711" s="231"/>
      <c r="L711" s="231"/>
      <c r="M711" s="231"/>
      <c r="N711" s="183"/>
      <c r="O711" s="181">
        <f>SUBTOTAL(9,O712:O790)</f>
        <v>0</v>
      </c>
      <c r="P711" s="230" t="s">
        <v>473</v>
      </c>
      <c r="Q711" s="230"/>
      <c r="R711" s="231"/>
      <c r="S711" s="182">
        <f>SUBTOTAL(9,S712:S790)</f>
        <v>0</v>
      </c>
      <c r="T711" s="231"/>
      <c r="U711" s="182">
        <f>SUBTOTAL(9,U712:U790)</f>
        <v>0</v>
      </c>
      <c r="V711" s="232"/>
      <c r="W711" s="181">
        <f>SUBTOTAL(9,W712:W790)</f>
        <v>0</v>
      </c>
      <c r="X711" s="181">
        <f>SUBTOTAL(9,X712:X790)</f>
        <v>0</v>
      </c>
      <c r="Y711" s="179"/>
      <c r="Z711" s="6"/>
      <c r="AA711" s="9"/>
      <c r="AB711" s="9"/>
    </row>
    <row r="712" spans="1:28" ht="13.5" outlineLevel="4" x14ac:dyDescent="0.25">
      <c r="A712" s="184" t="s">
        <v>384</v>
      </c>
      <c r="B712" s="233">
        <v>5</v>
      </c>
      <c r="C712" s="234"/>
      <c r="D712" s="234"/>
      <c r="E712" s="234"/>
      <c r="F712" s="188"/>
      <c r="G712" s="188"/>
      <c r="H712" s="188"/>
      <c r="I712" s="235" t="s">
        <v>385</v>
      </c>
      <c r="J712" s="236"/>
      <c r="K712" s="237"/>
      <c r="L712" s="237"/>
      <c r="M712" s="237"/>
      <c r="N712" s="188"/>
      <c r="O712" s="186">
        <f>SUBTOTAL(9,O713:O720)</f>
        <v>0</v>
      </c>
      <c r="P712" s="236" t="s">
        <v>474</v>
      </c>
      <c r="Q712" s="236"/>
      <c r="R712" s="237"/>
      <c r="S712" s="187">
        <f>SUBTOTAL(9,S713:S720)</f>
        <v>0</v>
      </c>
      <c r="T712" s="237"/>
      <c r="U712" s="187">
        <f>SUBTOTAL(9,U713:U720)</f>
        <v>0</v>
      </c>
      <c r="V712" s="238"/>
      <c r="W712" s="186">
        <f>SUBTOTAL(9,W713:W720)</f>
        <v>0</v>
      </c>
      <c r="X712" s="186">
        <f>SUBTOTAL(9,X713:X720)</f>
        <v>0</v>
      </c>
      <c r="Y712" s="184"/>
      <c r="Z712" s="6"/>
      <c r="AA712" s="9"/>
      <c r="AB712" s="9"/>
    </row>
    <row r="713" spans="1:28" ht="13.5" outlineLevel="5" x14ac:dyDescent="0.25">
      <c r="A713" s="189" t="s">
        <v>386</v>
      </c>
      <c r="B713" s="239">
        <v>6</v>
      </c>
      <c r="C713" s="240"/>
      <c r="D713" s="240"/>
      <c r="E713" s="240"/>
      <c r="F713" s="193"/>
      <c r="G713" s="193"/>
      <c r="H713" s="193"/>
      <c r="I713" s="241" t="s">
        <v>387</v>
      </c>
      <c r="J713" s="242"/>
      <c r="K713" s="243"/>
      <c r="L713" s="243"/>
      <c r="M713" s="243"/>
      <c r="N713" s="193"/>
      <c r="O713" s="191">
        <f>SUBTOTAL(9,O714:O720)</f>
        <v>0</v>
      </c>
      <c r="P713" s="242" t="s">
        <v>475</v>
      </c>
      <c r="Q713" s="242"/>
      <c r="R713" s="243"/>
      <c r="S713" s="192">
        <f>SUBTOTAL(9,S714:S720)</f>
        <v>0</v>
      </c>
      <c r="T713" s="243"/>
      <c r="U713" s="192">
        <f>SUBTOTAL(9,U714:U720)</f>
        <v>0</v>
      </c>
      <c r="V713" s="244"/>
      <c r="W713" s="191">
        <f>SUBTOTAL(9,W714:W720)</f>
        <v>0</v>
      </c>
      <c r="X713" s="191">
        <f>SUBTOTAL(9,X714:X720)</f>
        <v>0</v>
      </c>
      <c r="Y713" s="189"/>
      <c r="Z713" s="6"/>
      <c r="AA713" s="9"/>
      <c r="AB713" s="9"/>
    </row>
    <row r="714" spans="1:28" ht="28.5" outlineLevel="6" x14ac:dyDescent="0.15">
      <c r="B714" s="197"/>
      <c r="C714" s="198"/>
      <c r="D714" s="114">
        <v>154</v>
      </c>
      <c r="E714" s="114"/>
      <c r="F714" s="115"/>
      <c r="G714" s="115" t="s">
        <v>1025</v>
      </c>
      <c r="H714" s="115" t="s">
        <v>1026</v>
      </c>
      <c r="I714" s="116" t="s">
        <v>1027</v>
      </c>
      <c r="J714" s="117" t="s">
        <v>1028</v>
      </c>
      <c r="K714" s="118">
        <v>1</v>
      </c>
      <c r="L714" s="118">
        <v>0</v>
      </c>
      <c r="M714" s="118">
        <v>1</v>
      </c>
      <c r="N714" s="271"/>
      <c r="O714" s="119">
        <f>M714*N714</f>
        <v>0</v>
      </c>
      <c r="P714" s="117" t="s">
        <v>697</v>
      </c>
      <c r="Q714" s="117" t="s">
        <v>9413</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4.25" outlineLevel="6" x14ac:dyDescent="0.15">
      <c r="B716" s="197"/>
      <c r="C716" s="198"/>
      <c r="D716" s="114">
        <v>155</v>
      </c>
      <c r="E716" s="114"/>
      <c r="F716" s="115"/>
      <c r="G716" s="115" t="s">
        <v>1029</v>
      </c>
      <c r="H716" s="115" t="s">
        <v>1030</v>
      </c>
      <c r="I716" s="116" t="s">
        <v>1031</v>
      </c>
      <c r="J716" s="117" t="s">
        <v>1028</v>
      </c>
      <c r="K716" s="118">
        <v>2</v>
      </c>
      <c r="L716" s="118">
        <v>0</v>
      </c>
      <c r="M716" s="118">
        <v>2</v>
      </c>
      <c r="N716" s="271"/>
      <c r="O716" s="119">
        <f>M716*N716</f>
        <v>0</v>
      </c>
      <c r="P716" s="117" t="s">
        <v>697</v>
      </c>
      <c r="Q716" s="117" t="s">
        <v>9413</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15">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ht="14.25" outlineLevel="6" x14ac:dyDescent="0.15">
      <c r="B718" s="197"/>
      <c r="C718" s="198"/>
      <c r="D718" s="114">
        <v>156</v>
      </c>
      <c r="E718" s="114"/>
      <c r="F718" s="115"/>
      <c r="G718" s="115" t="s">
        <v>1032</v>
      </c>
      <c r="H718" s="115" t="s">
        <v>1033</v>
      </c>
      <c r="I718" s="116" t="s">
        <v>1034</v>
      </c>
      <c r="J718" s="117" t="s">
        <v>1028</v>
      </c>
      <c r="K718" s="118">
        <v>2</v>
      </c>
      <c r="L718" s="118">
        <v>0</v>
      </c>
      <c r="M718" s="118">
        <v>2</v>
      </c>
      <c r="N718" s="271"/>
      <c r="O718" s="119">
        <f>M718*N718</f>
        <v>0</v>
      </c>
      <c r="P718" s="117" t="s">
        <v>697</v>
      </c>
      <c r="Q718" s="117" t="s">
        <v>9413</v>
      </c>
      <c r="R718" s="118"/>
      <c r="S718" s="118">
        <f>M718*R718</f>
        <v>0</v>
      </c>
      <c r="T718" s="118"/>
      <c r="U718" s="118">
        <f>M718*T718</f>
        <v>0</v>
      </c>
      <c r="V718" s="119">
        <v>21</v>
      </c>
      <c r="W718" s="119">
        <f>O718*(V718/100)</f>
        <v>0</v>
      </c>
      <c r="X718" s="119">
        <f>O718+W718</f>
        <v>0</v>
      </c>
      <c r="Y718" s="120">
        <v>8</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outlineLevel="6" x14ac:dyDescent="0.15">
      <c r="B720" s="6"/>
      <c r="C720" s="6"/>
      <c r="D720" s="6"/>
      <c r="E720" s="6"/>
      <c r="F720" s="6"/>
      <c r="G720" s="6"/>
      <c r="H720" s="6"/>
      <c r="I720" s="6"/>
      <c r="J720" s="6"/>
      <c r="K720" s="6"/>
      <c r="L720" s="6"/>
      <c r="M720" s="6"/>
      <c r="N720" s="9"/>
      <c r="O720" s="9"/>
      <c r="P720" s="6"/>
      <c r="Q720" s="6"/>
      <c r="R720" s="6"/>
      <c r="S720" s="6"/>
      <c r="T720" s="6"/>
      <c r="U720" s="6"/>
      <c r="V720" s="6"/>
      <c r="W720" s="9"/>
      <c r="X720" s="9"/>
      <c r="Y720" s="9"/>
    </row>
    <row r="721" spans="1:28" ht="13.5" outlineLevel="4" x14ac:dyDescent="0.25">
      <c r="A721" s="184" t="s">
        <v>388</v>
      </c>
      <c r="B721" s="233">
        <v>5</v>
      </c>
      <c r="C721" s="234"/>
      <c r="D721" s="234"/>
      <c r="E721" s="234"/>
      <c r="F721" s="188"/>
      <c r="G721" s="188"/>
      <c r="H721" s="188"/>
      <c r="I721" s="235" t="s">
        <v>389</v>
      </c>
      <c r="J721" s="236"/>
      <c r="K721" s="237"/>
      <c r="L721" s="237"/>
      <c r="M721" s="237"/>
      <c r="N721" s="188"/>
      <c r="O721" s="186">
        <f>SUBTOTAL(9,O722:O725)</f>
        <v>0</v>
      </c>
      <c r="P721" s="236" t="s">
        <v>474</v>
      </c>
      <c r="Q721" s="236"/>
      <c r="R721" s="237"/>
      <c r="S721" s="187">
        <f>SUBTOTAL(9,S722:S725)</f>
        <v>0</v>
      </c>
      <c r="T721" s="237"/>
      <c r="U721" s="187">
        <f>SUBTOTAL(9,U722:U725)</f>
        <v>0</v>
      </c>
      <c r="V721" s="238"/>
      <c r="W721" s="186">
        <f>SUBTOTAL(9,W722:W725)</f>
        <v>0</v>
      </c>
      <c r="X721" s="186">
        <f>SUBTOTAL(9,X722:X725)</f>
        <v>0</v>
      </c>
      <c r="Y721" s="184"/>
      <c r="Z721" s="6"/>
      <c r="AA721" s="9"/>
      <c r="AB721" s="9"/>
    </row>
    <row r="722" spans="1:28" ht="13.5" outlineLevel="5" x14ac:dyDescent="0.25">
      <c r="A722" s="189" t="s">
        <v>390</v>
      </c>
      <c r="B722" s="239">
        <v>6</v>
      </c>
      <c r="C722" s="240"/>
      <c r="D722" s="240"/>
      <c r="E722" s="240"/>
      <c r="F722" s="193"/>
      <c r="G722" s="193"/>
      <c r="H722" s="193"/>
      <c r="I722" s="241" t="s">
        <v>391</v>
      </c>
      <c r="J722" s="242"/>
      <c r="K722" s="243"/>
      <c r="L722" s="243"/>
      <c r="M722" s="243"/>
      <c r="N722" s="193"/>
      <c r="O722" s="191">
        <f>SUBTOTAL(9,O723:O725)</f>
        <v>0</v>
      </c>
      <c r="P722" s="242" t="s">
        <v>475</v>
      </c>
      <c r="Q722" s="242"/>
      <c r="R722" s="243"/>
      <c r="S722" s="192">
        <f>SUBTOTAL(9,S723:S725)</f>
        <v>0</v>
      </c>
      <c r="T722" s="243"/>
      <c r="U722" s="192">
        <f>SUBTOTAL(9,U723:U725)</f>
        <v>0</v>
      </c>
      <c r="V722" s="244"/>
      <c r="W722" s="191">
        <f>SUBTOTAL(9,W723:W725)</f>
        <v>0</v>
      </c>
      <c r="X722" s="191">
        <f>SUBTOTAL(9,X723:X725)</f>
        <v>0</v>
      </c>
      <c r="Y722" s="189"/>
      <c r="Z722" s="6"/>
      <c r="AA722" s="9"/>
      <c r="AB722" s="9"/>
    </row>
    <row r="723" spans="1:28" ht="14.25" outlineLevel="6" x14ac:dyDescent="0.15">
      <c r="B723" s="197"/>
      <c r="C723" s="198"/>
      <c r="D723" s="114">
        <v>157</v>
      </c>
      <c r="E723" s="114"/>
      <c r="F723" s="115"/>
      <c r="G723" s="115" t="s">
        <v>1035</v>
      </c>
      <c r="H723" s="115" t="s">
        <v>1036</v>
      </c>
      <c r="I723" s="116" t="s">
        <v>1037</v>
      </c>
      <c r="J723" s="117" t="s">
        <v>1028</v>
      </c>
      <c r="K723" s="118">
        <v>1</v>
      </c>
      <c r="L723" s="118">
        <v>0</v>
      </c>
      <c r="M723" s="118">
        <v>1</v>
      </c>
      <c r="N723" s="271"/>
      <c r="O723" s="119">
        <f>M723*N723</f>
        <v>0</v>
      </c>
      <c r="P723" s="117" t="s">
        <v>697</v>
      </c>
      <c r="Q723" s="117" t="s">
        <v>9413</v>
      </c>
      <c r="R723" s="118"/>
      <c r="S723" s="118">
        <f>M723*R723</f>
        <v>0</v>
      </c>
      <c r="T723" s="118"/>
      <c r="U723" s="118">
        <f>M723*T723</f>
        <v>0</v>
      </c>
      <c r="V723" s="119">
        <v>21</v>
      </c>
      <c r="W723" s="119">
        <f>O723*(V723/100)</f>
        <v>0</v>
      </c>
      <c r="X723" s="119">
        <f>O723+W723</f>
        <v>0</v>
      </c>
      <c r="Y723" s="120">
        <v>8</v>
      </c>
      <c r="Z723" s="9"/>
      <c r="AA723" s="9"/>
      <c r="AB723" s="9"/>
    </row>
    <row r="724" spans="1:28" ht="4.5" customHeight="1" outlineLevel="6" x14ac:dyDescent="0.15">
      <c r="B724" s="197"/>
      <c r="C724" s="199"/>
      <c r="D724" s="199"/>
      <c r="E724" s="199"/>
      <c r="F724" s="10"/>
      <c r="G724" s="10"/>
      <c r="H724" s="10"/>
      <c r="I724" s="203"/>
      <c r="J724" s="205"/>
      <c r="K724" s="159"/>
      <c r="L724" s="159"/>
      <c r="M724" s="159"/>
      <c r="N724" s="113"/>
      <c r="O724" s="153"/>
      <c r="P724" s="205"/>
      <c r="Q724" s="205"/>
      <c r="R724" s="159"/>
      <c r="S724" s="159"/>
      <c r="T724" s="159"/>
      <c r="U724" s="159"/>
      <c r="V724" s="153"/>
      <c r="W724" s="153"/>
      <c r="X724" s="153"/>
      <c r="Y724" s="10"/>
      <c r="Z724" s="9"/>
      <c r="AA724" s="9"/>
      <c r="AB724" s="9"/>
    </row>
    <row r="725" spans="1:28" outlineLevel="6" x14ac:dyDescent="0.15">
      <c r="B725" s="6"/>
      <c r="C725" s="6"/>
      <c r="D725" s="6"/>
      <c r="E725" s="6"/>
      <c r="F725" s="6"/>
      <c r="G725" s="6"/>
      <c r="H725" s="6"/>
      <c r="I725" s="6"/>
      <c r="J725" s="6"/>
      <c r="K725" s="6"/>
      <c r="L725" s="6"/>
      <c r="M725" s="6"/>
      <c r="N725" s="9"/>
      <c r="O725" s="9"/>
      <c r="P725" s="6"/>
      <c r="Q725" s="6"/>
      <c r="R725" s="6"/>
      <c r="S725" s="6"/>
      <c r="T725" s="6"/>
      <c r="U725" s="6"/>
      <c r="V725" s="6"/>
      <c r="W725" s="9"/>
      <c r="X725" s="9"/>
      <c r="Y725" s="9"/>
    </row>
    <row r="726" spans="1:28" ht="13.5" outlineLevel="4" x14ac:dyDescent="0.25">
      <c r="A726" s="184" t="s">
        <v>392</v>
      </c>
      <c r="B726" s="233">
        <v>5</v>
      </c>
      <c r="C726" s="234"/>
      <c r="D726" s="234"/>
      <c r="E726" s="234"/>
      <c r="F726" s="188"/>
      <c r="G726" s="188"/>
      <c r="H726" s="188"/>
      <c r="I726" s="235" t="s">
        <v>393</v>
      </c>
      <c r="J726" s="236"/>
      <c r="K726" s="237"/>
      <c r="L726" s="237"/>
      <c r="M726" s="237"/>
      <c r="N726" s="188"/>
      <c r="O726" s="186">
        <f>SUBTOTAL(9,O727:O734)</f>
        <v>0</v>
      </c>
      <c r="P726" s="236" t="s">
        <v>474</v>
      </c>
      <c r="Q726" s="236"/>
      <c r="R726" s="237"/>
      <c r="S726" s="187">
        <f>SUBTOTAL(9,S727:S734)</f>
        <v>0</v>
      </c>
      <c r="T726" s="237"/>
      <c r="U726" s="187">
        <f>SUBTOTAL(9,U727:U734)</f>
        <v>0</v>
      </c>
      <c r="V726" s="238"/>
      <c r="W726" s="186">
        <f>SUBTOTAL(9,W727:W734)</f>
        <v>0</v>
      </c>
      <c r="X726" s="186">
        <f>SUBTOTAL(9,X727:X734)</f>
        <v>0</v>
      </c>
      <c r="Y726" s="184"/>
      <c r="Z726" s="6"/>
      <c r="AA726" s="9"/>
      <c r="AB726" s="9"/>
    </row>
    <row r="727" spans="1:28" ht="13.5" outlineLevel="5" x14ac:dyDescent="0.25">
      <c r="A727" s="189" t="s">
        <v>394</v>
      </c>
      <c r="B727" s="239">
        <v>6</v>
      </c>
      <c r="C727" s="240"/>
      <c r="D727" s="240"/>
      <c r="E727" s="240"/>
      <c r="F727" s="193"/>
      <c r="G727" s="193"/>
      <c r="H727" s="193"/>
      <c r="I727" s="241" t="s">
        <v>395</v>
      </c>
      <c r="J727" s="242"/>
      <c r="K727" s="243"/>
      <c r="L727" s="243"/>
      <c r="M727" s="243"/>
      <c r="N727" s="193"/>
      <c r="O727" s="191">
        <f>SUBTOTAL(9,O728:O734)</f>
        <v>0</v>
      </c>
      <c r="P727" s="242" t="s">
        <v>475</v>
      </c>
      <c r="Q727" s="242"/>
      <c r="R727" s="243"/>
      <c r="S727" s="192">
        <f>SUBTOTAL(9,S728:S734)</f>
        <v>0</v>
      </c>
      <c r="T727" s="243"/>
      <c r="U727" s="192">
        <f>SUBTOTAL(9,U728:U734)</f>
        <v>0</v>
      </c>
      <c r="V727" s="244"/>
      <c r="W727" s="191">
        <f>SUBTOTAL(9,W728:W734)</f>
        <v>0</v>
      </c>
      <c r="X727" s="191">
        <f>SUBTOTAL(9,X728:X734)</f>
        <v>0</v>
      </c>
      <c r="Y727" s="189"/>
      <c r="Z727" s="6"/>
      <c r="AA727" s="9"/>
      <c r="AB727" s="9"/>
    </row>
    <row r="728" spans="1:28" ht="14.25" outlineLevel="6" x14ac:dyDescent="0.15">
      <c r="B728" s="197"/>
      <c r="C728" s="198"/>
      <c r="D728" s="114">
        <v>158</v>
      </c>
      <c r="E728" s="114"/>
      <c r="F728" s="115"/>
      <c r="G728" s="115" t="s">
        <v>1038</v>
      </c>
      <c r="H728" s="115" t="s">
        <v>1039</v>
      </c>
      <c r="I728" s="116" t="s">
        <v>1040</v>
      </c>
      <c r="J728" s="117" t="s">
        <v>1028</v>
      </c>
      <c r="K728" s="118">
        <v>5</v>
      </c>
      <c r="L728" s="118">
        <v>0</v>
      </c>
      <c r="M728" s="118">
        <v>5</v>
      </c>
      <c r="N728" s="271"/>
      <c r="O728" s="119">
        <f>M728*N728</f>
        <v>0</v>
      </c>
      <c r="P728" s="117" t="s">
        <v>697</v>
      </c>
      <c r="Q728" s="117" t="s">
        <v>9413</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15">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4.25" outlineLevel="6" x14ac:dyDescent="0.15">
      <c r="B730" s="197"/>
      <c r="C730" s="198"/>
      <c r="D730" s="114">
        <v>159</v>
      </c>
      <c r="E730" s="114"/>
      <c r="F730" s="115"/>
      <c r="G730" s="115" t="s">
        <v>1041</v>
      </c>
      <c r="H730" s="115" t="s">
        <v>1042</v>
      </c>
      <c r="I730" s="116" t="s">
        <v>1043</v>
      </c>
      <c r="J730" s="117" t="s">
        <v>1028</v>
      </c>
      <c r="K730" s="118">
        <v>2</v>
      </c>
      <c r="L730" s="118">
        <v>0</v>
      </c>
      <c r="M730" s="118">
        <v>2</v>
      </c>
      <c r="N730" s="271"/>
      <c r="O730" s="119">
        <f>M730*N730</f>
        <v>0</v>
      </c>
      <c r="P730" s="117" t="s">
        <v>697</v>
      </c>
      <c r="Q730" s="117" t="s">
        <v>9413</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15">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ht="14.25" outlineLevel="6" x14ac:dyDescent="0.15">
      <c r="B732" s="197"/>
      <c r="C732" s="198"/>
      <c r="D732" s="114">
        <v>160</v>
      </c>
      <c r="E732" s="114"/>
      <c r="F732" s="115"/>
      <c r="G732" s="115" t="s">
        <v>1044</v>
      </c>
      <c r="H732" s="115" t="s">
        <v>1045</v>
      </c>
      <c r="I732" s="116" t="s">
        <v>1046</v>
      </c>
      <c r="J732" s="117" t="s">
        <v>1028</v>
      </c>
      <c r="K732" s="118">
        <v>1</v>
      </c>
      <c r="L732" s="118">
        <v>0</v>
      </c>
      <c r="M732" s="118">
        <v>1</v>
      </c>
      <c r="N732" s="271"/>
      <c r="O732" s="119">
        <f>M732*N732</f>
        <v>0</v>
      </c>
      <c r="P732" s="117" t="s">
        <v>697</v>
      </c>
      <c r="Q732" s="117" t="s">
        <v>9413</v>
      </c>
      <c r="R732" s="118"/>
      <c r="S732" s="118">
        <f>M732*R732</f>
        <v>0</v>
      </c>
      <c r="T732" s="118"/>
      <c r="U732" s="118">
        <f>M732*T732</f>
        <v>0</v>
      </c>
      <c r="V732" s="119">
        <v>21</v>
      </c>
      <c r="W732" s="119">
        <f>O732*(V732/100)</f>
        <v>0</v>
      </c>
      <c r="X732" s="119">
        <f>O732+W732</f>
        <v>0</v>
      </c>
      <c r="Y732" s="120">
        <v>8</v>
      </c>
      <c r="Z732" s="9"/>
      <c r="AA732" s="9"/>
      <c r="AB732" s="9"/>
    </row>
    <row r="733" spans="1:28" ht="4.5" customHeight="1" outlineLevel="6" x14ac:dyDescent="0.15">
      <c r="B733" s="197"/>
      <c r="C733" s="199"/>
      <c r="D733" s="199"/>
      <c r="E733" s="199"/>
      <c r="F733" s="10"/>
      <c r="G733" s="10"/>
      <c r="H733" s="10"/>
      <c r="I733" s="203"/>
      <c r="J733" s="205"/>
      <c r="K733" s="159"/>
      <c r="L733" s="159"/>
      <c r="M733" s="159"/>
      <c r="N733" s="113"/>
      <c r="O733" s="153"/>
      <c r="P733" s="205"/>
      <c r="Q733" s="205"/>
      <c r="R733" s="159"/>
      <c r="S733" s="159"/>
      <c r="T733" s="159"/>
      <c r="U733" s="159"/>
      <c r="V733" s="153"/>
      <c r="W733" s="153"/>
      <c r="X733" s="153"/>
      <c r="Y733" s="10"/>
      <c r="Z733" s="9"/>
      <c r="AA733" s="9"/>
      <c r="AB733" s="9"/>
    </row>
    <row r="734" spans="1:28" outlineLevel="6" x14ac:dyDescent="0.15">
      <c r="B734" s="6"/>
      <c r="C734" s="6"/>
      <c r="D734" s="6"/>
      <c r="E734" s="6"/>
      <c r="F734" s="6"/>
      <c r="G734" s="6"/>
      <c r="H734" s="6"/>
      <c r="I734" s="6"/>
      <c r="J734" s="6"/>
      <c r="K734" s="6"/>
      <c r="L734" s="6"/>
      <c r="M734" s="6"/>
      <c r="N734" s="9"/>
      <c r="O734" s="9"/>
      <c r="P734" s="6"/>
      <c r="Q734" s="6"/>
      <c r="R734" s="6"/>
      <c r="S734" s="6"/>
      <c r="T734" s="6"/>
      <c r="U734" s="6"/>
      <c r="V734" s="6"/>
      <c r="W734" s="9"/>
      <c r="X734" s="9"/>
      <c r="Y734" s="9"/>
    </row>
    <row r="735" spans="1:28" ht="13.5" outlineLevel="4" x14ac:dyDescent="0.25">
      <c r="A735" s="184" t="s">
        <v>396</v>
      </c>
      <c r="B735" s="233">
        <v>5</v>
      </c>
      <c r="C735" s="234"/>
      <c r="D735" s="234"/>
      <c r="E735" s="234"/>
      <c r="F735" s="188"/>
      <c r="G735" s="188"/>
      <c r="H735" s="188"/>
      <c r="I735" s="235" t="s">
        <v>397</v>
      </c>
      <c r="J735" s="236"/>
      <c r="K735" s="237"/>
      <c r="L735" s="237"/>
      <c r="M735" s="237"/>
      <c r="N735" s="188"/>
      <c r="O735" s="186">
        <f>SUBTOTAL(9,O736:O741)</f>
        <v>0</v>
      </c>
      <c r="P735" s="236" t="s">
        <v>474</v>
      </c>
      <c r="Q735" s="236"/>
      <c r="R735" s="237"/>
      <c r="S735" s="187">
        <f>SUBTOTAL(9,S736:S741)</f>
        <v>0</v>
      </c>
      <c r="T735" s="237"/>
      <c r="U735" s="187">
        <f>SUBTOTAL(9,U736:U741)</f>
        <v>0</v>
      </c>
      <c r="V735" s="238"/>
      <c r="W735" s="186">
        <f>SUBTOTAL(9,W736:W741)</f>
        <v>0</v>
      </c>
      <c r="X735" s="186">
        <f>SUBTOTAL(9,X736:X741)</f>
        <v>0</v>
      </c>
      <c r="Y735" s="184"/>
      <c r="Z735" s="6"/>
      <c r="AA735" s="9"/>
      <c r="AB735" s="9"/>
    </row>
    <row r="736" spans="1:28" ht="13.5" outlineLevel="5" x14ac:dyDescent="0.25">
      <c r="A736" s="189" t="s">
        <v>398</v>
      </c>
      <c r="B736" s="239">
        <v>6</v>
      </c>
      <c r="C736" s="240"/>
      <c r="D736" s="240"/>
      <c r="E736" s="240"/>
      <c r="F736" s="193"/>
      <c r="G736" s="193"/>
      <c r="H736" s="193"/>
      <c r="I736" s="241" t="s">
        <v>399</v>
      </c>
      <c r="J736" s="242"/>
      <c r="K736" s="243"/>
      <c r="L736" s="243"/>
      <c r="M736" s="243"/>
      <c r="N736" s="193"/>
      <c r="O736" s="191">
        <f>SUBTOTAL(9,O737:O741)</f>
        <v>0</v>
      </c>
      <c r="P736" s="242" t="s">
        <v>475</v>
      </c>
      <c r="Q736" s="242"/>
      <c r="R736" s="243"/>
      <c r="S736" s="192">
        <f>SUBTOTAL(9,S737:S741)</f>
        <v>0</v>
      </c>
      <c r="T736" s="243"/>
      <c r="U736" s="192">
        <f>SUBTOTAL(9,U737:U741)</f>
        <v>0</v>
      </c>
      <c r="V736" s="244"/>
      <c r="W736" s="191">
        <f>SUBTOTAL(9,W737:W741)</f>
        <v>0</v>
      </c>
      <c r="X736" s="191">
        <f>SUBTOTAL(9,X737:X741)</f>
        <v>0</v>
      </c>
      <c r="Y736" s="189"/>
      <c r="Z736" s="6"/>
      <c r="AA736" s="9"/>
      <c r="AB736" s="9"/>
    </row>
    <row r="737" spans="1:28" ht="28.5" outlineLevel="6" x14ac:dyDescent="0.15">
      <c r="B737" s="197"/>
      <c r="C737" s="198"/>
      <c r="D737" s="114">
        <v>161</v>
      </c>
      <c r="E737" s="114"/>
      <c r="F737" s="115"/>
      <c r="G737" s="115" t="s">
        <v>1047</v>
      </c>
      <c r="H737" s="115" t="s">
        <v>1048</v>
      </c>
      <c r="I737" s="116" t="s">
        <v>1049</v>
      </c>
      <c r="J737" s="117" t="s">
        <v>1028</v>
      </c>
      <c r="K737" s="118">
        <v>1</v>
      </c>
      <c r="L737" s="118">
        <v>0</v>
      </c>
      <c r="M737" s="118">
        <v>1</v>
      </c>
      <c r="N737" s="271"/>
      <c r="O737" s="119">
        <f>M737*N737</f>
        <v>0</v>
      </c>
      <c r="P737" s="117" t="s">
        <v>697</v>
      </c>
      <c r="Q737" s="117" t="s">
        <v>9413</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28.5" outlineLevel="6" x14ac:dyDescent="0.15">
      <c r="B739" s="197"/>
      <c r="C739" s="198"/>
      <c r="D739" s="114">
        <v>162</v>
      </c>
      <c r="E739" s="114"/>
      <c r="F739" s="115"/>
      <c r="G739" s="115" t="s">
        <v>1050</v>
      </c>
      <c r="H739" s="115" t="s">
        <v>1051</v>
      </c>
      <c r="I739" s="116" t="s">
        <v>1052</v>
      </c>
      <c r="J739" s="117" t="s">
        <v>1028</v>
      </c>
      <c r="K739" s="118">
        <v>1</v>
      </c>
      <c r="L739" s="118">
        <v>0</v>
      </c>
      <c r="M739" s="118">
        <v>1</v>
      </c>
      <c r="N739" s="271"/>
      <c r="O739" s="119">
        <f>M739*N739</f>
        <v>0</v>
      </c>
      <c r="P739" s="117" t="s">
        <v>697</v>
      </c>
      <c r="Q739" s="117" t="s">
        <v>9413</v>
      </c>
      <c r="R739" s="118"/>
      <c r="S739" s="118">
        <f>M739*R739</f>
        <v>0</v>
      </c>
      <c r="T739" s="118"/>
      <c r="U739" s="118">
        <f>M739*T739</f>
        <v>0</v>
      </c>
      <c r="V739" s="119">
        <v>21</v>
      </c>
      <c r="W739" s="119">
        <f>O739*(V739/100)</f>
        <v>0</v>
      </c>
      <c r="X739" s="119">
        <f>O739+W739</f>
        <v>0</v>
      </c>
      <c r="Y739" s="120">
        <v>8</v>
      </c>
      <c r="Z739" s="9"/>
      <c r="AA739" s="9"/>
      <c r="AB739" s="9"/>
    </row>
    <row r="740" spans="1:28" ht="4.5" customHeight="1" outlineLevel="6" x14ac:dyDescent="0.15">
      <c r="B740" s="197"/>
      <c r="C740" s="199"/>
      <c r="D740" s="199"/>
      <c r="E740" s="199"/>
      <c r="F740" s="10"/>
      <c r="G740" s="10"/>
      <c r="H740" s="10"/>
      <c r="I740" s="203"/>
      <c r="J740" s="205"/>
      <c r="K740" s="159"/>
      <c r="L740" s="159"/>
      <c r="M740" s="159"/>
      <c r="N740" s="113"/>
      <c r="O740" s="153"/>
      <c r="P740" s="205"/>
      <c r="Q740" s="205"/>
      <c r="R740" s="159"/>
      <c r="S740" s="159"/>
      <c r="T740" s="159"/>
      <c r="U740" s="159"/>
      <c r="V740" s="153"/>
      <c r="W740" s="153"/>
      <c r="X740" s="153"/>
      <c r="Y740" s="10"/>
      <c r="Z740" s="9"/>
      <c r="AA740" s="9"/>
      <c r="AB740" s="9"/>
    </row>
    <row r="741" spans="1:28" outlineLevel="6" x14ac:dyDescent="0.15">
      <c r="B741" s="6"/>
      <c r="C741" s="6"/>
      <c r="D741" s="6"/>
      <c r="E741" s="6"/>
      <c r="F741" s="6"/>
      <c r="G741" s="6"/>
      <c r="H741" s="6"/>
      <c r="I741" s="6"/>
      <c r="J741" s="6"/>
      <c r="K741" s="6"/>
      <c r="L741" s="6"/>
      <c r="M741" s="6"/>
      <c r="N741" s="9"/>
      <c r="O741" s="9"/>
      <c r="P741" s="6"/>
      <c r="Q741" s="6"/>
      <c r="R741" s="6"/>
      <c r="S741" s="6"/>
      <c r="T741" s="6"/>
      <c r="U741" s="6"/>
      <c r="V741" s="6"/>
      <c r="W741" s="9"/>
      <c r="X741" s="9"/>
      <c r="Y741" s="9"/>
    </row>
    <row r="742" spans="1:28" ht="13.5" outlineLevel="4" x14ac:dyDescent="0.25">
      <c r="A742" s="184" t="s">
        <v>400</v>
      </c>
      <c r="B742" s="233">
        <v>5</v>
      </c>
      <c r="C742" s="234"/>
      <c r="D742" s="234"/>
      <c r="E742" s="234"/>
      <c r="F742" s="188"/>
      <c r="G742" s="188"/>
      <c r="H742" s="188"/>
      <c r="I742" s="235" t="s">
        <v>401</v>
      </c>
      <c r="J742" s="236"/>
      <c r="K742" s="237"/>
      <c r="L742" s="237"/>
      <c r="M742" s="237"/>
      <c r="N742" s="188"/>
      <c r="O742" s="186">
        <f>SUBTOTAL(9,O743:O748)</f>
        <v>0</v>
      </c>
      <c r="P742" s="236" t="s">
        <v>474</v>
      </c>
      <c r="Q742" s="236"/>
      <c r="R742" s="237"/>
      <c r="S742" s="187">
        <f>SUBTOTAL(9,S743:S748)</f>
        <v>0</v>
      </c>
      <c r="T742" s="237"/>
      <c r="U742" s="187">
        <f>SUBTOTAL(9,U743:U748)</f>
        <v>0</v>
      </c>
      <c r="V742" s="238"/>
      <c r="W742" s="186">
        <f>SUBTOTAL(9,W743:W748)</f>
        <v>0</v>
      </c>
      <c r="X742" s="186">
        <f>SUBTOTAL(9,X743:X748)</f>
        <v>0</v>
      </c>
      <c r="Y742" s="184"/>
      <c r="Z742" s="6"/>
      <c r="AA742" s="9"/>
      <c r="AB742" s="9"/>
    </row>
    <row r="743" spans="1:28" ht="13.5" outlineLevel="5" x14ac:dyDescent="0.25">
      <c r="A743" s="189" t="s">
        <v>402</v>
      </c>
      <c r="B743" s="239">
        <v>6</v>
      </c>
      <c r="C743" s="240"/>
      <c r="D743" s="240"/>
      <c r="E743" s="240"/>
      <c r="F743" s="193"/>
      <c r="G743" s="193"/>
      <c r="H743" s="193"/>
      <c r="I743" s="241" t="s">
        <v>403</v>
      </c>
      <c r="J743" s="242"/>
      <c r="K743" s="243"/>
      <c r="L743" s="243"/>
      <c r="M743" s="243"/>
      <c r="N743" s="193"/>
      <c r="O743" s="191">
        <f>SUBTOTAL(9,O744:O748)</f>
        <v>0</v>
      </c>
      <c r="P743" s="242" t="s">
        <v>475</v>
      </c>
      <c r="Q743" s="242"/>
      <c r="R743" s="243"/>
      <c r="S743" s="192">
        <f>SUBTOTAL(9,S744:S748)</f>
        <v>0</v>
      </c>
      <c r="T743" s="243"/>
      <c r="U743" s="192">
        <f>SUBTOTAL(9,U744:U748)</f>
        <v>0</v>
      </c>
      <c r="V743" s="244"/>
      <c r="W743" s="191">
        <f>SUBTOTAL(9,W744:W748)</f>
        <v>0</v>
      </c>
      <c r="X743" s="191">
        <f>SUBTOTAL(9,X744:X748)</f>
        <v>0</v>
      </c>
      <c r="Y743" s="189"/>
      <c r="Z743" s="6"/>
      <c r="AA743" s="9"/>
      <c r="AB743" s="9"/>
    </row>
    <row r="744" spans="1:28" ht="14.25" outlineLevel="6" x14ac:dyDescent="0.15">
      <c r="B744" s="197"/>
      <c r="C744" s="198"/>
      <c r="D744" s="114">
        <v>163</v>
      </c>
      <c r="E744" s="114"/>
      <c r="F744" s="115"/>
      <c r="G744" s="115" t="s">
        <v>1053</v>
      </c>
      <c r="H744" s="115" t="s">
        <v>1054</v>
      </c>
      <c r="I744" s="116" t="s">
        <v>1055</v>
      </c>
      <c r="J744" s="117" t="s">
        <v>1028</v>
      </c>
      <c r="K744" s="118">
        <v>1</v>
      </c>
      <c r="L744" s="118">
        <v>0</v>
      </c>
      <c r="M744" s="118">
        <v>1</v>
      </c>
      <c r="N744" s="271"/>
      <c r="O744" s="119">
        <f>M744*N744</f>
        <v>0</v>
      </c>
      <c r="P744" s="117" t="s">
        <v>697</v>
      </c>
      <c r="Q744" s="117" t="s">
        <v>9413</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ht="28.5" outlineLevel="6" x14ac:dyDescent="0.15">
      <c r="B746" s="197"/>
      <c r="C746" s="198"/>
      <c r="D746" s="114">
        <v>164</v>
      </c>
      <c r="E746" s="114"/>
      <c r="F746" s="115"/>
      <c r="G746" s="115" t="s">
        <v>1056</v>
      </c>
      <c r="H746" s="115" t="s">
        <v>1057</v>
      </c>
      <c r="I746" s="116" t="s">
        <v>1058</v>
      </c>
      <c r="J746" s="117" t="s">
        <v>1028</v>
      </c>
      <c r="K746" s="118">
        <v>1</v>
      </c>
      <c r="L746" s="118">
        <v>0</v>
      </c>
      <c r="M746" s="118">
        <v>1</v>
      </c>
      <c r="N746" s="271"/>
      <c r="O746" s="119">
        <f>M746*N746</f>
        <v>0</v>
      </c>
      <c r="P746" s="117" t="s">
        <v>697</v>
      </c>
      <c r="Q746" s="117" t="s">
        <v>9413</v>
      </c>
      <c r="R746" s="118"/>
      <c r="S746" s="118">
        <f>M746*R746</f>
        <v>0</v>
      </c>
      <c r="T746" s="118"/>
      <c r="U746" s="118">
        <f>M746*T746</f>
        <v>0</v>
      </c>
      <c r="V746" s="119">
        <v>21</v>
      </c>
      <c r="W746" s="119">
        <f>O746*(V746/100)</f>
        <v>0</v>
      </c>
      <c r="X746" s="119">
        <f>O746+W746</f>
        <v>0</v>
      </c>
      <c r="Y746" s="120">
        <v>8</v>
      </c>
      <c r="Z746" s="9"/>
      <c r="AA746" s="9"/>
      <c r="AB746" s="9"/>
    </row>
    <row r="747" spans="1:28" ht="4.5" customHeight="1" outlineLevel="6" x14ac:dyDescent="0.15">
      <c r="B747" s="197"/>
      <c r="C747" s="199"/>
      <c r="D747" s="199"/>
      <c r="E747" s="199"/>
      <c r="F747" s="10"/>
      <c r="G747" s="10"/>
      <c r="H747" s="10"/>
      <c r="I747" s="203"/>
      <c r="J747" s="205"/>
      <c r="K747" s="159"/>
      <c r="L747" s="159"/>
      <c r="M747" s="159"/>
      <c r="N747" s="113"/>
      <c r="O747" s="153"/>
      <c r="P747" s="205"/>
      <c r="Q747" s="205"/>
      <c r="R747" s="159"/>
      <c r="S747" s="159"/>
      <c r="T747" s="159"/>
      <c r="U747" s="159"/>
      <c r="V747" s="153"/>
      <c r="W747" s="153"/>
      <c r="X747" s="153"/>
      <c r="Y747" s="10"/>
      <c r="Z747" s="9"/>
      <c r="AA747" s="9"/>
      <c r="AB747" s="9"/>
    </row>
    <row r="748" spans="1:28" outlineLevel="6" x14ac:dyDescent="0.15">
      <c r="B748" s="6"/>
      <c r="C748" s="6"/>
      <c r="D748" s="6"/>
      <c r="E748" s="6"/>
      <c r="F748" s="6"/>
      <c r="G748" s="6"/>
      <c r="H748" s="6"/>
      <c r="I748" s="6"/>
      <c r="J748" s="6"/>
      <c r="K748" s="6"/>
      <c r="L748" s="6"/>
      <c r="M748" s="6"/>
      <c r="N748" s="9"/>
      <c r="O748" s="9"/>
      <c r="P748" s="6"/>
      <c r="Q748" s="6"/>
      <c r="R748" s="6"/>
      <c r="S748" s="6"/>
      <c r="T748" s="6"/>
      <c r="U748" s="6"/>
      <c r="V748" s="6"/>
      <c r="W748" s="9"/>
      <c r="X748" s="9"/>
      <c r="Y748" s="9"/>
    </row>
    <row r="749" spans="1:28" ht="13.5" outlineLevel="4" x14ac:dyDescent="0.25">
      <c r="A749" s="184" t="s">
        <v>404</v>
      </c>
      <c r="B749" s="233">
        <v>5</v>
      </c>
      <c r="C749" s="234"/>
      <c r="D749" s="234"/>
      <c r="E749" s="234"/>
      <c r="F749" s="188"/>
      <c r="G749" s="188"/>
      <c r="H749" s="188"/>
      <c r="I749" s="235" t="s">
        <v>405</v>
      </c>
      <c r="J749" s="236"/>
      <c r="K749" s="237"/>
      <c r="L749" s="237"/>
      <c r="M749" s="237"/>
      <c r="N749" s="188"/>
      <c r="O749" s="186">
        <f>SUBTOTAL(9,O750:O759)</f>
        <v>0</v>
      </c>
      <c r="P749" s="236" t="s">
        <v>474</v>
      </c>
      <c r="Q749" s="236"/>
      <c r="R749" s="237"/>
      <c r="S749" s="187">
        <f>SUBTOTAL(9,S750:S759)</f>
        <v>0</v>
      </c>
      <c r="T749" s="237"/>
      <c r="U749" s="187">
        <f>SUBTOTAL(9,U750:U759)</f>
        <v>0</v>
      </c>
      <c r="V749" s="238"/>
      <c r="W749" s="186">
        <f>SUBTOTAL(9,W750:W759)</f>
        <v>0</v>
      </c>
      <c r="X749" s="186">
        <f>SUBTOTAL(9,X750:X759)</f>
        <v>0</v>
      </c>
      <c r="Y749" s="184"/>
      <c r="Z749" s="6"/>
      <c r="AA749" s="9"/>
      <c r="AB749" s="9"/>
    </row>
    <row r="750" spans="1:28" ht="13.5" outlineLevel="5" x14ac:dyDescent="0.25">
      <c r="A750" s="189" t="s">
        <v>406</v>
      </c>
      <c r="B750" s="239">
        <v>6</v>
      </c>
      <c r="C750" s="240"/>
      <c r="D750" s="240"/>
      <c r="E750" s="240"/>
      <c r="F750" s="193"/>
      <c r="G750" s="193"/>
      <c r="H750" s="193"/>
      <c r="I750" s="241" t="s">
        <v>407</v>
      </c>
      <c r="J750" s="242"/>
      <c r="K750" s="243"/>
      <c r="L750" s="243"/>
      <c r="M750" s="243"/>
      <c r="N750" s="193"/>
      <c r="O750" s="191">
        <f>SUBTOTAL(9,O751:O759)</f>
        <v>0</v>
      </c>
      <c r="P750" s="242" t="s">
        <v>475</v>
      </c>
      <c r="Q750" s="242"/>
      <c r="R750" s="243"/>
      <c r="S750" s="192">
        <f>SUBTOTAL(9,S751:S759)</f>
        <v>0</v>
      </c>
      <c r="T750" s="243"/>
      <c r="U750" s="192">
        <f>SUBTOTAL(9,U751:U759)</f>
        <v>0</v>
      </c>
      <c r="V750" s="244"/>
      <c r="W750" s="191">
        <f>SUBTOTAL(9,W751:W759)</f>
        <v>0</v>
      </c>
      <c r="X750" s="191">
        <f>SUBTOTAL(9,X751:X759)</f>
        <v>0</v>
      </c>
      <c r="Y750" s="189"/>
      <c r="Z750" s="6"/>
      <c r="AA750" s="9"/>
      <c r="AB750" s="9"/>
    </row>
    <row r="751" spans="1:28" ht="28.5" outlineLevel="6" x14ac:dyDescent="0.15">
      <c r="B751" s="197"/>
      <c r="C751" s="198"/>
      <c r="D751" s="114">
        <v>165</v>
      </c>
      <c r="E751" s="114"/>
      <c r="F751" s="115"/>
      <c r="G751" s="115" t="s">
        <v>1059</v>
      </c>
      <c r="H751" s="115" t="s">
        <v>1060</v>
      </c>
      <c r="I751" s="116" t="s">
        <v>1061</v>
      </c>
      <c r="J751" s="117" t="s">
        <v>1062</v>
      </c>
      <c r="K751" s="118">
        <v>3.5</v>
      </c>
      <c r="L751" s="118">
        <v>0</v>
      </c>
      <c r="M751" s="118">
        <v>3.5</v>
      </c>
      <c r="N751" s="271"/>
      <c r="O751" s="119">
        <f>M751*N751</f>
        <v>0</v>
      </c>
      <c r="P751" s="117" t="s">
        <v>697</v>
      </c>
      <c r="Q751" s="117" t="s">
        <v>9413</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15">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8.5" outlineLevel="6" x14ac:dyDescent="0.15">
      <c r="B753" s="197"/>
      <c r="C753" s="198"/>
      <c r="D753" s="114">
        <v>166</v>
      </c>
      <c r="E753" s="114"/>
      <c r="F753" s="115"/>
      <c r="G753" s="115" t="s">
        <v>1063</v>
      </c>
      <c r="H753" s="115" t="s">
        <v>1064</v>
      </c>
      <c r="I753" s="116" t="s">
        <v>1065</v>
      </c>
      <c r="J753" s="117" t="s">
        <v>1062</v>
      </c>
      <c r="K753" s="118">
        <v>3.5</v>
      </c>
      <c r="L753" s="118">
        <v>0</v>
      </c>
      <c r="M753" s="118">
        <v>3.5</v>
      </c>
      <c r="N753" s="271"/>
      <c r="O753" s="119">
        <f>M753*N753</f>
        <v>0</v>
      </c>
      <c r="P753" s="117" t="s">
        <v>697</v>
      </c>
      <c r="Q753" s="117" t="s">
        <v>9413</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15">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8.5" outlineLevel="6" x14ac:dyDescent="0.15">
      <c r="B755" s="197"/>
      <c r="C755" s="198"/>
      <c r="D755" s="114">
        <v>167</v>
      </c>
      <c r="E755" s="114"/>
      <c r="F755" s="115"/>
      <c r="G755" s="115" t="s">
        <v>1066</v>
      </c>
      <c r="H755" s="115" t="s">
        <v>1067</v>
      </c>
      <c r="I755" s="116" t="s">
        <v>1068</v>
      </c>
      <c r="J755" s="117" t="s">
        <v>1062</v>
      </c>
      <c r="K755" s="118">
        <v>18</v>
      </c>
      <c r="L755" s="118">
        <v>0</v>
      </c>
      <c r="M755" s="118">
        <v>18</v>
      </c>
      <c r="N755" s="271"/>
      <c r="O755" s="119">
        <f>M755*N755</f>
        <v>0</v>
      </c>
      <c r="P755" s="117" t="s">
        <v>697</v>
      </c>
      <c r="Q755" s="117" t="s">
        <v>9413</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15">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ht="28.5" outlineLevel="6" x14ac:dyDescent="0.15">
      <c r="B757" s="197"/>
      <c r="C757" s="198"/>
      <c r="D757" s="114">
        <v>168</v>
      </c>
      <c r="E757" s="114"/>
      <c r="F757" s="115"/>
      <c r="G757" s="115" t="s">
        <v>1069</v>
      </c>
      <c r="H757" s="115" t="s">
        <v>1070</v>
      </c>
      <c r="I757" s="116" t="s">
        <v>1071</v>
      </c>
      <c r="J757" s="117" t="s">
        <v>1062</v>
      </c>
      <c r="K757" s="118">
        <v>1</v>
      </c>
      <c r="L757" s="118">
        <v>0</v>
      </c>
      <c r="M757" s="118">
        <v>1</v>
      </c>
      <c r="N757" s="271"/>
      <c r="O757" s="119">
        <f>M757*N757</f>
        <v>0</v>
      </c>
      <c r="P757" s="117" t="s">
        <v>697</v>
      </c>
      <c r="Q757" s="117" t="s">
        <v>9413</v>
      </c>
      <c r="R757" s="118"/>
      <c r="S757" s="118">
        <f>M757*R757</f>
        <v>0</v>
      </c>
      <c r="T757" s="118"/>
      <c r="U757" s="118">
        <f>M757*T757</f>
        <v>0</v>
      </c>
      <c r="V757" s="119">
        <v>21</v>
      </c>
      <c r="W757" s="119">
        <f>O757*(V757/100)</f>
        <v>0</v>
      </c>
      <c r="X757" s="119">
        <f>O757+W757</f>
        <v>0</v>
      </c>
      <c r="Y757" s="120">
        <v>8</v>
      </c>
      <c r="Z757" s="9"/>
      <c r="AA757" s="9"/>
      <c r="AB757" s="9"/>
    </row>
    <row r="758" spans="1:28" ht="4.5" customHeight="1" outlineLevel="6" x14ac:dyDescent="0.15">
      <c r="B758" s="197"/>
      <c r="C758" s="199"/>
      <c r="D758" s="199"/>
      <c r="E758" s="199"/>
      <c r="F758" s="10"/>
      <c r="G758" s="10"/>
      <c r="H758" s="10"/>
      <c r="I758" s="203"/>
      <c r="J758" s="205"/>
      <c r="K758" s="159"/>
      <c r="L758" s="159"/>
      <c r="M758" s="159"/>
      <c r="N758" s="113"/>
      <c r="O758" s="153"/>
      <c r="P758" s="205"/>
      <c r="Q758" s="205"/>
      <c r="R758" s="159"/>
      <c r="S758" s="159"/>
      <c r="T758" s="159"/>
      <c r="U758" s="159"/>
      <c r="V758" s="153"/>
      <c r="W758" s="153"/>
      <c r="X758" s="153"/>
      <c r="Y758" s="10"/>
      <c r="Z758" s="9"/>
      <c r="AA758" s="9"/>
      <c r="AB758" s="9"/>
    </row>
    <row r="759" spans="1:28" outlineLevel="6" x14ac:dyDescent="0.15">
      <c r="B759" s="6"/>
      <c r="C759" s="6"/>
      <c r="D759" s="6"/>
      <c r="E759" s="6"/>
      <c r="F759" s="6"/>
      <c r="G759" s="6"/>
      <c r="H759" s="6"/>
      <c r="I759" s="6"/>
      <c r="J759" s="6"/>
      <c r="K759" s="6"/>
      <c r="L759" s="6"/>
      <c r="M759" s="6"/>
      <c r="N759" s="9"/>
      <c r="O759" s="9"/>
      <c r="P759" s="6"/>
      <c r="Q759" s="6"/>
      <c r="R759" s="6"/>
      <c r="S759" s="6"/>
      <c r="T759" s="6"/>
      <c r="U759" s="6"/>
      <c r="V759" s="6"/>
      <c r="W759" s="9"/>
      <c r="X759" s="9"/>
      <c r="Y759" s="9"/>
    </row>
    <row r="760" spans="1:28" ht="13.5" outlineLevel="4" x14ac:dyDescent="0.25">
      <c r="A760" s="184" t="s">
        <v>408</v>
      </c>
      <c r="B760" s="233">
        <v>5</v>
      </c>
      <c r="C760" s="234"/>
      <c r="D760" s="234"/>
      <c r="E760" s="234"/>
      <c r="F760" s="188"/>
      <c r="G760" s="188"/>
      <c r="H760" s="188"/>
      <c r="I760" s="235" t="s">
        <v>409</v>
      </c>
      <c r="J760" s="236"/>
      <c r="K760" s="237"/>
      <c r="L760" s="237"/>
      <c r="M760" s="237"/>
      <c r="N760" s="188"/>
      <c r="O760" s="186">
        <f>SUBTOTAL(9,O761:O766)</f>
        <v>0</v>
      </c>
      <c r="P760" s="236" t="s">
        <v>474</v>
      </c>
      <c r="Q760" s="236"/>
      <c r="R760" s="237"/>
      <c r="S760" s="187">
        <f>SUBTOTAL(9,S761:S766)</f>
        <v>0</v>
      </c>
      <c r="T760" s="237"/>
      <c r="U760" s="187">
        <f>SUBTOTAL(9,U761:U766)</f>
        <v>0</v>
      </c>
      <c r="V760" s="238"/>
      <c r="W760" s="186">
        <f>SUBTOTAL(9,W761:W766)</f>
        <v>0</v>
      </c>
      <c r="X760" s="186">
        <f>SUBTOTAL(9,X761:X766)</f>
        <v>0</v>
      </c>
      <c r="Y760" s="184"/>
      <c r="Z760" s="6"/>
      <c r="AA760" s="9"/>
      <c r="AB760" s="9"/>
    </row>
    <row r="761" spans="1:28" ht="13.5" outlineLevel="5" x14ac:dyDescent="0.25">
      <c r="A761" s="189" t="s">
        <v>410</v>
      </c>
      <c r="B761" s="239">
        <v>6</v>
      </c>
      <c r="C761" s="240"/>
      <c r="D761" s="240"/>
      <c r="E761" s="240"/>
      <c r="F761" s="193"/>
      <c r="G761" s="193"/>
      <c r="H761" s="193"/>
      <c r="I761" s="241" t="s">
        <v>411</v>
      </c>
      <c r="J761" s="242"/>
      <c r="K761" s="243"/>
      <c r="L761" s="243"/>
      <c r="M761" s="243"/>
      <c r="N761" s="193"/>
      <c r="O761" s="191">
        <f>SUBTOTAL(9,O762:O766)</f>
        <v>0</v>
      </c>
      <c r="P761" s="242" t="s">
        <v>475</v>
      </c>
      <c r="Q761" s="242"/>
      <c r="R761" s="243"/>
      <c r="S761" s="192">
        <f>SUBTOTAL(9,S762:S766)</f>
        <v>0</v>
      </c>
      <c r="T761" s="243"/>
      <c r="U761" s="192">
        <f>SUBTOTAL(9,U762:U766)</f>
        <v>0</v>
      </c>
      <c r="V761" s="244"/>
      <c r="W761" s="191">
        <f>SUBTOTAL(9,W762:W766)</f>
        <v>0</v>
      </c>
      <c r="X761" s="191">
        <f>SUBTOTAL(9,X762:X766)</f>
        <v>0</v>
      </c>
      <c r="Y761" s="189"/>
      <c r="Z761" s="6"/>
      <c r="AA761" s="9"/>
      <c r="AB761" s="9"/>
    </row>
    <row r="762" spans="1:28" ht="28.5" outlineLevel="6" x14ac:dyDescent="0.15">
      <c r="B762" s="197"/>
      <c r="C762" s="198"/>
      <c r="D762" s="114">
        <v>169</v>
      </c>
      <c r="E762" s="114"/>
      <c r="F762" s="115"/>
      <c r="G762" s="115" t="s">
        <v>1072</v>
      </c>
      <c r="H762" s="115" t="s">
        <v>1073</v>
      </c>
      <c r="I762" s="116" t="s">
        <v>1074</v>
      </c>
      <c r="J762" s="117" t="s">
        <v>1075</v>
      </c>
      <c r="K762" s="118">
        <v>4.5</v>
      </c>
      <c r="L762" s="118">
        <v>0</v>
      </c>
      <c r="M762" s="118">
        <v>4.5</v>
      </c>
      <c r="N762" s="271"/>
      <c r="O762" s="119">
        <f>M762*N762</f>
        <v>0</v>
      </c>
      <c r="P762" s="117" t="s">
        <v>697</v>
      </c>
      <c r="Q762" s="117" t="s">
        <v>9413</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4.25" outlineLevel="6" x14ac:dyDescent="0.15">
      <c r="B764" s="197"/>
      <c r="C764" s="198"/>
      <c r="D764" s="114">
        <v>170</v>
      </c>
      <c r="E764" s="114"/>
      <c r="F764" s="115"/>
      <c r="G764" s="115" t="s">
        <v>1076</v>
      </c>
      <c r="H764" s="115" t="s">
        <v>1077</v>
      </c>
      <c r="I764" s="116" t="s">
        <v>1078</v>
      </c>
      <c r="J764" s="117" t="s">
        <v>1075</v>
      </c>
      <c r="K764" s="118">
        <v>2.7</v>
      </c>
      <c r="L764" s="118">
        <v>0</v>
      </c>
      <c r="M764" s="118">
        <v>2.7</v>
      </c>
      <c r="N764" s="271"/>
      <c r="O764" s="119">
        <f>M764*N764</f>
        <v>0</v>
      </c>
      <c r="P764" s="117" t="s">
        <v>697</v>
      </c>
      <c r="Q764" s="117" t="s">
        <v>9413</v>
      </c>
      <c r="R764" s="118"/>
      <c r="S764" s="118">
        <f>M764*R764</f>
        <v>0</v>
      </c>
      <c r="T764" s="118"/>
      <c r="U764" s="118">
        <f>M764*T764</f>
        <v>0</v>
      </c>
      <c r="V764" s="119">
        <v>21</v>
      </c>
      <c r="W764" s="119">
        <f>O764*(V764/100)</f>
        <v>0</v>
      </c>
      <c r="X764" s="119">
        <f>O764+W764</f>
        <v>0</v>
      </c>
      <c r="Y764" s="120">
        <v>8</v>
      </c>
      <c r="Z764" s="9"/>
      <c r="AA764" s="9"/>
      <c r="AB764" s="9"/>
    </row>
    <row r="765" spans="1:28" ht="4.5" customHeight="1" outlineLevel="6" x14ac:dyDescent="0.15">
      <c r="B765" s="197"/>
      <c r="C765" s="199"/>
      <c r="D765" s="199"/>
      <c r="E765" s="199"/>
      <c r="F765" s="10"/>
      <c r="G765" s="10"/>
      <c r="H765" s="10"/>
      <c r="I765" s="203"/>
      <c r="J765" s="205"/>
      <c r="K765" s="159"/>
      <c r="L765" s="159"/>
      <c r="M765" s="159"/>
      <c r="N765" s="113"/>
      <c r="O765" s="153"/>
      <c r="P765" s="205"/>
      <c r="Q765" s="205"/>
      <c r="R765" s="159"/>
      <c r="S765" s="159"/>
      <c r="T765" s="159"/>
      <c r="U765" s="159"/>
      <c r="V765" s="153"/>
      <c r="W765" s="153"/>
      <c r="X765" s="153"/>
      <c r="Y765" s="10"/>
      <c r="Z765" s="9"/>
      <c r="AA765" s="9"/>
      <c r="AB765" s="9"/>
    </row>
    <row r="766" spans="1:28" outlineLevel="6" x14ac:dyDescent="0.15">
      <c r="B766" s="6"/>
      <c r="C766" s="6"/>
      <c r="D766" s="6"/>
      <c r="E766" s="6"/>
      <c r="F766" s="6"/>
      <c r="G766" s="6"/>
      <c r="H766" s="6"/>
      <c r="I766" s="6"/>
      <c r="J766" s="6"/>
      <c r="K766" s="6"/>
      <c r="L766" s="6"/>
      <c r="M766" s="6"/>
      <c r="N766" s="9"/>
      <c r="O766" s="9"/>
      <c r="P766" s="6"/>
      <c r="Q766" s="6"/>
      <c r="R766" s="6"/>
      <c r="S766" s="6"/>
      <c r="T766" s="6"/>
      <c r="U766" s="6"/>
      <c r="V766" s="6"/>
      <c r="W766" s="9"/>
      <c r="X766" s="9"/>
      <c r="Y766" s="9"/>
    </row>
    <row r="767" spans="1:28" ht="13.5" outlineLevel="4" x14ac:dyDescent="0.25">
      <c r="A767" s="184" t="s">
        <v>412</v>
      </c>
      <c r="B767" s="233">
        <v>5</v>
      </c>
      <c r="C767" s="234"/>
      <c r="D767" s="234"/>
      <c r="E767" s="234"/>
      <c r="F767" s="188"/>
      <c r="G767" s="188"/>
      <c r="H767" s="188"/>
      <c r="I767" s="235" t="s">
        <v>413</v>
      </c>
      <c r="J767" s="236"/>
      <c r="K767" s="237"/>
      <c r="L767" s="237"/>
      <c r="M767" s="237"/>
      <c r="N767" s="188"/>
      <c r="O767" s="186">
        <f>SUBTOTAL(9,O768:O777)</f>
        <v>0</v>
      </c>
      <c r="P767" s="236" t="s">
        <v>474</v>
      </c>
      <c r="Q767" s="236"/>
      <c r="R767" s="237"/>
      <c r="S767" s="187">
        <f>SUBTOTAL(9,S768:S777)</f>
        <v>0</v>
      </c>
      <c r="T767" s="237"/>
      <c r="U767" s="187">
        <f>SUBTOTAL(9,U768:U777)</f>
        <v>0</v>
      </c>
      <c r="V767" s="238"/>
      <c r="W767" s="186">
        <f>SUBTOTAL(9,W768:W777)</f>
        <v>0</v>
      </c>
      <c r="X767" s="186">
        <f>SUBTOTAL(9,X768:X777)</f>
        <v>0</v>
      </c>
      <c r="Y767" s="184"/>
      <c r="Z767" s="6"/>
      <c r="AA767" s="9"/>
      <c r="AB767" s="9"/>
    </row>
    <row r="768" spans="1:28" ht="13.5" outlineLevel="5" x14ac:dyDescent="0.25">
      <c r="A768" s="189" t="s">
        <v>414</v>
      </c>
      <c r="B768" s="239">
        <v>6</v>
      </c>
      <c r="C768" s="240"/>
      <c r="D768" s="240"/>
      <c r="E768" s="240"/>
      <c r="F768" s="193"/>
      <c r="G768" s="193"/>
      <c r="H768" s="193"/>
      <c r="I768" s="241" t="s">
        <v>415</v>
      </c>
      <c r="J768" s="242"/>
      <c r="K768" s="243"/>
      <c r="L768" s="243"/>
      <c r="M768" s="243"/>
      <c r="N768" s="193"/>
      <c r="O768" s="191">
        <f>SUBTOTAL(9,O769:O777)</f>
        <v>0</v>
      </c>
      <c r="P768" s="242" t="s">
        <v>475</v>
      </c>
      <c r="Q768" s="242"/>
      <c r="R768" s="243"/>
      <c r="S768" s="192">
        <f>SUBTOTAL(9,S769:S777)</f>
        <v>0</v>
      </c>
      <c r="T768" s="243"/>
      <c r="U768" s="192">
        <f>SUBTOTAL(9,U769:U777)</f>
        <v>0</v>
      </c>
      <c r="V768" s="244"/>
      <c r="W768" s="191">
        <f>SUBTOTAL(9,W769:W777)</f>
        <v>0</v>
      </c>
      <c r="X768" s="191">
        <f>SUBTOTAL(9,X769:X777)</f>
        <v>0</v>
      </c>
      <c r="Y768" s="189"/>
      <c r="Z768" s="6"/>
      <c r="AA768" s="9"/>
      <c r="AB768" s="9"/>
    </row>
    <row r="769" spans="1:28" ht="14.25" outlineLevel="6" x14ac:dyDescent="0.15">
      <c r="B769" s="197"/>
      <c r="C769" s="198"/>
      <c r="D769" s="114">
        <v>171</v>
      </c>
      <c r="E769" s="114"/>
      <c r="F769" s="115"/>
      <c r="G769" s="115" t="s">
        <v>1079</v>
      </c>
      <c r="H769" s="115" t="s">
        <v>1080</v>
      </c>
      <c r="I769" s="116" t="s">
        <v>1081</v>
      </c>
      <c r="J769" s="117" t="s">
        <v>1028</v>
      </c>
      <c r="K769" s="118">
        <v>1</v>
      </c>
      <c r="L769" s="118">
        <v>0</v>
      </c>
      <c r="M769" s="118">
        <v>1</v>
      </c>
      <c r="N769" s="271"/>
      <c r="O769" s="119">
        <f>M769*N769</f>
        <v>0</v>
      </c>
      <c r="P769" s="117" t="s">
        <v>697</v>
      </c>
      <c r="Q769" s="117" t="s">
        <v>9413</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15">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8.5" outlineLevel="6" x14ac:dyDescent="0.15">
      <c r="B771" s="197"/>
      <c r="C771" s="198"/>
      <c r="D771" s="114">
        <v>172</v>
      </c>
      <c r="E771" s="114"/>
      <c r="F771" s="115"/>
      <c r="G771" s="115" t="s">
        <v>1082</v>
      </c>
      <c r="H771" s="115" t="s">
        <v>1083</v>
      </c>
      <c r="I771" s="116" t="s">
        <v>1084</v>
      </c>
      <c r="J771" s="117" t="s">
        <v>1028</v>
      </c>
      <c r="K771" s="118">
        <v>1</v>
      </c>
      <c r="L771" s="118">
        <v>0</v>
      </c>
      <c r="M771" s="118">
        <v>1</v>
      </c>
      <c r="N771" s="271"/>
      <c r="O771" s="119">
        <f>M771*N771</f>
        <v>0</v>
      </c>
      <c r="P771" s="117" t="s">
        <v>697</v>
      </c>
      <c r="Q771" s="117" t="s">
        <v>9413</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15">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28.5" outlineLevel="6" x14ac:dyDescent="0.15">
      <c r="B773" s="197"/>
      <c r="C773" s="198"/>
      <c r="D773" s="114">
        <v>173</v>
      </c>
      <c r="E773" s="114"/>
      <c r="F773" s="115"/>
      <c r="G773" s="115" t="s">
        <v>1085</v>
      </c>
      <c r="H773" s="115" t="s">
        <v>1086</v>
      </c>
      <c r="I773" s="116" t="s">
        <v>1087</v>
      </c>
      <c r="J773" s="117" t="s">
        <v>1028</v>
      </c>
      <c r="K773" s="118">
        <v>2</v>
      </c>
      <c r="L773" s="118">
        <v>0</v>
      </c>
      <c r="M773" s="118">
        <v>2</v>
      </c>
      <c r="N773" s="271"/>
      <c r="O773" s="119">
        <f>M773*N773</f>
        <v>0</v>
      </c>
      <c r="P773" s="117" t="s">
        <v>697</v>
      </c>
      <c r="Q773" s="117" t="s">
        <v>9413</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15">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ht="14.25" outlineLevel="6" x14ac:dyDescent="0.15">
      <c r="B775" s="197"/>
      <c r="C775" s="198"/>
      <c r="D775" s="114">
        <v>174</v>
      </c>
      <c r="E775" s="114"/>
      <c r="F775" s="115"/>
      <c r="G775" s="115" t="s">
        <v>1088</v>
      </c>
      <c r="H775" s="115" t="s">
        <v>1089</v>
      </c>
      <c r="I775" s="116" t="s">
        <v>1090</v>
      </c>
      <c r="J775" s="117" t="s">
        <v>1028</v>
      </c>
      <c r="K775" s="118">
        <v>4</v>
      </c>
      <c r="L775" s="118">
        <v>0</v>
      </c>
      <c r="M775" s="118">
        <v>4</v>
      </c>
      <c r="N775" s="271"/>
      <c r="O775" s="119">
        <f>M775*N775</f>
        <v>0</v>
      </c>
      <c r="P775" s="117" t="s">
        <v>697</v>
      </c>
      <c r="Q775" s="117" t="s">
        <v>9413</v>
      </c>
      <c r="R775" s="118"/>
      <c r="S775" s="118">
        <f>M775*R775</f>
        <v>0</v>
      </c>
      <c r="T775" s="118"/>
      <c r="U775" s="118">
        <f>M775*T775</f>
        <v>0</v>
      </c>
      <c r="V775" s="119">
        <v>21</v>
      </c>
      <c r="W775" s="119">
        <f>O775*(V775/100)</f>
        <v>0</v>
      </c>
      <c r="X775" s="119">
        <f>O775+W775</f>
        <v>0</v>
      </c>
      <c r="Y775" s="120">
        <v>8</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outlineLevel="6" x14ac:dyDescent="0.15">
      <c r="B777" s="6"/>
      <c r="C777" s="6"/>
      <c r="D777" s="6"/>
      <c r="E777" s="6"/>
      <c r="F777" s="6"/>
      <c r="G777" s="6"/>
      <c r="H777" s="6"/>
      <c r="I777" s="6"/>
      <c r="J777" s="6"/>
      <c r="K777" s="6"/>
      <c r="L777" s="6"/>
      <c r="M777" s="6"/>
      <c r="N777" s="9"/>
      <c r="O777" s="9"/>
      <c r="P777" s="6"/>
      <c r="Q777" s="6"/>
      <c r="R777" s="6"/>
      <c r="S777" s="6"/>
      <c r="T777" s="6"/>
      <c r="U777" s="6"/>
      <c r="V777" s="6"/>
      <c r="W777" s="9"/>
      <c r="X777" s="9"/>
      <c r="Y777" s="9"/>
    </row>
    <row r="778" spans="1:28" ht="13.5" outlineLevel="4" x14ac:dyDescent="0.25">
      <c r="A778" s="184" t="s">
        <v>416</v>
      </c>
      <c r="B778" s="233">
        <v>5</v>
      </c>
      <c r="C778" s="234"/>
      <c r="D778" s="234"/>
      <c r="E778" s="234"/>
      <c r="F778" s="188"/>
      <c r="G778" s="188"/>
      <c r="H778" s="188"/>
      <c r="I778" s="235" t="s">
        <v>417</v>
      </c>
      <c r="J778" s="236"/>
      <c r="K778" s="237"/>
      <c r="L778" s="237"/>
      <c r="M778" s="237"/>
      <c r="N778" s="188"/>
      <c r="O778" s="186">
        <f>SUBTOTAL(9,O779:O790)</f>
        <v>0</v>
      </c>
      <c r="P778" s="236" t="s">
        <v>474</v>
      </c>
      <c r="Q778" s="236"/>
      <c r="R778" s="237"/>
      <c r="S778" s="187">
        <f>SUBTOTAL(9,S779:S790)</f>
        <v>0</v>
      </c>
      <c r="T778" s="237"/>
      <c r="U778" s="187">
        <f>SUBTOTAL(9,U779:U790)</f>
        <v>0</v>
      </c>
      <c r="V778" s="238"/>
      <c r="W778" s="186">
        <f>SUBTOTAL(9,W779:W790)</f>
        <v>0</v>
      </c>
      <c r="X778" s="186">
        <f>SUBTOTAL(9,X779:X790)</f>
        <v>0</v>
      </c>
      <c r="Y778" s="184"/>
      <c r="Z778" s="6"/>
      <c r="AA778" s="9"/>
      <c r="AB778" s="9"/>
    </row>
    <row r="779" spans="1:28" ht="13.5" outlineLevel="5" x14ac:dyDescent="0.25">
      <c r="A779" s="189" t="s">
        <v>418</v>
      </c>
      <c r="B779" s="239">
        <v>6</v>
      </c>
      <c r="C779" s="240"/>
      <c r="D779" s="240"/>
      <c r="E779" s="240"/>
      <c r="F779" s="193"/>
      <c r="G779" s="193"/>
      <c r="H779" s="193"/>
      <c r="I779" s="241" t="s">
        <v>419</v>
      </c>
      <c r="J779" s="242"/>
      <c r="K779" s="243"/>
      <c r="L779" s="243"/>
      <c r="M779" s="243"/>
      <c r="N779" s="193"/>
      <c r="O779" s="191">
        <f>SUBTOTAL(9,O780:O790)</f>
        <v>0</v>
      </c>
      <c r="P779" s="242" t="s">
        <v>475</v>
      </c>
      <c r="Q779" s="242"/>
      <c r="R779" s="243"/>
      <c r="S779" s="192">
        <f>SUBTOTAL(9,S780:S790)</f>
        <v>0</v>
      </c>
      <c r="T779" s="243"/>
      <c r="U779" s="192">
        <f>SUBTOTAL(9,U780:U790)</f>
        <v>0</v>
      </c>
      <c r="V779" s="244"/>
      <c r="W779" s="191">
        <f>SUBTOTAL(9,W780:W790)</f>
        <v>0</v>
      </c>
      <c r="X779" s="191">
        <f>SUBTOTAL(9,X780:X790)</f>
        <v>0</v>
      </c>
      <c r="Y779" s="189"/>
      <c r="Z779" s="6"/>
      <c r="AA779" s="9"/>
      <c r="AB779" s="9"/>
    </row>
    <row r="780" spans="1:28" ht="14.25" outlineLevel="6" x14ac:dyDescent="0.15">
      <c r="B780" s="197"/>
      <c r="C780" s="198"/>
      <c r="D780" s="114">
        <v>175</v>
      </c>
      <c r="E780" s="114"/>
      <c r="F780" s="115"/>
      <c r="G780" s="115" t="s">
        <v>1091</v>
      </c>
      <c r="H780" s="115" t="s">
        <v>1092</v>
      </c>
      <c r="I780" s="116" t="s">
        <v>1093</v>
      </c>
      <c r="J780" s="117" t="s">
        <v>1011</v>
      </c>
      <c r="K780" s="118">
        <v>8</v>
      </c>
      <c r="L780" s="118">
        <v>0</v>
      </c>
      <c r="M780" s="118">
        <v>8</v>
      </c>
      <c r="N780" s="271"/>
      <c r="O780" s="119">
        <f>M780*N780</f>
        <v>0</v>
      </c>
      <c r="P780" s="117" t="s">
        <v>697</v>
      </c>
      <c r="Q780" s="117" t="s">
        <v>9413</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15">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14.25" outlineLevel="6" x14ac:dyDescent="0.15">
      <c r="B782" s="197"/>
      <c r="C782" s="198"/>
      <c r="D782" s="114">
        <v>176</v>
      </c>
      <c r="E782" s="114"/>
      <c r="F782" s="115"/>
      <c r="G782" s="115" t="s">
        <v>1094</v>
      </c>
      <c r="H782" s="115" t="s">
        <v>1095</v>
      </c>
      <c r="I782" s="116" t="s">
        <v>1096</v>
      </c>
      <c r="J782" s="117" t="s">
        <v>1028</v>
      </c>
      <c r="K782" s="118">
        <v>8</v>
      </c>
      <c r="L782" s="118">
        <v>0</v>
      </c>
      <c r="M782" s="118">
        <v>8</v>
      </c>
      <c r="N782" s="271"/>
      <c r="O782" s="119">
        <f>M782*N782</f>
        <v>0</v>
      </c>
      <c r="P782" s="117" t="s">
        <v>697</v>
      </c>
      <c r="Q782" s="117" t="s">
        <v>9413</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8.5" outlineLevel="6" x14ac:dyDescent="0.15">
      <c r="B784" s="197"/>
      <c r="C784" s="198"/>
      <c r="D784" s="114">
        <v>177</v>
      </c>
      <c r="E784" s="114"/>
      <c r="F784" s="115"/>
      <c r="G784" s="115" t="s">
        <v>1097</v>
      </c>
      <c r="H784" s="115" t="s">
        <v>1098</v>
      </c>
      <c r="I784" s="116" t="s">
        <v>1099</v>
      </c>
      <c r="J784" s="117" t="s">
        <v>1028</v>
      </c>
      <c r="K784" s="118">
        <v>1</v>
      </c>
      <c r="L784" s="118">
        <v>0</v>
      </c>
      <c r="M784" s="118">
        <v>1</v>
      </c>
      <c r="N784" s="271"/>
      <c r="O784" s="119">
        <f>M784*N784</f>
        <v>0</v>
      </c>
      <c r="P784" s="117" t="s">
        <v>697</v>
      </c>
      <c r="Q784" s="117" t="s">
        <v>9413</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15">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28.5" outlineLevel="6" x14ac:dyDescent="0.15">
      <c r="B786" s="197"/>
      <c r="C786" s="198"/>
      <c r="D786" s="114">
        <v>178</v>
      </c>
      <c r="E786" s="114"/>
      <c r="F786" s="115"/>
      <c r="G786" s="115" t="s">
        <v>1100</v>
      </c>
      <c r="H786" s="115" t="s">
        <v>1101</v>
      </c>
      <c r="I786" s="116" t="s">
        <v>1102</v>
      </c>
      <c r="J786" s="117" t="s">
        <v>1028</v>
      </c>
      <c r="K786" s="118">
        <v>1</v>
      </c>
      <c r="L786" s="118">
        <v>0</v>
      </c>
      <c r="M786" s="118">
        <v>1</v>
      </c>
      <c r="N786" s="271"/>
      <c r="O786" s="119">
        <f>M786*N786</f>
        <v>0</v>
      </c>
      <c r="P786" s="117" t="s">
        <v>697</v>
      </c>
      <c r="Q786" s="117" t="s">
        <v>9413</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15">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ht="14.25" outlineLevel="6" x14ac:dyDescent="0.15">
      <c r="B788" s="197"/>
      <c r="C788" s="198"/>
      <c r="D788" s="114">
        <v>179</v>
      </c>
      <c r="E788" s="114"/>
      <c r="F788" s="115"/>
      <c r="G788" s="115" t="s">
        <v>1103</v>
      </c>
      <c r="H788" s="115" t="s">
        <v>1104</v>
      </c>
      <c r="I788" s="116" t="s">
        <v>1105</v>
      </c>
      <c r="J788" s="117" t="s">
        <v>1028</v>
      </c>
      <c r="K788" s="118">
        <v>1</v>
      </c>
      <c r="L788" s="118">
        <v>0</v>
      </c>
      <c r="M788" s="118">
        <v>1</v>
      </c>
      <c r="N788" s="271"/>
      <c r="O788" s="119">
        <f>M788*N788</f>
        <v>0</v>
      </c>
      <c r="P788" s="117" t="s">
        <v>697</v>
      </c>
      <c r="Q788" s="117" t="s">
        <v>9413</v>
      </c>
      <c r="R788" s="118"/>
      <c r="S788" s="118">
        <f>M788*R788</f>
        <v>0</v>
      </c>
      <c r="T788" s="118"/>
      <c r="U788" s="118">
        <f>M788*T788</f>
        <v>0</v>
      </c>
      <c r="V788" s="119">
        <v>21</v>
      </c>
      <c r="W788" s="119">
        <f>O788*(V788/100)</f>
        <v>0</v>
      </c>
      <c r="X788" s="119">
        <f>O788+W788</f>
        <v>0</v>
      </c>
      <c r="Y788" s="120">
        <v>8</v>
      </c>
      <c r="Z788" s="9"/>
      <c r="AA788" s="9"/>
      <c r="AB788" s="9"/>
    </row>
    <row r="789" spans="1:28" ht="4.5" customHeight="1" outlineLevel="6" x14ac:dyDescent="0.15">
      <c r="B789" s="197"/>
      <c r="C789" s="199"/>
      <c r="D789" s="199"/>
      <c r="E789" s="199"/>
      <c r="F789" s="10"/>
      <c r="G789" s="10"/>
      <c r="H789" s="10"/>
      <c r="I789" s="203"/>
      <c r="J789" s="205"/>
      <c r="K789" s="159"/>
      <c r="L789" s="159"/>
      <c r="M789" s="159"/>
      <c r="N789" s="113"/>
      <c r="O789" s="153"/>
      <c r="P789" s="205"/>
      <c r="Q789" s="205"/>
      <c r="R789" s="159"/>
      <c r="S789" s="159"/>
      <c r="T789" s="159"/>
      <c r="U789" s="159"/>
      <c r="V789" s="153"/>
      <c r="W789" s="153"/>
      <c r="X789" s="153"/>
      <c r="Y789" s="10"/>
      <c r="Z789" s="9"/>
      <c r="AA789" s="9"/>
      <c r="AB789" s="9"/>
    </row>
    <row r="790" spans="1:28" outlineLevel="6" x14ac:dyDescent="0.15">
      <c r="B790" s="6"/>
      <c r="C790" s="6"/>
      <c r="D790" s="6"/>
      <c r="E790" s="6"/>
      <c r="F790" s="6"/>
      <c r="G790" s="6"/>
      <c r="H790" s="6"/>
      <c r="I790" s="6"/>
      <c r="J790" s="6"/>
      <c r="K790" s="6"/>
      <c r="L790" s="6"/>
      <c r="M790" s="6"/>
      <c r="N790" s="9"/>
      <c r="O790" s="9"/>
      <c r="P790" s="6"/>
      <c r="Q790" s="6"/>
      <c r="R790" s="6"/>
      <c r="S790" s="6"/>
      <c r="T790" s="6"/>
      <c r="U790" s="6"/>
      <c r="V790" s="6"/>
      <c r="W790" s="9"/>
      <c r="X790" s="9"/>
      <c r="Y790" s="9"/>
    </row>
    <row r="791" spans="1:28" ht="13.5" outlineLevel="3" x14ac:dyDescent="0.25">
      <c r="A791" s="179" t="s">
        <v>420</v>
      </c>
      <c r="B791" s="227">
        <v>4</v>
      </c>
      <c r="C791" s="228"/>
      <c r="D791" s="228"/>
      <c r="E791" s="228"/>
      <c r="F791" s="183"/>
      <c r="G791" s="183"/>
      <c r="H791" s="183"/>
      <c r="I791" s="229" t="s">
        <v>421</v>
      </c>
      <c r="J791" s="230"/>
      <c r="K791" s="231"/>
      <c r="L791" s="231"/>
      <c r="M791" s="231"/>
      <c r="N791" s="183"/>
      <c r="O791" s="181">
        <f>SUBTOTAL(9,O792:O828)</f>
        <v>0</v>
      </c>
      <c r="P791" s="230" t="s">
        <v>473</v>
      </c>
      <c r="Q791" s="230"/>
      <c r="R791" s="231"/>
      <c r="S791" s="182">
        <f>SUBTOTAL(9,S792:S828)</f>
        <v>0</v>
      </c>
      <c r="T791" s="231"/>
      <c r="U791" s="182">
        <f>SUBTOTAL(9,U792:U828)</f>
        <v>0</v>
      </c>
      <c r="V791" s="232"/>
      <c r="W791" s="181">
        <f>SUBTOTAL(9,W792:W828)</f>
        <v>0</v>
      </c>
      <c r="X791" s="181">
        <f>SUBTOTAL(9,X792:X828)</f>
        <v>0</v>
      </c>
      <c r="Y791" s="179"/>
      <c r="Z791" s="6"/>
      <c r="AA791" s="9"/>
      <c r="AB791" s="9"/>
    </row>
    <row r="792" spans="1:28" ht="13.5" outlineLevel="4" x14ac:dyDescent="0.25">
      <c r="A792" s="184" t="s">
        <v>422</v>
      </c>
      <c r="B792" s="233">
        <v>5</v>
      </c>
      <c r="C792" s="234"/>
      <c r="D792" s="234"/>
      <c r="E792" s="234"/>
      <c r="F792" s="188"/>
      <c r="G792" s="188"/>
      <c r="H792" s="188"/>
      <c r="I792" s="235" t="s">
        <v>423</v>
      </c>
      <c r="J792" s="236"/>
      <c r="K792" s="237"/>
      <c r="L792" s="237"/>
      <c r="M792" s="237"/>
      <c r="N792" s="188"/>
      <c r="O792" s="186">
        <f>SUBTOTAL(9,O793:O828)</f>
        <v>0</v>
      </c>
      <c r="P792" s="236" t="s">
        <v>474</v>
      </c>
      <c r="Q792" s="236"/>
      <c r="R792" s="237"/>
      <c r="S792" s="187">
        <f>SUBTOTAL(9,S793:S828)</f>
        <v>0</v>
      </c>
      <c r="T792" s="237"/>
      <c r="U792" s="187">
        <f>SUBTOTAL(9,U793:U828)</f>
        <v>0</v>
      </c>
      <c r="V792" s="238"/>
      <c r="W792" s="186">
        <f>SUBTOTAL(9,W793:W828)</f>
        <v>0</v>
      </c>
      <c r="X792" s="186">
        <f>SUBTOTAL(9,X793:X828)</f>
        <v>0</v>
      </c>
      <c r="Y792" s="184"/>
      <c r="Z792" s="6"/>
      <c r="AA792" s="9"/>
      <c r="AB792" s="9"/>
    </row>
    <row r="793" spans="1:28" ht="13.5" outlineLevel="5" x14ac:dyDescent="0.25">
      <c r="A793" s="189" t="s">
        <v>424</v>
      </c>
      <c r="B793" s="239">
        <v>6</v>
      </c>
      <c r="C793" s="240"/>
      <c r="D793" s="240"/>
      <c r="E793" s="240"/>
      <c r="F793" s="193"/>
      <c r="G793" s="193"/>
      <c r="H793" s="193"/>
      <c r="I793" s="241" t="s">
        <v>425</v>
      </c>
      <c r="J793" s="242"/>
      <c r="K793" s="243"/>
      <c r="L793" s="243"/>
      <c r="M793" s="243"/>
      <c r="N793" s="193"/>
      <c r="O793" s="191">
        <f>SUBTOTAL(9,O794:O806)</f>
        <v>0</v>
      </c>
      <c r="P793" s="242" t="s">
        <v>475</v>
      </c>
      <c r="Q793" s="242"/>
      <c r="R793" s="243"/>
      <c r="S793" s="192">
        <f>SUBTOTAL(9,S794:S806)</f>
        <v>0</v>
      </c>
      <c r="T793" s="243"/>
      <c r="U793" s="192">
        <f>SUBTOTAL(9,U794:U806)</f>
        <v>0</v>
      </c>
      <c r="V793" s="244"/>
      <c r="W793" s="191">
        <f>SUBTOTAL(9,W794:W806)</f>
        <v>0</v>
      </c>
      <c r="X793" s="191">
        <f>SUBTOTAL(9,X794:X806)</f>
        <v>0</v>
      </c>
      <c r="Y793" s="189"/>
      <c r="Z793" s="6"/>
      <c r="AA793" s="9"/>
      <c r="AB793" s="9"/>
    </row>
    <row r="794" spans="1:28" ht="14.25" outlineLevel="6" x14ac:dyDescent="0.15">
      <c r="B794" s="197"/>
      <c r="C794" s="198"/>
      <c r="D794" s="114">
        <v>180</v>
      </c>
      <c r="E794" s="114"/>
      <c r="F794" s="115"/>
      <c r="G794" s="115"/>
      <c r="H794" s="115" t="s">
        <v>1106</v>
      </c>
      <c r="I794" s="116" t="s">
        <v>1107</v>
      </c>
      <c r="J794" s="117" t="s">
        <v>696</v>
      </c>
      <c r="K794" s="118">
        <v>10</v>
      </c>
      <c r="L794" s="118">
        <v>0</v>
      </c>
      <c r="M794" s="118">
        <v>10</v>
      </c>
      <c r="N794" s="271"/>
      <c r="O794" s="119">
        <f>M794*N794</f>
        <v>0</v>
      </c>
      <c r="P794" s="117" t="s">
        <v>697</v>
      </c>
      <c r="Q794" s="117" t="s">
        <v>9413</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15">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4.25" outlineLevel="6" x14ac:dyDescent="0.15">
      <c r="B796" s="197"/>
      <c r="C796" s="198"/>
      <c r="D796" s="114">
        <v>181</v>
      </c>
      <c r="E796" s="114"/>
      <c r="F796" s="115"/>
      <c r="G796" s="115"/>
      <c r="H796" s="115" t="s">
        <v>1108</v>
      </c>
      <c r="I796" s="116" t="s">
        <v>1109</v>
      </c>
      <c r="J796" s="117" t="s">
        <v>696</v>
      </c>
      <c r="K796" s="118">
        <v>5</v>
      </c>
      <c r="L796" s="118">
        <v>0</v>
      </c>
      <c r="M796" s="118">
        <v>5</v>
      </c>
      <c r="N796" s="271"/>
      <c r="O796" s="119">
        <f>M796*N796</f>
        <v>0</v>
      </c>
      <c r="P796" s="117" t="s">
        <v>697</v>
      </c>
      <c r="Q796" s="117" t="s">
        <v>9413</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4.25" outlineLevel="6" x14ac:dyDescent="0.15">
      <c r="B798" s="197"/>
      <c r="C798" s="198"/>
      <c r="D798" s="114">
        <v>182</v>
      </c>
      <c r="E798" s="114"/>
      <c r="F798" s="115"/>
      <c r="G798" s="115"/>
      <c r="H798" s="115" t="s">
        <v>1110</v>
      </c>
      <c r="I798" s="116" t="s">
        <v>1111</v>
      </c>
      <c r="J798" s="117" t="s">
        <v>696</v>
      </c>
      <c r="K798" s="118">
        <v>1</v>
      </c>
      <c r="L798" s="118">
        <v>0</v>
      </c>
      <c r="M798" s="118">
        <v>1</v>
      </c>
      <c r="N798" s="271"/>
      <c r="O798" s="119">
        <f>M798*N798</f>
        <v>0</v>
      </c>
      <c r="P798" s="117" t="s">
        <v>697</v>
      </c>
      <c r="Q798" s="117" t="s">
        <v>9413</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15">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4.25" outlineLevel="6" x14ac:dyDescent="0.15">
      <c r="B800" s="197"/>
      <c r="C800" s="198"/>
      <c r="D800" s="114">
        <v>183</v>
      </c>
      <c r="E800" s="114"/>
      <c r="F800" s="115"/>
      <c r="G800" s="115"/>
      <c r="H800" s="115" t="s">
        <v>1112</v>
      </c>
      <c r="I800" s="116" t="s">
        <v>1113</v>
      </c>
      <c r="J800" s="117" t="s">
        <v>696</v>
      </c>
      <c r="K800" s="118">
        <v>1</v>
      </c>
      <c r="L800" s="118">
        <v>0</v>
      </c>
      <c r="M800" s="118">
        <v>1</v>
      </c>
      <c r="N800" s="271"/>
      <c r="O800" s="119">
        <f>M800*N800</f>
        <v>0</v>
      </c>
      <c r="P800" s="117" t="s">
        <v>697</v>
      </c>
      <c r="Q800" s="117" t="s">
        <v>9413</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v>184</v>
      </c>
      <c r="E802" s="114"/>
      <c r="F802" s="115"/>
      <c r="G802" s="115"/>
      <c r="H802" s="115" t="s">
        <v>1114</v>
      </c>
      <c r="I802" s="116" t="s">
        <v>1115</v>
      </c>
      <c r="J802" s="117" t="s">
        <v>696</v>
      </c>
      <c r="K802" s="118">
        <v>5</v>
      </c>
      <c r="L802" s="118">
        <v>0</v>
      </c>
      <c r="M802" s="118">
        <v>5</v>
      </c>
      <c r="N802" s="271"/>
      <c r="O802" s="119">
        <f>M802*N802</f>
        <v>0</v>
      </c>
      <c r="P802" s="117" t="s">
        <v>697</v>
      </c>
      <c r="Q802" s="117" t="s">
        <v>9413</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14.25" outlineLevel="6" x14ac:dyDescent="0.15">
      <c r="B804" s="197"/>
      <c r="C804" s="198"/>
      <c r="D804" s="114">
        <v>185</v>
      </c>
      <c r="E804" s="114"/>
      <c r="F804" s="115"/>
      <c r="G804" s="115"/>
      <c r="H804" s="115" t="s">
        <v>1116</v>
      </c>
      <c r="I804" s="116" t="s">
        <v>1117</v>
      </c>
      <c r="J804" s="117" t="s">
        <v>696</v>
      </c>
      <c r="K804" s="118">
        <v>1</v>
      </c>
      <c r="L804" s="118">
        <v>0</v>
      </c>
      <c r="M804" s="118">
        <v>1</v>
      </c>
      <c r="N804" s="271"/>
      <c r="O804" s="119">
        <f>M804*N804</f>
        <v>0</v>
      </c>
      <c r="P804" s="117" t="s">
        <v>697</v>
      </c>
      <c r="Q804" s="117" t="s">
        <v>9413</v>
      </c>
      <c r="R804" s="118"/>
      <c r="S804" s="118">
        <f>M804*R804</f>
        <v>0</v>
      </c>
      <c r="T804" s="118"/>
      <c r="U804" s="118">
        <f>M804*T804</f>
        <v>0</v>
      </c>
      <c r="V804" s="119">
        <v>21</v>
      </c>
      <c r="W804" s="119">
        <f>O804*(V804/100)</f>
        <v>0</v>
      </c>
      <c r="X804" s="119">
        <f>O804+W804</f>
        <v>0</v>
      </c>
      <c r="Y804" s="120">
        <v>8</v>
      </c>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outlineLevel="6" x14ac:dyDescent="0.15">
      <c r="B806" s="6"/>
      <c r="C806" s="6"/>
      <c r="D806" s="6"/>
      <c r="E806" s="6"/>
      <c r="F806" s="6"/>
      <c r="G806" s="6"/>
      <c r="H806" s="6"/>
      <c r="I806" s="6"/>
      <c r="J806" s="6"/>
      <c r="K806" s="6"/>
      <c r="L806" s="6"/>
      <c r="M806" s="6"/>
      <c r="N806" s="9"/>
      <c r="O806" s="9"/>
      <c r="P806" s="6"/>
      <c r="Q806" s="6"/>
      <c r="R806" s="6"/>
      <c r="S806" s="6"/>
      <c r="T806" s="6"/>
      <c r="U806" s="6"/>
      <c r="V806" s="6"/>
      <c r="W806" s="9"/>
      <c r="X806" s="9"/>
      <c r="Y806" s="9"/>
    </row>
    <row r="807" spans="1:28" ht="13.5" outlineLevel="5" x14ac:dyDescent="0.25">
      <c r="A807" s="189" t="s">
        <v>426</v>
      </c>
      <c r="B807" s="239">
        <v>6</v>
      </c>
      <c r="C807" s="240"/>
      <c r="D807" s="240"/>
      <c r="E807" s="240"/>
      <c r="F807" s="193"/>
      <c r="G807" s="193"/>
      <c r="H807" s="193"/>
      <c r="I807" s="241" t="s">
        <v>427</v>
      </c>
      <c r="J807" s="242"/>
      <c r="K807" s="243"/>
      <c r="L807" s="243"/>
      <c r="M807" s="243"/>
      <c r="N807" s="193"/>
      <c r="O807" s="191">
        <f>SUBTOTAL(9,O808:O828)</f>
        <v>0</v>
      </c>
      <c r="P807" s="242" t="s">
        <v>475</v>
      </c>
      <c r="Q807" s="242"/>
      <c r="R807" s="243"/>
      <c r="S807" s="192">
        <f>SUBTOTAL(9,S808:S828)</f>
        <v>0</v>
      </c>
      <c r="T807" s="243"/>
      <c r="U807" s="192">
        <f>SUBTOTAL(9,U808:U828)</f>
        <v>0</v>
      </c>
      <c r="V807" s="244"/>
      <c r="W807" s="191">
        <f>SUBTOTAL(9,W808:W828)</f>
        <v>0</v>
      </c>
      <c r="X807" s="191">
        <f>SUBTOTAL(9,X808:X828)</f>
        <v>0</v>
      </c>
      <c r="Y807" s="189"/>
      <c r="Z807" s="6"/>
      <c r="AA807" s="9"/>
      <c r="AB807" s="9"/>
    </row>
    <row r="808" spans="1:28" ht="14.25" outlineLevel="6" x14ac:dyDescent="0.15">
      <c r="B808" s="197"/>
      <c r="C808" s="198"/>
      <c r="D808" s="114">
        <v>186</v>
      </c>
      <c r="E808" s="114"/>
      <c r="F808" s="115"/>
      <c r="G808" s="115"/>
      <c r="H808" s="115" t="s">
        <v>1118</v>
      </c>
      <c r="I808" s="116" t="s">
        <v>1119</v>
      </c>
      <c r="J808" s="117" t="s">
        <v>696</v>
      </c>
      <c r="K808" s="118">
        <v>5</v>
      </c>
      <c r="L808" s="118">
        <v>0</v>
      </c>
      <c r="M808" s="118">
        <v>5</v>
      </c>
      <c r="N808" s="271"/>
      <c r="O808" s="119">
        <f>M808*N808</f>
        <v>0</v>
      </c>
      <c r="P808" s="117" t="s">
        <v>697</v>
      </c>
      <c r="Q808" s="117" t="s">
        <v>9413</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15">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4.25" outlineLevel="6" x14ac:dyDescent="0.15">
      <c r="B810" s="197"/>
      <c r="C810" s="198"/>
      <c r="D810" s="114">
        <v>187</v>
      </c>
      <c r="E810" s="114"/>
      <c r="F810" s="115"/>
      <c r="G810" s="115"/>
      <c r="H810" s="115" t="s">
        <v>1120</v>
      </c>
      <c r="I810" s="116" t="s">
        <v>1121</v>
      </c>
      <c r="J810" s="117" t="s">
        <v>696</v>
      </c>
      <c r="K810" s="118">
        <v>5</v>
      </c>
      <c r="L810" s="118">
        <v>0</v>
      </c>
      <c r="M810" s="118">
        <v>5</v>
      </c>
      <c r="N810" s="271"/>
      <c r="O810" s="119">
        <f>M810*N810</f>
        <v>0</v>
      </c>
      <c r="P810" s="117" t="s">
        <v>697</v>
      </c>
      <c r="Q810" s="117" t="s">
        <v>9413</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15">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4.25" outlineLevel="6" x14ac:dyDescent="0.15">
      <c r="B812" s="197"/>
      <c r="C812" s="198"/>
      <c r="D812" s="114">
        <v>188</v>
      </c>
      <c r="E812" s="114"/>
      <c r="F812" s="115"/>
      <c r="G812" s="115"/>
      <c r="H812" s="115" t="s">
        <v>1122</v>
      </c>
      <c r="I812" s="116" t="s">
        <v>1123</v>
      </c>
      <c r="J812" s="117" t="s">
        <v>696</v>
      </c>
      <c r="K812" s="118">
        <v>4</v>
      </c>
      <c r="L812" s="118">
        <v>0</v>
      </c>
      <c r="M812" s="118">
        <v>4</v>
      </c>
      <c r="N812" s="271"/>
      <c r="O812" s="119">
        <f>M812*N812</f>
        <v>0</v>
      </c>
      <c r="P812" s="117" t="s">
        <v>697</v>
      </c>
      <c r="Q812" s="117" t="s">
        <v>9413</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15">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4.25" outlineLevel="6" x14ac:dyDescent="0.15">
      <c r="B814" s="197"/>
      <c r="C814" s="198"/>
      <c r="D814" s="114">
        <v>189</v>
      </c>
      <c r="E814" s="114"/>
      <c r="F814" s="115"/>
      <c r="G814" s="115"/>
      <c r="H814" s="115" t="s">
        <v>1124</v>
      </c>
      <c r="I814" s="116" t="s">
        <v>1125</v>
      </c>
      <c r="J814" s="117" t="s">
        <v>696</v>
      </c>
      <c r="K814" s="118">
        <v>5</v>
      </c>
      <c r="L814" s="118">
        <v>0</v>
      </c>
      <c r="M814" s="118">
        <v>5</v>
      </c>
      <c r="N814" s="271"/>
      <c r="O814" s="119">
        <f>M814*N814</f>
        <v>0</v>
      </c>
      <c r="P814" s="117" t="s">
        <v>697</v>
      </c>
      <c r="Q814" s="117" t="s">
        <v>9413</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15">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4.25" outlineLevel="6" x14ac:dyDescent="0.15">
      <c r="B816" s="197"/>
      <c r="C816" s="198"/>
      <c r="D816" s="114">
        <v>190</v>
      </c>
      <c r="E816" s="114"/>
      <c r="F816" s="115"/>
      <c r="G816" s="115"/>
      <c r="H816" s="115" t="s">
        <v>1126</v>
      </c>
      <c r="I816" s="116" t="s">
        <v>1127</v>
      </c>
      <c r="J816" s="117" t="s">
        <v>696</v>
      </c>
      <c r="K816" s="118">
        <v>19</v>
      </c>
      <c r="L816" s="118">
        <v>0</v>
      </c>
      <c r="M816" s="118">
        <v>19</v>
      </c>
      <c r="N816" s="271"/>
      <c r="O816" s="119">
        <f>M816*N816</f>
        <v>0</v>
      </c>
      <c r="P816" s="117" t="s">
        <v>697</v>
      </c>
      <c r="Q816" s="117" t="s">
        <v>9413</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15">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4.25" outlineLevel="6" x14ac:dyDescent="0.15">
      <c r="B818" s="197"/>
      <c r="C818" s="198"/>
      <c r="D818" s="114">
        <v>191</v>
      </c>
      <c r="E818" s="114"/>
      <c r="F818" s="115"/>
      <c r="G818" s="115"/>
      <c r="H818" s="115" t="s">
        <v>1128</v>
      </c>
      <c r="I818" s="116" t="s">
        <v>1129</v>
      </c>
      <c r="J818" s="117" t="s">
        <v>696</v>
      </c>
      <c r="K818" s="118">
        <v>19</v>
      </c>
      <c r="L818" s="118">
        <v>0</v>
      </c>
      <c r="M818" s="118">
        <v>19</v>
      </c>
      <c r="N818" s="271"/>
      <c r="O818" s="119">
        <f>M818*N818</f>
        <v>0</v>
      </c>
      <c r="P818" s="117" t="s">
        <v>697</v>
      </c>
      <c r="Q818" s="117" t="s">
        <v>9413</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15">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4.25" outlineLevel="6" x14ac:dyDescent="0.15">
      <c r="B820" s="197"/>
      <c r="C820" s="198"/>
      <c r="D820" s="114">
        <v>192</v>
      </c>
      <c r="E820" s="114"/>
      <c r="F820" s="115"/>
      <c r="G820" s="115"/>
      <c r="H820" s="115" t="s">
        <v>1130</v>
      </c>
      <c r="I820" s="116" t="s">
        <v>1131</v>
      </c>
      <c r="J820" s="117" t="s">
        <v>696</v>
      </c>
      <c r="K820" s="118">
        <v>5</v>
      </c>
      <c r="L820" s="118">
        <v>0</v>
      </c>
      <c r="M820" s="118">
        <v>5</v>
      </c>
      <c r="N820" s="271"/>
      <c r="O820" s="119">
        <f>M820*N820</f>
        <v>0</v>
      </c>
      <c r="P820" s="117" t="s">
        <v>697</v>
      </c>
      <c r="Q820" s="117" t="s">
        <v>9413</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15">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4.25" outlineLevel="6" x14ac:dyDescent="0.15">
      <c r="B822" s="197"/>
      <c r="C822" s="198"/>
      <c r="D822" s="114">
        <v>193</v>
      </c>
      <c r="E822" s="114"/>
      <c r="F822" s="115"/>
      <c r="G822" s="115"/>
      <c r="H822" s="115" t="s">
        <v>1132</v>
      </c>
      <c r="I822" s="116" t="s">
        <v>1133</v>
      </c>
      <c r="J822" s="117" t="s">
        <v>696</v>
      </c>
      <c r="K822" s="118">
        <v>5</v>
      </c>
      <c r="L822" s="118">
        <v>0</v>
      </c>
      <c r="M822" s="118">
        <v>5</v>
      </c>
      <c r="N822" s="271"/>
      <c r="O822" s="119">
        <f>M822*N822</f>
        <v>0</v>
      </c>
      <c r="P822" s="117" t="s">
        <v>697</v>
      </c>
      <c r="Q822" s="117" t="s">
        <v>9413</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v>194</v>
      </c>
      <c r="E824" s="114"/>
      <c r="F824" s="115"/>
      <c r="G824" s="115"/>
      <c r="H824" s="115" t="s">
        <v>1134</v>
      </c>
      <c r="I824" s="116" t="s">
        <v>1135</v>
      </c>
      <c r="J824" s="117" t="s">
        <v>696</v>
      </c>
      <c r="K824" s="118">
        <v>50</v>
      </c>
      <c r="L824" s="118">
        <v>0</v>
      </c>
      <c r="M824" s="118">
        <v>50</v>
      </c>
      <c r="N824" s="271"/>
      <c r="O824" s="119">
        <f>M824*N824</f>
        <v>0</v>
      </c>
      <c r="P824" s="117" t="s">
        <v>697</v>
      </c>
      <c r="Q824" s="117" t="s">
        <v>9413</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4.25" outlineLevel="6" x14ac:dyDescent="0.15">
      <c r="B826" s="197"/>
      <c r="C826" s="198"/>
      <c r="D826" s="114">
        <v>195</v>
      </c>
      <c r="E826" s="114"/>
      <c r="F826" s="115"/>
      <c r="G826" s="115"/>
      <c r="H826" s="115" t="s">
        <v>1136</v>
      </c>
      <c r="I826" s="116" t="s">
        <v>1137</v>
      </c>
      <c r="J826" s="117" t="s">
        <v>1011</v>
      </c>
      <c r="K826" s="118">
        <v>1</v>
      </c>
      <c r="L826" s="118">
        <v>0</v>
      </c>
      <c r="M826" s="118">
        <v>1</v>
      </c>
      <c r="N826" s="271"/>
      <c r="O826" s="119">
        <f>M826*N826</f>
        <v>0</v>
      </c>
      <c r="P826" s="117" t="s">
        <v>697</v>
      </c>
      <c r="Q826" s="117" t="s">
        <v>9413</v>
      </c>
      <c r="R826" s="118"/>
      <c r="S826" s="118">
        <f>M826*R826</f>
        <v>0</v>
      </c>
      <c r="T826" s="118"/>
      <c r="U826" s="118">
        <f>M826*T826</f>
        <v>0</v>
      </c>
      <c r="V826" s="119">
        <v>21</v>
      </c>
      <c r="W826" s="119">
        <f>O826*(V826/100)</f>
        <v>0</v>
      </c>
      <c r="X826" s="119">
        <f>O826+W826</f>
        <v>0</v>
      </c>
      <c r="Y826" s="120">
        <v>8</v>
      </c>
      <c r="Z826" s="9"/>
      <c r="AA826" s="9"/>
      <c r="AB826" s="9"/>
    </row>
    <row r="827" spans="1:28" ht="4.5" customHeight="1" outlineLevel="6" x14ac:dyDescent="0.15">
      <c r="B827" s="197"/>
      <c r="C827" s="199"/>
      <c r="D827" s="199"/>
      <c r="E827" s="199"/>
      <c r="F827" s="10"/>
      <c r="G827" s="10"/>
      <c r="H827" s="10"/>
      <c r="I827" s="203"/>
      <c r="J827" s="205"/>
      <c r="K827" s="159"/>
      <c r="L827" s="159"/>
      <c r="M827" s="159"/>
      <c r="N827" s="113"/>
      <c r="O827" s="153"/>
      <c r="P827" s="205"/>
      <c r="Q827" s="205"/>
      <c r="R827" s="159"/>
      <c r="S827" s="159"/>
      <c r="T827" s="159"/>
      <c r="U827" s="159"/>
      <c r="V827" s="153"/>
      <c r="W827" s="153"/>
      <c r="X827" s="153"/>
      <c r="Y827" s="10"/>
      <c r="Z827" s="9"/>
      <c r="AA827" s="9"/>
      <c r="AB827" s="9"/>
    </row>
    <row r="828" spans="1:28" outlineLevel="6" x14ac:dyDescent="0.15">
      <c r="B828" s="6"/>
      <c r="C828" s="6"/>
      <c r="D828" s="6"/>
      <c r="E828" s="6"/>
      <c r="F828" s="6"/>
      <c r="G828" s="6"/>
      <c r="H828" s="6"/>
      <c r="I828" s="6"/>
      <c r="J828" s="6"/>
      <c r="K828" s="6"/>
      <c r="L828" s="6"/>
      <c r="M828" s="6"/>
      <c r="N828" s="9"/>
      <c r="O828" s="9"/>
      <c r="P828" s="6"/>
      <c r="Q828" s="6"/>
      <c r="R828" s="6"/>
      <c r="S828" s="6"/>
      <c r="T828" s="6"/>
      <c r="U828" s="6"/>
      <c r="V828" s="6"/>
      <c r="W828" s="9"/>
      <c r="X828" s="9"/>
      <c r="Y828" s="9"/>
    </row>
    <row r="829" spans="1:28" ht="13.5" outlineLevel="3" x14ac:dyDescent="0.25">
      <c r="A829" s="179" t="s">
        <v>428</v>
      </c>
      <c r="B829" s="227">
        <v>4</v>
      </c>
      <c r="C829" s="228"/>
      <c r="D829" s="228"/>
      <c r="E829" s="228"/>
      <c r="F829" s="183"/>
      <c r="G829" s="183"/>
      <c r="H829" s="183"/>
      <c r="I829" s="229" t="s">
        <v>429</v>
      </c>
      <c r="J829" s="230"/>
      <c r="K829" s="231"/>
      <c r="L829" s="231"/>
      <c r="M829" s="231"/>
      <c r="N829" s="183"/>
      <c r="O829" s="181">
        <f>SUBTOTAL(9,O830:O860)</f>
        <v>0</v>
      </c>
      <c r="P829" s="230" t="s">
        <v>473</v>
      </c>
      <c r="Q829" s="230"/>
      <c r="R829" s="231"/>
      <c r="S829" s="182">
        <f>SUBTOTAL(9,S830:S860)</f>
        <v>0</v>
      </c>
      <c r="T829" s="231"/>
      <c r="U829" s="182">
        <f>SUBTOTAL(9,U830:U860)</f>
        <v>0</v>
      </c>
      <c r="V829" s="232"/>
      <c r="W829" s="181">
        <f>SUBTOTAL(9,W830:W860)</f>
        <v>0</v>
      </c>
      <c r="X829" s="181">
        <f>SUBTOTAL(9,X830:X860)</f>
        <v>0</v>
      </c>
      <c r="Y829" s="179"/>
      <c r="Z829" s="6"/>
      <c r="AA829" s="9"/>
      <c r="AB829" s="9"/>
    </row>
    <row r="830" spans="1:28" ht="13.5" outlineLevel="4" x14ac:dyDescent="0.25">
      <c r="A830" s="184" t="s">
        <v>430</v>
      </c>
      <c r="B830" s="233">
        <v>5</v>
      </c>
      <c r="C830" s="234"/>
      <c r="D830" s="234"/>
      <c r="E830" s="234"/>
      <c r="F830" s="188"/>
      <c r="G830" s="188"/>
      <c r="H830" s="188"/>
      <c r="I830" s="235" t="s">
        <v>431</v>
      </c>
      <c r="J830" s="236"/>
      <c r="K830" s="237"/>
      <c r="L830" s="237"/>
      <c r="M830" s="237"/>
      <c r="N830" s="188"/>
      <c r="O830" s="186">
        <f>SUBTOTAL(9,O831:O844)</f>
        <v>0</v>
      </c>
      <c r="P830" s="236" t="s">
        <v>474</v>
      </c>
      <c r="Q830" s="236"/>
      <c r="R830" s="237"/>
      <c r="S830" s="187">
        <f>SUBTOTAL(9,S831:S844)</f>
        <v>0</v>
      </c>
      <c r="T830" s="237"/>
      <c r="U830" s="187">
        <f>SUBTOTAL(9,U831:U844)</f>
        <v>0</v>
      </c>
      <c r="V830" s="238"/>
      <c r="W830" s="186">
        <f>SUBTOTAL(9,W831:W844)</f>
        <v>0</v>
      </c>
      <c r="X830" s="186">
        <f>SUBTOTAL(9,X831:X844)</f>
        <v>0</v>
      </c>
      <c r="Y830" s="184"/>
      <c r="Z830" s="6"/>
      <c r="AA830" s="9"/>
      <c r="AB830" s="9"/>
    </row>
    <row r="831" spans="1:28" ht="13.5" outlineLevel="5" x14ac:dyDescent="0.25">
      <c r="A831" s="189" t="s">
        <v>432</v>
      </c>
      <c r="B831" s="239">
        <v>6</v>
      </c>
      <c r="C831" s="240"/>
      <c r="D831" s="240"/>
      <c r="E831" s="240"/>
      <c r="F831" s="193"/>
      <c r="G831" s="193"/>
      <c r="H831" s="193"/>
      <c r="I831" s="241" t="s">
        <v>433</v>
      </c>
      <c r="J831" s="242"/>
      <c r="K831" s="243"/>
      <c r="L831" s="243"/>
      <c r="M831" s="243"/>
      <c r="N831" s="193"/>
      <c r="O831" s="191">
        <f>SUBTOTAL(9,O832:O844)</f>
        <v>0</v>
      </c>
      <c r="P831" s="242" t="s">
        <v>475</v>
      </c>
      <c r="Q831" s="242"/>
      <c r="R831" s="243"/>
      <c r="S831" s="192">
        <f>SUBTOTAL(9,S832:S844)</f>
        <v>0</v>
      </c>
      <c r="T831" s="243"/>
      <c r="U831" s="192">
        <f>SUBTOTAL(9,U832:U844)</f>
        <v>0</v>
      </c>
      <c r="V831" s="244"/>
      <c r="W831" s="191">
        <f>SUBTOTAL(9,W832:W844)</f>
        <v>0</v>
      </c>
      <c r="X831" s="191">
        <f>SUBTOTAL(9,X832:X844)</f>
        <v>0</v>
      </c>
      <c r="Y831" s="189"/>
      <c r="Z831" s="6"/>
      <c r="AA831" s="9"/>
      <c r="AB831" s="9"/>
    </row>
    <row r="832" spans="1:28" ht="71.25" outlineLevel="6" x14ac:dyDescent="0.15">
      <c r="B832" s="197"/>
      <c r="C832" s="198"/>
      <c r="D832" s="114">
        <v>196</v>
      </c>
      <c r="E832" s="114"/>
      <c r="F832" s="115"/>
      <c r="G832" s="115" t="s">
        <v>1138</v>
      </c>
      <c r="H832" s="115" t="s">
        <v>1139</v>
      </c>
      <c r="I832" s="116" t="s">
        <v>1140</v>
      </c>
      <c r="J832" s="117" t="s">
        <v>696</v>
      </c>
      <c r="K832" s="118">
        <v>1</v>
      </c>
      <c r="L832" s="118">
        <v>0</v>
      </c>
      <c r="M832" s="118">
        <v>1</v>
      </c>
      <c r="N832" s="271"/>
      <c r="O832" s="119">
        <f>M832*N832</f>
        <v>0</v>
      </c>
      <c r="P832" s="117" t="s">
        <v>697</v>
      </c>
      <c r="Q832" s="117" t="s">
        <v>9413</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15">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57" outlineLevel="6" x14ac:dyDescent="0.15">
      <c r="B834" s="197"/>
      <c r="C834" s="198"/>
      <c r="D834" s="114">
        <v>197</v>
      </c>
      <c r="E834" s="114"/>
      <c r="F834" s="115"/>
      <c r="G834" s="115" t="s">
        <v>1141</v>
      </c>
      <c r="H834" s="115" t="s">
        <v>1142</v>
      </c>
      <c r="I834" s="116" t="s">
        <v>1143</v>
      </c>
      <c r="J834" s="117" t="s">
        <v>696</v>
      </c>
      <c r="K834" s="118">
        <v>1</v>
      </c>
      <c r="L834" s="118">
        <v>0</v>
      </c>
      <c r="M834" s="118">
        <v>1</v>
      </c>
      <c r="N834" s="271"/>
      <c r="O834" s="119">
        <f>M834*N834</f>
        <v>0</v>
      </c>
      <c r="P834" s="117" t="s">
        <v>697</v>
      </c>
      <c r="Q834" s="117" t="s">
        <v>9413</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15">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4.25" outlineLevel="6" x14ac:dyDescent="0.15">
      <c r="B836" s="197"/>
      <c r="C836" s="198"/>
      <c r="D836" s="114">
        <v>198</v>
      </c>
      <c r="E836" s="114"/>
      <c r="F836" s="115"/>
      <c r="G836" s="115" t="s">
        <v>1144</v>
      </c>
      <c r="H836" s="115" t="s">
        <v>1145</v>
      </c>
      <c r="I836" s="116" t="s">
        <v>1146</v>
      </c>
      <c r="J836" s="117" t="s">
        <v>696</v>
      </c>
      <c r="K836" s="118">
        <v>1</v>
      </c>
      <c r="L836" s="118">
        <v>0</v>
      </c>
      <c r="M836" s="118">
        <v>1</v>
      </c>
      <c r="N836" s="271"/>
      <c r="O836" s="119">
        <f>M836*N836</f>
        <v>0</v>
      </c>
      <c r="P836" s="117" t="s">
        <v>697</v>
      </c>
      <c r="Q836" s="117" t="s">
        <v>9413</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15">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4.25" outlineLevel="6" x14ac:dyDescent="0.15">
      <c r="B838" s="197"/>
      <c r="C838" s="198"/>
      <c r="D838" s="114">
        <v>199</v>
      </c>
      <c r="E838" s="114"/>
      <c r="F838" s="115"/>
      <c r="G838" s="115" t="s">
        <v>1147</v>
      </c>
      <c r="H838" s="115" t="s">
        <v>1148</v>
      </c>
      <c r="I838" s="116" t="s">
        <v>1149</v>
      </c>
      <c r="J838" s="117" t="s">
        <v>696</v>
      </c>
      <c r="K838" s="118">
        <v>1</v>
      </c>
      <c r="L838" s="118">
        <v>0</v>
      </c>
      <c r="M838" s="118">
        <v>1</v>
      </c>
      <c r="N838" s="271"/>
      <c r="O838" s="119">
        <f>M838*N838</f>
        <v>0</v>
      </c>
      <c r="P838" s="117" t="s">
        <v>697</v>
      </c>
      <c r="Q838" s="117" t="s">
        <v>9413</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15">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4.25" outlineLevel="6" x14ac:dyDescent="0.15">
      <c r="B840" s="197"/>
      <c r="C840" s="198"/>
      <c r="D840" s="114">
        <v>200</v>
      </c>
      <c r="E840" s="114"/>
      <c r="F840" s="115"/>
      <c r="G840" s="115" t="s">
        <v>1150</v>
      </c>
      <c r="H840" s="115" t="s">
        <v>1151</v>
      </c>
      <c r="I840" s="116" t="s">
        <v>1152</v>
      </c>
      <c r="J840" s="117" t="s">
        <v>696</v>
      </c>
      <c r="K840" s="118">
        <v>3</v>
      </c>
      <c r="L840" s="118">
        <v>0</v>
      </c>
      <c r="M840" s="118">
        <v>3</v>
      </c>
      <c r="N840" s="271"/>
      <c r="O840" s="119">
        <f>M840*N840</f>
        <v>0</v>
      </c>
      <c r="P840" s="117" t="s">
        <v>697</v>
      </c>
      <c r="Q840" s="117" t="s">
        <v>9413</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15">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ht="14.25" outlineLevel="6" x14ac:dyDescent="0.15">
      <c r="B842" s="197"/>
      <c r="C842" s="198"/>
      <c r="D842" s="114">
        <v>201</v>
      </c>
      <c r="E842" s="114"/>
      <c r="F842" s="115"/>
      <c r="G842" s="115" t="s">
        <v>1153</v>
      </c>
      <c r="H842" s="115" t="s">
        <v>1154</v>
      </c>
      <c r="I842" s="116" t="s">
        <v>1155</v>
      </c>
      <c r="J842" s="117" t="s">
        <v>1011</v>
      </c>
      <c r="K842" s="118">
        <v>1</v>
      </c>
      <c r="L842" s="118">
        <v>0</v>
      </c>
      <c r="M842" s="118">
        <v>1</v>
      </c>
      <c r="N842" s="271"/>
      <c r="O842" s="119">
        <f>M842*N842</f>
        <v>0</v>
      </c>
      <c r="P842" s="117" t="s">
        <v>697</v>
      </c>
      <c r="Q842" s="117" t="s">
        <v>9413</v>
      </c>
      <c r="R842" s="118"/>
      <c r="S842" s="118">
        <f>M842*R842</f>
        <v>0</v>
      </c>
      <c r="T842" s="118"/>
      <c r="U842" s="118">
        <f>M842*T842</f>
        <v>0</v>
      </c>
      <c r="V842" s="119">
        <v>21</v>
      </c>
      <c r="W842" s="119">
        <f>O842*(V842/100)</f>
        <v>0</v>
      </c>
      <c r="X842" s="119">
        <f>O842+W842</f>
        <v>0</v>
      </c>
      <c r="Y842" s="120">
        <v>8</v>
      </c>
      <c r="Z842" s="9"/>
      <c r="AA842" s="9"/>
      <c r="AB842" s="9"/>
    </row>
    <row r="843" spans="1:28" ht="4.5" customHeight="1" outlineLevel="6" x14ac:dyDescent="0.15">
      <c r="B843" s="197"/>
      <c r="C843" s="199"/>
      <c r="D843" s="199"/>
      <c r="E843" s="199"/>
      <c r="F843" s="10"/>
      <c r="G843" s="10"/>
      <c r="H843" s="10"/>
      <c r="I843" s="203"/>
      <c r="J843" s="205"/>
      <c r="K843" s="159"/>
      <c r="L843" s="159"/>
      <c r="M843" s="159"/>
      <c r="N843" s="113"/>
      <c r="O843" s="153"/>
      <c r="P843" s="205"/>
      <c r="Q843" s="205"/>
      <c r="R843" s="159"/>
      <c r="S843" s="159"/>
      <c r="T843" s="159"/>
      <c r="U843" s="159"/>
      <c r="V843" s="153"/>
      <c r="W843" s="153"/>
      <c r="X843" s="153"/>
      <c r="Y843" s="10"/>
      <c r="Z843" s="9"/>
      <c r="AA843" s="9"/>
      <c r="AB843" s="9"/>
    </row>
    <row r="844" spans="1:28" outlineLevel="6" x14ac:dyDescent="0.15">
      <c r="B844" s="6"/>
      <c r="C844" s="6"/>
      <c r="D844" s="6"/>
      <c r="E844" s="6"/>
      <c r="F844" s="6"/>
      <c r="G844" s="6"/>
      <c r="H844" s="6"/>
      <c r="I844" s="6"/>
      <c r="J844" s="6"/>
      <c r="K844" s="6"/>
      <c r="L844" s="6"/>
      <c r="M844" s="6"/>
      <c r="N844" s="9"/>
      <c r="O844" s="9"/>
      <c r="P844" s="6"/>
      <c r="Q844" s="6"/>
      <c r="R844" s="6"/>
      <c r="S844" s="6"/>
      <c r="T844" s="6"/>
      <c r="U844" s="6"/>
      <c r="V844" s="6"/>
      <c r="W844" s="9"/>
      <c r="X844" s="9"/>
      <c r="Y844" s="9"/>
    </row>
    <row r="845" spans="1:28" ht="13.5" outlineLevel="4" x14ac:dyDescent="0.25">
      <c r="A845" s="184" t="s">
        <v>434</v>
      </c>
      <c r="B845" s="233">
        <v>5</v>
      </c>
      <c r="C845" s="234"/>
      <c r="D845" s="234"/>
      <c r="E845" s="234"/>
      <c r="F845" s="188"/>
      <c r="G845" s="188"/>
      <c r="H845" s="188"/>
      <c r="I845" s="235" t="s">
        <v>435</v>
      </c>
      <c r="J845" s="236"/>
      <c r="K845" s="237"/>
      <c r="L845" s="237"/>
      <c r="M845" s="237"/>
      <c r="N845" s="188"/>
      <c r="O845" s="186">
        <f>SUBTOTAL(9,O846:O851)</f>
        <v>0</v>
      </c>
      <c r="P845" s="236" t="s">
        <v>474</v>
      </c>
      <c r="Q845" s="236"/>
      <c r="R845" s="237"/>
      <c r="S845" s="187">
        <f>SUBTOTAL(9,S846:S851)</f>
        <v>0</v>
      </c>
      <c r="T845" s="237"/>
      <c r="U845" s="187">
        <f>SUBTOTAL(9,U846:U851)</f>
        <v>0</v>
      </c>
      <c r="V845" s="238"/>
      <c r="W845" s="186">
        <f>SUBTOTAL(9,W846:W851)</f>
        <v>0</v>
      </c>
      <c r="X845" s="186">
        <f>SUBTOTAL(9,X846:X851)</f>
        <v>0</v>
      </c>
      <c r="Y845" s="184"/>
      <c r="Z845" s="6"/>
      <c r="AA845" s="9"/>
      <c r="AB845" s="9"/>
    </row>
    <row r="846" spans="1:28" ht="13.5" outlineLevel="5" x14ac:dyDescent="0.25">
      <c r="A846" s="189" t="s">
        <v>436</v>
      </c>
      <c r="B846" s="239">
        <v>6</v>
      </c>
      <c r="C846" s="240"/>
      <c r="D846" s="240"/>
      <c r="E846" s="240"/>
      <c r="F846" s="193"/>
      <c r="G846" s="193"/>
      <c r="H846" s="193"/>
      <c r="I846" s="241" t="s">
        <v>437</v>
      </c>
      <c r="J846" s="242"/>
      <c r="K846" s="243"/>
      <c r="L846" s="243"/>
      <c r="M846" s="243"/>
      <c r="N846" s="193"/>
      <c r="O846" s="191">
        <f>SUBTOTAL(9,O847:O851)</f>
        <v>0</v>
      </c>
      <c r="P846" s="242" t="s">
        <v>475</v>
      </c>
      <c r="Q846" s="242"/>
      <c r="R846" s="243"/>
      <c r="S846" s="192">
        <f>SUBTOTAL(9,S847:S851)</f>
        <v>0</v>
      </c>
      <c r="T846" s="243"/>
      <c r="U846" s="192">
        <f>SUBTOTAL(9,U847:U851)</f>
        <v>0</v>
      </c>
      <c r="V846" s="244"/>
      <c r="W846" s="191">
        <f>SUBTOTAL(9,W847:W851)</f>
        <v>0</v>
      </c>
      <c r="X846" s="191">
        <f>SUBTOTAL(9,X847:X851)</f>
        <v>0</v>
      </c>
      <c r="Y846" s="189"/>
      <c r="Z846" s="6"/>
      <c r="AA846" s="9"/>
      <c r="AB846" s="9"/>
    </row>
    <row r="847" spans="1:28" ht="199.5" outlineLevel="6" x14ac:dyDescent="0.15">
      <c r="B847" s="197"/>
      <c r="C847" s="198"/>
      <c r="D847" s="114">
        <v>202</v>
      </c>
      <c r="E847" s="114"/>
      <c r="F847" s="115"/>
      <c r="G847" s="115" t="s">
        <v>1156</v>
      </c>
      <c r="H847" s="115" t="s">
        <v>1157</v>
      </c>
      <c r="I847" s="116" t="s">
        <v>1158</v>
      </c>
      <c r="J847" s="117" t="s">
        <v>696</v>
      </c>
      <c r="K847" s="118">
        <v>1</v>
      </c>
      <c r="L847" s="118">
        <v>0</v>
      </c>
      <c r="M847" s="118">
        <v>1</v>
      </c>
      <c r="N847" s="271"/>
      <c r="O847" s="119">
        <f>M847*N847</f>
        <v>0</v>
      </c>
      <c r="P847" s="117" t="s">
        <v>697</v>
      </c>
      <c r="Q847" s="117" t="s">
        <v>9413</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ht="14.25" outlineLevel="6" x14ac:dyDescent="0.15">
      <c r="B849" s="197"/>
      <c r="C849" s="198"/>
      <c r="D849" s="114">
        <v>203</v>
      </c>
      <c r="E849" s="114"/>
      <c r="F849" s="115"/>
      <c r="G849" s="115" t="s">
        <v>1159</v>
      </c>
      <c r="H849" s="115" t="s">
        <v>1160</v>
      </c>
      <c r="I849" s="116" t="s">
        <v>1161</v>
      </c>
      <c r="J849" s="117" t="s">
        <v>1011</v>
      </c>
      <c r="K849" s="118">
        <v>1</v>
      </c>
      <c r="L849" s="118">
        <v>0</v>
      </c>
      <c r="M849" s="118">
        <v>1</v>
      </c>
      <c r="N849" s="271"/>
      <c r="O849" s="119">
        <f>M849*N849</f>
        <v>0</v>
      </c>
      <c r="P849" s="117" t="s">
        <v>697</v>
      </c>
      <c r="Q849" s="117" t="s">
        <v>9413</v>
      </c>
      <c r="R849" s="118"/>
      <c r="S849" s="118">
        <f>M849*R849</f>
        <v>0</v>
      </c>
      <c r="T849" s="118"/>
      <c r="U849" s="118">
        <f>M849*T849</f>
        <v>0</v>
      </c>
      <c r="V849" s="119">
        <v>21</v>
      </c>
      <c r="W849" s="119">
        <f>O849*(V849/100)</f>
        <v>0</v>
      </c>
      <c r="X849" s="119">
        <f>O849+W849</f>
        <v>0</v>
      </c>
      <c r="Y849" s="120">
        <v>8</v>
      </c>
      <c r="Z849" s="9"/>
      <c r="AA849" s="9"/>
      <c r="AB849" s="9"/>
    </row>
    <row r="850" spans="1:28" ht="4.5" customHeight="1" outlineLevel="6" x14ac:dyDescent="0.15">
      <c r="B850" s="197"/>
      <c r="C850" s="199"/>
      <c r="D850" s="199"/>
      <c r="E850" s="199"/>
      <c r="F850" s="10"/>
      <c r="G850" s="10"/>
      <c r="H850" s="10"/>
      <c r="I850" s="203"/>
      <c r="J850" s="205"/>
      <c r="K850" s="159"/>
      <c r="L850" s="159"/>
      <c r="M850" s="159"/>
      <c r="N850" s="113"/>
      <c r="O850" s="153"/>
      <c r="P850" s="205"/>
      <c r="Q850" s="205"/>
      <c r="R850" s="159"/>
      <c r="S850" s="159"/>
      <c r="T850" s="159"/>
      <c r="U850" s="159"/>
      <c r="V850" s="153"/>
      <c r="W850" s="153"/>
      <c r="X850" s="153"/>
      <c r="Y850" s="10"/>
      <c r="Z850" s="9"/>
      <c r="AA850" s="9"/>
      <c r="AB850" s="9"/>
    </row>
    <row r="851" spans="1:28" outlineLevel="6" x14ac:dyDescent="0.15">
      <c r="B851" s="6"/>
      <c r="C851" s="6"/>
      <c r="D851" s="6"/>
      <c r="E851" s="6"/>
      <c r="F851" s="6"/>
      <c r="G851" s="6"/>
      <c r="H851" s="6"/>
      <c r="I851" s="6"/>
      <c r="J851" s="6"/>
      <c r="K851" s="6"/>
      <c r="L851" s="6"/>
      <c r="M851" s="6"/>
      <c r="N851" s="9"/>
      <c r="O851" s="9"/>
      <c r="P851" s="6"/>
      <c r="Q851" s="6"/>
      <c r="R851" s="6"/>
      <c r="S851" s="6"/>
      <c r="T851" s="6"/>
      <c r="U851" s="6"/>
      <c r="V851" s="6"/>
      <c r="W851" s="9"/>
      <c r="X851" s="9"/>
      <c r="Y851" s="9"/>
    </row>
    <row r="852" spans="1:28" ht="13.5" outlineLevel="4" x14ac:dyDescent="0.25">
      <c r="A852" s="184" t="s">
        <v>438</v>
      </c>
      <c r="B852" s="233">
        <v>5</v>
      </c>
      <c r="C852" s="234"/>
      <c r="D852" s="234"/>
      <c r="E852" s="234"/>
      <c r="F852" s="188"/>
      <c r="G852" s="188"/>
      <c r="H852" s="188"/>
      <c r="I852" s="235" t="s">
        <v>439</v>
      </c>
      <c r="J852" s="236"/>
      <c r="K852" s="237"/>
      <c r="L852" s="237"/>
      <c r="M852" s="237"/>
      <c r="N852" s="188"/>
      <c r="O852" s="186">
        <f>SUBTOTAL(9,O853:O860)</f>
        <v>0</v>
      </c>
      <c r="P852" s="236" t="s">
        <v>474</v>
      </c>
      <c r="Q852" s="236"/>
      <c r="R852" s="237"/>
      <c r="S852" s="187">
        <f>SUBTOTAL(9,S853:S860)</f>
        <v>0</v>
      </c>
      <c r="T852" s="237"/>
      <c r="U852" s="187">
        <f>SUBTOTAL(9,U853:U860)</f>
        <v>0</v>
      </c>
      <c r="V852" s="238"/>
      <c r="W852" s="186">
        <f>SUBTOTAL(9,W853:W860)</f>
        <v>0</v>
      </c>
      <c r="X852" s="186">
        <f>SUBTOTAL(9,X853:X860)</f>
        <v>0</v>
      </c>
      <c r="Y852" s="184"/>
      <c r="Z852" s="6"/>
      <c r="AA852" s="9"/>
      <c r="AB852" s="9"/>
    </row>
    <row r="853" spans="1:28" ht="13.5" outlineLevel="5" x14ac:dyDescent="0.25">
      <c r="A853" s="189" t="s">
        <v>440</v>
      </c>
      <c r="B853" s="239">
        <v>6</v>
      </c>
      <c r="C853" s="240"/>
      <c r="D853" s="240"/>
      <c r="E853" s="240"/>
      <c r="F853" s="193"/>
      <c r="G853" s="193"/>
      <c r="H853" s="193"/>
      <c r="I853" s="241" t="s">
        <v>441</v>
      </c>
      <c r="J853" s="242"/>
      <c r="K853" s="243"/>
      <c r="L853" s="243"/>
      <c r="M853" s="243"/>
      <c r="N853" s="193"/>
      <c r="O853" s="191">
        <f>SUBTOTAL(9,O854:O860)</f>
        <v>0</v>
      </c>
      <c r="P853" s="242" t="s">
        <v>475</v>
      </c>
      <c r="Q853" s="242"/>
      <c r="R853" s="243"/>
      <c r="S853" s="192">
        <f>SUBTOTAL(9,S854:S860)</f>
        <v>0</v>
      </c>
      <c r="T853" s="243"/>
      <c r="U853" s="192">
        <f>SUBTOTAL(9,U854:U860)</f>
        <v>0</v>
      </c>
      <c r="V853" s="244"/>
      <c r="W853" s="191">
        <f>SUBTOTAL(9,W854:W860)</f>
        <v>0</v>
      </c>
      <c r="X853" s="191">
        <f>SUBTOTAL(9,X854:X860)</f>
        <v>0</v>
      </c>
      <c r="Y853" s="189"/>
      <c r="Z853" s="6"/>
      <c r="AA853" s="9"/>
      <c r="AB853" s="9"/>
    </row>
    <row r="854" spans="1:28" ht="57" outlineLevel="6" x14ac:dyDescent="0.15">
      <c r="B854" s="197"/>
      <c r="C854" s="198"/>
      <c r="D854" s="114">
        <v>204</v>
      </c>
      <c r="E854" s="114"/>
      <c r="F854" s="115"/>
      <c r="G854" s="115" t="s">
        <v>1162</v>
      </c>
      <c r="H854" s="115" t="s">
        <v>1163</v>
      </c>
      <c r="I854" s="116" t="s">
        <v>1164</v>
      </c>
      <c r="J854" s="117" t="s">
        <v>696</v>
      </c>
      <c r="K854" s="118">
        <v>6</v>
      </c>
      <c r="L854" s="118">
        <v>0</v>
      </c>
      <c r="M854" s="118">
        <v>6</v>
      </c>
      <c r="N854" s="271"/>
      <c r="O854" s="119">
        <f>M854*N854</f>
        <v>0</v>
      </c>
      <c r="P854" s="117" t="s">
        <v>697</v>
      </c>
      <c r="Q854" s="117" t="s">
        <v>9413</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4.25" outlineLevel="6" x14ac:dyDescent="0.15">
      <c r="B856" s="197"/>
      <c r="C856" s="198"/>
      <c r="D856" s="114">
        <v>205</v>
      </c>
      <c r="E856" s="114"/>
      <c r="F856" s="115"/>
      <c r="G856" s="115" t="s">
        <v>1165</v>
      </c>
      <c r="H856" s="115" t="s">
        <v>1166</v>
      </c>
      <c r="I856" s="116" t="s">
        <v>1167</v>
      </c>
      <c r="J856" s="117" t="s">
        <v>696</v>
      </c>
      <c r="K856" s="118">
        <v>6</v>
      </c>
      <c r="L856" s="118">
        <v>0</v>
      </c>
      <c r="M856" s="118">
        <v>6</v>
      </c>
      <c r="N856" s="271"/>
      <c r="O856" s="119">
        <f>M856*N856</f>
        <v>0</v>
      </c>
      <c r="P856" s="117" t="s">
        <v>697</v>
      </c>
      <c r="Q856" s="117" t="s">
        <v>9413</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15">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ht="14.25" outlineLevel="6" x14ac:dyDescent="0.15">
      <c r="B858" s="197"/>
      <c r="C858" s="198"/>
      <c r="D858" s="114">
        <v>206</v>
      </c>
      <c r="E858" s="114"/>
      <c r="F858" s="115"/>
      <c r="G858" s="115" t="s">
        <v>1168</v>
      </c>
      <c r="H858" s="115" t="s">
        <v>1169</v>
      </c>
      <c r="I858" s="116" t="s">
        <v>1170</v>
      </c>
      <c r="J858" s="117" t="s">
        <v>1011</v>
      </c>
      <c r="K858" s="118">
        <v>1</v>
      </c>
      <c r="L858" s="118">
        <v>0</v>
      </c>
      <c r="M858" s="118">
        <v>1</v>
      </c>
      <c r="N858" s="271"/>
      <c r="O858" s="119">
        <f>M858*N858</f>
        <v>0</v>
      </c>
      <c r="P858" s="117" t="s">
        <v>697</v>
      </c>
      <c r="Q858" s="117" t="s">
        <v>9413</v>
      </c>
      <c r="R858" s="118"/>
      <c r="S858" s="118">
        <f>M858*R858</f>
        <v>0</v>
      </c>
      <c r="T858" s="118"/>
      <c r="U858" s="118">
        <f>M858*T858</f>
        <v>0</v>
      </c>
      <c r="V858" s="119">
        <v>21</v>
      </c>
      <c r="W858" s="119">
        <f>O858*(V858/100)</f>
        <v>0</v>
      </c>
      <c r="X858" s="119">
        <f>O858+W858</f>
        <v>0</v>
      </c>
      <c r="Y858" s="120">
        <v>8</v>
      </c>
      <c r="Z858" s="9"/>
      <c r="AA858" s="9"/>
      <c r="AB858" s="9"/>
    </row>
    <row r="859" spans="1:28" ht="4.5" customHeight="1" outlineLevel="6" x14ac:dyDescent="0.15">
      <c r="B859" s="197"/>
      <c r="C859" s="199"/>
      <c r="D859" s="199"/>
      <c r="E859" s="199"/>
      <c r="F859" s="10"/>
      <c r="G859" s="10"/>
      <c r="H859" s="10"/>
      <c r="I859" s="203"/>
      <c r="J859" s="205"/>
      <c r="K859" s="159"/>
      <c r="L859" s="159"/>
      <c r="M859" s="159"/>
      <c r="N859" s="113"/>
      <c r="O859" s="153"/>
      <c r="P859" s="205"/>
      <c r="Q859" s="205"/>
      <c r="R859" s="159"/>
      <c r="S859" s="159"/>
      <c r="T859" s="159"/>
      <c r="U859" s="159"/>
      <c r="V859" s="153"/>
      <c r="W859" s="153"/>
      <c r="X859" s="153"/>
      <c r="Y859" s="10"/>
      <c r="Z859" s="9"/>
      <c r="AA859" s="9"/>
      <c r="AB859" s="9"/>
    </row>
    <row r="860" spans="1:28" outlineLevel="6" x14ac:dyDescent="0.15">
      <c r="B860" s="6"/>
      <c r="C860" s="6"/>
      <c r="D860" s="6"/>
      <c r="E860" s="6"/>
      <c r="F860" s="6"/>
      <c r="G860" s="6"/>
      <c r="H860" s="6"/>
      <c r="I860" s="6"/>
      <c r="J860" s="6"/>
      <c r="K860" s="6"/>
      <c r="L860" s="6"/>
      <c r="M860" s="6"/>
      <c r="N860" s="9"/>
      <c r="O860" s="9"/>
      <c r="P860" s="6"/>
      <c r="Q860" s="6"/>
      <c r="R860" s="6"/>
      <c r="S860" s="6"/>
      <c r="T860" s="6"/>
      <c r="U860" s="6"/>
      <c r="V860" s="6"/>
      <c r="W860" s="9"/>
      <c r="X860" s="9"/>
      <c r="Y860" s="9"/>
    </row>
    <row r="861" spans="1:28" ht="13.5" outlineLevel="3" x14ac:dyDescent="0.25">
      <c r="A861" s="179" t="s">
        <v>442</v>
      </c>
      <c r="B861" s="227">
        <v>4</v>
      </c>
      <c r="C861" s="228"/>
      <c r="D861" s="228"/>
      <c r="E861" s="228"/>
      <c r="F861" s="183"/>
      <c r="G861" s="183"/>
      <c r="H861" s="183"/>
      <c r="I861" s="229" t="s">
        <v>443</v>
      </c>
      <c r="J861" s="230"/>
      <c r="K861" s="231"/>
      <c r="L861" s="231"/>
      <c r="M861" s="231"/>
      <c r="N861" s="183"/>
      <c r="O861" s="181">
        <f>SUBTOTAL(9,O862:O891)</f>
        <v>0</v>
      </c>
      <c r="P861" s="230" t="s">
        <v>473</v>
      </c>
      <c r="Q861" s="230"/>
      <c r="R861" s="231"/>
      <c r="S861" s="182">
        <f>SUBTOTAL(9,S862:S891)</f>
        <v>0</v>
      </c>
      <c r="T861" s="231"/>
      <c r="U861" s="182">
        <f>SUBTOTAL(9,U862:U891)</f>
        <v>0</v>
      </c>
      <c r="V861" s="232"/>
      <c r="W861" s="181">
        <f>SUBTOTAL(9,W862:W891)</f>
        <v>0</v>
      </c>
      <c r="X861" s="181">
        <f>SUBTOTAL(9,X862:X891)</f>
        <v>0</v>
      </c>
      <c r="Y861" s="179"/>
      <c r="Z861" s="6"/>
      <c r="AA861" s="9"/>
      <c r="AB861" s="9"/>
    </row>
    <row r="862" spans="1:28" ht="13.5" outlineLevel="4" x14ac:dyDescent="0.25">
      <c r="A862" s="184" t="s">
        <v>444</v>
      </c>
      <c r="B862" s="233">
        <v>5</v>
      </c>
      <c r="C862" s="234"/>
      <c r="D862" s="234"/>
      <c r="E862" s="234"/>
      <c r="F862" s="188"/>
      <c r="G862" s="188"/>
      <c r="H862" s="188"/>
      <c r="I862" s="235" t="s">
        <v>445</v>
      </c>
      <c r="J862" s="236"/>
      <c r="K862" s="237"/>
      <c r="L862" s="237"/>
      <c r="M862" s="237"/>
      <c r="N862" s="188"/>
      <c r="O862" s="186">
        <f>SUBTOTAL(9,O863:O882)</f>
        <v>0</v>
      </c>
      <c r="P862" s="236" t="s">
        <v>474</v>
      </c>
      <c r="Q862" s="236"/>
      <c r="R862" s="237"/>
      <c r="S862" s="187">
        <f>SUBTOTAL(9,S863:S882)</f>
        <v>0</v>
      </c>
      <c r="T862" s="237"/>
      <c r="U862" s="187">
        <f>SUBTOTAL(9,U863:U882)</f>
        <v>0</v>
      </c>
      <c r="V862" s="238"/>
      <c r="W862" s="186">
        <f>SUBTOTAL(9,W863:W882)</f>
        <v>0</v>
      </c>
      <c r="X862" s="186">
        <f>SUBTOTAL(9,X863:X882)</f>
        <v>0</v>
      </c>
      <c r="Y862" s="184"/>
      <c r="Z862" s="6"/>
      <c r="AA862" s="9"/>
      <c r="AB862" s="9"/>
    </row>
    <row r="863" spans="1:28" ht="13.5" outlineLevel="5" x14ac:dyDescent="0.25">
      <c r="A863" s="189" t="s">
        <v>446</v>
      </c>
      <c r="B863" s="239">
        <v>6</v>
      </c>
      <c r="C863" s="240"/>
      <c r="D863" s="240"/>
      <c r="E863" s="240"/>
      <c r="F863" s="193"/>
      <c r="G863" s="193"/>
      <c r="H863" s="193"/>
      <c r="I863" s="241" t="s">
        <v>447</v>
      </c>
      <c r="J863" s="242"/>
      <c r="K863" s="243"/>
      <c r="L863" s="243"/>
      <c r="M863" s="243"/>
      <c r="N863" s="193"/>
      <c r="O863" s="191">
        <f>SUBTOTAL(9,O864:O882)</f>
        <v>0</v>
      </c>
      <c r="P863" s="242" t="s">
        <v>475</v>
      </c>
      <c r="Q863" s="242"/>
      <c r="R863" s="243"/>
      <c r="S863" s="192">
        <f>SUBTOTAL(9,S864:S882)</f>
        <v>0</v>
      </c>
      <c r="T863" s="243"/>
      <c r="U863" s="192">
        <f>SUBTOTAL(9,U864:U882)</f>
        <v>0</v>
      </c>
      <c r="V863" s="244"/>
      <c r="W863" s="191">
        <f>SUBTOTAL(9,W864:W882)</f>
        <v>0</v>
      </c>
      <c r="X863" s="191">
        <f>SUBTOTAL(9,X864:X882)</f>
        <v>0</v>
      </c>
      <c r="Y863" s="189"/>
      <c r="Z863" s="6"/>
      <c r="AA863" s="9"/>
      <c r="AB863" s="9"/>
    </row>
    <row r="864" spans="1:28" ht="42.75" outlineLevel="6" x14ac:dyDescent="0.15">
      <c r="B864" s="197"/>
      <c r="C864" s="198"/>
      <c r="D864" s="114">
        <v>207</v>
      </c>
      <c r="E864" s="114"/>
      <c r="F864" s="115"/>
      <c r="G864" s="115" t="s">
        <v>1171</v>
      </c>
      <c r="H864" s="115" t="s">
        <v>1172</v>
      </c>
      <c r="I864" s="116" t="s">
        <v>1173</v>
      </c>
      <c r="J864" s="117" t="s">
        <v>696</v>
      </c>
      <c r="K864" s="118">
        <v>6</v>
      </c>
      <c r="L864" s="118">
        <v>0</v>
      </c>
      <c r="M864" s="118">
        <v>6</v>
      </c>
      <c r="N864" s="271"/>
      <c r="O864" s="119">
        <f>M864*N864</f>
        <v>0</v>
      </c>
      <c r="P864" s="117" t="s">
        <v>697</v>
      </c>
      <c r="Q864" s="117" t="s">
        <v>9413</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4.25" outlineLevel="6" x14ac:dyDescent="0.15">
      <c r="B866" s="197"/>
      <c r="C866" s="198"/>
      <c r="D866" s="114">
        <v>208</v>
      </c>
      <c r="E866" s="114"/>
      <c r="F866" s="115"/>
      <c r="G866" s="115" t="s">
        <v>1174</v>
      </c>
      <c r="H866" s="115" t="s">
        <v>1175</v>
      </c>
      <c r="I866" s="116" t="s">
        <v>1176</v>
      </c>
      <c r="J866" s="117" t="s">
        <v>696</v>
      </c>
      <c r="K866" s="118">
        <v>6</v>
      </c>
      <c r="L866" s="118">
        <v>0</v>
      </c>
      <c r="M866" s="118">
        <v>6</v>
      </c>
      <c r="N866" s="271"/>
      <c r="O866" s="119">
        <f>M866*N866</f>
        <v>0</v>
      </c>
      <c r="P866" s="117" t="s">
        <v>697</v>
      </c>
      <c r="Q866" s="117" t="s">
        <v>9413</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15">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4.25" outlineLevel="6" x14ac:dyDescent="0.15">
      <c r="B868" s="197"/>
      <c r="C868" s="198"/>
      <c r="D868" s="114">
        <v>209</v>
      </c>
      <c r="E868" s="114"/>
      <c r="F868" s="115"/>
      <c r="G868" s="115" t="s">
        <v>1177</v>
      </c>
      <c r="H868" s="115" t="s">
        <v>1178</v>
      </c>
      <c r="I868" s="116" t="s">
        <v>1179</v>
      </c>
      <c r="J868" s="117" t="s">
        <v>696</v>
      </c>
      <c r="K868" s="118">
        <v>6</v>
      </c>
      <c r="L868" s="118">
        <v>0</v>
      </c>
      <c r="M868" s="118">
        <v>6</v>
      </c>
      <c r="N868" s="271"/>
      <c r="O868" s="119">
        <f>M868*N868</f>
        <v>0</v>
      </c>
      <c r="P868" s="117" t="s">
        <v>697</v>
      </c>
      <c r="Q868" s="117" t="s">
        <v>9413</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15">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4.25" outlineLevel="6" x14ac:dyDescent="0.15">
      <c r="B870" s="197"/>
      <c r="C870" s="198"/>
      <c r="D870" s="114">
        <v>210</v>
      </c>
      <c r="E870" s="114"/>
      <c r="F870" s="115"/>
      <c r="G870" s="115" t="s">
        <v>1180</v>
      </c>
      <c r="H870" s="115" t="s">
        <v>1181</v>
      </c>
      <c r="I870" s="116" t="s">
        <v>1182</v>
      </c>
      <c r="J870" s="117" t="s">
        <v>696</v>
      </c>
      <c r="K870" s="118">
        <v>6</v>
      </c>
      <c r="L870" s="118">
        <v>0</v>
      </c>
      <c r="M870" s="118">
        <v>6</v>
      </c>
      <c r="N870" s="271"/>
      <c r="O870" s="119">
        <f>M870*N870</f>
        <v>0</v>
      </c>
      <c r="P870" s="117" t="s">
        <v>697</v>
      </c>
      <c r="Q870" s="117" t="s">
        <v>9413</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15">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4.25" outlineLevel="6" x14ac:dyDescent="0.15">
      <c r="B872" s="197"/>
      <c r="C872" s="198"/>
      <c r="D872" s="114">
        <v>211</v>
      </c>
      <c r="E872" s="114"/>
      <c r="F872" s="115"/>
      <c r="G872" s="115" t="s">
        <v>1183</v>
      </c>
      <c r="H872" s="115" t="s">
        <v>1184</v>
      </c>
      <c r="I872" s="116" t="s">
        <v>1185</v>
      </c>
      <c r="J872" s="117" t="s">
        <v>696</v>
      </c>
      <c r="K872" s="118">
        <v>5</v>
      </c>
      <c r="L872" s="118">
        <v>0</v>
      </c>
      <c r="M872" s="118">
        <v>5</v>
      </c>
      <c r="N872" s="271"/>
      <c r="O872" s="119">
        <f>M872*N872</f>
        <v>0</v>
      </c>
      <c r="P872" s="117" t="s">
        <v>697</v>
      </c>
      <c r="Q872" s="117" t="s">
        <v>9413</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4.25" outlineLevel="6" x14ac:dyDescent="0.15">
      <c r="B874" s="197"/>
      <c r="C874" s="198"/>
      <c r="D874" s="114">
        <v>212</v>
      </c>
      <c r="E874" s="114"/>
      <c r="F874" s="115"/>
      <c r="G874" s="115" t="s">
        <v>1186</v>
      </c>
      <c r="H874" s="115" t="s">
        <v>1187</v>
      </c>
      <c r="I874" s="116" t="s">
        <v>1188</v>
      </c>
      <c r="J874" s="117" t="s">
        <v>696</v>
      </c>
      <c r="K874" s="118">
        <v>5</v>
      </c>
      <c r="L874" s="118">
        <v>0</v>
      </c>
      <c r="M874" s="118">
        <v>5</v>
      </c>
      <c r="N874" s="271"/>
      <c r="O874" s="119">
        <f>M874*N874</f>
        <v>0</v>
      </c>
      <c r="P874" s="117" t="s">
        <v>697</v>
      </c>
      <c r="Q874" s="117" t="s">
        <v>9413</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4.25" outlineLevel="6" x14ac:dyDescent="0.15">
      <c r="B876" s="197"/>
      <c r="C876" s="198"/>
      <c r="D876" s="114">
        <v>213</v>
      </c>
      <c r="E876" s="114"/>
      <c r="F876" s="115"/>
      <c r="G876" s="115" t="s">
        <v>1189</v>
      </c>
      <c r="H876" s="115" t="s">
        <v>1190</v>
      </c>
      <c r="I876" s="116" t="s">
        <v>1191</v>
      </c>
      <c r="J876" s="117" t="s">
        <v>696</v>
      </c>
      <c r="K876" s="118">
        <v>5</v>
      </c>
      <c r="L876" s="118">
        <v>0</v>
      </c>
      <c r="M876" s="118">
        <v>5</v>
      </c>
      <c r="N876" s="271"/>
      <c r="O876" s="119">
        <f>M876*N876</f>
        <v>0</v>
      </c>
      <c r="P876" s="117" t="s">
        <v>697</v>
      </c>
      <c r="Q876" s="117" t="s">
        <v>9413</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15">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4.25" outlineLevel="6" x14ac:dyDescent="0.15">
      <c r="B878" s="197"/>
      <c r="C878" s="198"/>
      <c r="D878" s="114">
        <v>214</v>
      </c>
      <c r="E878" s="114"/>
      <c r="F878" s="115"/>
      <c r="G878" s="115" t="s">
        <v>1192</v>
      </c>
      <c r="H878" s="115" t="s">
        <v>1193</v>
      </c>
      <c r="I878" s="116" t="s">
        <v>1194</v>
      </c>
      <c r="J878" s="117" t="s">
        <v>696</v>
      </c>
      <c r="K878" s="118">
        <v>5</v>
      </c>
      <c r="L878" s="118">
        <v>0</v>
      </c>
      <c r="M878" s="118">
        <v>5</v>
      </c>
      <c r="N878" s="271"/>
      <c r="O878" s="119">
        <f>M878*N878</f>
        <v>0</v>
      </c>
      <c r="P878" s="117" t="s">
        <v>697</v>
      </c>
      <c r="Q878" s="117" t="s">
        <v>9413</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15">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ht="14.25" outlineLevel="6" x14ac:dyDescent="0.15">
      <c r="B880" s="197"/>
      <c r="C880" s="198"/>
      <c r="D880" s="114">
        <v>215</v>
      </c>
      <c r="E880" s="114"/>
      <c r="F880" s="115"/>
      <c r="G880" s="115" t="s">
        <v>1195</v>
      </c>
      <c r="H880" s="115" t="s">
        <v>1196</v>
      </c>
      <c r="I880" s="116" t="s">
        <v>1170</v>
      </c>
      <c r="J880" s="117" t="s">
        <v>1011</v>
      </c>
      <c r="K880" s="118">
        <v>1</v>
      </c>
      <c r="L880" s="118">
        <v>0</v>
      </c>
      <c r="M880" s="118">
        <v>1</v>
      </c>
      <c r="N880" s="271"/>
      <c r="O880" s="119">
        <f>M880*N880</f>
        <v>0</v>
      </c>
      <c r="P880" s="117" t="s">
        <v>697</v>
      </c>
      <c r="Q880" s="117" t="s">
        <v>9413</v>
      </c>
      <c r="R880" s="118"/>
      <c r="S880" s="118">
        <f>M880*R880</f>
        <v>0</v>
      </c>
      <c r="T880" s="118"/>
      <c r="U880" s="118">
        <f>M880*T880</f>
        <v>0</v>
      </c>
      <c r="V880" s="119">
        <v>21</v>
      </c>
      <c r="W880" s="119">
        <f>O880*(V880/100)</f>
        <v>0</v>
      </c>
      <c r="X880" s="119">
        <f>O880+W880</f>
        <v>0</v>
      </c>
      <c r="Y880" s="120">
        <v>8</v>
      </c>
      <c r="Z880" s="9"/>
      <c r="AA880" s="9"/>
      <c r="AB880" s="9"/>
    </row>
    <row r="881" spans="1:28" ht="4.5" customHeight="1" outlineLevel="6" x14ac:dyDescent="0.15">
      <c r="B881" s="197"/>
      <c r="C881" s="199"/>
      <c r="D881" s="199"/>
      <c r="E881" s="199"/>
      <c r="F881" s="10"/>
      <c r="G881" s="10"/>
      <c r="H881" s="10"/>
      <c r="I881" s="203"/>
      <c r="J881" s="205"/>
      <c r="K881" s="159"/>
      <c r="L881" s="159"/>
      <c r="M881" s="159"/>
      <c r="N881" s="113"/>
      <c r="O881" s="153"/>
      <c r="P881" s="205"/>
      <c r="Q881" s="205"/>
      <c r="R881" s="159"/>
      <c r="S881" s="159"/>
      <c r="T881" s="159"/>
      <c r="U881" s="159"/>
      <c r="V881" s="153"/>
      <c r="W881" s="153"/>
      <c r="X881" s="153"/>
      <c r="Y881" s="10"/>
      <c r="Z881" s="9"/>
      <c r="AA881" s="9"/>
      <c r="AB881" s="9"/>
    </row>
    <row r="882" spans="1:28" outlineLevel="6" x14ac:dyDescent="0.15">
      <c r="B882" s="6"/>
      <c r="C882" s="6"/>
      <c r="D882" s="6"/>
      <c r="E882" s="6"/>
      <c r="F882" s="6"/>
      <c r="G882" s="6"/>
      <c r="H882" s="6"/>
      <c r="I882" s="6"/>
      <c r="J882" s="6"/>
      <c r="K882" s="6"/>
      <c r="L882" s="6"/>
      <c r="M882" s="6"/>
      <c r="N882" s="9"/>
      <c r="O882" s="9"/>
      <c r="P882" s="6"/>
      <c r="Q882" s="6"/>
      <c r="R882" s="6"/>
      <c r="S882" s="6"/>
      <c r="T882" s="6"/>
      <c r="U882" s="6"/>
      <c r="V882" s="6"/>
      <c r="W882" s="9"/>
      <c r="X882" s="9"/>
      <c r="Y882" s="9"/>
    </row>
    <row r="883" spans="1:28" ht="13.5" outlineLevel="4" x14ac:dyDescent="0.25">
      <c r="A883" s="184" t="s">
        <v>448</v>
      </c>
      <c r="B883" s="233">
        <v>5</v>
      </c>
      <c r="C883" s="234"/>
      <c r="D883" s="234"/>
      <c r="E883" s="234"/>
      <c r="F883" s="188"/>
      <c r="G883" s="188"/>
      <c r="H883" s="188"/>
      <c r="I883" s="235" t="s">
        <v>449</v>
      </c>
      <c r="J883" s="236"/>
      <c r="K883" s="237"/>
      <c r="L883" s="237"/>
      <c r="M883" s="237"/>
      <c r="N883" s="188"/>
      <c r="O883" s="186">
        <f>SUBTOTAL(9,O884:O891)</f>
        <v>0</v>
      </c>
      <c r="P883" s="236" t="s">
        <v>474</v>
      </c>
      <c r="Q883" s="236"/>
      <c r="R883" s="237"/>
      <c r="S883" s="187">
        <f>SUBTOTAL(9,S884:S891)</f>
        <v>0</v>
      </c>
      <c r="T883" s="237"/>
      <c r="U883" s="187">
        <f>SUBTOTAL(9,U884:U891)</f>
        <v>0</v>
      </c>
      <c r="V883" s="238"/>
      <c r="W883" s="186">
        <f>SUBTOTAL(9,W884:W891)</f>
        <v>0</v>
      </c>
      <c r="X883" s="186">
        <f>SUBTOTAL(9,X884:X891)</f>
        <v>0</v>
      </c>
      <c r="Y883" s="184"/>
      <c r="Z883" s="6"/>
      <c r="AA883" s="9"/>
      <c r="AB883" s="9"/>
    </row>
    <row r="884" spans="1:28" ht="13.5" outlineLevel="5" x14ac:dyDescent="0.25">
      <c r="A884" s="189" t="s">
        <v>450</v>
      </c>
      <c r="B884" s="239">
        <v>6</v>
      </c>
      <c r="C884" s="240"/>
      <c r="D884" s="240"/>
      <c r="E884" s="240"/>
      <c r="F884" s="193"/>
      <c r="G884" s="193"/>
      <c r="H884" s="193"/>
      <c r="I884" s="241" t="s">
        <v>451</v>
      </c>
      <c r="J884" s="242"/>
      <c r="K884" s="243"/>
      <c r="L884" s="243"/>
      <c r="M884" s="243"/>
      <c r="N884" s="193"/>
      <c r="O884" s="191">
        <f>SUBTOTAL(9,O885:O891)</f>
        <v>0</v>
      </c>
      <c r="P884" s="242" t="s">
        <v>475</v>
      </c>
      <c r="Q884" s="242"/>
      <c r="R884" s="243"/>
      <c r="S884" s="192">
        <f>SUBTOTAL(9,S885:S891)</f>
        <v>0</v>
      </c>
      <c r="T884" s="243"/>
      <c r="U884" s="192">
        <f>SUBTOTAL(9,U885:U891)</f>
        <v>0</v>
      </c>
      <c r="V884" s="244"/>
      <c r="W884" s="191">
        <f>SUBTOTAL(9,W885:W891)</f>
        <v>0</v>
      </c>
      <c r="X884" s="191">
        <f>SUBTOTAL(9,X885:X891)</f>
        <v>0</v>
      </c>
      <c r="Y884" s="189"/>
      <c r="Z884" s="6"/>
      <c r="AA884" s="9"/>
      <c r="AB884" s="9"/>
    </row>
    <row r="885" spans="1:28" ht="14.25" outlineLevel="6" x14ac:dyDescent="0.15">
      <c r="B885" s="197"/>
      <c r="C885" s="198"/>
      <c r="D885" s="114">
        <v>216</v>
      </c>
      <c r="E885" s="114"/>
      <c r="F885" s="115"/>
      <c r="G885" s="115"/>
      <c r="H885" s="115" t="s">
        <v>1197</v>
      </c>
      <c r="I885" s="116" t="s">
        <v>1198</v>
      </c>
      <c r="J885" s="117"/>
      <c r="K885" s="118">
        <v>0</v>
      </c>
      <c r="L885" s="118">
        <v>0</v>
      </c>
      <c r="M885" s="118">
        <v>0</v>
      </c>
      <c r="N885" s="271"/>
      <c r="O885" s="119">
        <f>M885*N885</f>
        <v>0</v>
      </c>
      <c r="P885" s="117" t="s">
        <v>697</v>
      </c>
      <c r="Q885" s="117" t="s">
        <v>9413</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15">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28.25" outlineLevel="6" x14ac:dyDescent="0.15">
      <c r="B887" s="197"/>
      <c r="C887" s="198"/>
      <c r="D887" s="114">
        <v>217</v>
      </c>
      <c r="E887" s="114"/>
      <c r="F887" s="115"/>
      <c r="G887" s="115" t="s">
        <v>1138</v>
      </c>
      <c r="H887" s="115" t="s">
        <v>1199</v>
      </c>
      <c r="I887" s="116" t="s">
        <v>1200</v>
      </c>
      <c r="J887" s="117" t="s">
        <v>696</v>
      </c>
      <c r="K887" s="118">
        <v>5</v>
      </c>
      <c r="L887" s="118">
        <v>0</v>
      </c>
      <c r="M887" s="118">
        <v>5</v>
      </c>
      <c r="N887" s="271"/>
      <c r="O887" s="119">
        <f>M887*N887</f>
        <v>0</v>
      </c>
      <c r="P887" s="117" t="s">
        <v>697</v>
      </c>
      <c r="Q887" s="117" t="s">
        <v>9413</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15">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ht="14.25" outlineLevel="6" x14ac:dyDescent="0.15">
      <c r="B889" s="197"/>
      <c r="C889" s="198"/>
      <c r="D889" s="114">
        <v>218</v>
      </c>
      <c r="E889" s="114"/>
      <c r="F889" s="115"/>
      <c r="G889" s="115" t="s">
        <v>1141</v>
      </c>
      <c r="H889" s="115" t="s">
        <v>1201</v>
      </c>
      <c r="I889" s="116" t="s">
        <v>1155</v>
      </c>
      <c r="J889" s="117" t="s">
        <v>1011</v>
      </c>
      <c r="K889" s="118">
        <v>1</v>
      </c>
      <c r="L889" s="118">
        <v>0</v>
      </c>
      <c r="M889" s="118">
        <v>1</v>
      </c>
      <c r="N889" s="271"/>
      <c r="O889" s="119">
        <f>M889*N889</f>
        <v>0</v>
      </c>
      <c r="P889" s="117" t="s">
        <v>697</v>
      </c>
      <c r="Q889" s="117" t="s">
        <v>9413</v>
      </c>
      <c r="R889" s="118"/>
      <c r="S889" s="118">
        <f>M889*R889</f>
        <v>0</v>
      </c>
      <c r="T889" s="118"/>
      <c r="U889" s="118">
        <f>M889*T889</f>
        <v>0</v>
      </c>
      <c r="V889" s="119">
        <v>21</v>
      </c>
      <c r="W889" s="119">
        <f>O889*(V889/100)</f>
        <v>0</v>
      </c>
      <c r="X889" s="119">
        <f>O889+W889</f>
        <v>0</v>
      </c>
      <c r="Y889" s="120">
        <v>8</v>
      </c>
      <c r="Z889" s="9"/>
      <c r="AA889" s="9"/>
      <c r="AB889" s="9"/>
    </row>
    <row r="890" spans="1:28" ht="4.5" customHeight="1" outlineLevel="6" x14ac:dyDescent="0.15">
      <c r="B890" s="197"/>
      <c r="C890" s="199"/>
      <c r="D890" s="199"/>
      <c r="E890" s="199"/>
      <c r="F890" s="10"/>
      <c r="G890" s="10"/>
      <c r="H890" s="10"/>
      <c r="I890" s="203"/>
      <c r="J890" s="205"/>
      <c r="K890" s="159"/>
      <c r="L890" s="159"/>
      <c r="M890" s="159"/>
      <c r="N890" s="113"/>
      <c r="O890" s="153"/>
      <c r="P890" s="205"/>
      <c r="Q890" s="205"/>
      <c r="R890" s="159"/>
      <c r="S890" s="159"/>
      <c r="T890" s="159"/>
      <c r="U890" s="159"/>
      <c r="V890" s="153"/>
      <c r="W890" s="153"/>
      <c r="X890" s="153"/>
      <c r="Y890" s="10"/>
      <c r="Z890" s="9"/>
      <c r="AA890" s="9"/>
      <c r="AB890" s="9"/>
    </row>
    <row r="891" spans="1:28" outlineLevel="6" x14ac:dyDescent="0.15">
      <c r="B891" s="6"/>
      <c r="C891" s="6"/>
      <c r="D891" s="6"/>
      <c r="E891" s="6"/>
      <c r="F891" s="6"/>
      <c r="G891" s="6"/>
      <c r="H891" s="6"/>
      <c r="I891" s="6"/>
      <c r="J891" s="6"/>
      <c r="K891" s="6"/>
      <c r="L891" s="6"/>
      <c r="M891" s="6"/>
      <c r="N891" s="9"/>
      <c r="O891" s="9"/>
      <c r="P891" s="6"/>
      <c r="Q891" s="6"/>
      <c r="R891" s="6"/>
      <c r="S891" s="6"/>
      <c r="T891" s="6"/>
      <c r="U891" s="6"/>
      <c r="V891" s="6"/>
      <c r="W891" s="9"/>
      <c r="X891" s="9"/>
      <c r="Y891" s="9"/>
    </row>
    <row r="892" spans="1:28" ht="12.75" outlineLevel="2" x14ac:dyDescent="0.2">
      <c r="A892" s="174" t="s">
        <v>452</v>
      </c>
      <c r="B892" s="221">
        <v>3</v>
      </c>
      <c r="C892" s="222"/>
      <c r="D892" s="222"/>
      <c r="E892" s="222"/>
      <c r="F892" s="178"/>
      <c r="G892" s="178"/>
      <c r="H892" s="178"/>
      <c r="I892" s="223" t="s">
        <v>453</v>
      </c>
      <c r="J892" s="224"/>
      <c r="K892" s="225"/>
      <c r="L892" s="225"/>
      <c r="M892" s="225"/>
      <c r="N892" s="178"/>
      <c r="O892" s="176">
        <f>SUBTOTAL(9,O893:O898)</f>
        <v>0</v>
      </c>
      <c r="P892" s="224" t="s">
        <v>472</v>
      </c>
      <c r="Q892" s="224"/>
      <c r="R892" s="225"/>
      <c r="S892" s="177">
        <f>SUBTOTAL(9,S893:S898)</f>
        <v>0</v>
      </c>
      <c r="T892" s="225"/>
      <c r="U892" s="177">
        <f>SUBTOTAL(9,U893:U898)</f>
        <v>0</v>
      </c>
      <c r="V892" s="226"/>
      <c r="W892" s="176">
        <f>SUBTOTAL(9,W893:W898)</f>
        <v>0</v>
      </c>
      <c r="X892" s="176">
        <f>SUBTOTAL(9,X893:X898)</f>
        <v>0</v>
      </c>
      <c r="Y892" s="174"/>
      <c r="Z892" s="6"/>
      <c r="AA892" s="9"/>
      <c r="AB892" s="9"/>
    </row>
    <row r="893" spans="1:28" ht="13.5" outlineLevel="3" x14ac:dyDescent="0.25">
      <c r="A893" s="179" t="s">
        <v>454</v>
      </c>
      <c r="B893" s="227">
        <v>4</v>
      </c>
      <c r="C893" s="228"/>
      <c r="D893" s="228"/>
      <c r="E893" s="228"/>
      <c r="F893" s="183"/>
      <c r="G893" s="183"/>
      <c r="H893" s="183"/>
      <c r="I893" s="229" t="s">
        <v>455</v>
      </c>
      <c r="J893" s="230"/>
      <c r="K893" s="231"/>
      <c r="L893" s="231"/>
      <c r="M893" s="231"/>
      <c r="N893" s="183"/>
      <c r="O893" s="181">
        <f>SUBTOTAL(9,O894:O898)</f>
        <v>0</v>
      </c>
      <c r="P893" s="230" t="s">
        <v>473</v>
      </c>
      <c r="Q893" s="230"/>
      <c r="R893" s="231"/>
      <c r="S893" s="182">
        <f>SUBTOTAL(9,S894:S898)</f>
        <v>0</v>
      </c>
      <c r="T893" s="231"/>
      <c r="U893" s="182">
        <f>SUBTOTAL(9,U894:U898)</f>
        <v>0</v>
      </c>
      <c r="V893" s="232"/>
      <c r="W893" s="181">
        <f>SUBTOTAL(9,W894:W898)</f>
        <v>0</v>
      </c>
      <c r="X893" s="181">
        <f>SUBTOTAL(9,X894:X898)</f>
        <v>0</v>
      </c>
      <c r="Y893" s="179"/>
      <c r="Z893" s="6"/>
      <c r="AA893" s="9"/>
      <c r="AB893" s="9"/>
    </row>
    <row r="894" spans="1:28" ht="13.5" outlineLevel="4" x14ac:dyDescent="0.25">
      <c r="A894" s="184" t="s">
        <v>456</v>
      </c>
      <c r="B894" s="233">
        <v>5</v>
      </c>
      <c r="C894" s="234"/>
      <c r="D894" s="234"/>
      <c r="E894" s="234"/>
      <c r="F894" s="188"/>
      <c r="G894" s="188"/>
      <c r="H894" s="188"/>
      <c r="I894" s="235" t="s">
        <v>457</v>
      </c>
      <c r="J894" s="236"/>
      <c r="K894" s="237"/>
      <c r="L894" s="237"/>
      <c r="M894" s="237"/>
      <c r="N894" s="188"/>
      <c r="O894" s="186">
        <f>SUBTOTAL(9,O895:O898)</f>
        <v>0</v>
      </c>
      <c r="P894" s="236" t="s">
        <v>474</v>
      </c>
      <c r="Q894" s="236"/>
      <c r="R894" s="237"/>
      <c r="S894" s="187">
        <f>SUBTOTAL(9,S895:S898)</f>
        <v>0</v>
      </c>
      <c r="T894" s="237"/>
      <c r="U894" s="187">
        <f>SUBTOTAL(9,U895:U898)</f>
        <v>0</v>
      </c>
      <c r="V894" s="238"/>
      <c r="W894" s="186">
        <f>SUBTOTAL(9,W895:W898)</f>
        <v>0</v>
      </c>
      <c r="X894" s="186">
        <f>SUBTOTAL(9,X895:X898)</f>
        <v>0</v>
      </c>
      <c r="Y894" s="184"/>
      <c r="Z894" s="6"/>
      <c r="AA894" s="9"/>
      <c r="AB894" s="9"/>
    </row>
    <row r="895" spans="1:28" ht="13.5" outlineLevel="5" x14ac:dyDescent="0.25">
      <c r="A895" s="189" t="s">
        <v>458</v>
      </c>
      <c r="B895" s="239">
        <v>6</v>
      </c>
      <c r="C895" s="240"/>
      <c r="D895" s="240"/>
      <c r="E895" s="240"/>
      <c r="F895" s="193"/>
      <c r="G895" s="193"/>
      <c r="H895" s="193"/>
      <c r="I895" s="241" t="s">
        <v>459</v>
      </c>
      <c r="J895" s="242"/>
      <c r="K895" s="243"/>
      <c r="L895" s="243"/>
      <c r="M895" s="243"/>
      <c r="N895" s="193"/>
      <c r="O895" s="191">
        <f>SUBTOTAL(9,O896:O898)</f>
        <v>0</v>
      </c>
      <c r="P895" s="242" t="s">
        <v>475</v>
      </c>
      <c r="Q895" s="242"/>
      <c r="R895" s="243"/>
      <c r="S895" s="192">
        <f>SUBTOTAL(9,S896:S898)</f>
        <v>0</v>
      </c>
      <c r="T895" s="243"/>
      <c r="U895" s="192">
        <f>SUBTOTAL(9,U896:U898)</f>
        <v>0</v>
      </c>
      <c r="V895" s="244"/>
      <c r="W895" s="191">
        <f>SUBTOTAL(9,W896:W898)</f>
        <v>0</v>
      </c>
      <c r="X895" s="191">
        <f>SUBTOTAL(9,X896:X898)</f>
        <v>0</v>
      </c>
      <c r="Y895" s="189"/>
      <c r="Z895" s="6"/>
      <c r="AA895" s="9"/>
      <c r="AB895" s="9"/>
    </row>
    <row r="896" spans="1:28" ht="28.5" outlineLevel="6" x14ac:dyDescent="0.15">
      <c r="B896" s="197"/>
      <c r="C896" s="198"/>
      <c r="D896" s="114">
        <v>219</v>
      </c>
      <c r="E896" s="114"/>
      <c r="F896" s="115"/>
      <c r="G896" s="115"/>
      <c r="H896" s="115" t="s">
        <v>1202</v>
      </c>
      <c r="I896" s="116" t="s">
        <v>1203</v>
      </c>
      <c r="J896" s="117" t="s">
        <v>1204</v>
      </c>
      <c r="K896" s="118">
        <v>1</v>
      </c>
      <c r="L896" s="118">
        <v>0</v>
      </c>
      <c r="M896" s="118">
        <v>1</v>
      </c>
      <c r="N896" s="271"/>
      <c r="O896" s="119">
        <f>M896*N896</f>
        <v>0</v>
      </c>
      <c r="P896" s="117" t="s">
        <v>697</v>
      </c>
      <c r="Q896" s="117" t="s">
        <v>9413</v>
      </c>
      <c r="R896" s="118"/>
      <c r="S896" s="118">
        <f>M896*R896</f>
        <v>0</v>
      </c>
      <c r="T896" s="118"/>
      <c r="U896" s="118">
        <f>M896*T896</f>
        <v>0</v>
      </c>
      <c r="V896" s="119">
        <v>21</v>
      </c>
      <c r="W896" s="119">
        <f>O896*(V896/100)</f>
        <v>0</v>
      </c>
      <c r="X896" s="119">
        <f>O896+W896</f>
        <v>0</v>
      </c>
      <c r="Y896" s="120">
        <v>8</v>
      </c>
      <c r="Z896" s="9"/>
      <c r="AA896" s="9"/>
      <c r="AB896" s="9"/>
    </row>
    <row r="897" spans="1:28" ht="4.5" customHeight="1" outlineLevel="6" x14ac:dyDescent="0.15">
      <c r="B897" s="197"/>
      <c r="C897" s="199"/>
      <c r="D897" s="199"/>
      <c r="E897" s="199"/>
      <c r="F897" s="10"/>
      <c r="G897" s="10"/>
      <c r="H897" s="10"/>
      <c r="I897" s="203"/>
      <c r="J897" s="205"/>
      <c r="K897" s="159"/>
      <c r="L897" s="159"/>
      <c r="M897" s="159"/>
      <c r="N897" s="113"/>
      <c r="O897" s="153"/>
      <c r="P897" s="205"/>
      <c r="Q897" s="205"/>
      <c r="R897" s="159"/>
      <c r="S897" s="159"/>
      <c r="T897" s="159"/>
      <c r="U897" s="159"/>
      <c r="V897" s="153"/>
      <c r="W897" s="153"/>
      <c r="X897" s="153"/>
      <c r="Y897" s="10"/>
      <c r="Z897" s="9"/>
      <c r="AA897" s="9"/>
      <c r="AB897" s="9"/>
    </row>
    <row r="898" spans="1:28" outlineLevel="6" x14ac:dyDescent="0.15">
      <c r="B898" s="6"/>
      <c r="C898" s="6"/>
      <c r="D898" s="6"/>
      <c r="E898" s="6"/>
      <c r="F898" s="6"/>
      <c r="G898" s="6"/>
      <c r="H898" s="6"/>
      <c r="I898" s="6"/>
      <c r="J898" s="6"/>
      <c r="K898" s="6"/>
      <c r="L898" s="6"/>
      <c r="M898" s="6"/>
      <c r="N898" s="9"/>
      <c r="O898" s="9"/>
      <c r="P898" s="6"/>
      <c r="Q898" s="6"/>
      <c r="R898" s="6"/>
      <c r="S898" s="6"/>
      <c r="T898" s="6"/>
      <c r="U898" s="6"/>
      <c r="V898" s="6"/>
      <c r="W898" s="9"/>
      <c r="X898" s="9"/>
      <c r="Y898" s="9"/>
    </row>
    <row r="899" spans="1:28" ht="12.75" outlineLevel="2" x14ac:dyDescent="0.2">
      <c r="A899" s="174" t="s">
        <v>460</v>
      </c>
      <c r="B899" s="221">
        <v>3</v>
      </c>
      <c r="C899" s="222"/>
      <c r="D899" s="222"/>
      <c r="E899" s="222"/>
      <c r="F899" s="178"/>
      <c r="G899" s="178"/>
      <c r="H899" s="178"/>
      <c r="I899" s="223" t="s">
        <v>461</v>
      </c>
      <c r="J899" s="224"/>
      <c r="K899" s="225"/>
      <c r="L899" s="225"/>
      <c r="M899" s="225"/>
      <c r="N899" s="178"/>
      <c r="O899" s="176">
        <f>SUBTOTAL(9,O900:O920)</f>
        <v>0</v>
      </c>
      <c r="P899" s="224" t="s">
        <v>472</v>
      </c>
      <c r="Q899" s="224"/>
      <c r="R899" s="225"/>
      <c r="S899" s="177">
        <f>SUBTOTAL(9,S900:S920)</f>
        <v>2.5977930000000003E-2</v>
      </c>
      <c r="T899" s="225"/>
      <c r="U899" s="177">
        <f>SUBTOTAL(9,U900:U920)</f>
        <v>0</v>
      </c>
      <c r="V899" s="226"/>
      <c r="W899" s="176">
        <f>SUBTOTAL(9,W900:W920)</f>
        <v>0</v>
      </c>
      <c r="X899" s="176">
        <f>SUBTOTAL(9,X900:X920)</f>
        <v>0</v>
      </c>
      <c r="Y899" s="174"/>
      <c r="Z899" s="6"/>
      <c r="AA899" s="9"/>
      <c r="AB899" s="9"/>
    </row>
    <row r="900" spans="1:28" ht="13.5" outlineLevel="3" x14ac:dyDescent="0.25">
      <c r="A900" s="179" t="s">
        <v>462</v>
      </c>
      <c r="B900" s="227">
        <v>4</v>
      </c>
      <c r="C900" s="228"/>
      <c r="D900" s="228"/>
      <c r="E900" s="228"/>
      <c r="F900" s="183"/>
      <c r="G900" s="183"/>
      <c r="H900" s="183"/>
      <c r="I900" s="229" t="s">
        <v>463</v>
      </c>
      <c r="J900" s="230"/>
      <c r="K900" s="231"/>
      <c r="L900" s="231"/>
      <c r="M900" s="231"/>
      <c r="N900" s="183"/>
      <c r="O900" s="181">
        <f>SUBTOTAL(9,O901:O920)</f>
        <v>0</v>
      </c>
      <c r="P900" s="230" t="s">
        <v>473</v>
      </c>
      <c r="Q900" s="230"/>
      <c r="R900" s="231"/>
      <c r="S900" s="182">
        <f>SUBTOTAL(9,S901:S920)</f>
        <v>2.5977930000000003E-2</v>
      </c>
      <c r="T900" s="231"/>
      <c r="U900" s="182">
        <f>SUBTOTAL(9,U901:U920)</f>
        <v>0</v>
      </c>
      <c r="V900" s="232"/>
      <c r="W900" s="181">
        <f>SUBTOTAL(9,W901:W920)</f>
        <v>0</v>
      </c>
      <c r="X900" s="181">
        <f>SUBTOTAL(9,X901:X920)</f>
        <v>0</v>
      </c>
      <c r="Y900" s="179"/>
      <c r="Z900" s="6"/>
      <c r="AA900" s="9"/>
      <c r="AB900" s="9"/>
    </row>
    <row r="901" spans="1:28" ht="13.5" outlineLevel="4" x14ac:dyDescent="0.25">
      <c r="A901" s="184" t="s">
        <v>464</v>
      </c>
      <c r="B901" s="233">
        <v>5</v>
      </c>
      <c r="C901" s="234"/>
      <c r="D901" s="234"/>
      <c r="E901" s="234"/>
      <c r="F901" s="188"/>
      <c r="G901" s="188"/>
      <c r="H901" s="188"/>
      <c r="I901" s="235" t="s">
        <v>272</v>
      </c>
      <c r="J901" s="236"/>
      <c r="K901" s="237"/>
      <c r="L901" s="237"/>
      <c r="M901" s="237"/>
      <c r="N901" s="188"/>
      <c r="O901" s="186">
        <f>SUBTOTAL(9,O902:O905)</f>
        <v>0</v>
      </c>
      <c r="P901" s="236" t="s">
        <v>474</v>
      </c>
      <c r="Q901" s="236"/>
      <c r="R901" s="237"/>
      <c r="S901" s="187">
        <f>SUBTOTAL(9,S902:S905)</f>
        <v>0</v>
      </c>
      <c r="T901" s="237"/>
      <c r="U901" s="187">
        <f>SUBTOTAL(9,U902:U905)</f>
        <v>0</v>
      </c>
      <c r="V901" s="238"/>
      <c r="W901" s="186">
        <f>SUBTOTAL(9,W902:W905)</f>
        <v>0</v>
      </c>
      <c r="X901" s="186">
        <f>SUBTOTAL(9,X902:X905)</f>
        <v>0</v>
      </c>
      <c r="Y901" s="184"/>
      <c r="Z901" s="6"/>
      <c r="AA901" s="9"/>
      <c r="AB901" s="9"/>
    </row>
    <row r="902" spans="1:28" ht="13.5" outlineLevel="5" x14ac:dyDescent="0.25">
      <c r="A902" s="189" t="s">
        <v>465</v>
      </c>
      <c r="B902" s="239">
        <v>6</v>
      </c>
      <c r="C902" s="240"/>
      <c r="D902" s="240"/>
      <c r="E902" s="240"/>
      <c r="F902" s="193"/>
      <c r="G902" s="193"/>
      <c r="H902" s="193"/>
      <c r="I902" s="241" t="s">
        <v>274</v>
      </c>
      <c r="J902" s="242"/>
      <c r="K902" s="243"/>
      <c r="L902" s="243"/>
      <c r="M902" s="243"/>
      <c r="N902" s="193"/>
      <c r="O902" s="191">
        <f>SUBTOTAL(9,O903:O905)</f>
        <v>0</v>
      </c>
      <c r="P902" s="242" t="s">
        <v>475</v>
      </c>
      <c r="Q902" s="242"/>
      <c r="R902" s="243"/>
      <c r="S902" s="192">
        <f>SUBTOTAL(9,S903:S905)</f>
        <v>0</v>
      </c>
      <c r="T902" s="243"/>
      <c r="U902" s="192">
        <f>SUBTOTAL(9,U903:U905)</f>
        <v>0</v>
      </c>
      <c r="V902" s="244"/>
      <c r="W902" s="191">
        <f>SUBTOTAL(9,W903:W905)</f>
        <v>0</v>
      </c>
      <c r="X902" s="191">
        <f>SUBTOTAL(9,X903:X905)</f>
        <v>0</v>
      </c>
      <c r="Y902" s="189"/>
      <c r="Z902" s="6"/>
      <c r="AA902" s="9"/>
      <c r="AB902" s="9"/>
    </row>
    <row r="903" spans="1:28" ht="14.25" outlineLevel="6" x14ac:dyDescent="0.15">
      <c r="B903" s="197"/>
      <c r="C903" s="198"/>
      <c r="D903" s="114">
        <v>220</v>
      </c>
      <c r="E903" s="114"/>
      <c r="F903" s="115"/>
      <c r="G903" s="115"/>
      <c r="H903" s="115" t="s">
        <v>1205</v>
      </c>
      <c r="I903" s="116" t="s">
        <v>1206</v>
      </c>
      <c r="J903" s="117" t="s">
        <v>495</v>
      </c>
      <c r="K903" s="118">
        <v>89.533000000000001</v>
      </c>
      <c r="L903" s="118">
        <v>0</v>
      </c>
      <c r="M903" s="118">
        <v>89.533000000000001</v>
      </c>
      <c r="N903" s="271"/>
      <c r="O903" s="119">
        <f>M903*N903</f>
        <v>0</v>
      </c>
      <c r="P903" s="117" t="s">
        <v>479</v>
      </c>
      <c r="Q903" s="117" t="s">
        <v>1232</v>
      </c>
      <c r="R903" s="118"/>
      <c r="S903" s="118">
        <f>M903*R903</f>
        <v>0</v>
      </c>
      <c r="T903" s="118"/>
      <c r="U903" s="118">
        <f>M903*T903</f>
        <v>0</v>
      </c>
      <c r="V903" s="119">
        <v>21</v>
      </c>
      <c r="W903" s="119">
        <f>O903*(V903/100)</f>
        <v>0</v>
      </c>
      <c r="X903" s="119">
        <f>O903+W903</f>
        <v>0</v>
      </c>
      <c r="Y903" s="120">
        <v>6</v>
      </c>
      <c r="Z903" s="9"/>
      <c r="AA903" s="9"/>
      <c r="AB903" s="9"/>
    </row>
    <row r="904" spans="1:28" ht="4.5" customHeight="1" outlineLevel="6" x14ac:dyDescent="0.15">
      <c r="B904" s="197"/>
      <c r="C904" s="199"/>
      <c r="D904" s="199"/>
      <c r="E904" s="199"/>
      <c r="F904" s="10"/>
      <c r="G904" s="10"/>
      <c r="H904" s="10"/>
      <c r="I904" s="203"/>
      <c r="J904" s="205"/>
      <c r="K904" s="159"/>
      <c r="L904" s="159"/>
      <c r="M904" s="159"/>
      <c r="N904" s="113"/>
      <c r="O904" s="153"/>
      <c r="P904" s="205"/>
      <c r="Q904" s="205"/>
      <c r="R904" s="159"/>
      <c r="S904" s="159"/>
      <c r="T904" s="159"/>
      <c r="U904" s="159"/>
      <c r="V904" s="153"/>
      <c r="W904" s="153"/>
      <c r="X904" s="153"/>
      <c r="Y904" s="10"/>
      <c r="Z904" s="9"/>
      <c r="AA904" s="9"/>
      <c r="AB904" s="9"/>
    </row>
    <row r="905" spans="1:28" outlineLevel="6" x14ac:dyDescent="0.15">
      <c r="B905" s="6"/>
      <c r="C905" s="6"/>
      <c r="D905" s="6"/>
      <c r="E905" s="6"/>
      <c r="F905" s="6"/>
      <c r="G905" s="6"/>
      <c r="H905" s="6"/>
      <c r="I905" s="6"/>
      <c r="J905" s="6"/>
      <c r="K905" s="6"/>
      <c r="L905" s="6"/>
      <c r="M905" s="6"/>
      <c r="N905" s="9"/>
      <c r="O905" s="9"/>
      <c r="P905" s="6"/>
      <c r="Q905" s="6"/>
      <c r="R905" s="6"/>
      <c r="S905" s="6"/>
      <c r="T905" s="6"/>
      <c r="U905" s="6"/>
      <c r="V905" s="6"/>
      <c r="W905" s="9"/>
      <c r="X905" s="9"/>
      <c r="Y905" s="9"/>
    </row>
    <row r="906" spans="1:28" ht="13.5" outlineLevel="4" x14ac:dyDescent="0.25">
      <c r="A906" s="184" t="s">
        <v>466</v>
      </c>
      <c r="B906" s="233">
        <v>5</v>
      </c>
      <c r="C906" s="234"/>
      <c r="D906" s="234"/>
      <c r="E906" s="234"/>
      <c r="F906" s="188"/>
      <c r="G906" s="188"/>
      <c r="H906" s="188"/>
      <c r="I906" s="235" t="s">
        <v>276</v>
      </c>
      <c r="J906" s="236"/>
      <c r="K906" s="237"/>
      <c r="L906" s="237"/>
      <c r="M906" s="237"/>
      <c r="N906" s="188"/>
      <c r="O906" s="186">
        <f>SUBTOTAL(9,O907:O920)</f>
        <v>0</v>
      </c>
      <c r="P906" s="236" t="s">
        <v>474</v>
      </c>
      <c r="Q906" s="236"/>
      <c r="R906" s="237"/>
      <c r="S906" s="187">
        <f>SUBTOTAL(9,S907:S920)</f>
        <v>2.5977930000000003E-2</v>
      </c>
      <c r="T906" s="237"/>
      <c r="U906" s="187">
        <f>SUBTOTAL(9,U907:U920)</f>
        <v>0</v>
      </c>
      <c r="V906" s="238"/>
      <c r="W906" s="186">
        <f>SUBTOTAL(9,W907:W920)</f>
        <v>0</v>
      </c>
      <c r="X906" s="186">
        <f>SUBTOTAL(9,X907:X920)</f>
        <v>0</v>
      </c>
      <c r="Y906" s="184"/>
      <c r="Z906" s="6"/>
      <c r="AA906" s="9"/>
      <c r="AB906" s="9"/>
    </row>
    <row r="907" spans="1:28" ht="13.5" outlineLevel="5" x14ac:dyDescent="0.25">
      <c r="A907" s="189" t="s">
        <v>467</v>
      </c>
      <c r="B907" s="239">
        <v>6</v>
      </c>
      <c r="C907" s="240"/>
      <c r="D907" s="240"/>
      <c r="E907" s="240"/>
      <c r="F907" s="193"/>
      <c r="G907" s="193"/>
      <c r="H907" s="193"/>
      <c r="I907" s="241" t="s">
        <v>468</v>
      </c>
      <c r="J907" s="242"/>
      <c r="K907" s="243"/>
      <c r="L907" s="243"/>
      <c r="M907" s="243"/>
      <c r="N907" s="193"/>
      <c r="O907" s="191">
        <f>SUBTOTAL(9,O908:O916)</f>
        <v>0</v>
      </c>
      <c r="P907" s="242" t="s">
        <v>475</v>
      </c>
      <c r="Q907" s="242"/>
      <c r="R907" s="243"/>
      <c r="S907" s="192">
        <f>SUBTOTAL(9,S908:S916)</f>
        <v>1.8801930000000001E-2</v>
      </c>
      <c r="T907" s="243"/>
      <c r="U907" s="192">
        <f>SUBTOTAL(9,U908:U916)</f>
        <v>0</v>
      </c>
      <c r="V907" s="244"/>
      <c r="W907" s="191">
        <f>SUBTOTAL(9,W908:W916)</f>
        <v>0</v>
      </c>
      <c r="X907" s="191">
        <f>SUBTOTAL(9,X908:X916)</f>
        <v>0</v>
      </c>
      <c r="Y907" s="189"/>
      <c r="Z907" s="6"/>
      <c r="AA907" s="9"/>
      <c r="AB907" s="9"/>
    </row>
    <row r="908" spans="1:28" ht="14.25" outlineLevel="6" x14ac:dyDescent="0.15">
      <c r="B908" s="197"/>
      <c r="C908" s="198"/>
      <c r="D908" s="114">
        <v>221</v>
      </c>
      <c r="E908" s="114"/>
      <c r="F908" s="115"/>
      <c r="G908" s="115"/>
      <c r="H908" s="115" t="s">
        <v>1207</v>
      </c>
      <c r="I908" s="116" t="s">
        <v>1208</v>
      </c>
      <c r="J908" s="117" t="s">
        <v>495</v>
      </c>
      <c r="K908" s="118">
        <v>89.533000000000001</v>
      </c>
      <c r="L908" s="118">
        <v>0</v>
      </c>
      <c r="M908" s="118">
        <v>89.533000000000001</v>
      </c>
      <c r="N908" s="271"/>
      <c r="O908" s="119">
        <f>M908*N908</f>
        <v>0</v>
      </c>
      <c r="P908" s="117" t="s">
        <v>479</v>
      </c>
      <c r="Q908" s="117" t="s">
        <v>9414</v>
      </c>
      <c r="R908" s="118">
        <v>2.1000000000000001E-4</v>
      </c>
      <c r="S908" s="118">
        <f>M908*R908</f>
        <v>1.8801930000000001E-2</v>
      </c>
      <c r="T908" s="118"/>
      <c r="U908" s="118">
        <f>M908*T908</f>
        <v>0</v>
      </c>
      <c r="V908" s="119">
        <v>21</v>
      </c>
      <c r="W908" s="119">
        <f>O908*(V908/100)</f>
        <v>0</v>
      </c>
      <c r="X908" s="119">
        <f>O908+W908</f>
        <v>0</v>
      </c>
      <c r="Y908" s="120">
        <v>7</v>
      </c>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8.5" outlineLevel="6" x14ac:dyDescent="0.15">
      <c r="B910" s="197"/>
      <c r="C910" s="198"/>
      <c r="D910" s="114">
        <v>222</v>
      </c>
      <c r="E910" s="114"/>
      <c r="F910" s="115"/>
      <c r="G910" s="115"/>
      <c r="H910" s="115" t="s">
        <v>1209</v>
      </c>
      <c r="I910" s="116" t="s">
        <v>1210</v>
      </c>
      <c r="J910" s="117" t="s">
        <v>495</v>
      </c>
      <c r="K910" s="118">
        <v>259.51920000000001</v>
      </c>
      <c r="L910" s="118">
        <v>0</v>
      </c>
      <c r="M910" s="118">
        <v>259.51920000000001</v>
      </c>
      <c r="N910" s="271"/>
      <c r="O910" s="119">
        <f>M910*N910</f>
        <v>0</v>
      </c>
      <c r="P910" s="117" t="s">
        <v>479</v>
      </c>
      <c r="Q910" s="117" t="s">
        <v>9414</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15">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8.5" outlineLevel="6" x14ac:dyDescent="0.15">
      <c r="B912" s="197"/>
      <c r="C912" s="198"/>
      <c r="D912" s="114">
        <v>223</v>
      </c>
      <c r="E912" s="114"/>
      <c r="F912" s="115"/>
      <c r="G912" s="115"/>
      <c r="H912" s="115" t="s">
        <v>1211</v>
      </c>
      <c r="I912" s="116" t="s">
        <v>1212</v>
      </c>
      <c r="J912" s="117" t="s">
        <v>495</v>
      </c>
      <c r="K912" s="118">
        <v>259.51920000000001</v>
      </c>
      <c r="L912" s="118">
        <v>0</v>
      </c>
      <c r="M912" s="118">
        <v>259.51920000000001</v>
      </c>
      <c r="N912" s="271"/>
      <c r="O912" s="119">
        <f>M912*N912</f>
        <v>0</v>
      </c>
      <c r="P912" s="117" t="s">
        <v>479</v>
      </c>
      <c r="Q912" s="117" t="s">
        <v>9414</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15">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ht="28.5" outlineLevel="6" x14ac:dyDescent="0.15">
      <c r="B914" s="197"/>
      <c r="C914" s="198"/>
      <c r="D914" s="114">
        <v>224</v>
      </c>
      <c r="E914" s="114"/>
      <c r="F914" s="115"/>
      <c r="G914" s="115"/>
      <c r="H914" s="115" t="s">
        <v>1213</v>
      </c>
      <c r="I914" s="116" t="s">
        <v>1214</v>
      </c>
      <c r="J914" s="117" t="s">
        <v>495</v>
      </c>
      <c r="K914" s="118">
        <v>259.51920000000001</v>
      </c>
      <c r="L914" s="118">
        <v>0</v>
      </c>
      <c r="M914" s="118">
        <v>259.51920000000001</v>
      </c>
      <c r="N914" s="271"/>
      <c r="O914" s="119">
        <f>M914*N914</f>
        <v>0</v>
      </c>
      <c r="P914" s="117" t="s">
        <v>479</v>
      </c>
      <c r="Q914" s="117" t="s">
        <v>9414</v>
      </c>
      <c r="R914" s="118"/>
      <c r="S914" s="118">
        <f>M914*R914</f>
        <v>0</v>
      </c>
      <c r="T914" s="118"/>
      <c r="U914" s="118">
        <f>M914*T914</f>
        <v>0</v>
      </c>
      <c r="V914" s="119">
        <v>21</v>
      </c>
      <c r="W914" s="119">
        <f>O914*(V914/100)</f>
        <v>0</v>
      </c>
      <c r="X914" s="119">
        <f>O914+W914</f>
        <v>0</v>
      </c>
      <c r="Y914" s="120">
        <v>7</v>
      </c>
      <c r="Z914" s="9"/>
      <c r="AA914" s="9"/>
      <c r="AB914" s="9"/>
    </row>
    <row r="915" spans="1:28" ht="4.5" customHeight="1" outlineLevel="6" x14ac:dyDescent="0.15">
      <c r="B915" s="197"/>
      <c r="C915" s="199"/>
      <c r="D915" s="199"/>
      <c r="E915" s="199"/>
      <c r="F915" s="10"/>
      <c r="G915" s="10"/>
      <c r="H915" s="10"/>
      <c r="I915" s="203"/>
      <c r="J915" s="205"/>
      <c r="K915" s="159"/>
      <c r="L915" s="159"/>
      <c r="M915" s="159"/>
      <c r="N915" s="113"/>
      <c r="O915" s="153"/>
      <c r="P915" s="205"/>
      <c r="Q915" s="205"/>
      <c r="R915" s="159"/>
      <c r="S915" s="159"/>
      <c r="T915" s="159"/>
      <c r="U915" s="159"/>
      <c r="V915" s="153"/>
      <c r="W915" s="153"/>
      <c r="X915" s="153"/>
      <c r="Y915" s="10"/>
      <c r="Z915" s="9"/>
      <c r="AA915" s="9"/>
      <c r="AB915" s="9"/>
    </row>
    <row r="916" spans="1:28" outlineLevel="6" x14ac:dyDescent="0.15">
      <c r="B916" s="6"/>
      <c r="C916" s="6"/>
      <c r="D916" s="6"/>
      <c r="E916" s="6"/>
      <c r="F916" s="6"/>
      <c r="G916" s="6"/>
      <c r="H916" s="6"/>
      <c r="I916" s="6"/>
      <c r="J916" s="6"/>
      <c r="K916" s="6"/>
      <c r="L916" s="6"/>
      <c r="M916" s="6"/>
      <c r="N916" s="9"/>
      <c r="O916" s="9"/>
      <c r="P916" s="6"/>
      <c r="Q916" s="6"/>
      <c r="R916" s="6"/>
      <c r="S916" s="6"/>
      <c r="T916" s="6"/>
      <c r="U916" s="6"/>
      <c r="V916" s="6"/>
      <c r="W916" s="9"/>
      <c r="X916" s="9"/>
      <c r="Y916" s="9"/>
    </row>
    <row r="917" spans="1:28" ht="13.5" outlineLevel="5" x14ac:dyDescent="0.25">
      <c r="A917" s="189" t="s">
        <v>469</v>
      </c>
      <c r="B917" s="239">
        <v>6</v>
      </c>
      <c r="C917" s="240"/>
      <c r="D917" s="240"/>
      <c r="E917" s="240"/>
      <c r="F917" s="193"/>
      <c r="G917" s="193"/>
      <c r="H917" s="193"/>
      <c r="I917" s="241" t="s">
        <v>345</v>
      </c>
      <c r="J917" s="242"/>
      <c r="K917" s="243"/>
      <c r="L917" s="243"/>
      <c r="M917" s="243"/>
      <c r="N917" s="193"/>
      <c r="O917" s="191">
        <f>SUBTOTAL(9,O918:O920)</f>
        <v>0</v>
      </c>
      <c r="P917" s="242" t="s">
        <v>475</v>
      </c>
      <c r="Q917" s="242"/>
      <c r="R917" s="243"/>
      <c r="S917" s="192">
        <f>SUBTOTAL(9,S918:S920)</f>
        <v>7.176000000000001E-3</v>
      </c>
      <c r="T917" s="243"/>
      <c r="U917" s="192">
        <f>SUBTOTAL(9,U918:U920)</f>
        <v>0</v>
      </c>
      <c r="V917" s="244"/>
      <c r="W917" s="191">
        <f>SUBTOTAL(9,W918:W920)</f>
        <v>0</v>
      </c>
      <c r="X917" s="191">
        <f>SUBTOTAL(9,X918:X920)</f>
        <v>0</v>
      </c>
      <c r="Y917" s="189"/>
      <c r="Z917" s="6"/>
      <c r="AA917" s="9"/>
      <c r="AB917" s="9"/>
    </row>
    <row r="918" spans="1:28" ht="14.25" outlineLevel="6" x14ac:dyDescent="0.15">
      <c r="B918" s="197"/>
      <c r="C918" s="198"/>
      <c r="D918" s="114">
        <v>225</v>
      </c>
      <c r="E918" s="114"/>
      <c r="F918" s="115"/>
      <c r="G918" s="115"/>
      <c r="H918" s="115" t="s">
        <v>1215</v>
      </c>
      <c r="I918" s="116" t="s">
        <v>1216</v>
      </c>
      <c r="J918" s="117" t="s">
        <v>495</v>
      </c>
      <c r="K918" s="118">
        <v>179.4</v>
      </c>
      <c r="L918" s="118">
        <v>0</v>
      </c>
      <c r="M918" s="118">
        <v>179.4</v>
      </c>
      <c r="N918" s="271"/>
      <c r="O918" s="119">
        <f>M918*N918</f>
        <v>0</v>
      </c>
      <c r="P918" s="117" t="s">
        <v>479</v>
      </c>
      <c r="Q918" s="117" t="s">
        <v>1232</v>
      </c>
      <c r="R918" s="118">
        <v>4.0000000000000003E-5</v>
      </c>
      <c r="S918" s="118">
        <f>M918*R918</f>
        <v>7.176000000000001E-3</v>
      </c>
      <c r="T918" s="118"/>
      <c r="U918" s="118">
        <f>M918*T918</f>
        <v>0</v>
      </c>
      <c r="V918" s="119">
        <v>21</v>
      </c>
      <c r="W918" s="119">
        <f>O918*(V918/100)</f>
        <v>0</v>
      </c>
      <c r="X918" s="119">
        <f>O918+W918</f>
        <v>0</v>
      </c>
      <c r="Y918" s="120">
        <v>6</v>
      </c>
      <c r="Z918" s="9"/>
      <c r="AA918" s="9"/>
      <c r="AB918" s="9"/>
    </row>
    <row r="919" spans="1:28" ht="4.5" customHeight="1" outlineLevel="6" x14ac:dyDescent="0.15">
      <c r="B919" s="197"/>
      <c r="C919" s="199"/>
      <c r="D919" s="199"/>
      <c r="E919" s="199"/>
      <c r="F919" s="10"/>
      <c r="G919" s="10"/>
      <c r="H919" s="10"/>
      <c r="I919" s="203"/>
      <c r="J919" s="205"/>
      <c r="K919" s="159"/>
      <c r="L919" s="159"/>
      <c r="M919" s="159"/>
      <c r="N919" s="113"/>
      <c r="O919" s="153"/>
      <c r="P919" s="205"/>
      <c r="Q919" s="205"/>
      <c r="R919" s="159"/>
      <c r="S919" s="159"/>
      <c r="T919" s="159"/>
      <c r="U919" s="159"/>
      <c r="V919" s="153"/>
      <c r="W919" s="153"/>
      <c r="X919" s="153"/>
      <c r="Y919" s="10"/>
      <c r="Z919" s="9"/>
      <c r="AA919" s="9"/>
      <c r="AB919" s="9"/>
    </row>
    <row r="920" spans="1:28" outlineLevel="6" x14ac:dyDescent="0.15">
      <c r="B920" s="6"/>
      <c r="C920" s="6"/>
      <c r="D920" s="6"/>
      <c r="E920" s="6"/>
      <c r="F920" s="6"/>
      <c r="G920" s="6"/>
      <c r="H920" s="6"/>
      <c r="I920" s="6"/>
      <c r="J920" s="6"/>
      <c r="K920" s="6"/>
      <c r="L920" s="6"/>
      <c r="M920" s="6"/>
      <c r="N920" s="9"/>
      <c r="O920" s="9"/>
      <c r="P920" s="6"/>
      <c r="Q920" s="6"/>
      <c r="R920" s="6"/>
      <c r="S920" s="6"/>
      <c r="T920" s="6"/>
      <c r="U920" s="6"/>
      <c r="V920" s="6"/>
      <c r="W920" s="9"/>
      <c r="X920" s="9"/>
      <c r="Y920" s="9"/>
    </row>
    <row r="921" spans="1:28" outlineLevel="1" x14ac:dyDescent="0.15"/>
  </sheetData>
  <sheetProtection algorithmName="SHA-512" hashValue="ZDYE5go/GS8nxK8ohXb97su6nNJbuuHCsu+Xo3JXKNRP0wiOjnxqKJC4Gmmt9lZnwozDe7XF6LspnB87dJTfUg==" saltValue="2+ZVlEriI/4cCh65dDdJog==" spinCount="100000" sheet="1" objects="1" scenarios="1" autoFilter="0"/>
  <autoFilter ref="D3:Q921" xr:uid="{00000000-0001-0000-0600-000000000000}"/>
  <conditionalFormatting sqref="C11:X12 C21:X22 C15:X18 C35:X36 C77:X78 C85:X86 C92:X93 C102:X103 C110:X111 C122:X123 C136:X137 C160:X161 C176:X179 C224:X227 C250:X251 C279:X286 C908:X915 C324:X327 C573:X574 C578:X579 C583:X584 C587:X594 C598:X599 C602:X607 C611:X612 C616:X617 C621:X622 C629:X636 C640:X643 C646:X647 C650:X659 C663:X664 C667:X674 C677:X684 C688:X691 C698:X699 C703:X704 C708:X709 C714:X719 C723:X724 C728:X733 C737:X740 C744:X747 C751:X758 C762:X765 C769:X776 C780:X789 C794:X805 C808:X827 C832:X843 C847:X850 C854:X859 C864:X881 C885:X890 C896:X897 C332:X341 C345:X350 C354:X369 C25:X28 C41:X42 C54:X55 C68:X69 C169:X172 C183:X192 C195:X206 C211:X214 C237:X246 C256:X259 C263:X266 C269:X272 C293:X302 C306:X309 C314:X317 C375:X376 C381:X382 C387:X390 C395:X396 C399:X400 C404:X407 C410:X411 C414:X415 C419:X422 C427:X428 C432:X433 C437:X438 C443:X444 C452:X455 C460:X461 C471:X472 C481:X482 C491:X494 C503:X506 C515:X516 C524:X525 C539:X542 C552:X553 C559:X560 C903:X904 C918:X919">
    <cfRule type="expression" dxfId="35" priority="1">
      <formula>$Y11=15</formula>
    </cfRule>
    <cfRule type="expression" dxfId="34" priority="2">
      <formula>$Y11=14</formula>
    </cfRule>
    <cfRule type="expression" dxfId="33" priority="3">
      <formula>$Y11=13</formula>
    </cfRule>
    <cfRule type="expression" dxfId="32" priority="4">
      <formula>$Y11=12</formula>
    </cfRule>
    <cfRule type="expression" dxfId="31" priority="5">
      <formula>$Y11=11</formula>
    </cfRule>
    <cfRule type="expression" dxfId="3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DECF-CD5E-4B61-9764-E14873E3EAFE}">
  <sheetPr>
    <tabColor rgb="FF00B050"/>
    <outlinePr summaryBelow="0" summaryRight="0"/>
    <pageSetUpPr fitToPage="1"/>
  </sheetPr>
  <dimension ref="A1:AD7438"/>
  <sheetViews>
    <sheetView showGridLines="0" view="pageBreakPreview" zoomScaleNormal="130" zoomScaleSheetLayoutView="100" zoomScalePageLayoutView="19" workbookViewId="0">
      <pane ySplit="5" topLeftCell="A6" activePane="bottomLeft" state="frozen"/>
      <selection activeCell="D6" sqref="D6"/>
      <selection pane="bottomLeft" activeCell="I19" sqref="I19"/>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SUBTOTAL(9,O6:O7438)</f>
        <v>0</v>
      </c>
      <c r="P5" s="212" t="s">
        <v>470</v>
      </c>
      <c r="Q5" s="212"/>
      <c r="R5" s="213"/>
      <c r="S5" s="167">
        <f>SUBTOTAL(9,S6:S7438)</f>
        <v>892.53585411299946</v>
      </c>
      <c r="T5" s="213"/>
      <c r="U5" s="167">
        <f>SUBTOTAL(9,U6:U7438)</f>
        <v>656.85189405999972</v>
      </c>
      <c r="V5" s="214"/>
      <c r="W5" s="166">
        <f>SUBTOTAL(9,W6:W7438)</f>
        <v>0</v>
      </c>
      <c r="X5" s="166">
        <f>SUBTOTAL(9,X6:X7438)</f>
        <v>0</v>
      </c>
      <c r="Y5" s="164"/>
      <c r="Z5" s="6"/>
      <c r="AA5" s="9"/>
      <c r="AB5" s="9"/>
    </row>
    <row r="6" spans="1:30" ht="14.25" outlineLevel="1" x14ac:dyDescent="0.2">
      <c r="A6" s="169" t="s">
        <v>1791</v>
      </c>
      <c r="B6" s="215">
        <v>2</v>
      </c>
      <c r="C6" s="216"/>
      <c r="D6" s="216"/>
      <c r="E6" s="216"/>
      <c r="F6" s="173"/>
      <c r="G6" s="173"/>
      <c r="H6" s="173"/>
      <c r="I6" s="217" t="s">
        <v>1790</v>
      </c>
      <c r="J6" s="218"/>
      <c r="K6" s="219"/>
      <c r="L6" s="219"/>
      <c r="M6" s="219"/>
      <c r="N6" s="173"/>
      <c r="O6" s="171">
        <f>SUBTOTAL(9,O7:O7437)</f>
        <v>0</v>
      </c>
      <c r="P6" s="218" t="s">
        <v>471</v>
      </c>
      <c r="Q6" s="218"/>
      <c r="R6" s="219"/>
      <c r="S6" s="172">
        <f>SUBTOTAL(9,S7:S7437)</f>
        <v>892.53585411299946</v>
      </c>
      <c r="T6" s="219"/>
      <c r="U6" s="172">
        <f>SUBTOTAL(9,U7:U7437)</f>
        <v>656.85189405999972</v>
      </c>
      <c r="V6" s="220"/>
      <c r="W6" s="171">
        <f>SUBTOTAL(9,W7:W7437)</f>
        <v>0</v>
      </c>
      <c r="X6" s="171">
        <f>SUBTOTAL(9,X7:X7437)</f>
        <v>0</v>
      </c>
      <c r="Y6" s="169"/>
      <c r="Z6" s="6"/>
      <c r="AA6" s="9"/>
      <c r="AB6" s="9"/>
    </row>
    <row r="7" spans="1:30" ht="12.75" outlineLevel="2" x14ac:dyDescent="0.2">
      <c r="A7" s="174" t="s">
        <v>1789</v>
      </c>
      <c r="B7" s="221">
        <v>3</v>
      </c>
      <c r="C7" s="222"/>
      <c r="D7" s="222"/>
      <c r="E7" s="222"/>
      <c r="F7" s="178"/>
      <c r="G7" s="178"/>
      <c r="H7" s="178"/>
      <c r="I7" s="223" t="s">
        <v>1788</v>
      </c>
      <c r="J7" s="224"/>
      <c r="K7" s="225"/>
      <c r="L7" s="225"/>
      <c r="M7" s="225"/>
      <c r="N7" s="178"/>
      <c r="O7" s="176">
        <f>SUBTOTAL(9,O8:O3556)</f>
        <v>0</v>
      </c>
      <c r="P7" s="224" t="s">
        <v>472</v>
      </c>
      <c r="Q7" s="224"/>
      <c r="R7" s="225"/>
      <c r="S7" s="177">
        <f>SUBTOTAL(9,S8:S3556)</f>
        <v>760.48492810299979</v>
      </c>
      <c r="T7" s="225"/>
      <c r="U7" s="177">
        <f>SUBTOTAL(9,U8:U3556)</f>
        <v>654.88284405999968</v>
      </c>
      <c r="V7" s="226"/>
      <c r="W7" s="176">
        <f>SUBTOTAL(9,W8:W3556)</f>
        <v>0</v>
      </c>
      <c r="X7" s="176">
        <f>SUBTOTAL(9,X8:X3556)</f>
        <v>0</v>
      </c>
      <c r="Y7" s="174"/>
      <c r="Z7" s="6"/>
      <c r="AA7" s="9"/>
      <c r="AB7" s="9"/>
    </row>
    <row r="8" spans="1:30" ht="13.5" outlineLevel="3" x14ac:dyDescent="0.25">
      <c r="A8" s="179" t="s">
        <v>1787</v>
      </c>
      <c r="B8" s="227">
        <v>4</v>
      </c>
      <c r="C8" s="228"/>
      <c r="D8" s="228"/>
      <c r="E8" s="228"/>
      <c r="F8" s="183"/>
      <c r="G8" s="183"/>
      <c r="H8" s="183"/>
      <c r="I8" s="229" t="s">
        <v>1786</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3.5" outlineLevel="4" x14ac:dyDescent="0.25">
      <c r="A9" s="184" t="s">
        <v>1785</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3.5" outlineLevel="5" x14ac:dyDescent="0.25">
      <c r="A10" s="189" t="s">
        <v>1784</v>
      </c>
      <c r="B10" s="239">
        <v>6</v>
      </c>
      <c r="C10" s="240"/>
      <c r="D10" s="240"/>
      <c r="E10" s="240"/>
      <c r="F10" s="193"/>
      <c r="G10" s="193"/>
      <c r="H10" s="193"/>
      <c r="I10" s="241" t="s">
        <v>1783</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4.25" outlineLevel="6" x14ac:dyDescent="0.15">
      <c r="B11" s="197"/>
      <c r="C11" s="198"/>
      <c r="D11" s="114">
        <v>226</v>
      </c>
      <c r="E11" s="114"/>
      <c r="F11" s="115"/>
      <c r="G11" s="115"/>
      <c r="H11" s="115" t="s">
        <v>7834</v>
      </c>
      <c r="I11" s="116" t="s">
        <v>7833</v>
      </c>
      <c r="J11" s="117" t="s">
        <v>495</v>
      </c>
      <c r="K11" s="118">
        <v>24.22</v>
      </c>
      <c r="L11" s="118">
        <v>0</v>
      </c>
      <c r="M11" s="118">
        <v>24.22</v>
      </c>
      <c r="N11" s="271"/>
      <c r="O11" s="119">
        <f>M11*N11</f>
        <v>0</v>
      </c>
      <c r="P11" s="117" t="s">
        <v>479</v>
      </c>
      <c r="Q11" s="117" t="s">
        <v>9414</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7830</v>
      </c>
      <c r="J13" s="249"/>
      <c r="K13" s="250"/>
      <c r="L13" s="250"/>
      <c r="M13" s="251">
        <v>5.1100000000000003</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7832</v>
      </c>
      <c r="J14" s="249"/>
      <c r="K14" s="250"/>
      <c r="L14" s="250"/>
      <c r="M14" s="251">
        <v>4.57</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47"/>
      <c r="H15" s="252"/>
      <c r="I15" s="248" t="s">
        <v>7830</v>
      </c>
      <c r="J15" s="249"/>
      <c r="K15" s="250"/>
      <c r="L15" s="250"/>
      <c r="M15" s="251">
        <v>5.1100000000000003</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47"/>
      <c r="H16" s="252"/>
      <c r="I16" s="248" t="s">
        <v>7831</v>
      </c>
      <c r="J16" s="249"/>
      <c r="K16" s="250"/>
      <c r="L16" s="250"/>
      <c r="M16" s="251">
        <v>4.32</v>
      </c>
      <c r="N16" s="252"/>
      <c r="O16" s="253"/>
      <c r="P16" s="249"/>
      <c r="Q16" s="249"/>
      <c r="R16" s="251"/>
      <c r="S16" s="251"/>
      <c r="T16" s="251"/>
      <c r="U16" s="251"/>
      <c r="V16" s="253"/>
      <c r="W16" s="253"/>
      <c r="X16" s="253"/>
      <c r="Y16" s="252"/>
      <c r="Z16" s="6"/>
      <c r="AA16" s="9"/>
    </row>
    <row r="17" spans="1:28" ht="13.5" outlineLevel="7" x14ac:dyDescent="0.3">
      <c r="A17" s="245"/>
      <c r="B17" s="246"/>
      <c r="C17" s="246"/>
      <c r="D17" s="246"/>
      <c r="E17" s="246"/>
      <c r="F17" s="247"/>
      <c r="G17" s="247"/>
      <c r="H17" s="252"/>
      <c r="I17" s="248" t="s">
        <v>7830</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15">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4.25" outlineLevel="6" x14ac:dyDescent="0.15">
      <c r="B19" s="197"/>
      <c r="C19" s="198"/>
      <c r="D19" s="114">
        <v>227</v>
      </c>
      <c r="E19" s="114"/>
      <c r="F19" s="115"/>
      <c r="G19" s="115"/>
      <c r="H19" s="115" t="s">
        <v>7829</v>
      </c>
      <c r="I19" s="116" t="s">
        <v>7828</v>
      </c>
      <c r="J19" s="117" t="s">
        <v>495</v>
      </c>
      <c r="K19" s="118">
        <v>247.98</v>
      </c>
      <c r="L19" s="118">
        <v>0</v>
      </c>
      <c r="M19" s="118">
        <v>247.98</v>
      </c>
      <c r="N19" s="271"/>
      <c r="O19" s="119">
        <f>M19*N19</f>
        <v>0</v>
      </c>
      <c r="P19" s="117" t="s">
        <v>479</v>
      </c>
      <c r="Q19" s="117" t="s">
        <v>9414</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3.5" outlineLevel="7" x14ac:dyDescent="0.3">
      <c r="A21" s="245"/>
      <c r="B21" s="246"/>
      <c r="C21" s="246"/>
      <c r="D21" s="246"/>
      <c r="E21" s="246"/>
      <c r="F21" s="247"/>
      <c r="G21" s="247"/>
      <c r="H21" s="252" t="s">
        <v>18</v>
      </c>
      <c r="I21" s="248" t="s">
        <v>7827</v>
      </c>
      <c r="J21" s="249"/>
      <c r="K21" s="250"/>
      <c r="L21" s="250"/>
      <c r="M21" s="251">
        <v>4.72</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47"/>
      <c r="H22" s="252"/>
      <c r="I22" s="248" t="s">
        <v>7826</v>
      </c>
      <c r="J22" s="249"/>
      <c r="K22" s="250"/>
      <c r="L22" s="250"/>
      <c r="M22" s="251">
        <v>56.88</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47"/>
      <c r="H23" s="252"/>
      <c r="I23" s="248" t="s">
        <v>7825</v>
      </c>
      <c r="J23" s="249"/>
      <c r="K23" s="250"/>
      <c r="L23" s="250"/>
      <c r="M23" s="251">
        <v>15.75</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47"/>
      <c r="H24" s="252"/>
      <c r="I24" s="248" t="s">
        <v>7827</v>
      </c>
      <c r="J24" s="249"/>
      <c r="K24" s="250"/>
      <c r="L24" s="250"/>
      <c r="M24" s="251">
        <v>4.72</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47"/>
      <c r="H25" s="252"/>
      <c r="I25" s="248" t="s">
        <v>7826</v>
      </c>
      <c r="J25" s="249"/>
      <c r="K25" s="250"/>
      <c r="L25" s="250"/>
      <c r="M25" s="251">
        <v>56.88</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47"/>
      <c r="H26" s="252"/>
      <c r="I26" s="248" t="s">
        <v>7825</v>
      </c>
      <c r="J26" s="249"/>
      <c r="K26" s="250"/>
      <c r="L26" s="250"/>
      <c r="M26" s="251">
        <v>15.75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47"/>
      <c r="H27" s="252"/>
      <c r="I27" s="248" t="s">
        <v>7827</v>
      </c>
      <c r="J27" s="249"/>
      <c r="K27" s="250"/>
      <c r="L27" s="250"/>
      <c r="M27" s="251">
        <v>4.72</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47"/>
      <c r="H28" s="252"/>
      <c r="I28" s="248" t="s">
        <v>7826</v>
      </c>
      <c r="J28" s="249"/>
      <c r="K28" s="250"/>
      <c r="L28" s="250"/>
      <c r="M28" s="251">
        <v>56.88</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47"/>
      <c r="H29" s="252"/>
      <c r="I29" s="248" t="s">
        <v>7825</v>
      </c>
      <c r="J29" s="249"/>
      <c r="K29" s="250"/>
      <c r="L29" s="250"/>
      <c r="M29" s="251">
        <v>15.75</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47"/>
      <c r="H30" s="252"/>
      <c r="I30" s="248" t="s">
        <v>7824</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15">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4.25" outlineLevel="6" x14ac:dyDescent="0.15">
      <c r="B32" s="197"/>
      <c r="C32" s="198"/>
      <c r="D32" s="114">
        <v>228</v>
      </c>
      <c r="E32" s="114"/>
      <c r="F32" s="115"/>
      <c r="G32" s="115"/>
      <c r="H32" s="115" t="s">
        <v>7823</v>
      </c>
      <c r="I32" s="116" t="s">
        <v>7822</v>
      </c>
      <c r="J32" s="117" t="s">
        <v>495</v>
      </c>
      <c r="K32" s="118">
        <v>26.85</v>
      </c>
      <c r="L32" s="118">
        <v>0</v>
      </c>
      <c r="M32" s="118">
        <v>26.85</v>
      </c>
      <c r="N32" s="271"/>
      <c r="O32" s="119">
        <f>M32*N32</f>
        <v>0</v>
      </c>
      <c r="P32" s="117" t="s">
        <v>479</v>
      </c>
      <c r="Q32" s="117" t="s">
        <v>9414</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15">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3.5" outlineLevel="7" x14ac:dyDescent="0.3">
      <c r="A34" s="245"/>
      <c r="B34" s="246"/>
      <c r="C34" s="246"/>
      <c r="D34" s="246"/>
      <c r="E34" s="246"/>
      <c r="F34" s="247"/>
      <c r="G34" s="247"/>
      <c r="H34" s="252" t="s">
        <v>18</v>
      </c>
      <c r="I34" s="248" t="s">
        <v>7821</v>
      </c>
      <c r="J34" s="249"/>
      <c r="K34" s="250"/>
      <c r="L34" s="250"/>
      <c r="M34" s="251">
        <v>6.4</v>
      </c>
      <c r="N34" s="252"/>
      <c r="O34" s="253"/>
      <c r="P34" s="249"/>
      <c r="Q34" s="249"/>
      <c r="R34" s="251"/>
      <c r="S34" s="251"/>
      <c r="T34" s="251"/>
      <c r="U34" s="251"/>
      <c r="V34" s="253"/>
      <c r="W34" s="253"/>
      <c r="X34" s="253"/>
      <c r="Y34" s="252"/>
      <c r="Z34" s="6"/>
      <c r="AA34" s="9"/>
    </row>
    <row r="35" spans="1:28" ht="13.5" outlineLevel="7" x14ac:dyDescent="0.3">
      <c r="A35" s="245"/>
      <c r="B35" s="246"/>
      <c r="C35" s="246"/>
      <c r="D35" s="246"/>
      <c r="E35" s="246"/>
      <c r="F35" s="247"/>
      <c r="G35" s="247"/>
      <c r="H35" s="252"/>
      <c r="I35" s="248" t="s">
        <v>7820</v>
      </c>
      <c r="J35" s="249"/>
      <c r="K35" s="250"/>
      <c r="L35" s="250"/>
      <c r="M35" s="251">
        <v>2.5499999999999998</v>
      </c>
      <c r="N35" s="252"/>
      <c r="O35" s="253"/>
      <c r="P35" s="249"/>
      <c r="Q35" s="249"/>
      <c r="R35" s="251"/>
      <c r="S35" s="251"/>
      <c r="T35" s="251"/>
      <c r="U35" s="251"/>
      <c r="V35" s="253"/>
      <c r="W35" s="253"/>
      <c r="X35" s="253"/>
      <c r="Y35" s="252"/>
      <c r="Z35" s="6"/>
      <c r="AA35" s="9"/>
    </row>
    <row r="36" spans="1:28" ht="13.5" outlineLevel="7" x14ac:dyDescent="0.3">
      <c r="A36" s="245"/>
      <c r="B36" s="246"/>
      <c r="C36" s="246"/>
      <c r="D36" s="246"/>
      <c r="E36" s="246"/>
      <c r="F36" s="247"/>
      <c r="G36" s="247"/>
      <c r="H36" s="252"/>
      <c r="I36" s="248" t="s">
        <v>7821</v>
      </c>
      <c r="J36" s="249"/>
      <c r="K36" s="250"/>
      <c r="L36" s="250"/>
      <c r="M36" s="251">
        <v>6.4</v>
      </c>
      <c r="N36" s="252"/>
      <c r="O36" s="253"/>
      <c r="P36" s="249"/>
      <c r="Q36" s="249"/>
      <c r="R36" s="251"/>
      <c r="S36" s="251"/>
      <c r="T36" s="251"/>
      <c r="U36" s="251"/>
      <c r="V36" s="253"/>
      <c r="W36" s="253"/>
      <c r="X36" s="253"/>
      <c r="Y36" s="252"/>
      <c r="Z36" s="6"/>
      <c r="AA36" s="9"/>
    </row>
    <row r="37" spans="1:28" ht="13.5" outlineLevel="7" x14ac:dyDescent="0.3">
      <c r="A37" s="245"/>
      <c r="B37" s="246"/>
      <c r="C37" s="246"/>
      <c r="D37" s="246"/>
      <c r="E37" s="246"/>
      <c r="F37" s="247"/>
      <c r="G37" s="247"/>
      <c r="H37" s="252"/>
      <c r="I37" s="248" t="s">
        <v>7820</v>
      </c>
      <c r="J37" s="249"/>
      <c r="K37" s="250"/>
      <c r="L37" s="250"/>
      <c r="M37" s="251">
        <v>2.5499999999999998</v>
      </c>
      <c r="N37" s="252"/>
      <c r="O37" s="253"/>
      <c r="P37" s="249"/>
      <c r="Q37" s="249"/>
      <c r="R37" s="251"/>
      <c r="S37" s="251"/>
      <c r="T37" s="251"/>
      <c r="U37" s="251"/>
      <c r="V37" s="253"/>
      <c r="W37" s="253"/>
      <c r="X37" s="253"/>
      <c r="Y37" s="252"/>
      <c r="Z37" s="6"/>
      <c r="AA37" s="9"/>
    </row>
    <row r="38" spans="1:28" ht="13.5" outlineLevel="7" x14ac:dyDescent="0.3">
      <c r="A38" s="245"/>
      <c r="B38" s="246"/>
      <c r="C38" s="246"/>
      <c r="D38" s="246"/>
      <c r="E38" s="246"/>
      <c r="F38" s="247"/>
      <c r="G38" s="247"/>
      <c r="H38" s="252"/>
      <c r="I38" s="248" t="s">
        <v>7821</v>
      </c>
      <c r="J38" s="249"/>
      <c r="K38" s="250"/>
      <c r="L38" s="250"/>
      <c r="M38" s="251">
        <v>6.4</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47"/>
      <c r="H39" s="252"/>
      <c r="I39" s="248" t="s">
        <v>7820</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15">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4.25" outlineLevel="6" x14ac:dyDescent="0.15">
      <c r="B41" s="197"/>
      <c r="C41" s="198"/>
      <c r="D41" s="114">
        <v>229</v>
      </c>
      <c r="E41" s="114"/>
      <c r="F41" s="115"/>
      <c r="G41" s="115"/>
      <c r="H41" s="115" t="s">
        <v>7819</v>
      </c>
      <c r="I41" s="116" t="s">
        <v>7818</v>
      </c>
      <c r="J41" s="117" t="s">
        <v>495</v>
      </c>
      <c r="K41" s="118">
        <v>877.04110000000003</v>
      </c>
      <c r="L41" s="118">
        <v>0</v>
      </c>
      <c r="M41" s="118">
        <v>877.04110000000003</v>
      </c>
      <c r="N41" s="271"/>
      <c r="O41" s="119">
        <f>M41*N41</f>
        <v>0</v>
      </c>
      <c r="P41" s="117" t="s">
        <v>479</v>
      </c>
      <c r="Q41" s="117" t="s">
        <v>9414</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7817</v>
      </c>
      <c r="J43" s="249"/>
      <c r="K43" s="250"/>
      <c r="L43" s="250"/>
      <c r="M43" s="251">
        <v>130.7895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7812</v>
      </c>
      <c r="J44" s="249"/>
      <c r="K44" s="250"/>
      <c r="L44" s="250"/>
      <c r="M44" s="251">
        <v>152.87960000000001</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7816</v>
      </c>
      <c r="J45" s="249"/>
      <c r="K45" s="250"/>
      <c r="L45" s="250"/>
      <c r="M45" s="251">
        <v>17.734400000000001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7815</v>
      </c>
      <c r="J46" s="249"/>
      <c r="K46" s="250"/>
      <c r="L46" s="250"/>
      <c r="M46" s="251">
        <v>127.449</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7812</v>
      </c>
      <c r="J47" s="249"/>
      <c r="K47" s="250"/>
      <c r="L47" s="250"/>
      <c r="M47" s="251">
        <v>152.87960000000001</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7814</v>
      </c>
      <c r="J48" s="249"/>
      <c r="K48" s="250"/>
      <c r="L48" s="250"/>
      <c r="M48" s="251">
        <v>11.3416</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7813</v>
      </c>
      <c r="J49" s="249"/>
      <c r="K49" s="250"/>
      <c r="L49" s="250"/>
      <c r="M49" s="251">
        <v>123.126</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7812</v>
      </c>
      <c r="J50" s="249"/>
      <c r="K50" s="250"/>
      <c r="L50" s="250"/>
      <c r="M50" s="251">
        <v>152.87960000000001</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47"/>
      <c r="H51" s="252"/>
      <c r="I51" s="248" t="s">
        <v>7811</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15">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4.25" outlineLevel="6" x14ac:dyDescent="0.15">
      <c r="B53" s="197"/>
      <c r="C53" s="198"/>
      <c r="D53" s="114">
        <v>230</v>
      </c>
      <c r="E53" s="114"/>
      <c r="F53" s="115"/>
      <c r="G53" s="115"/>
      <c r="H53" s="115" t="s">
        <v>7810</v>
      </c>
      <c r="I53" s="116" t="s">
        <v>7809</v>
      </c>
      <c r="J53" s="117" t="s">
        <v>495</v>
      </c>
      <c r="K53" s="118">
        <v>1.304</v>
      </c>
      <c r="L53" s="118">
        <v>0</v>
      </c>
      <c r="M53" s="118">
        <v>1.304</v>
      </c>
      <c r="N53" s="271"/>
      <c r="O53" s="119">
        <f>M53*N53</f>
        <v>0</v>
      </c>
      <c r="P53" s="117" t="s">
        <v>479</v>
      </c>
      <c r="Q53" s="117" t="s">
        <v>9414</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3.5" outlineLevel="7" x14ac:dyDescent="0.3">
      <c r="A55" s="245"/>
      <c r="B55" s="246"/>
      <c r="C55" s="246"/>
      <c r="D55" s="246"/>
      <c r="E55" s="246"/>
      <c r="F55" s="247"/>
      <c r="G55" s="247"/>
      <c r="H55" s="252" t="s">
        <v>18</v>
      </c>
      <c r="I55" s="248" t="s">
        <v>7808</v>
      </c>
      <c r="J55" s="249"/>
      <c r="K55" s="250"/>
      <c r="L55" s="250"/>
      <c r="M55" s="251">
        <v>0.65200000000000002</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7808</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15">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4.25" outlineLevel="6" x14ac:dyDescent="0.15">
      <c r="B58" s="197"/>
      <c r="C58" s="198"/>
      <c r="D58" s="114">
        <v>231</v>
      </c>
      <c r="E58" s="114"/>
      <c r="F58" s="115"/>
      <c r="G58" s="115"/>
      <c r="H58" s="115" t="s">
        <v>7807</v>
      </c>
      <c r="I58" s="116" t="s">
        <v>7806</v>
      </c>
      <c r="J58" s="117" t="s">
        <v>478</v>
      </c>
      <c r="K58" s="118">
        <v>18.699599999999997</v>
      </c>
      <c r="L58" s="118">
        <v>0</v>
      </c>
      <c r="M58" s="118">
        <v>18.699599999999997</v>
      </c>
      <c r="N58" s="271"/>
      <c r="O58" s="119">
        <f>M58*N58</f>
        <v>0</v>
      </c>
      <c r="P58" s="117" t="s">
        <v>479</v>
      </c>
      <c r="Q58" s="117" t="s">
        <v>9414</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15">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3.5" outlineLevel="7" x14ac:dyDescent="0.3">
      <c r="A60" s="245"/>
      <c r="B60" s="246"/>
      <c r="C60" s="246"/>
      <c r="D60" s="246"/>
      <c r="E60" s="246"/>
      <c r="F60" s="247"/>
      <c r="G60" s="247"/>
      <c r="H60" s="252" t="s">
        <v>18</v>
      </c>
      <c r="I60" s="248" t="s">
        <v>7804</v>
      </c>
      <c r="J60" s="249"/>
      <c r="K60" s="250"/>
      <c r="L60" s="250"/>
      <c r="M60" s="251">
        <v>5.0529999999999999</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7803</v>
      </c>
      <c r="J61" s="249"/>
      <c r="K61" s="250"/>
      <c r="L61" s="250"/>
      <c r="M61" s="251">
        <v>0.90500000000000003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7801</v>
      </c>
      <c r="J62" s="249"/>
      <c r="K62" s="250"/>
      <c r="L62" s="250"/>
      <c r="M62" s="251">
        <v>0.36680000000000001</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7800</v>
      </c>
      <c r="J63" s="249"/>
      <c r="K63" s="250"/>
      <c r="L63" s="250"/>
      <c r="M63" s="251">
        <v>0.36699999999999999</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7805</v>
      </c>
      <c r="J64" s="249"/>
      <c r="K64" s="250"/>
      <c r="L64" s="250"/>
      <c r="M64" s="251">
        <v>0.77600000000000002</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7804</v>
      </c>
      <c r="J65" s="249"/>
      <c r="K65" s="250"/>
      <c r="L65" s="250"/>
      <c r="M65" s="251">
        <v>5.0529999999999999</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7802</v>
      </c>
      <c r="J66" s="249"/>
      <c r="K66" s="250"/>
      <c r="L66" s="250"/>
      <c r="M66" s="251">
        <v>0.28799999999999998</v>
      </c>
      <c r="N66" s="252"/>
      <c r="O66" s="253"/>
      <c r="P66" s="249"/>
      <c r="Q66" s="249"/>
      <c r="R66" s="251"/>
      <c r="S66" s="251"/>
      <c r="T66" s="251"/>
      <c r="U66" s="251"/>
      <c r="V66" s="253"/>
      <c r="W66" s="253"/>
      <c r="X66" s="253"/>
      <c r="Y66" s="252"/>
      <c r="Z66" s="6"/>
      <c r="AA66" s="9"/>
    </row>
    <row r="67" spans="1:28" ht="13.5" outlineLevel="7" x14ac:dyDescent="0.3">
      <c r="A67" s="245"/>
      <c r="B67" s="246"/>
      <c r="C67" s="246"/>
      <c r="D67" s="246"/>
      <c r="E67" s="246"/>
      <c r="F67" s="247"/>
      <c r="G67" s="247"/>
      <c r="H67" s="252"/>
      <c r="I67" s="248" t="s">
        <v>7803</v>
      </c>
      <c r="J67" s="249"/>
      <c r="K67" s="250"/>
      <c r="L67" s="250"/>
      <c r="M67" s="251">
        <v>0.90500000000000003</v>
      </c>
      <c r="N67" s="252"/>
      <c r="O67" s="253"/>
      <c r="P67" s="249"/>
      <c r="Q67" s="249"/>
      <c r="R67" s="251"/>
      <c r="S67" s="251"/>
      <c r="T67" s="251"/>
      <c r="U67" s="251"/>
      <c r="V67" s="253"/>
      <c r="W67" s="253"/>
      <c r="X67" s="253"/>
      <c r="Y67" s="252"/>
      <c r="Z67" s="6"/>
      <c r="AA67" s="9"/>
    </row>
    <row r="68" spans="1:28" ht="13.5" outlineLevel="7" x14ac:dyDescent="0.3">
      <c r="A68" s="245"/>
      <c r="B68" s="246"/>
      <c r="C68" s="246"/>
      <c r="D68" s="246"/>
      <c r="E68" s="246"/>
      <c r="F68" s="247"/>
      <c r="G68" s="247"/>
      <c r="H68" s="252"/>
      <c r="I68" s="248" t="s">
        <v>7802</v>
      </c>
      <c r="J68" s="249"/>
      <c r="K68" s="250"/>
      <c r="L68" s="250"/>
      <c r="M68" s="251">
        <v>0.28799999999999998</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47"/>
      <c r="H69" s="252"/>
      <c r="I69" s="248" t="s">
        <v>7801</v>
      </c>
      <c r="J69" s="249"/>
      <c r="K69" s="250"/>
      <c r="L69" s="250"/>
      <c r="M69" s="251">
        <v>0.36680000000000001</v>
      </c>
      <c r="N69" s="252"/>
      <c r="O69" s="253"/>
      <c r="P69" s="249"/>
      <c r="Q69" s="249"/>
      <c r="R69" s="251"/>
      <c r="S69" s="251"/>
      <c r="T69" s="251"/>
      <c r="U69" s="251"/>
      <c r="V69" s="253"/>
      <c r="W69" s="253"/>
      <c r="X69" s="253"/>
      <c r="Y69" s="252"/>
      <c r="Z69" s="6"/>
      <c r="AA69" s="9"/>
    </row>
    <row r="70" spans="1:28" ht="13.5" outlineLevel="7" x14ac:dyDescent="0.3">
      <c r="A70" s="245"/>
      <c r="B70" s="246"/>
      <c r="C70" s="246"/>
      <c r="D70" s="246"/>
      <c r="E70" s="246"/>
      <c r="F70" s="247"/>
      <c r="G70" s="247"/>
      <c r="H70" s="252"/>
      <c r="I70" s="248" t="s">
        <v>7800</v>
      </c>
      <c r="J70" s="249"/>
      <c r="K70" s="250"/>
      <c r="L70" s="250"/>
      <c r="M70" s="251">
        <v>0.36699999999999999</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7799</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15">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4.25" outlineLevel="6" x14ac:dyDescent="0.15">
      <c r="B73" s="197"/>
      <c r="C73" s="198"/>
      <c r="D73" s="114">
        <v>232</v>
      </c>
      <c r="E73" s="114"/>
      <c r="F73" s="115"/>
      <c r="G73" s="115"/>
      <c r="H73" s="115" t="s">
        <v>7798</v>
      </c>
      <c r="I73" s="116" t="s">
        <v>7797</v>
      </c>
      <c r="J73" s="117"/>
      <c r="K73" s="118">
        <v>3</v>
      </c>
      <c r="L73" s="118"/>
      <c r="M73" s="118">
        <v>3</v>
      </c>
      <c r="N73" s="271"/>
      <c r="O73" s="119">
        <f>M73*N73</f>
        <v>0</v>
      </c>
      <c r="P73" s="117" t="s">
        <v>3375</v>
      </c>
      <c r="Q73" s="117" t="s">
        <v>9413</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15">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4.25" outlineLevel="6" x14ac:dyDescent="0.15">
      <c r="B75" s="197"/>
      <c r="C75" s="198"/>
      <c r="D75" s="114">
        <v>233</v>
      </c>
      <c r="E75" s="114"/>
      <c r="F75" s="115"/>
      <c r="G75" s="115"/>
      <c r="H75" s="115" t="s">
        <v>7796</v>
      </c>
      <c r="I75" s="116" t="s">
        <v>7795</v>
      </c>
      <c r="J75" s="117" t="s">
        <v>495</v>
      </c>
      <c r="K75" s="118">
        <v>58.86</v>
      </c>
      <c r="L75" s="118">
        <v>0</v>
      </c>
      <c r="M75" s="118">
        <v>58.86</v>
      </c>
      <c r="N75" s="271"/>
      <c r="O75" s="119">
        <f>M75*N75</f>
        <v>0</v>
      </c>
      <c r="P75" s="117" t="s">
        <v>479</v>
      </c>
      <c r="Q75" s="117" t="s">
        <v>9414</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47"/>
      <c r="H77" s="252" t="s">
        <v>18</v>
      </c>
      <c r="I77" s="248" t="s">
        <v>7794</v>
      </c>
      <c r="J77" s="249"/>
      <c r="K77" s="250"/>
      <c r="L77" s="250"/>
      <c r="M77" s="251">
        <v>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47"/>
      <c r="H78" s="252"/>
      <c r="I78" s="248" t="s">
        <v>7793</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15">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9" t="s">
        <v>1782</v>
      </c>
      <c r="B81" s="239">
        <v>6</v>
      </c>
      <c r="C81" s="240"/>
      <c r="D81" s="240"/>
      <c r="E81" s="240"/>
      <c r="F81" s="193"/>
      <c r="G81" s="193"/>
      <c r="H81" s="193"/>
      <c r="I81" s="241" t="s">
        <v>1644</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4.25" outlineLevel="6" x14ac:dyDescent="0.15">
      <c r="B82" s="197"/>
      <c r="C82" s="198"/>
      <c r="D82" s="114">
        <v>234</v>
      </c>
      <c r="E82" s="114"/>
      <c r="F82" s="115"/>
      <c r="G82" s="115"/>
      <c r="H82" s="115" t="s">
        <v>7792</v>
      </c>
      <c r="I82" s="116" t="s">
        <v>7791</v>
      </c>
      <c r="J82" s="117" t="s">
        <v>495</v>
      </c>
      <c r="K82" s="118">
        <v>491.28</v>
      </c>
      <c r="L82" s="118">
        <v>0</v>
      </c>
      <c r="M82" s="118">
        <v>491.28</v>
      </c>
      <c r="N82" s="271"/>
      <c r="O82" s="119">
        <f>M82*N82</f>
        <v>0</v>
      </c>
      <c r="P82" s="117" t="s">
        <v>479</v>
      </c>
      <c r="Q82" s="117" t="s">
        <v>1232</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15">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3.5" outlineLevel="7" x14ac:dyDescent="0.3">
      <c r="A84" s="245"/>
      <c r="B84" s="246"/>
      <c r="C84" s="246"/>
      <c r="D84" s="246"/>
      <c r="E84" s="246"/>
      <c r="F84" s="247"/>
      <c r="G84" s="247"/>
      <c r="H84" s="252" t="s">
        <v>18</v>
      </c>
      <c r="I84" s="248" t="s">
        <v>7790</v>
      </c>
      <c r="J84" s="249"/>
      <c r="K84" s="250"/>
      <c r="L84" s="250"/>
      <c r="M84" s="251">
        <v>10.85</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7789</v>
      </c>
      <c r="J85" s="249"/>
      <c r="K85" s="250"/>
      <c r="L85" s="250"/>
      <c r="M85" s="251">
        <v>141.4</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7788</v>
      </c>
      <c r="J86" s="249"/>
      <c r="K86" s="250"/>
      <c r="L86" s="250"/>
      <c r="M86" s="251">
        <v>9.3699999999999992</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7787</v>
      </c>
      <c r="J87" s="249"/>
      <c r="K87" s="250"/>
      <c r="L87" s="250"/>
      <c r="M87" s="251">
        <v>10.85</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7786</v>
      </c>
      <c r="J88" s="249"/>
      <c r="K88" s="250"/>
      <c r="L88" s="250"/>
      <c r="M88" s="251">
        <v>134.96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7785</v>
      </c>
      <c r="J89" s="249"/>
      <c r="K89" s="250"/>
      <c r="L89" s="250"/>
      <c r="M89" s="251">
        <v>9.3699999999999992</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7784</v>
      </c>
      <c r="J90" s="249"/>
      <c r="K90" s="250"/>
      <c r="L90" s="250"/>
      <c r="M90" s="251">
        <v>11.53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7783</v>
      </c>
      <c r="J91" s="249"/>
      <c r="K91" s="250"/>
      <c r="L91" s="250"/>
      <c r="M91" s="251">
        <v>10.85</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47"/>
      <c r="H92" s="252"/>
      <c r="I92" s="248" t="s">
        <v>7782</v>
      </c>
      <c r="J92" s="249"/>
      <c r="K92" s="250"/>
      <c r="L92" s="250"/>
      <c r="M92" s="251">
        <v>134.96</v>
      </c>
      <c r="N92" s="252"/>
      <c r="O92" s="253"/>
      <c r="P92" s="249"/>
      <c r="Q92" s="249"/>
      <c r="R92" s="251"/>
      <c r="S92" s="251"/>
      <c r="T92" s="251"/>
      <c r="U92" s="251"/>
      <c r="V92" s="253"/>
      <c r="W92" s="253"/>
      <c r="X92" s="253"/>
      <c r="Y92" s="252"/>
      <c r="Z92" s="6"/>
      <c r="AA92" s="9"/>
    </row>
    <row r="93" spans="1:28" ht="13.5" outlineLevel="7" x14ac:dyDescent="0.3">
      <c r="A93" s="245"/>
      <c r="B93" s="246"/>
      <c r="C93" s="246"/>
      <c r="D93" s="246"/>
      <c r="E93" s="246"/>
      <c r="F93" s="247"/>
      <c r="G93" s="247"/>
      <c r="H93" s="252"/>
      <c r="I93" s="248" t="s">
        <v>7781</v>
      </c>
      <c r="J93" s="249"/>
      <c r="K93" s="250"/>
      <c r="L93" s="250"/>
      <c r="M93" s="251">
        <v>7.39</v>
      </c>
      <c r="N93" s="252"/>
      <c r="O93" s="253"/>
      <c r="P93" s="249"/>
      <c r="Q93" s="249"/>
      <c r="R93" s="251"/>
      <c r="S93" s="251"/>
      <c r="T93" s="251"/>
      <c r="U93" s="251"/>
      <c r="V93" s="253"/>
      <c r="W93" s="253"/>
      <c r="X93" s="253"/>
      <c r="Y93" s="252"/>
      <c r="Z93" s="6"/>
      <c r="AA93" s="9"/>
    </row>
    <row r="94" spans="1:28" ht="13.5" outlineLevel="7" x14ac:dyDescent="0.3">
      <c r="A94" s="245"/>
      <c r="B94" s="246"/>
      <c r="C94" s="246"/>
      <c r="D94" s="246"/>
      <c r="E94" s="246"/>
      <c r="F94" s="247"/>
      <c r="G94" s="247"/>
      <c r="H94" s="252"/>
      <c r="I94" s="248" t="s">
        <v>7780</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15">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4.25" outlineLevel="6" x14ac:dyDescent="0.15">
      <c r="B96" s="197"/>
      <c r="C96" s="198"/>
      <c r="D96" s="114">
        <v>235</v>
      </c>
      <c r="E96" s="114"/>
      <c r="F96" s="115"/>
      <c r="G96" s="115"/>
      <c r="H96" s="115" t="s">
        <v>7779</v>
      </c>
      <c r="I96" s="116" t="s">
        <v>7778</v>
      </c>
      <c r="J96" s="117" t="s">
        <v>495</v>
      </c>
      <c r="K96" s="118">
        <v>1779.2500000000014</v>
      </c>
      <c r="L96" s="118">
        <v>0</v>
      </c>
      <c r="M96" s="118">
        <v>1779.2500000000014</v>
      </c>
      <c r="N96" s="271"/>
      <c r="O96" s="119">
        <f>M96*N96</f>
        <v>0</v>
      </c>
      <c r="P96" s="117" t="s">
        <v>479</v>
      </c>
      <c r="Q96" s="117" t="s">
        <v>9414</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3.5" outlineLevel="7" x14ac:dyDescent="0.3">
      <c r="A98" s="245"/>
      <c r="B98" s="246"/>
      <c r="C98" s="246"/>
      <c r="D98" s="246"/>
      <c r="E98" s="246"/>
      <c r="F98" s="247"/>
      <c r="G98" s="247"/>
      <c r="H98" s="252" t="s">
        <v>18</v>
      </c>
      <c r="I98" s="248" t="s">
        <v>7664</v>
      </c>
      <c r="J98" s="249"/>
      <c r="K98" s="250"/>
      <c r="L98" s="250"/>
      <c r="M98" s="251">
        <v>7.54</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7663</v>
      </c>
      <c r="J99" s="249"/>
      <c r="K99" s="250"/>
      <c r="L99" s="250"/>
      <c r="M99" s="251">
        <v>7.98</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7662</v>
      </c>
      <c r="J100" s="249"/>
      <c r="K100" s="250"/>
      <c r="L100" s="250"/>
      <c r="M100" s="251">
        <v>17.68</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7661</v>
      </c>
      <c r="J101" s="249"/>
      <c r="K101" s="250"/>
      <c r="L101" s="250"/>
      <c r="M101" s="251">
        <v>3.75</v>
      </c>
      <c r="N101" s="252"/>
      <c r="O101" s="253"/>
      <c r="P101" s="249"/>
      <c r="Q101" s="249"/>
      <c r="R101" s="251"/>
      <c r="S101" s="251"/>
      <c r="T101" s="251"/>
      <c r="U101" s="251"/>
      <c r="V101" s="253"/>
      <c r="W101" s="253"/>
      <c r="X101" s="253"/>
      <c r="Y101" s="252"/>
      <c r="Z101" s="6"/>
      <c r="AA101" s="9"/>
    </row>
    <row r="102" spans="1:28" ht="13.5" outlineLevel="7" x14ac:dyDescent="0.3">
      <c r="A102" s="245"/>
      <c r="B102" s="246"/>
      <c r="C102" s="246"/>
      <c r="D102" s="246"/>
      <c r="E102" s="246"/>
      <c r="F102" s="247"/>
      <c r="G102" s="247"/>
      <c r="H102" s="252"/>
      <c r="I102" s="248" t="s">
        <v>7660</v>
      </c>
      <c r="J102" s="249"/>
      <c r="K102" s="250"/>
      <c r="L102" s="250"/>
      <c r="M102" s="251">
        <v>7.01</v>
      </c>
      <c r="N102" s="252"/>
      <c r="O102" s="253"/>
      <c r="P102" s="249"/>
      <c r="Q102" s="249"/>
      <c r="R102" s="251"/>
      <c r="S102" s="251"/>
      <c r="T102" s="251"/>
      <c r="U102" s="251"/>
      <c r="V102" s="253"/>
      <c r="W102" s="253"/>
      <c r="X102" s="253"/>
      <c r="Y102" s="252"/>
      <c r="Z102" s="6"/>
      <c r="AA102" s="9"/>
    </row>
    <row r="103" spans="1:28" ht="13.5" outlineLevel="7" x14ac:dyDescent="0.3">
      <c r="A103" s="245"/>
      <c r="B103" s="246"/>
      <c r="C103" s="246"/>
      <c r="D103" s="246"/>
      <c r="E103" s="246"/>
      <c r="F103" s="247"/>
      <c r="G103" s="247"/>
      <c r="H103" s="252"/>
      <c r="I103" s="248" t="s">
        <v>7684</v>
      </c>
      <c r="J103" s="249"/>
      <c r="K103" s="250"/>
      <c r="L103" s="250"/>
      <c r="M103" s="251">
        <v>2.9</v>
      </c>
      <c r="N103" s="252"/>
      <c r="O103" s="253"/>
      <c r="P103" s="249"/>
      <c r="Q103" s="249"/>
      <c r="R103" s="251"/>
      <c r="S103" s="251"/>
      <c r="T103" s="251"/>
      <c r="U103" s="251"/>
      <c r="V103" s="253"/>
      <c r="W103" s="253"/>
      <c r="X103" s="253"/>
      <c r="Y103" s="252"/>
      <c r="Z103" s="6"/>
      <c r="AA103" s="9"/>
    </row>
    <row r="104" spans="1:28" ht="13.5" outlineLevel="7" x14ac:dyDescent="0.3">
      <c r="A104" s="245"/>
      <c r="B104" s="246"/>
      <c r="C104" s="246"/>
      <c r="D104" s="246"/>
      <c r="E104" s="246"/>
      <c r="F104" s="247"/>
      <c r="G104" s="247"/>
      <c r="H104" s="252"/>
      <c r="I104" s="248" t="s">
        <v>7659</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7658</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7657</v>
      </c>
      <c r="J106" s="249"/>
      <c r="K106" s="250"/>
      <c r="L106" s="250"/>
      <c r="M106" s="251">
        <v>3.83</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7656</v>
      </c>
      <c r="J107" s="249"/>
      <c r="K107" s="250"/>
      <c r="L107" s="250"/>
      <c r="M107" s="251">
        <v>7.59</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7655</v>
      </c>
      <c r="J108" s="249"/>
      <c r="K108" s="250"/>
      <c r="L108" s="250"/>
      <c r="M108" s="251">
        <v>3.17</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7654</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7653</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7652</v>
      </c>
      <c r="J111" s="249"/>
      <c r="K111" s="250"/>
      <c r="L111" s="250"/>
      <c r="M111" s="251">
        <v>3.94</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7683</v>
      </c>
      <c r="J112" s="249"/>
      <c r="K112" s="250"/>
      <c r="L112" s="250"/>
      <c r="M112" s="251">
        <v>17.82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7651</v>
      </c>
      <c r="J113" s="249"/>
      <c r="K113" s="250"/>
      <c r="L113" s="250"/>
      <c r="M113" s="251">
        <v>3.88</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7650</v>
      </c>
      <c r="J114" s="249"/>
      <c r="K114" s="250"/>
      <c r="L114" s="250"/>
      <c r="M114" s="251">
        <v>7.01</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7649</v>
      </c>
      <c r="J115" s="249"/>
      <c r="K115" s="250"/>
      <c r="L115" s="250"/>
      <c r="M115" s="251">
        <v>3.17</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7648</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7647</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7646</v>
      </c>
      <c r="J118" s="249"/>
      <c r="K118" s="250"/>
      <c r="L118" s="250"/>
      <c r="M118" s="251">
        <v>3.88</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7645</v>
      </c>
      <c r="J119" s="249"/>
      <c r="K119" s="250"/>
      <c r="L119" s="250"/>
      <c r="M119" s="251">
        <v>7.01</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7644</v>
      </c>
      <c r="J120" s="249"/>
      <c r="K120" s="250"/>
      <c r="L120" s="250"/>
      <c r="M120" s="251">
        <v>3.17</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7643</v>
      </c>
      <c r="J121" s="249"/>
      <c r="K121" s="250"/>
      <c r="L121" s="250"/>
      <c r="M121" s="251">
        <v>16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7642</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7641</v>
      </c>
      <c r="J123" s="249"/>
      <c r="K123" s="250"/>
      <c r="L123" s="250"/>
      <c r="M123" s="251">
        <v>17.68</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7640</v>
      </c>
      <c r="J124" s="249"/>
      <c r="K124" s="250"/>
      <c r="L124" s="250"/>
      <c r="M124" s="251">
        <v>3.5</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7682</v>
      </c>
      <c r="J125" s="249"/>
      <c r="K125" s="250"/>
      <c r="L125" s="250"/>
      <c r="M125" s="251">
        <v>2.75</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7681</v>
      </c>
      <c r="J126" s="249"/>
      <c r="K126" s="250"/>
      <c r="L126" s="250"/>
      <c r="M126" s="251">
        <v>1.8</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7680</v>
      </c>
      <c r="J127" s="249"/>
      <c r="K127" s="250"/>
      <c r="L127" s="250"/>
      <c r="M127" s="251">
        <v>14.77</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7639</v>
      </c>
      <c r="J128" s="249"/>
      <c r="K128" s="250"/>
      <c r="L128" s="250"/>
      <c r="M128" s="251">
        <v>3.83</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47"/>
      <c r="H129" s="252"/>
      <c r="I129" s="248" t="s">
        <v>7638</v>
      </c>
      <c r="J129" s="249"/>
      <c r="K129" s="250"/>
      <c r="L129" s="250"/>
      <c r="M129" s="251">
        <v>7.29</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47"/>
      <c r="H130" s="252"/>
      <c r="I130" s="248" t="s">
        <v>7637</v>
      </c>
      <c r="J130" s="249"/>
      <c r="K130" s="250"/>
      <c r="L130" s="250"/>
      <c r="M130" s="251">
        <v>3.17</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47"/>
      <c r="H131" s="252"/>
      <c r="I131" s="248" t="s">
        <v>7636</v>
      </c>
      <c r="J131" s="249"/>
      <c r="K131" s="250"/>
      <c r="L131" s="250"/>
      <c r="M131" s="251">
        <v>16.28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47"/>
      <c r="H132" s="252"/>
      <c r="I132" s="248" t="s">
        <v>7635</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47"/>
      <c r="H133" s="252"/>
      <c r="I133" s="248" t="s">
        <v>7634</v>
      </c>
      <c r="J133" s="249"/>
      <c r="K133" s="250"/>
      <c r="L133" s="250"/>
      <c r="M133" s="251">
        <v>3.83</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47"/>
      <c r="H134" s="252"/>
      <c r="I134" s="248" t="s">
        <v>7633</v>
      </c>
      <c r="J134" s="249"/>
      <c r="K134" s="250"/>
      <c r="L134" s="250"/>
      <c r="M134" s="251">
        <v>7.29</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47"/>
      <c r="H135" s="252"/>
      <c r="I135" s="248" t="s">
        <v>7632</v>
      </c>
      <c r="J135" s="249"/>
      <c r="K135" s="250"/>
      <c r="L135" s="250"/>
      <c r="M135" s="251">
        <v>3.17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47"/>
      <c r="H136" s="252"/>
      <c r="I136" s="248" t="s">
        <v>7631</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47"/>
      <c r="H137" s="252"/>
      <c r="I137" s="248" t="s">
        <v>7630</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47"/>
      <c r="H138" s="252"/>
      <c r="I138" s="248" t="s">
        <v>7629</v>
      </c>
      <c r="J138" s="249"/>
      <c r="K138" s="250"/>
      <c r="L138" s="250"/>
      <c r="M138" s="251">
        <v>3.83</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47"/>
      <c r="H139" s="252"/>
      <c r="I139" s="248" t="s">
        <v>7628</v>
      </c>
      <c r="J139" s="249"/>
      <c r="K139" s="250"/>
      <c r="L139" s="250"/>
      <c r="M139" s="251">
        <v>7.29</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47"/>
      <c r="H140" s="252"/>
      <c r="I140" s="248" t="s">
        <v>7627</v>
      </c>
      <c r="J140" s="249"/>
      <c r="K140" s="250"/>
      <c r="L140" s="250"/>
      <c r="M140" s="251">
        <v>3.17</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47"/>
      <c r="H141" s="252"/>
      <c r="I141" s="248" t="s">
        <v>7626</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47"/>
      <c r="H142" s="252"/>
      <c r="I142" s="248" t="s">
        <v>7625</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47"/>
      <c r="H143" s="252"/>
      <c r="I143" s="248" t="s">
        <v>7624</v>
      </c>
      <c r="J143" s="249"/>
      <c r="K143" s="250"/>
      <c r="L143" s="250"/>
      <c r="M143" s="251">
        <v>3.71</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47"/>
      <c r="H144" s="252"/>
      <c r="I144" s="248" t="s">
        <v>7679</v>
      </c>
      <c r="J144" s="249"/>
      <c r="K144" s="250"/>
      <c r="L144" s="250"/>
      <c r="M144" s="251">
        <v>3.02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47"/>
      <c r="H145" s="252"/>
      <c r="I145" s="248" t="s">
        <v>7623</v>
      </c>
      <c r="J145" s="249"/>
      <c r="K145" s="250"/>
      <c r="L145" s="250"/>
      <c r="M145" s="251">
        <v>16.28</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47"/>
      <c r="H146" s="252"/>
      <c r="I146" s="248" t="s">
        <v>7622</v>
      </c>
      <c r="J146" s="249"/>
      <c r="K146" s="250"/>
      <c r="L146" s="250"/>
      <c r="M146" s="251">
        <v>24.5</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47"/>
      <c r="H147" s="252"/>
      <c r="I147" s="248" t="s">
        <v>7621</v>
      </c>
      <c r="J147" s="249"/>
      <c r="K147" s="250"/>
      <c r="L147" s="250"/>
      <c r="M147" s="251">
        <v>23.96</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47"/>
      <c r="H148" s="252"/>
      <c r="I148" s="248" t="s">
        <v>7620</v>
      </c>
      <c r="J148" s="249"/>
      <c r="K148" s="250"/>
      <c r="L148" s="250"/>
      <c r="M148" s="251">
        <v>3.83</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47"/>
      <c r="H149" s="252"/>
      <c r="I149" s="248" t="s">
        <v>7619</v>
      </c>
      <c r="J149" s="249"/>
      <c r="K149" s="250"/>
      <c r="L149" s="250"/>
      <c r="M149" s="251">
        <v>7.29</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47"/>
      <c r="H150" s="252"/>
      <c r="I150" s="248" t="s">
        <v>7618</v>
      </c>
      <c r="J150" s="249"/>
      <c r="K150" s="250"/>
      <c r="L150" s="250"/>
      <c r="M150" s="251">
        <v>3.17</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47"/>
      <c r="H151" s="252"/>
      <c r="I151" s="248" t="s">
        <v>7617</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47"/>
      <c r="H152" s="252"/>
      <c r="I152" s="248" t="s">
        <v>7616</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47"/>
      <c r="H153" s="252"/>
      <c r="I153" s="248" t="s">
        <v>7615</v>
      </c>
      <c r="J153" s="249"/>
      <c r="K153" s="250"/>
      <c r="L153" s="250"/>
      <c r="M153" s="251">
        <v>3.7</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47"/>
      <c r="H154" s="252"/>
      <c r="I154" s="248" t="s">
        <v>7614</v>
      </c>
      <c r="J154" s="249"/>
      <c r="K154" s="250"/>
      <c r="L154" s="250"/>
      <c r="M154" s="251">
        <v>7.29</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47"/>
      <c r="H155" s="252"/>
      <c r="I155" s="248" t="s">
        <v>7678</v>
      </c>
      <c r="J155" s="249"/>
      <c r="K155" s="250"/>
      <c r="L155" s="250"/>
      <c r="M155" s="251">
        <v>3.09</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47"/>
      <c r="H156" s="252"/>
      <c r="I156" s="248" t="s">
        <v>7613</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47"/>
      <c r="H157" s="252"/>
      <c r="I157" s="248" t="s">
        <v>7612</v>
      </c>
      <c r="J157" s="249"/>
      <c r="K157" s="250"/>
      <c r="L157" s="250"/>
      <c r="M157" s="251">
        <v>16.28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47"/>
      <c r="H158" s="252"/>
      <c r="I158" s="248" t="s">
        <v>7610</v>
      </c>
      <c r="J158" s="249"/>
      <c r="K158" s="250"/>
      <c r="L158" s="250"/>
      <c r="M158" s="251">
        <v>7.54</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47"/>
      <c r="H159" s="252"/>
      <c r="I159" s="248" t="s">
        <v>7609</v>
      </c>
      <c r="J159" s="249"/>
      <c r="K159" s="250"/>
      <c r="L159" s="250"/>
      <c r="M159" s="251">
        <v>7.98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47"/>
      <c r="H160" s="252"/>
      <c r="I160" s="248" t="s">
        <v>7608</v>
      </c>
      <c r="J160" s="249"/>
      <c r="K160" s="250"/>
      <c r="L160" s="250"/>
      <c r="M160" s="251">
        <v>17.68</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47"/>
      <c r="H161" s="252"/>
      <c r="I161" s="248" t="s">
        <v>7607</v>
      </c>
      <c r="J161" s="249"/>
      <c r="K161" s="250"/>
      <c r="L161" s="250"/>
      <c r="M161" s="251">
        <v>3.75</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47"/>
      <c r="H162" s="252"/>
      <c r="I162" s="248" t="s">
        <v>7606</v>
      </c>
      <c r="J162" s="249"/>
      <c r="K162" s="250"/>
      <c r="L162" s="250"/>
      <c r="M162" s="251">
        <v>7.01</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47"/>
      <c r="H163" s="252"/>
      <c r="I163" s="248" t="s">
        <v>7605</v>
      </c>
      <c r="J163" s="249"/>
      <c r="K163" s="250"/>
      <c r="L163" s="250"/>
      <c r="M163" s="251">
        <v>3.17</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47"/>
      <c r="H164" s="252"/>
      <c r="I164" s="248" t="s">
        <v>7604</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47"/>
      <c r="H165" s="252"/>
      <c r="I165" s="248" t="s">
        <v>7603</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47"/>
      <c r="H166" s="252"/>
      <c r="I166" s="248" t="s">
        <v>7602</v>
      </c>
      <c r="J166" s="249"/>
      <c r="K166" s="250"/>
      <c r="L166" s="250"/>
      <c r="M166" s="251">
        <v>3.83</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47"/>
      <c r="H167" s="252"/>
      <c r="I167" s="248" t="s">
        <v>7601</v>
      </c>
      <c r="J167" s="249"/>
      <c r="K167" s="250"/>
      <c r="L167" s="250"/>
      <c r="M167" s="251">
        <v>7.59</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47"/>
      <c r="H168" s="252"/>
      <c r="I168" s="248" t="s">
        <v>7600</v>
      </c>
      <c r="J168" s="249"/>
      <c r="K168" s="250"/>
      <c r="L168" s="250"/>
      <c r="M168" s="251">
        <v>3.17</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47"/>
      <c r="H169" s="252"/>
      <c r="I169" s="248" t="s">
        <v>7599</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47"/>
      <c r="H170" s="252"/>
      <c r="I170" s="248" t="s">
        <v>7598</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47"/>
      <c r="H171" s="252"/>
      <c r="I171" s="248" t="s">
        <v>7597</v>
      </c>
      <c r="J171" s="249"/>
      <c r="K171" s="250"/>
      <c r="L171" s="250"/>
      <c r="M171" s="251">
        <v>3.94</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47"/>
      <c r="H172" s="252"/>
      <c r="I172" s="248" t="s">
        <v>7677</v>
      </c>
      <c r="J172" s="249"/>
      <c r="K172" s="250"/>
      <c r="L172" s="250"/>
      <c r="M172" s="251">
        <v>17.82</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47"/>
      <c r="H173" s="252"/>
      <c r="I173" s="248" t="s">
        <v>7596</v>
      </c>
      <c r="J173" s="249"/>
      <c r="K173" s="250"/>
      <c r="L173" s="250"/>
      <c r="M173" s="251">
        <v>3.88</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47"/>
      <c r="H174" s="252"/>
      <c r="I174" s="248" t="s">
        <v>7595</v>
      </c>
      <c r="J174" s="249"/>
      <c r="K174" s="250"/>
      <c r="L174" s="250"/>
      <c r="M174" s="251">
        <v>7.01</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47"/>
      <c r="H175" s="252"/>
      <c r="I175" s="248" t="s">
        <v>7594</v>
      </c>
      <c r="J175" s="249"/>
      <c r="K175" s="250"/>
      <c r="L175" s="250"/>
      <c r="M175" s="251">
        <v>3.17</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47"/>
      <c r="H176" s="252"/>
      <c r="I176" s="248" t="s">
        <v>7593</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7592</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7591</v>
      </c>
      <c r="J178" s="249"/>
      <c r="K178" s="250"/>
      <c r="L178" s="250"/>
      <c r="M178" s="251">
        <v>3.88</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7590</v>
      </c>
      <c r="J179" s="249"/>
      <c r="K179" s="250"/>
      <c r="L179" s="250"/>
      <c r="M179" s="251">
        <v>7.01</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7589</v>
      </c>
      <c r="J180" s="249"/>
      <c r="K180" s="250"/>
      <c r="L180" s="250"/>
      <c r="M180" s="251">
        <v>3.17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7588</v>
      </c>
      <c r="J181" s="249"/>
      <c r="K181" s="250"/>
      <c r="L181" s="250"/>
      <c r="M181" s="251">
        <v>16</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7587</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7586</v>
      </c>
      <c r="J183" s="249"/>
      <c r="K183" s="250"/>
      <c r="L183" s="250"/>
      <c r="M183" s="251">
        <v>17.68</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7585</v>
      </c>
      <c r="J184" s="249"/>
      <c r="K184" s="250"/>
      <c r="L184" s="250"/>
      <c r="M184" s="251">
        <v>3.5</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7676</v>
      </c>
      <c r="J185" s="249"/>
      <c r="K185" s="250"/>
      <c r="L185" s="250"/>
      <c r="M185" s="251">
        <v>2.75</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7675</v>
      </c>
      <c r="J186" s="249"/>
      <c r="K186" s="250"/>
      <c r="L186" s="250"/>
      <c r="M186" s="251">
        <v>1.8</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7674</v>
      </c>
      <c r="J187" s="249"/>
      <c r="K187" s="250"/>
      <c r="L187" s="250"/>
      <c r="M187" s="251">
        <v>14.77</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7584</v>
      </c>
      <c r="J188" s="249"/>
      <c r="K188" s="250"/>
      <c r="L188" s="250"/>
      <c r="M188" s="251">
        <v>3.83</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7583</v>
      </c>
      <c r="J189" s="249"/>
      <c r="K189" s="250"/>
      <c r="L189" s="250"/>
      <c r="M189" s="251">
        <v>7.29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7582</v>
      </c>
      <c r="J190" s="249"/>
      <c r="K190" s="250"/>
      <c r="L190" s="250"/>
      <c r="M190" s="251">
        <v>3.17</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7581</v>
      </c>
      <c r="J191" s="249"/>
      <c r="K191" s="250"/>
      <c r="L191" s="250"/>
      <c r="M191" s="251">
        <v>16.28</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7580</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7579</v>
      </c>
      <c r="J193" s="249"/>
      <c r="K193" s="250"/>
      <c r="L193" s="250"/>
      <c r="M193" s="251">
        <v>3.83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7578</v>
      </c>
      <c r="J194" s="249"/>
      <c r="K194" s="250"/>
      <c r="L194" s="250"/>
      <c r="M194" s="251">
        <v>7.29</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7577</v>
      </c>
      <c r="J195" s="249"/>
      <c r="K195" s="250"/>
      <c r="L195" s="250"/>
      <c r="M195" s="251">
        <v>3.17</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7576</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7575</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7574</v>
      </c>
      <c r="J198" s="249"/>
      <c r="K198" s="250"/>
      <c r="L198" s="250"/>
      <c r="M198" s="251">
        <v>3.83</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7573</v>
      </c>
      <c r="J199" s="249"/>
      <c r="K199" s="250"/>
      <c r="L199" s="250"/>
      <c r="M199" s="251">
        <v>7.29</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7572</v>
      </c>
      <c r="J200" s="249"/>
      <c r="K200" s="250"/>
      <c r="L200" s="250"/>
      <c r="M200" s="251">
        <v>3.17</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7571</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7570</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7569</v>
      </c>
      <c r="J203" s="249"/>
      <c r="K203" s="250"/>
      <c r="L203" s="250"/>
      <c r="M203" s="251">
        <v>3.71</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7673</v>
      </c>
      <c r="J204" s="249"/>
      <c r="K204" s="250"/>
      <c r="L204" s="250"/>
      <c r="M204" s="251">
        <v>3.02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7568</v>
      </c>
      <c r="J205" s="249"/>
      <c r="K205" s="250"/>
      <c r="L205" s="250"/>
      <c r="M205" s="251">
        <v>16.28</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7567</v>
      </c>
      <c r="J206" s="249"/>
      <c r="K206" s="250"/>
      <c r="L206" s="250"/>
      <c r="M206" s="251">
        <v>24.5</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7566</v>
      </c>
      <c r="J207" s="249"/>
      <c r="K207" s="250"/>
      <c r="L207" s="250"/>
      <c r="M207" s="251">
        <v>23.96</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7565</v>
      </c>
      <c r="J208" s="249"/>
      <c r="K208" s="250"/>
      <c r="L208" s="250"/>
      <c r="M208" s="251">
        <v>3.83</v>
      </c>
      <c r="N208" s="252"/>
      <c r="O208" s="253"/>
      <c r="P208" s="249"/>
      <c r="Q208" s="249"/>
      <c r="R208" s="251"/>
      <c r="S208" s="251"/>
      <c r="T208" s="251"/>
      <c r="U208" s="251"/>
      <c r="V208" s="253"/>
      <c r="W208" s="253"/>
      <c r="X208" s="253"/>
      <c r="Y208" s="252"/>
      <c r="Z208" s="6"/>
      <c r="AA208" s="9"/>
    </row>
    <row r="209" spans="1:27" ht="13.5" outlineLevel="7" x14ac:dyDescent="0.3">
      <c r="A209" s="245"/>
      <c r="B209" s="246"/>
      <c r="C209" s="246"/>
      <c r="D209" s="246"/>
      <c r="E209" s="246"/>
      <c r="F209" s="247"/>
      <c r="G209" s="247"/>
      <c r="H209" s="252"/>
      <c r="I209" s="248" t="s">
        <v>7564</v>
      </c>
      <c r="J209" s="249"/>
      <c r="K209" s="250"/>
      <c r="L209" s="250"/>
      <c r="M209" s="251">
        <v>7.29</v>
      </c>
      <c r="N209" s="252"/>
      <c r="O209" s="253"/>
      <c r="P209" s="249"/>
      <c r="Q209" s="249"/>
      <c r="R209" s="251"/>
      <c r="S209" s="251"/>
      <c r="T209" s="251"/>
      <c r="U209" s="251"/>
      <c r="V209" s="253"/>
      <c r="W209" s="253"/>
      <c r="X209" s="253"/>
      <c r="Y209" s="252"/>
      <c r="Z209" s="6"/>
      <c r="AA209" s="9"/>
    </row>
    <row r="210" spans="1:27" ht="13.5" outlineLevel="7" x14ac:dyDescent="0.3">
      <c r="A210" s="245"/>
      <c r="B210" s="246"/>
      <c r="C210" s="246"/>
      <c r="D210" s="246"/>
      <c r="E210" s="246"/>
      <c r="F210" s="247"/>
      <c r="G210" s="247"/>
      <c r="H210" s="252"/>
      <c r="I210" s="248" t="s">
        <v>7563</v>
      </c>
      <c r="J210" s="249"/>
      <c r="K210" s="250"/>
      <c r="L210" s="250"/>
      <c r="M210" s="251">
        <v>3.17</v>
      </c>
      <c r="N210" s="252"/>
      <c r="O210" s="253"/>
      <c r="P210" s="249"/>
      <c r="Q210" s="249"/>
      <c r="R210" s="251"/>
      <c r="S210" s="251"/>
      <c r="T210" s="251"/>
      <c r="U210" s="251"/>
      <c r="V210" s="253"/>
      <c r="W210" s="253"/>
      <c r="X210" s="253"/>
      <c r="Y210" s="252"/>
      <c r="Z210" s="6"/>
      <c r="AA210" s="9"/>
    </row>
    <row r="211" spans="1:27" ht="13.5" outlineLevel="7" x14ac:dyDescent="0.3">
      <c r="A211" s="245"/>
      <c r="B211" s="246"/>
      <c r="C211" s="246"/>
      <c r="D211" s="246"/>
      <c r="E211" s="246"/>
      <c r="F211" s="247"/>
      <c r="G211" s="247"/>
      <c r="H211" s="252"/>
      <c r="I211" s="248" t="s">
        <v>7562</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3.5" outlineLevel="7" x14ac:dyDescent="0.3">
      <c r="A212" s="245"/>
      <c r="B212" s="246"/>
      <c r="C212" s="246"/>
      <c r="D212" s="246"/>
      <c r="E212" s="246"/>
      <c r="F212" s="247"/>
      <c r="G212" s="247"/>
      <c r="H212" s="252"/>
      <c r="I212" s="248" t="s">
        <v>7561</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3.5" outlineLevel="7" x14ac:dyDescent="0.3">
      <c r="A213" s="245"/>
      <c r="B213" s="246"/>
      <c r="C213" s="246"/>
      <c r="D213" s="246"/>
      <c r="E213" s="246"/>
      <c r="F213" s="247"/>
      <c r="G213" s="247"/>
      <c r="H213" s="252"/>
      <c r="I213" s="248" t="s">
        <v>7560</v>
      </c>
      <c r="J213" s="249"/>
      <c r="K213" s="250"/>
      <c r="L213" s="250"/>
      <c r="M213" s="251">
        <v>3.7</v>
      </c>
      <c r="N213" s="252"/>
      <c r="O213" s="253"/>
      <c r="P213" s="249"/>
      <c r="Q213" s="249"/>
      <c r="R213" s="251"/>
      <c r="S213" s="251"/>
      <c r="T213" s="251"/>
      <c r="U213" s="251"/>
      <c r="V213" s="253"/>
      <c r="W213" s="253"/>
      <c r="X213" s="253"/>
      <c r="Y213" s="252"/>
      <c r="Z213" s="6"/>
      <c r="AA213" s="9"/>
    </row>
    <row r="214" spans="1:27" ht="13.5" outlineLevel="7" x14ac:dyDescent="0.3">
      <c r="A214" s="245"/>
      <c r="B214" s="246"/>
      <c r="C214" s="246"/>
      <c r="D214" s="246"/>
      <c r="E214" s="246"/>
      <c r="F214" s="247"/>
      <c r="G214" s="247"/>
      <c r="H214" s="252"/>
      <c r="I214" s="248" t="s">
        <v>7559</v>
      </c>
      <c r="J214" s="249"/>
      <c r="K214" s="250"/>
      <c r="L214" s="250"/>
      <c r="M214" s="251">
        <v>7.29</v>
      </c>
      <c r="N214" s="252"/>
      <c r="O214" s="253"/>
      <c r="P214" s="249"/>
      <c r="Q214" s="249"/>
      <c r="R214" s="251"/>
      <c r="S214" s="251"/>
      <c r="T214" s="251"/>
      <c r="U214" s="251"/>
      <c r="V214" s="253"/>
      <c r="W214" s="253"/>
      <c r="X214" s="253"/>
      <c r="Y214" s="252"/>
      <c r="Z214" s="6"/>
      <c r="AA214" s="9"/>
    </row>
    <row r="215" spans="1:27" ht="13.5" outlineLevel="7" x14ac:dyDescent="0.3">
      <c r="A215" s="245"/>
      <c r="B215" s="246"/>
      <c r="C215" s="246"/>
      <c r="D215" s="246"/>
      <c r="E215" s="246"/>
      <c r="F215" s="247"/>
      <c r="G215" s="247"/>
      <c r="H215" s="252"/>
      <c r="I215" s="248" t="s">
        <v>7558</v>
      </c>
      <c r="J215" s="249"/>
      <c r="K215" s="250"/>
      <c r="L215" s="250"/>
      <c r="M215" s="251">
        <v>3.17</v>
      </c>
      <c r="N215" s="252"/>
      <c r="O215" s="253"/>
      <c r="P215" s="249"/>
      <c r="Q215" s="249"/>
      <c r="R215" s="251"/>
      <c r="S215" s="251"/>
      <c r="T215" s="251"/>
      <c r="U215" s="251"/>
      <c r="V215" s="253"/>
      <c r="W215" s="253"/>
      <c r="X215" s="253"/>
      <c r="Y215" s="252"/>
      <c r="Z215" s="6"/>
      <c r="AA215" s="9"/>
    </row>
    <row r="216" spans="1:27" ht="13.5" outlineLevel="7" x14ac:dyDescent="0.3">
      <c r="A216" s="245"/>
      <c r="B216" s="246"/>
      <c r="C216" s="246"/>
      <c r="D216" s="246"/>
      <c r="E216" s="246"/>
      <c r="F216" s="247"/>
      <c r="G216" s="247"/>
      <c r="H216" s="252"/>
      <c r="I216" s="248" t="s">
        <v>7557</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3.5" outlineLevel="7" x14ac:dyDescent="0.3">
      <c r="A217" s="245"/>
      <c r="B217" s="246"/>
      <c r="C217" s="246"/>
      <c r="D217" s="246"/>
      <c r="E217" s="246"/>
      <c r="F217" s="247"/>
      <c r="G217" s="247"/>
      <c r="H217" s="252"/>
      <c r="I217" s="248" t="s">
        <v>7556</v>
      </c>
      <c r="J217" s="249"/>
      <c r="K217" s="250"/>
      <c r="L217" s="250"/>
      <c r="M217" s="251">
        <v>16.28</v>
      </c>
      <c r="N217" s="252"/>
      <c r="O217" s="253"/>
      <c r="P217" s="249"/>
      <c r="Q217" s="249"/>
      <c r="R217" s="251"/>
      <c r="S217" s="251"/>
      <c r="T217" s="251"/>
      <c r="U217" s="251"/>
      <c r="V217" s="253"/>
      <c r="W217" s="253"/>
      <c r="X217" s="253"/>
      <c r="Y217" s="252"/>
      <c r="Z217" s="6"/>
      <c r="AA217" s="9"/>
    </row>
    <row r="218" spans="1:27" ht="13.5" outlineLevel="7" x14ac:dyDescent="0.3">
      <c r="A218" s="245"/>
      <c r="B218" s="246"/>
      <c r="C218" s="246"/>
      <c r="D218" s="246"/>
      <c r="E218" s="246"/>
      <c r="F218" s="247"/>
      <c r="G218" s="247"/>
      <c r="H218" s="252"/>
      <c r="I218" s="248" t="s">
        <v>7554</v>
      </c>
      <c r="J218" s="249"/>
      <c r="K218" s="250"/>
      <c r="L218" s="250"/>
      <c r="M218" s="251">
        <v>7.54</v>
      </c>
      <c r="N218" s="252"/>
      <c r="O218" s="253"/>
      <c r="P218" s="249"/>
      <c r="Q218" s="249"/>
      <c r="R218" s="251"/>
      <c r="S218" s="251"/>
      <c r="T218" s="251"/>
      <c r="U218" s="251"/>
      <c r="V218" s="253"/>
      <c r="W218" s="253"/>
      <c r="X218" s="253"/>
      <c r="Y218" s="252"/>
      <c r="Z218" s="6"/>
      <c r="AA218" s="9"/>
    </row>
    <row r="219" spans="1:27" ht="13.5" outlineLevel="7" x14ac:dyDescent="0.3">
      <c r="A219" s="245"/>
      <c r="B219" s="246"/>
      <c r="C219" s="246"/>
      <c r="D219" s="246"/>
      <c r="E219" s="246"/>
      <c r="F219" s="247"/>
      <c r="G219" s="247"/>
      <c r="H219" s="252"/>
      <c r="I219" s="248" t="s">
        <v>7553</v>
      </c>
      <c r="J219" s="249"/>
      <c r="K219" s="250"/>
      <c r="L219" s="250"/>
      <c r="M219" s="251">
        <v>7.98</v>
      </c>
      <c r="N219" s="252"/>
      <c r="O219" s="253"/>
      <c r="P219" s="249"/>
      <c r="Q219" s="249"/>
      <c r="R219" s="251"/>
      <c r="S219" s="251"/>
      <c r="T219" s="251"/>
      <c r="U219" s="251"/>
      <c r="V219" s="253"/>
      <c r="W219" s="253"/>
      <c r="X219" s="253"/>
      <c r="Y219" s="252"/>
      <c r="Z219" s="6"/>
      <c r="AA219" s="9"/>
    </row>
    <row r="220" spans="1:27" ht="13.5" outlineLevel="7" x14ac:dyDescent="0.3">
      <c r="A220" s="245"/>
      <c r="B220" s="246"/>
      <c r="C220" s="246"/>
      <c r="D220" s="246"/>
      <c r="E220" s="246"/>
      <c r="F220" s="247"/>
      <c r="G220" s="247"/>
      <c r="H220" s="252"/>
      <c r="I220" s="248" t="s">
        <v>7552</v>
      </c>
      <c r="J220" s="249"/>
      <c r="K220" s="250"/>
      <c r="L220" s="250"/>
      <c r="M220" s="251">
        <v>17.68</v>
      </c>
      <c r="N220" s="252"/>
      <c r="O220" s="253"/>
      <c r="P220" s="249"/>
      <c r="Q220" s="249"/>
      <c r="R220" s="251"/>
      <c r="S220" s="251"/>
      <c r="T220" s="251"/>
      <c r="U220" s="251"/>
      <c r="V220" s="253"/>
      <c r="W220" s="253"/>
      <c r="X220" s="253"/>
      <c r="Y220" s="252"/>
      <c r="Z220" s="6"/>
      <c r="AA220" s="9"/>
    </row>
    <row r="221" spans="1:27" ht="13.5" outlineLevel="7" x14ac:dyDescent="0.3">
      <c r="A221" s="245"/>
      <c r="B221" s="246"/>
      <c r="C221" s="246"/>
      <c r="D221" s="246"/>
      <c r="E221" s="246"/>
      <c r="F221" s="247"/>
      <c r="G221" s="247"/>
      <c r="H221" s="252"/>
      <c r="I221" s="248" t="s">
        <v>7551</v>
      </c>
      <c r="J221" s="249"/>
      <c r="K221" s="250"/>
      <c r="L221" s="250"/>
      <c r="M221" s="251">
        <v>3.75</v>
      </c>
      <c r="N221" s="252"/>
      <c r="O221" s="253"/>
      <c r="P221" s="249"/>
      <c r="Q221" s="249"/>
      <c r="R221" s="251"/>
      <c r="S221" s="251"/>
      <c r="T221" s="251"/>
      <c r="U221" s="251"/>
      <c r="V221" s="253"/>
      <c r="W221" s="253"/>
      <c r="X221" s="253"/>
      <c r="Y221" s="252"/>
      <c r="Z221" s="6"/>
      <c r="AA221" s="9"/>
    </row>
    <row r="222" spans="1:27" ht="13.5" outlineLevel="7" x14ac:dyDescent="0.3">
      <c r="A222" s="245"/>
      <c r="B222" s="246"/>
      <c r="C222" s="246"/>
      <c r="D222" s="246"/>
      <c r="E222" s="246"/>
      <c r="F222" s="247"/>
      <c r="G222" s="247"/>
      <c r="H222" s="252"/>
      <c r="I222" s="248" t="s">
        <v>7550</v>
      </c>
      <c r="J222" s="249"/>
      <c r="K222" s="250"/>
      <c r="L222" s="250"/>
      <c r="M222" s="251">
        <v>7.01</v>
      </c>
      <c r="N222" s="252"/>
      <c r="O222" s="253"/>
      <c r="P222" s="249"/>
      <c r="Q222" s="249"/>
      <c r="R222" s="251"/>
      <c r="S222" s="251"/>
      <c r="T222" s="251"/>
      <c r="U222" s="251"/>
      <c r="V222" s="253"/>
      <c r="W222" s="253"/>
      <c r="X222" s="253"/>
      <c r="Y222" s="252"/>
      <c r="Z222" s="6"/>
      <c r="AA222" s="9"/>
    </row>
    <row r="223" spans="1:27" ht="13.5" outlineLevel="7" x14ac:dyDescent="0.3">
      <c r="A223" s="245"/>
      <c r="B223" s="246"/>
      <c r="C223" s="246"/>
      <c r="D223" s="246"/>
      <c r="E223" s="246"/>
      <c r="F223" s="247"/>
      <c r="G223" s="247"/>
      <c r="H223" s="252"/>
      <c r="I223" s="248" t="s">
        <v>7549</v>
      </c>
      <c r="J223" s="249"/>
      <c r="K223" s="250"/>
      <c r="L223" s="250"/>
      <c r="M223" s="251">
        <v>3.17</v>
      </c>
      <c r="N223" s="252"/>
      <c r="O223" s="253"/>
      <c r="P223" s="249"/>
      <c r="Q223" s="249"/>
      <c r="R223" s="251"/>
      <c r="S223" s="251"/>
      <c r="T223" s="251"/>
      <c r="U223" s="251"/>
      <c r="V223" s="253"/>
      <c r="W223" s="253"/>
      <c r="X223" s="253"/>
      <c r="Y223" s="252"/>
      <c r="Z223" s="6"/>
      <c r="AA223" s="9"/>
    </row>
    <row r="224" spans="1:27" ht="13.5" outlineLevel="7" x14ac:dyDescent="0.3">
      <c r="A224" s="245"/>
      <c r="B224" s="246"/>
      <c r="C224" s="246"/>
      <c r="D224" s="246"/>
      <c r="E224" s="246"/>
      <c r="F224" s="247"/>
      <c r="G224" s="247"/>
      <c r="H224" s="252"/>
      <c r="I224" s="248" t="s">
        <v>7548</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47"/>
      <c r="H225" s="252"/>
      <c r="I225" s="248" t="s">
        <v>7547</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47"/>
      <c r="H226" s="252"/>
      <c r="I226" s="248" t="s">
        <v>7546</v>
      </c>
      <c r="J226" s="249"/>
      <c r="K226" s="250"/>
      <c r="L226" s="250"/>
      <c r="M226" s="251">
        <v>3.83</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47"/>
      <c r="H227" s="252"/>
      <c r="I227" s="248" t="s">
        <v>7545</v>
      </c>
      <c r="J227" s="249"/>
      <c r="K227" s="250"/>
      <c r="L227" s="250"/>
      <c r="M227" s="251">
        <v>7.59</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47"/>
      <c r="H228" s="252"/>
      <c r="I228" s="248" t="s">
        <v>7544</v>
      </c>
      <c r="J228" s="249"/>
      <c r="K228" s="250"/>
      <c r="L228" s="250"/>
      <c r="M228" s="251">
        <v>3.17</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47"/>
      <c r="H229" s="252"/>
      <c r="I229" s="248" t="s">
        <v>7543</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47"/>
      <c r="H230" s="252"/>
      <c r="I230" s="248" t="s">
        <v>7542</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47"/>
      <c r="H231" s="252"/>
      <c r="I231" s="248" t="s">
        <v>7541</v>
      </c>
      <c r="J231" s="249"/>
      <c r="K231" s="250"/>
      <c r="L231" s="250"/>
      <c r="M231" s="251">
        <v>3.94</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47"/>
      <c r="H232" s="252"/>
      <c r="I232" s="248" t="s">
        <v>7672</v>
      </c>
      <c r="J232" s="249"/>
      <c r="K232" s="250"/>
      <c r="L232" s="250"/>
      <c r="M232" s="251">
        <v>17.82</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47"/>
      <c r="H233" s="252"/>
      <c r="I233" s="248" t="s">
        <v>7540</v>
      </c>
      <c r="J233" s="249"/>
      <c r="K233" s="250"/>
      <c r="L233" s="250"/>
      <c r="M233" s="251">
        <v>3.88</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47"/>
      <c r="H234" s="252"/>
      <c r="I234" s="248" t="s">
        <v>7539</v>
      </c>
      <c r="J234" s="249"/>
      <c r="K234" s="250"/>
      <c r="L234" s="250"/>
      <c r="M234" s="251">
        <v>7.01</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47"/>
      <c r="H235" s="252"/>
      <c r="I235" s="248" t="s">
        <v>7538</v>
      </c>
      <c r="J235" s="249"/>
      <c r="K235" s="250"/>
      <c r="L235" s="250"/>
      <c r="M235" s="251">
        <v>3.17</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47"/>
      <c r="H236" s="252"/>
      <c r="I236" s="248" t="s">
        <v>7537</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47"/>
      <c r="H237" s="252"/>
      <c r="I237" s="248" t="s">
        <v>7536</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47"/>
      <c r="H238" s="252"/>
      <c r="I238" s="248" t="s">
        <v>7535</v>
      </c>
      <c r="J238" s="249"/>
      <c r="K238" s="250"/>
      <c r="L238" s="250"/>
      <c r="M238" s="251">
        <v>3.88</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47"/>
      <c r="H239" s="252"/>
      <c r="I239" s="248" t="s">
        <v>7534</v>
      </c>
      <c r="J239" s="249"/>
      <c r="K239" s="250"/>
      <c r="L239" s="250"/>
      <c r="M239" s="251">
        <v>7.01</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47"/>
      <c r="H240" s="252"/>
      <c r="I240" s="248" t="s">
        <v>7533</v>
      </c>
      <c r="J240" s="249"/>
      <c r="K240" s="250"/>
      <c r="L240" s="250"/>
      <c r="M240" s="251">
        <v>3.17</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7532</v>
      </c>
      <c r="J241" s="249"/>
      <c r="K241" s="250"/>
      <c r="L241" s="250"/>
      <c r="M241" s="251">
        <v>16</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7531</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7530</v>
      </c>
      <c r="J243" s="249"/>
      <c r="K243" s="250"/>
      <c r="L243" s="250"/>
      <c r="M243" s="251">
        <v>17.68</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7529</v>
      </c>
      <c r="J244" s="249"/>
      <c r="K244" s="250"/>
      <c r="L244" s="250"/>
      <c r="M244" s="251">
        <v>3.5</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7671</v>
      </c>
      <c r="J245" s="249"/>
      <c r="K245" s="250"/>
      <c r="L245" s="250"/>
      <c r="M245" s="251">
        <v>2.75</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7670</v>
      </c>
      <c r="J246" s="249"/>
      <c r="K246" s="250"/>
      <c r="L246" s="250"/>
      <c r="M246" s="251">
        <v>1.8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7669</v>
      </c>
      <c r="J247" s="249"/>
      <c r="K247" s="250"/>
      <c r="L247" s="250"/>
      <c r="M247" s="251">
        <v>14.77</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7528</v>
      </c>
      <c r="J248" s="249"/>
      <c r="K248" s="250"/>
      <c r="L248" s="250"/>
      <c r="M248" s="251">
        <v>3.83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7527</v>
      </c>
      <c r="J249" s="249"/>
      <c r="K249" s="250"/>
      <c r="L249" s="250"/>
      <c r="M249" s="251">
        <v>7.29</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7526</v>
      </c>
      <c r="J250" s="249"/>
      <c r="K250" s="250"/>
      <c r="L250" s="250"/>
      <c r="M250" s="251">
        <v>3.17</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7525</v>
      </c>
      <c r="J251" s="249"/>
      <c r="K251" s="250"/>
      <c r="L251" s="250"/>
      <c r="M251" s="251">
        <v>16.28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7524</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7523</v>
      </c>
      <c r="J253" s="249"/>
      <c r="K253" s="250"/>
      <c r="L253" s="250"/>
      <c r="M253" s="251">
        <v>3.83</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7522</v>
      </c>
      <c r="J254" s="249"/>
      <c r="K254" s="250"/>
      <c r="L254" s="250"/>
      <c r="M254" s="251">
        <v>7.29</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7521</v>
      </c>
      <c r="J255" s="249"/>
      <c r="K255" s="250"/>
      <c r="L255" s="250"/>
      <c r="M255" s="251">
        <v>3.17</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7520</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7519</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7518</v>
      </c>
      <c r="J258" s="249"/>
      <c r="K258" s="250"/>
      <c r="L258" s="250"/>
      <c r="M258" s="251">
        <v>3.83</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7517</v>
      </c>
      <c r="J259" s="249"/>
      <c r="K259" s="250"/>
      <c r="L259" s="250"/>
      <c r="M259" s="251">
        <v>7.29</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7516</v>
      </c>
      <c r="J260" s="249"/>
      <c r="K260" s="250"/>
      <c r="L260" s="250"/>
      <c r="M260" s="251">
        <v>3.17</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7515</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7514</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7513</v>
      </c>
      <c r="J263" s="249"/>
      <c r="K263" s="250"/>
      <c r="L263" s="250"/>
      <c r="M263" s="251">
        <v>3.71</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7668</v>
      </c>
      <c r="J264" s="249"/>
      <c r="K264" s="250"/>
      <c r="L264" s="250"/>
      <c r="M264" s="251">
        <v>3.02</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7512</v>
      </c>
      <c r="J265" s="249"/>
      <c r="K265" s="250"/>
      <c r="L265" s="250"/>
      <c r="M265" s="251">
        <v>16.28</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7511</v>
      </c>
      <c r="J266" s="249"/>
      <c r="K266" s="250"/>
      <c r="L266" s="250"/>
      <c r="M266" s="251">
        <v>24.5</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7510</v>
      </c>
      <c r="J267" s="249"/>
      <c r="K267" s="250"/>
      <c r="L267" s="250"/>
      <c r="M267" s="251">
        <v>23.96</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7509</v>
      </c>
      <c r="J268" s="249"/>
      <c r="K268" s="250"/>
      <c r="L268" s="250"/>
      <c r="M268" s="251">
        <v>3.83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7508</v>
      </c>
      <c r="J269" s="249"/>
      <c r="K269" s="250"/>
      <c r="L269" s="250"/>
      <c r="M269" s="251">
        <v>7.29</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7507</v>
      </c>
      <c r="J270" s="249"/>
      <c r="K270" s="250"/>
      <c r="L270" s="250"/>
      <c r="M270" s="251">
        <v>3.17</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7506</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7505</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7504</v>
      </c>
      <c r="J273" s="249"/>
      <c r="K273" s="250"/>
      <c r="L273" s="250"/>
      <c r="M273" s="251">
        <v>3.7</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7503</v>
      </c>
      <c r="J274" s="249"/>
      <c r="K274" s="250"/>
      <c r="L274" s="250"/>
      <c r="M274" s="251">
        <v>7.29</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7502</v>
      </c>
      <c r="J275" s="249"/>
      <c r="K275" s="250"/>
      <c r="L275" s="250"/>
      <c r="M275" s="251">
        <v>3.17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7501</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7500</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15">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4.25" outlineLevel="6" x14ac:dyDescent="0.15">
      <c r="B279" s="197"/>
      <c r="C279" s="198"/>
      <c r="D279" s="114">
        <v>236</v>
      </c>
      <c r="E279" s="114"/>
      <c r="F279" s="115"/>
      <c r="G279" s="115"/>
      <c r="H279" s="115" t="s">
        <v>7777</v>
      </c>
      <c r="I279" s="116" t="s">
        <v>7776</v>
      </c>
      <c r="J279" s="117" t="s">
        <v>495</v>
      </c>
      <c r="K279" s="118">
        <v>3961.4299999999935</v>
      </c>
      <c r="L279" s="118">
        <v>0</v>
      </c>
      <c r="M279" s="118">
        <v>3961.4299999999935</v>
      </c>
      <c r="N279" s="271"/>
      <c r="O279" s="119">
        <f>M279*N279</f>
        <v>0</v>
      </c>
      <c r="P279" s="117" t="s">
        <v>479</v>
      </c>
      <c r="Q279" s="117" t="s">
        <v>9414</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5" outlineLevel="7" x14ac:dyDescent="0.3">
      <c r="A281" s="245"/>
      <c r="B281" s="246"/>
      <c r="C281" s="246"/>
      <c r="D281" s="246"/>
      <c r="E281" s="246"/>
      <c r="F281" s="247"/>
      <c r="G281" s="247"/>
      <c r="H281" s="252" t="s">
        <v>18</v>
      </c>
      <c r="I281" s="248" t="s">
        <v>7428</v>
      </c>
      <c r="J281" s="249"/>
      <c r="K281" s="250"/>
      <c r="L281" s="250"/>
      <c r="M281" s="251">
        <v>36.81</v>
      </c>
      <c r="N281" s="252"/>
      <c r="O281" s="253"/>
      <c r="P281" s="249"/>
      <c r="Q281" s="249"/>
      <c r="R281" s="251"/>
      <c r="S281" s="251"/>
      <c r="T281" s="251"/>
      <c r="U281" s="251"/>
      <c r="V281" s="253"/>
      <c r="W281" s="253"/>
      <c r="X281" s="253"/>
      <c r="Y281" s="252"/>
      <c r="Z281" s="6"/>
      <c r="AA281" s="9"/>
    </row>
    <row r="282" spans="1:28" ht="13.5" outlineLevel="7" x14ac:dyDescent="0.3">
      <c r="A282" s="245"/>
      <c r="B282" s="246"/>
      <c r="C282" s="246"/>
      <c r="D282" s="246"/>
      <c r="E282" s="246"/>
      <c r="F282" s="247"/>
      <c r="G282" s="247"/>
      <c r="H282" s="252"/>
      <c r="I282" s="248" t="s">
        <v>7427</v>
      </c>
      <c r="J282" s="249"/>
      <c r="K282" s="250"/>
      <c r="L282" s="250"/>
      <c r="M282" s="251">
        <v>53.84</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7426</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7425</v>
      </c>
      <c r="J284" s="249"/>
      <c r="K284" s="250"/>
      <c r="L284" s="250"/>
      <c r="M284" s="251">
        <v>35.96</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7424</v>
      </c>
      <c r="J285" s="249"/>
      <c r="K285" s="250"/>
      <c r="L285" s="250"/>
      <c r="M285" s="251">
        <v>46.88</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7423</v>
      </c>
      <c r="J286" s="249"/>
      <c r="K286" s="250"/>
      <c r="L286" s="250"/>
      <c r="M286" s="251">
        <v>46.88</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7422</v>
      </c>
      <c r="J287" s="249"/>
      <c r="K287" s="250"/>
      <c r="L287" s="250"/>
      <c r="M287" s="251">
        <v>19.18</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7421</v>
      </c>
      <c r="J288" s="249"/>
      <c r="K288" s="250"/>
      <c r="L288" s="250"/>
      <c r="M288" s="251">
        <v>37.81</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7420</v>
      </c>
      <c r="J289" s="249"/>
      <c r="K289" s="250"/>
      <c r="L289" s="250"/>
      <c r="M289" s="251">
        <v>20.72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7419</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7418</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7417</v>
      </c>
      <c r="J292" s="249"/>
      <c r="K292" s="250"/>
      <c r="L292" s="250"/>
      <c r="M292" s="251">
        <v>20.72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7416</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7415</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7414</v>
      </c>
      <c r="J295" s="249"/>
      <c r="K295" s="250"/>
      <c r="L295" s="250"/>
      <c r="M295" s="251">
        <v>14.72</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7413</v>
      </c>
      <c r="J296" s="249"/>
      <c r="K296" s="250"/>
      <c r="L296" s="250"/>
      <c r="M296" s="251">
        <v>7.52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7412</v>
      </c>
      <c r="J297" s="249"/>
      <c r="K297" s="250"/>
      <c r="L297" s="250"/>
      <c r="M297" s="251">
        <v>34.96</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7411</v>
      </c>
      <c r="J298" s="249"/>
      <c r="K298" s="250"/>
      <c r="L298" s="250"/>
      <c r="M298" s="251">
        <v>13.54</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7410</v>
      </c>
      <c r="J299" s="249"/>
      <c r="K299" s="250"/>
      <c r="L299" s="250"/>
      <c r="M299" s="251">
        <v>29.67</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7409</v>
      </c>
      <c r="J300" s="249"/>
      <c r="K300" s="250"/>
      <c r="L300" s="250"/>
      <c r="M300" s="251">
        <v>7.63</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7408</v>
      </c>
      <c r="J301" s="249"/>
      <c r="K301" s="250"/>
      <c r="L301" s="250"/>
      <c r="M301" s="251">
        <v>0.9</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7407</v>
      </c>
      <c r="J302" s="249"/>
      <c r="K302" s="250"/>
      <c r="L302" s="250"/>
      <c r="M302" s="251">
        <v>20.72</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7406</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7405</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47"/>
      <c r="H305" s="252"/>
      <c r="I305" s="248" t="s">
        <v>7404</v>
      </c>
      <c r="J305" s="249"/>
      <c r="K305" s="250"/>
      <c r="L305" s="250"/>
      <c r="M305" s="251">
        <v>20.72</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47"/>
      <c r="H306" s="252"/>
      <c r="I306" s="248" t="s">
        <v>7403</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47"/>
      <c r="H307" s="252"/>
      <c r="I307" s="248" t="s">
        <v>7402</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47"/>
      <c r="H308" s="252"/>
      <c r="I308" s="248" t="s">
        <v>7401</v>
      </c>
      <c r="J308" s="249"/>
      <c r="K308" s="250"/>
      <c r="L308" s="250"/>
      <c r="M308" s="251">
        <v>20.72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47"/>
      <c r="H309" s="252"/>
      <c r="I309" s="248" t="s">
        <v>7400</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47"/>
      <c r="H310" s="252"/>
      <c r="I310" s="248" t="s">
        <v>7399</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47"/>
      <c r="H311" s="252"/>
      <c r="I311" s="248" t="s">
        <v>7398</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47"/>
      <c r="H312" s="252"/>
      <c r="I312" s="248" t="s">
        <v>7397</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47"/>
      <c r="H313" s="252"/>
      <c r="I313" s="248" t="s">
        <v>7396</v>
      </c>
      <c r="J313" s="249"/>
      <c r="K313" s="250"/>
      <c r="L313" s="250"/>
      <c r="M313" s="251">
        <v>0.72</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47"/>
      <c r="H314" s="252"/>
      <c r="I314" s="248" t="s">
        <v>7395</v>
      </c>
      <c r="J314" s="249"/>
      <c r="K314" s="250"/>
      <c r="L314" s="250"/>
      <c r="M314" s="251">
        <v>20.72</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47"/>
      <c r="H315" s="252"/>
      <c r="I315" s="248" t="s">
        <v>7394</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47"/>
      <c r="H316" s="252"/>
      <c r="I316" s="248" t="s">
        <v>7393</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47"/>
      <c r="H317" s="252"/>
      <c r="I317" s="248" t="s">
        <v>7392</v>
      </c>
      <c r="J317" s="249"/>
      <c r="K317" s="250"/>
      <c r="L317" s="250"/>
      <c r="M317" s="251">
        <v>20.72</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47"/>
      <c r="H318" s="252"/>
      <c r="I318" s="248" t="s">
        <v>7391</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47"/>
      <c r="H319" s="252"/>
      <c r="I319" s="248" t="s">
        <v>7390</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47"/>
      <c r="H320" s="252"/>
      <c r="I320" s="248" t="s">
        <v>7389</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47"/>
      <c r="H321" s="252"/>
      <c r="I321" s="248" t="s">
        <v>7388</v>
      </c>
      <c r="J321" s="249"/>
      <c r="K321" s="250"/>
      <c r="L321" s="250"/>
      <c r="M321" s="251">
        <v>0.74</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47"/>
      <c r="H322" s="252"/>
      <c r="I322" s="248" t="s">
        <v>7387</v>
      </c>
      <c r="J322" s="249"/>
      <c r="K322" s="250"/>
      <c r="L322" s="250"/>
      <c r="M322" s="251">
        <v>20.72</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47"/>
      <c r="H323" s="252"/>
      <c r="I323" s="248" t="s">
        <v>7386</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47"/>
      <c r="H324" s="252"/>
      <c r="I324" s="248" t="s">
        <v>7385</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47"/>
      <c r="H325" s="252"/>
      <c r="I325" s="248" t="s">
        <v>7384</v>
      </c>
      <c r="J325" s="249"/>
      <c r="K325" s="250"/>
      <c r="L325" s="250"/>
      <c r="M325" s="251">
        <v>20.72</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47"/>
      <c r="H326" s="252"/>
      <c r="I326" s="248" t="s">
        <v>7383</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47"/>
      <c r="H327" s="252"/>
      <c r="I327" s="248" t="s">
        <v>7382</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47"/>
      <c r="H328" s="252"/>
      <c r="I328" s="248" t="s">
        <v>7381</v>
      </c>
      <c r="J328" s="249"/>
      <c r="K328" s="250"/>
      <c r="L328" s="250"/>
      <c r="M328" s="251">
        <v>36.81</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47"/>
      <c r="H329" s="252"/>
      <c r="I329" s="248" t="s">
        <v>7380</v>
      </c>
      <c r="J329" s="249"/>
      <c r="K329" s="250"/>
      <c r="L329" s="250"/>
      <c r="M329" s="251">
        <v>53.84</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47"/>
      <c r="H330" s="252"/>
      <c r="I330" s="248" t="s">
        <v>7379</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47"/>
      <c r="H331" s="252"/>
      <c r="I331" s="248" t="s">
        <v>7378</v>
      </c>
      <c r="J331" s="249"/>
      <c r="K331" s="250"/>
      <c r="L331" s="250"/>
      <c r="M331" s="251">
        <v>35.96</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47"/>
      <c r="H332" s="252"/>
      <c r="I332" s="248" t="s">
        <v>7377</v>
      </c>
      <c r="J332" s="249"/>
      <c r="K332" s="250"/>
      <c r="L332" s="250"/>
      <c r="M332" s="251">
        <v>46.88</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47"/>
      <c r="H333" s="252"/>
      <c r="I333" s="248" t="s">
        <v>7376</v>
      </c>
      <c r="J333" s="249"/>
      <c r="K333" s="250"/>
      <c r="L333" s="250"/>
      <c r="M333" s="251">
        <v>46.88</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47"/>
      <c r="H334" s="252"/>
      <c r="I334" s="248" t="s">
        <v>7375</v>
      </c>
      <c r="J334" s="249"/>
      <c r="K334" s="250"/>
      <c r="L334" s="250"/>
      <c r="M334" s="251">
        <v>19.18</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47"/>
      <c r="H335" s="252"/>
      <c r="I335" s="248" t="s">
        <v>7374</v>
      </c>
      <c r="J335" s="249"/>
      <c r="K335" s="250"/>
      <c r="L335" s="250"/>
      <c r="M335" s="251">
        <v>37.81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47"/>
      <c r="H336" s="252"/>
      <c r="I336" s="248" t="s">
        <v>7373</v>
      </c>
      <c r="J336" s="249"/>
      <c r="K336" s="250"/>
      <c r="L336" s="250"/>
      <c r="M336" s="251">
        <v>20.72</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47"/>
      <c r="H337" s="252"/>
      <c r="I337" s="248" t="s">
        <v>7372</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47"/>
      <c r="H338" s="252"/>
      <c r="I338" s="248" t="s">
        <v>7371</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47"/>
      <c r="H339" s="252"/>
      <c r="I339" s="248" t="s">
        <v>7370</v>
      </c>
      <c r="J339" s="249"/>
      <c r="K339" s="250"/>
      <c r="L339" s="250"/>
      <c r="M339" s="251">
        <v>20.72</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47"/>
      <c r="H340" s="252"/>
      <c r="I340" s="248" t="s">
        <v>7369</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47"/>
      <c r="H341" s="252"/>
      <c r="I341" s="248" t="s">
        <v>7368</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47"/>
      <c r="H342" s="252"/>
      <c r="I342" s="248" t="s">
        <v>7367</v>
      </c>
      <c r="J342" s="249"/>
      <c r="K342" s="250"/>
      <c r="L342" s="250"/>
      <c r="M342" s="251">
        <v>14.72</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47"/>
      <c r="H343" s="252"/>
      <c r="I343" s="248" t="s">
        <v>7366</v>
      </c>
      <c r="J343" s="249"/>
      <c r="K343" s="250"/>
      <c r="L343" s="250"/>
      <c r="M343" s="251">
        <v>7.52</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47"/>
      <c r="H344" s="252"/>
      <c r="I344" s="248" t="s">
        <v>7365</v>
      </c>
      <c r="J344" s="249"/>
      <c r="K344" s="250"/>
      <c r="L344" s="250"/>
      <c r="M344" s="251">
        <v>34.96</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47"/>
      <c r="H345" s="252"/>
      <c r="I345" s="248" t="s">
        <v>7364</v>
      </c>
      <c r="J345" s="249"/>
      <c r="K345" s="250"/>
      <c r="L345" s="250"/>
      <c r="M345" s="251">
        <v>13.54</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47"/>
      <c r="H346" s="252"/>
      <c r="I346" s="248" t="s">
        <v>7363</v>
      </c>
      <c r="J346" s="249"/>
      <c r="K346" s="250"/>
      <c r="L346" s="250"/>
      <c r="M346" s="251">
        <v>29.67</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47"/>
      <c r="H347" s="252"/>
      <c r="I347" s="248" t="s">
        <v>7362</v>
      </c>
      <c r="J347" s="249"/>
      <c r="K347" s="250"/>
      <c r="L347" s="250"/>
      <c r="M347" s="251">
        <v>7.63</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47"/>
      <c r="H348" s="252"/>
      <c r="I348" s="248" t="s">
        <v>7361</v>
      </c>
      <c r="J348" s="249"/>
      <c r="K348" s="250"/>
      <c r="L348" s="250"/>
      <c r="M348" s="251">
        <v>0.9</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47"/>
      <c r="H349" s="252"/>
      <c r="I349" s="248" t="s">
        <v>7360</v>
      </c>
      <c r="J349" s="249"/>
      <c r="K349" s="250"/>
      <c r="L349" s="250"/>
      <c r="M349" s="251">
        <v>20.72</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47"/>
      <c r="H350" s="252"/>
      <c r="I350" s="248" t="s">
        <v>7359</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47"/>
      <c r="H351" s="252"/>
      <c r="I351" s="248" t="s">
        <v>7358</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47"/>
      <c r="H352" s="252"/>
      <c r="I352" s="248" t="s">
        <v>7357</v>
      </c>
      <c r="J352" s="249"/>
      <c r="K352" s="250"/>
      <c r="L352" s="250"/>
      <c r="M352" s="251">
        <v>20.72</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47"/>
      <c r="H353" s="252"/>
      <c r="I353" s="248" t="s">
        <v>7356</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47"/>
      <c r="H354" s="252"/>
      <c r="I354" s="248" t="s">
        <v>7355</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47"/>
      <c r="H355" s="252"/>
      <c r="I355" s="248" t="s">
        <v>7354</v>
      </c>
      <c r="J355" s="249"/>
      <c r="K355" s="250"/>
      <c r="L355" s="250"/>
      <c r="M355" s="251">
        <v>20.72</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47"/>
      <c r="H356" s="252"/>
      <c r="I356" s="248" t="s">
        <v>7353</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47"/>
      <c r="H357" s="252"/>
      <c r="I357" s="248" t="s">
        <v>7352</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47"/>
      <c r="H358" s="252"/>
      <c r="I358" s="248" t="s">
        <v>7351</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47"/>
      <c r="H359" s="252"/>
      <c r="I359" s="248" t="s">
        <v>7350</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47"/>
      <c r="H360" s="252"/>
      <c r="I360" s="248" t="s">
        <v>7349</v>
      </c>
      <c r="J360" s="249"/>
      <c r="K360" s="250"/>
      <c r="L360" s="250"/>
      <c r="M360" s="251">
        <v>0.72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47"/>
      <c r="H361" s="252"/>
      <c r="I361" s="248" t="s">
        <v>7348</v>
      </c>
      <c r="J361" s="249"/>
      <c r="K361" s="250"/>
      <c r="L361" s="250"/>
      <c r="M361" s="251">
        <v>20.72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47"/>
      <c r="H362" s="252"/>
      <c r="I362" s="248" t="s">
        <v>7347</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47"/>
      <c r="H363" s="252"/>
      <c r="I363" s="248" t="s">
        <v>7346</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47"/>
      <c r="H364" s="252"/>
      <c r="I364" s="248" t="s">
        <v>7345</v>
      </c>
      <c r="J364" s="249"/>
      <c r="K364" s="250"/>
      <c r="L364" s="250"/>
      <c r="M364" s="251">
        <v>20.72</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47"/>
      <c r="H365" s="252"/>
      <c r="I365" s="248" t="s">
        <v>7344</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47"/>
      <c r="H366" s="252"/>
      <c r="I366" s="248" t="s">
        <v>7343</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47"/>
      <c r="H367" s="252"/>
      <c r="I367" s="248" t="s">
        <v>7342</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47"/>
      <c r="H368" s="252"/>
      <c r="I368" s="248" t="s">
        <v>7341</v>
      </c>
      <c r="J368" s="249"/>
      <c r="K368" s="250"/>
      <c r="L368" s="250"/>
      <c r="M368" s="251">
        <v>0.74</v>
      </c>
      <c r="N368" s="252"/>
      <c r="O368" s="253"/>
      <c r="P368" s="249"/>
      <c r="Q368" s="249"/>
      <c r="R368" s="251"/>
      <c r="S368" s="251"/>
      <c r="T368" s="251"/>
      <c r="U368" s="251"/>
      <c r="V368" s="253"/>
      <c r="W368" s="253"/>
      <c r="X368" s="253"/>
      <c r="Y368" s="252"/>
      <c r="Z368" s="6"/>
      <c r="AA368" s="9"/>
    </row>
    <row r="369" spans="1:27" ht="13.5" outlineLevel="7" x14ac:dyDescent="0.3">
      <c r="A369" s="245"/>
      <c r="B369" s="246"/>
      <c r="C369" s="246"/>
      <c r="D369" s="246"/>
      <c r="E369" s="246"/>
      <c r="F369" s="247"/>
      <c r="G369" s="247"/>
      <c r="H369" s="252"/>
      <c r="I369" s="248" t="s">
        <v>7340</v>
      </c>
      <c r="J369" s="249"/>
      <c r="K369" s="250"/>
      <c r="L369" s="250"/>
      <c r="M369" s="251">
        <v>20.72</v>
      </c>
      <c r="N369" s="252"/>
      <c r="O369" s="253"/>
      <c r="P369" s="249"/>
      <c r="Q369" s="249"/>
      <c r="R369" s="251"/>
      <c r="S369" s="251"/>
      <c r="T369" s="251"/>
      <c r="U369" s="251"/>
      <c r="V369" s="253"/>
      <c r="W369" s="253"/>
      <c r="X369" s="253"/>
      <c r="Y369" s="252"/>
      <c r="Z369" s="6"/>
      <c r="AA369" s="9"/>
    </row>
    <row r="370" spans="1:27" ht="13.5" outlineLevel="7" x14ac:dyDescent="0.3">
      <c r="A370" s="245"/>
      <c r="B370" s="246"/>
      <c r="C370" s="246"/>
      <c r="D370" s="246"/>
      <c r="E370" s="246"/>
      <c r="F370" s="247"/>
      <c r="G370" s="247"/>
      <c r="H370" s="252"/>
      <c r="I370" s="248" t="s">
        <v>7339</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3.5" outlineLevel="7" x14ac:dyDescent="0.3">
      <c r="A371" s="245"/>
      <c r="B371" s="246"/>
      <c r="C371" s="246"/>
      <c r="D371" s="246"/>
      <c r="E371" s="246"/>
      <c r="F371" s="247"/>
      <c r="G371" s="247"/>
      <c r="H371" s="252"/>
      <c r="I371" s="248" t="s">
        <v>7338</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3.5" outlineLevel="7" x14ac:dyDescent="0.3">
      <c r="A372" s="245"/>
      <c r="B372" s="246"/>
      <c r="C372" s="246"/>
      <c r="D372" s="246"/>
      <c r="E372" s="246"/>
      <c r="F372" s="247"/>
      <c r="G372" s="247"/>
      <c r="H372" s="252"/>
      <c r="I372" s="248" t="s">
        <v>7337</v>
      </c>
      <c r="J372" s="249"/>
      <c r="K372" s="250"/>
      <c r="L372" s="250"/>
      <c r="M372" s="251">
        <v>20.72</v>
      </c>
      <c r="N372" s="252"/>
      <c r="O372" s="253"/>
      <c r="P372" s="249"/>
      <c r="Q372" s="249"/>
      <c r="R372" s="251"/>
      <c r="S372" s="251"/>
      <c r="T372" s="251"/>
      <c r="U372" s="251"/>
      <c r="V372" s="253"/>
      <c r="W372" s="253"/>
      <c r="X372" s="253"/>
      <c r="Y372" s="252"/>
      <c r="Z372" s="6"/>
      <c r="AA372" s="9"/>
    </row>
    <row r="373" spans="1:27" ht="13.5" outlineLevel="7" x14ac:dyDescent="0.3">
      <c r="A373" s="245"/>
      <c r="B373" s="246"/>
      <c r="C373" s="246"/>
      <c r="D373" s="246"/>
      <c r="E373" s="246"/>
      <c r="F373" s="247"/>
      <c r="G373" s="247"/>
      <c r="H373" s="252"/>
      <c r="I373" s="248" t="s">
        <v>7336</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3.5" outlineLevel="7" x14ac:dyDescent="0.3">
      <c r="A374" s="245"/>
      <c r="B374" s="246"/>
      <c r="C374" s="246"/>
      <c r="D374" s="246"/>
      <c r="E374" s="246"/>
      <c r="F374" s="247"/>
      <c r="G374" s="247"/>
      <c r="H374" s="252"/>
      <c r="I374" s="248" t="s">
        <v>7335</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3.5" outlineLevel="7" x14ac:dyDescent="0.3">
      <c r="A375" s="245"/>
      <c r="B375" s="246"/>
      <c r="C375" s="246"/>
      <c r="D375" s="246"/>
      <c r="E375" s="246"/>
      <c r="F375" s="247"/>
      <c r="G375" s="247"/>
      <c r="H375" s="252"/>
      <c r="I375" s="248" t="s">
        <v>7334</v>
      </c>
      <c r="J375" s="249"/>
      <c r="K375" s="250"/>
      <c r="L375" s="250"/>
      <c r="M375" s="251">
        <v>36.81</v>
      </c>
      <c r="N375" s="252"/>
      <c r="O375" s="253"/>
      <c r="P375" s="249"/>
      <c r="Q375" s="249"/>
      <c r="R375" s="251"/>
      <c r="S375" s="251"/>
      <c r="T375" s="251"/>
      <c r="U375" s="251"/>
      <c r="V375" s="253"/>
      <c r="W375" s="253"/>
      <c r="X375" s="253"/>
      <c r="Y375" s="252"/>
      <c r="Z375" s="6"/>
      <c r="AA375" s="9"/>
    </row>
    <row r="376" spans="1:27" ht="13.5" outlineLevel="7" x14ac:dyDescent="0.3">
      <c r="A376" s="245"/>
      <c r="B376" s="246"/>
      <c r="C376" s="246"/>
      <c r="D376" s="246"/>
      <c r="E376" s="246"/>
      <c r="F376" s="247"/>
      <c r="G376" s="247"/>
      <c r="H376" s="252"/>
      <c r="I376" s="248" t="s">
        <v>7333</v>
      </c>
      <c r="J376" s="249"/>
      <c r="K376" s="250"/>
      <c r="L376" s="250"/>
      <c r="M376" s="251">
        <v>53.84</v>
      </c>
      <c r="N376" s="252"/>
      <c r="O376" s="253"/>
      <c r="P376" s="249"/>
      <c r="Q376" s="249"/>
      <c r="R376" s="251"/>
      <c r="S376" s="251"/>
      <c r="T376" s="251"/>
      <c r="U376" s="251"/>
      <c r="V376" s="253"/>
      <c r="W376" s="253"/>
      <c r="X376" s="253"/>
      <c r="Y376" s="252"/>
      <c r="Z376" s="6"/>
      <c r="AA376" s="9"/>
    </row>
    <row r="377" spans="1:27" ht="13.5" outlineLevel="7" x14ac:dyDescent="0.3">
      <c r="A377" s="245"/>
      <c r="B377" s="246"/>
      <c r="C377" s="246"/>
      <c r="D377" s="246"/>
      <c r="E377" s="246"/>
      <c r="F377" s="247"/>
      <c r="G377" s="247"/>
      <c r="H377" s="252"/>
      <c r="I377" s="248" t="s">
        <v>7332</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3.5" outlineLevel="7" x14ac:dyDescent="0.3">
      <c r="A378" s="245"/>
      <c r="B378" s="246"/>
      <c r="C378" s="246"/>
      <c r="D378" s="246"/>
      <c r="E378" s="246"/>
      <c r="F378" s="247"/>
      <c r="G378" s="247"/>
      <c r="H378" s="252"/>
      <c r="I378" s="248" t="s">
        <v>7331</v>
      </c>
      <c r="J378" s="249"/>
      <c r="K378" s="250"/>
      <c r="L378" s="250"/>
      <c r="M378" s="251">
        <v>35.96</v>
      </c>
      <c r="N378" s="252"/>
      <c r="O378" s="253"/>
      <c r="P378" s="249"/>
      <c r="Q378" s="249"/>
      <c r="R378" s="251"/>
      <c r="S378" s="251"/>
      <c r="T378" s="251"/>
      <c r="U378" s="251"/>
      <c r="V378" s="253"/>
      <c r="W378" s="253"/>
      <c r="X378" s="253"/>
      <c r="Y378" s="252"/>
      <c r="Z378" s="6"/>
      <c r="AA378" s="9"/>
    </row>
    <row r="379" spans="1:27" ht="13.5" outlineLevel="7" x14ac:dyDescent="0.3">
      <c r="A379" s="245"/>
      <c r="B379" s="246"/>
      <c r="C379" s="246"/>
      <c r="D379" s="246"/>
      <c r="E379" s="246"/>
      <c r="F379" s="247"/>
      <c r="G379" s="247"/>
      <c r="H379" s="252"/>
      <c r="I379" s="248" t="s">
        <v>7330</v>
      </c>
      <c r="J379" s="249"/>
      <c r="K379" s="250"/>
      <c r="L379" s="250"/>
      <c r="M379" s="251">
        <v>46.88</v>
      </c>
      <c r="N379" s="252"/>
      <c r="O379" s="253"/>
      <c r="P379" s="249"/>
      <c r="Q379" s="249"/>
      <c r="R379" s="251"/>
      <c r="S379" s="251"/>
      <c r="T379" s="251"/>
      <c r="U379" s="251"/>
      <c r="V379" s="253"/>
      <c r="W379" s="253"/>
      <c r="X379" s="253"/>
      <c r="Y379" s="252"/>
      <c r="Z379" s="6"/>
      <c r="AA379" s="9"/>
    </row>
    <row r="380" spans="1:27" ht="13.5" outlineLevel="7" x14ac:dyDescent="0.3">
      <c r="A380" s="245"/>
      <c r="B380" s="246"/>
      <c r="C380" s="246"/>
      <c r="D380" s="246"/>
      <c r="E380" s="246"/>
      <c r="F380" s="247"/>
      <c r="G380" s="247"/>
      <c r="H380" s="252"/>
      <c r="I380" s="248" t="s">
        <v>7329</v>
      </c>
      <c r="J380" s="249"/>
      <c r="K380" s="250"/>
      <c r="L380" s="250"/>
      <c r="M380" s="251">
        <v>46.88</v>
      </c>
      <c r="N380" s="252"/>
      <c r="O380" s="253"/>
      <c r="P380" s="249"/>
      <c r="Q380" s="249"/>
      <c r="R380" s="251"/>
      <c r="S380" s="251"/>
      <c r="T380" s="251"/>
      <c r="U380" s="251"/>
      <c r="V380" s="253"/>
      <c r="W380" s="253"/>
      <c r="X380" s="253"/>
      <c r="Y380" s="252"/>
      <c r="Z380" s="6"/>
      <c r="AA380" s="9"/>
    </row>
    <row r="381" spans="1:27" ht="13.5" outlineLevel="7" x14ac:dyDescent="0.3">
      <c r="A381" s="245"/>
      <c r="B381" s="246"/>
      <c r="C381" s="246"/>
      <c r="D381" s="246"/>
      <c r="E381" s="246"/>
      <c r="F381" s="247"/>
      <c r="G381" s="247"/>
      <c r="H381" s="252"/>
      <c r="I381" s="248" t="s">
        <v>7328</v>
      </c>
      <c r="J381" s="249"/>
      <c r="K381" s="250"/>
      <c r="L381" s="250"/>
      <c r="M381" s="251">
        <v>19.18</v>
      </c>
      <c r="N381" s="252"/>
      <c r="O381" s="253"/>
      <c r="P381" s="249"/>
      <c r="Q381" s="249"/>
      <c r="R381" s="251"/>
      <c r="S381" s="251"/>
      <c r="T381" s="251"/>
      <c r="U381" s="251"/>
      <c r="V381" s="253"/>
      <c r="W381" s="253"/>
      <c r="X381" s="253"/>
      <c r="Y381" s="252"/>
      <c r="Z381" s="6"/>
      <c r="AA381" s="9"/>
    </row>
    <row r="382" spans="1:27" ht="13.5" outlineLevel="7" x14ac:dyDescent="0.3">
      <c r="A382" s="245"/>
      <c r="B382" s="246"/>
      <c r="C382" s="246"/>
      <c r="D382" s="246"/>
      <c r="E382" s="246"/>
      <c r="F382" s="247"/>
      <c r="G382" s="247"/>
      <c r="H382" s="252"/>
      <c r="I382" s="248" t="s">
        <v>7327</v>
      </c>
      <c r="J382" s="249"/>
      <c r="K382" s="250"/>
      <c r="L382" s="250"/>
      <c r="M382" s="251">
        <v>37.81</v>
      </c>
      <c r="N382" s="252"/>
      <c r="O382" s="253"/>
      <c r="P382" s="249"/>
      <c r="Q382" s="249"/>
      <c r="R382" s="251"/>
      <c r="S382" s="251"/>
      <c r="T382" s="251"/>
      <c r="U382" s="251"/>
      <c r="V382" s="253"/>
      <c r="W382" s="253"/>
      <c r="X382" s="253"/>
      <c r="Y382" s="252"/>
      <c r="Z382" s="6"/>
      <c r="AA382" s="9"/>
    </row>
    <row r="383" spans="1:27" ht="13.5" outlineLevel="7" x14ac:dyDescent="0.3">
      <c r="A383" s="245"/>
      <c r="B383" s="246"/>
      <c r="C383" s="246"/>
      <c r="D383" s="246"/>
      <c r="E383" s="246"/>
      <c r="F383" s="247"/>
      <c r="G383" s="247"/>
      <c r="H383" s="252"/>
      <c r="I383" s="248" t="s">
        <v>7326</v>
      </c>
      <c r="J383" s="249"/>
      <c r="K383" s="250"/>
      <c r="L383" s="250"/>
      <c r="M383" s="251">
        <v>20.72</v>
      </c>
      <c r="N383" s="252"/>
      <c r="O383" s="253"/>
      <c r="P383" s="249"/>
      <c r="Q383" s="249"/>
      <c r="R383" s="251"/>
      <c r="S383" s="251"/>
      <c r="T383" s="251"/>
      <c r="U383" s="251"/>
      <c r="V383" s="253"/>
      <c r="W383" s="253"/>
      <c r="X383" s="253"/>
      <c r="Y383" s="252"/>
      <c r="Z383" s="6"/>
      <c r="AA383" s="9"/>
    </row>
    <row r="384" spans="1:27" ht="13.5" outlineLevel="7" x14ac:dyDescent="0.3">
      <c r="A384" s="245"/>
      <c r="B384" s="246"/>
      <c r="C384" s="246"/>
      <c r="D384" s="246"/>
      <c r="E384" s="246"/>
      <c r="F384" s="247"/>
      <c r="G384" s="247"/>
      <c r="H384" s="252"/>
      <c r="I384" s="248" t="s">
        <v>7325</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3.5" outlineLevel="7" x14ac:dyDescent="0.3">
      <c r="A385" s="245"/>
      <c r="B385" s="246"/>
      <c r="C385" s="246"/>
      <c r="D385" s="246"/>
      <c r="E385" s="246"/>
      <c r="F385" s="247"/>
      <c r="G385" s="247"/>
      <c r="H385" s="252"/>
      <c r="I385" s="248" t="s">
        <v>7324</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3.5" outlineLevel="7" x14ac:dyDescent="0.3">
      <c r="A386" s="245"/>
      <c r="B386" s="246"/>
      <c r="C386" s="246"/>
      <c r="D386" s="246"/>
      <c r="E386" s="246"/>
      <c r="F386" s="247"/>
      <c r="G386" s="247"/>
      <c r="H386" s="252"/>
      <c r="I386" s="248" t="s">
        <v>7323</v>
      </c>
      <c r="J386" s="249"/>
      <c r="K386" s="250"/>
      <c r="L386" s="250"/>
      <c r="M386" s="251">
        <v>20.72</v>
      </c>
      <c r="N386" s="252"/>
      <c r="O386" s="253"/>
      <c r="P386" s="249"/>
      <c r="Q386" s="249"/>
      <c r="R386" s="251"/>
      <c r="S386" s="251"/>
      <c r="T386" s="251"/>
      <c r="U386" s="251"/>
      <c r="V386" s="253"/>
      <c r="W386" s="253"/>
      <c r="X386" s="253"/>
      <c r="Y386" s="252"/>
      <c r="Z386" s="6"/>
      <c r="AA386" s="9"/>
    </row>
    <row r="387" spans="1:27" ht="13.5" outlineLevel="7" x14ac:dyDescent="0.3">
      <c r="A387" s="245"/>
      <c r="B387" s="246"/>
      <c r="C387" s="246"/>
      <c r="D387" s="246"/>
      <c r="E387" s="246"/>
      <c r="F387" s="247"/>
      <c r="G387" s="247"/>
      <c r="H387" s="252"/>
      <c r="I387" s="248" t="s">
        <v>7322</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3.5" outlineLevel="7" x14ac:dyDescent="0.3">
      <c r="A388" s="245"/>
      <c r="B388" s="246"/>
      <c r="C388" s="246"/>
      <c r="D388" s="246"/>
      <c r="E388" s="246"/>
      <c r="F388" s="247"/>
      <c r="G388" s="247"/>
      <c r="H388" s="252"/>
      <c r="I388" s="248" t="s">
        <v>7321</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3.5" outlineLevel="7" x14ac:dyDescent="0.3">
      <c r="A389" s="245"/>
      <c r="B389" s="246"/>
      <c r="C389" s="246"/>
      <c r="D389" s="246"/>
      <c r="E389" s="246"/>
      <c r="F389" s="247"/>
      <c r="G389" s="247"/>
      <c r="H389" s="252"/>
      <c r="I389" s="248" t="s">
        <v>7320</v>
      </c>
      <c r="J389" s="249"/>
      <c r="K389" s="250"/>
      <c r="L389" s="250"/>
      <c r="M389" s="251">
        <v>14.72</v>
      </c>
      <c r="N389" s="252"/>
      <c r="O389" s="253"/>
      <c r="P389" s="249"/>
      <c r="Q389" s="249"/>
      <c r="R389" s="251"/>
      <c r="S389" s="251"/>
      <c r="T389" s="251"/>
      <c r="U389" s="251"/>
      <c r="V389" s="253"/>
      <c r="W389" s="253"/>
      <c r="X389" s="253"/>
      <c r="Y389" s="252"/>
      <c r="Z389" s="6"/>
      <c r="AA389" s="9"/>
    </row>
    <row r="390" spans="1:27" ht="13.5" outlineLevel="7" x14ac:dyDescent="0.3">
      <c r="A390" s="245"/>
      <c r="B390" s="246"/>
      <c r="C390" s="246"/>
      <c r="D390" s="246"/>
      <c r="E390" s="246"/>
      <c r="F390" s="247"/>
      <c r="G390" s="247"/>
      <c r="H390" s="252"/>
      <c r="I390" s="248" t="s">
        <v>7319</v>
      </c>
      <c r="J390" s="249"/>
      <c r="K390" s="250"/>
      <c r="L390" s="250"/>
      <c r="M390" s="251">
        <v>7.52</v>
      </c>
      <c r="N390" s="252"/>
      <c r="O390" s="253"/>
      <c r="P390" s="249"/>
      <c r="Q390" s="249"/>
      <c r="R390" s="251"/>
      <c r="S390" s="251"/>
      <c r="T390" s="251"/>
      <c r="U390" s="251"/>
      <c r="V390" s="253"/>
      <c r="W390" s="253"/>
      <c r="X390" s="253"/>
      <c r="Y390" s="252"/>
      <c r="Z390" s="6"/>
      <c r="AA390" s="9"/>
    </row>
    <row r="391" spans="1:27" ht="13.5" outlineLevel="7" x14ac:dyDescent="0.3">
      <c r="A391" s="245"/>
      <c r="B391" s="246"/>
      <c r="C391" s="246"/>
      <c r="D391" s="246"/>
      <c r="E391" s="246"/>
      <c r="F391" s="247"/>
      <c r="G391" s="247"/>
      <c r="H391" s="252"/>
      <c r="I391" s="248" t="s">
        <v>7318</v>
      </c>
      <c r="J391" s="249"/>
      <c r="K391" s="250"/>
      <c r="L391" s="250"/>
      <c r="M391" s="251">
        <v>34.96</v>
      </c>
      <c r="N391" s="252"/>
      <c r="O391" s="253"/>
      <c r="P391" s="249"/>
      <c r="Q391" s="249"/>
      <c r="R391" s="251"/>
      <c r="S391" s="251"/>
      <c r="T391" s="251"/>
      <c r="U391" s="251"/>
      <c r="V391" s="253"/>
      <c r="W391" s="253"/>
      <c r="X391" s="253"/>
      <c r="Y391" s="252"/>
      <c r="Z391" s="6"/>
      <c r="AA391" s="9"/>
    </row>
    <row r="392" spans="1:27" ht="13.5" outlineLevel="7" x14ac:dyDescent="0.3">
      <c r="A392" s="245"/>
      <c r="B392" s="246"/>
      <c r="C392" s="246"/>
      <c r="D392" s="246"/>
      <c r="E392" s="246"/>
      <c r="F392" s="247"/>
      <c r="G392" s="247"/>
      <c r="H392" s="252"/>
      <c r="I392" s="248" t="s">
        <v>7317</v>
      </c>
      <c r="J392" s="249"/>
      <c r="K392" s="250"/>
      <c r="L392" s="250"/>
      <c r="M392" s="251">
        <v>13.54</v>
      </c>
      <c r="N392" s="252"/>
      <c r="O392" s="253"/>
      <c r="P392" s="249"/>
      <c r="Q392" s="249"/>
      <c r="R392" s="251"/>
      <c r="S392" s="251"/>
      <c r="T392" s="251"/>
      <c r="U392" s="251"/>
      <c r="V392" s="253"/>
      <c r="W392" s="253"/>
      <c r="X392" s="253"/>
      <c r="Y392" s="252"/>
      <c r="Z392" s="6"/>
      <c r="AA392" s="9"/>
    </row>
    <row r="393" spans="1:27" ht="13.5" outlineLevel="7" x14ac:dyDescent="0.3">
      <c r="A393" s="245"/>
      <c r="B393" s="246"/>
      <c r="C393" s="246"/>
      <c r="D393" s="246"/>
      <c r="E393" s="246"/>
      <c r="F393" s="247"/>
      <c r="G393" s="247"/>
      <c r="H393" s="252"/>
      <c r="I393" s="248" t="s">
        <v>7316</v>
      </c>
      <c r="J393" s="249"/>
      <c r="K393" s="250"/>
      <c r="L393" s="250"/>
      <c r="M393" s="251">
        <v>29.67</v>
      </c>
      <c r="N393" s="252"/>
      <c r="O393" s="253"/>
      <c r="P393" s="249"/>
      <c r="Q393" s="249"/>
      <c r="R393" s="251"/>
      <c r="S393" s="251"/>
      <c r="T393" s="251"/>
      <c r="U393" s="251"/>
      <c r="V393" s="253"/>
      <c r="W393" s="253"/>
      <c r="X393" s="253"/>
      <c r="Y393" s="252"/>
      <c r="Z393" s="6"/>
      <c r="AA393" s="9"/>
    </row>
    <row r="394" spans="1:27" ht="13.5" outlineLevel="7" x14ac:dyDescent="0.3">
      <c r="A394" s="245"/>
      <c r="B394" s="246"/>
      <c r="C394" s="246"/>
      <c r="D394" s="246"/>
      <c r="E394" s="246"/>
      <c r="F394" s="247"/>
      <c r="G394" s="247"/>
      <c r="H394" s="252"/>
      <c r="I394" s="248" t="s">
        <v>7315</v>
      </c>
      <c r="J394" s="249"/>
      <c r="K394" s="250"/>
      <c r="L394" s="250"/>
      <c r="M394" s="251">
        <v>7.63</v>
      </c>
      <c r="N394" s="252"/>
      <c r="O394" s="253"/>
      <c r="P394" s="249"/>
      <c r="Q394" s="249"/>
      <c r="R394" s="251"/>
      <c r="S394" s="251"/>
      <c r="T394" s="251"/>
      <c r="U394" s="251"/>
      <c r="V394" s="253"/>
      <c r="W394" s="253"/>
      <c r="X394" s="253"/>
      <c r="Y394" s="252"/>
      <c r="Z394" s="6"/>
      <c r="AA394" s="9"/>
    </row>
    <row r="395" spans="1:27" ht="13.5" outlineLevel="7" x14ac:dyDescent="0.3">
      <c r="A395" s="245"/>
      <c r="B395" s="246"/>
      <c r="C395" s="246"/>
      <c r="D395" s="246"/>
      <c r="E395" s="246"/>
      <c r="F395" s="247"/>
      <c r="G395" s="247"/>
      <c r="H395" s="252"/>
      <c r="I395" s="248" t="s">
        <v>7314</v>
      </c>
      <c r="J395" s="249"/>
      <c r="K395" s="250"/>
      <c r="L395" s="250"/>
      <c r="M395" s="251">
        <v>0.9</v>
      </c>
      <c r="N395" s="252"/>
      <c r="O395" s="253"/>
      <c r="P395" s="249"/>
      <c r="Q395" s="249"/>
      <c r="R395" s="251"/>
      <c r="S395" s="251"/>
      <c r="T395" s="251"/>
      <c r="U395" s="251"/>
      <c r="V395" s="253"/>
      <c r="W395" s="253"/>
      <c r="X395" s="253"/>
      <c r="Y395" s="252"/>
      <c r="Z395" s="6"/>
      <c r="AA395" s="9"/>
    </row>
    <row r="396" spans="1:27" ht="13.5" outlineLevel="7" x14ac:dyDescent="0.3">
      <c r="A396" s="245"/>
      <c r="B396" s="246"/>
      <c r="C396" s="246"/>
      <c r="D396" s="246"/>
      <c r="E396" s="246"/>
      <c r="F396" s="247"/>
      <c r="G396" s="247"/>
      <c r="H396" s="252"/>
      <c r="I396" s="248" t="s">
        <v>7313</v>
      </c>
      <c r="J396" s="249"/>
      <c r="K396" s="250"/>
      <c r="L396" s="250"/>
      <c r="M396" s="251">
        <v>20.72</v>
      </c>
      <c r="N396" s="252"/>
      <c r="O396" s="253"/>
      <c r="P396" s="249"/>
      <c r="Q396" s="249"/>
      <c r="R396" s="251"/>
      <c r="S396" s="251"/>
      <c r="T396" s="251"/>
      <c r="U396" s="251"/>
      <c r="V396" s="253"/>
      <c r="W396" s="253"/>
      <c r="X396" s="253"/>
      <c r="Y396" s="252"/>
      <c r="Z396" s="6"/>
      <c r="AA396" s="9"/>
    </row>
    <row r="397" spans="1:27" ht="13.5" outlineLevel="7" x14ac:dyDescent="0.3">
      <c r="A397" s="245"/>
      <c r="B397" s="246"/>
      <c r="C397" s="246"/>
      <c r="D397" s="246"/>
      <c r="E397" s="246"/>
      <c r="F397" s="247"/>
      <c r="G397" s="247"/>
      <c r="H397" s="252"/>
      <c r="I397" s="248" t="s">
        <v>7312</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3.5" outlineLevel="7" x14ac:dyDescent="0.3">
      <c r="A398" s="245"/>
      <c r="B398" s="246"/>
      <c r="C398" s="246"/>
      <c r="D398" s="246"/>
      <c r="E398" s="246"/>
      <c r="F398" s="247"/>
      <c r="G398" s="247"/>
      <c r="H398" s="252"/>
      <c r="I398" s="248" t="s">
        <v>7311</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3.5" outlineLevel="7" x14ac:dyDescent="0.3">
      <c r="A399" s="245"/>
      <c r="B399" s="246"/>
      <c r="C399" s="246"/>
      <c r="D399" s="246"/>
      <c r="E399" s="246"/>
      <c r="F399" s="247"/>
      <c r="G399" s="247"/>
      <c r="H399" s="252"/>
      <c r="I399" s="248" t="s">
        <v>7310</v>
      </c>
      <c r="J399" s="249"/>
      <c r="K399" s="250"/>
      <c r="L399" s="250"/>
      <c r="M399" s="251">
        <v>20.72</v>
      </c>
      <c r="N399" s="252"/>
      <c r="O399" s="253"/>
      <c r="P399" s="249"/>
      <c r="Q399" s="249"/>
      <c r="R399" s="251"/>
      <c r="S399" s="251"/>
      <c r="T399" s="251"/>
      <c r="U399" s="251"/>
      <c r="V399" s="253"/>
      <c r="W399" s="253"/>
      <c r="X399" s="253"/>
      <c r="Y399" s="252"/>
      <c r="Z399" s="6"/>
      <c r="AA399" s="9"/>
    </row>
    <row r="400" spans="1:27" ht="13.5" outlineLevel="7" x14ac:dyDescent="0.3">
      <c r="A400" s="245"/>
      <c r="B400" s="246"/>
      <c r="C400" s="246"/>
      <c r="D400" s="246"/>
      <c r="E400" s="246"/>
      <c r="F400" s="247"/>
      <c r="G400" s="247"/>
      <c r="H400" s="252"/>
      <c r="I400" s="248" t="s">
        <v>7309</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47"/>
      <c r="H401" s="252"/>
      <c r="I401" s="248" t="s">
        <v>7308</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47"/>
      <c r="H402" s="252"/>
      <c r="I402" s="248" t="s">
        <v>7307</v>
      </c>
      <c r="J402" s="249"/>
      <c r="K402" s="250"/>
      <c r="L402" s="250"/>
      <c r="M402" s="251">
        <v>20.72</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47"/>
      <c r="H403" s="252"/>
      <c r="I403" s="248" t="s">
        <v>7306</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47"/>
      <c r="H404" s="252"/>
      <c r="I404" s="248" t="s">
        <v>7305</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47"/>
      <c r="H405" s="252"/>
      <c r="I405" s="248" t="s">
        <v>7304</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47"/>
      <c r="H406" s="252"/>
      <c r="I406" s="248" t="s">
        <v>7303</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47"/>
      <c r="H407" s="252"/>
      <c r="I407" s="248" t="s">
        <v>7302</v>
      </c>
      <c r="J407" s="249"/>
      <c r="K407" s="250"/>
      <c r="L407" s="250"/>
      <c r="M407" s="251">
        <v>0.72</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47"/>
      <c r="H408" s="252"/>
      <c r="I408" s="248" t="s">
        <v>7301</v>
      </c>
      <c r="J408" s="249"/>
      <c r="K408" s="250"/>
      <c r="L408" s="250"/>
      <c r="M408" s="251">
        <v>20.72</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47"/>
      <c r="H409" s="252"/>
      <c r="I409" s="248" t="s">
        <v>7300</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47"/>
      <c r="H410" s="252"/>
      <c r="I410" s="248" t="s">
        <v>7299</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47"/>
      <c r="H411" s="252"/>
      <c r="I411" s="248" t="s">
        <v>7298</v>
      </c>
      <c r="J411" s="249"/>
      <c r="K411" s="250"/>
      <c r="L411" s="250"/>
      <c r="M411" s="251">
        <v>20.72</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47"/>
      <c r="H412" s="252"/>
      <c r="I412" s="248" t="s">
        <v>7297</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47"/>
      <c r="H413" s="252"/>
      <c r="I413" s="248" t="s">
        <v>7296</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47"/>
      <c r="H414" s="252"/>
      <c r="I414" s="248" t="s">
        <v>7295</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47"/>
      <c r="H415" s="252"/>
      <c r="I415" s="248" t="s">
        <v>7294</v>
      </c>
      <c r="J415" s="249"/>
      <c r="K415" s="250"/>
      <c r="L415" s="250"/>
      <c r="M415" s="251">
        <v>0.74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47"/>
      <c r="H416" s="252"/>
      <c r="I416" s="248" t="s">
        <v>7293</v>
      </c>
      <c r="J416" s="249"/>
      <c r="K416" s="250"/>
      <c r="L416" s="250"/>
      <c r="M416" s="251">
        <v>20.72</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7292</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47"/>
      <c r="H418" s="252"/>
      <c r="I418" s="248" t="s">
        <v>7291</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47"/>
      <c r="H419" s="252"/>
      <c r="I419" s="248" t="s">
        <v>7290</v>
      </c>
      <c r="J419" s="249"/>
      <c r="K419" s="250"/>
      <c r="L419" s="250"/>
      <c r="M419" s="251">
        <v>20.72</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47"/>
      <c r="H420" s="252"/>
      <c r="I420" s="248" t="s">
        <v>7289</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47"/>
      <c r="H421" s="252"/>
      <c r="I421" s="248" t="s">
        <v>7288</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47"/>
      <c r="H422" s="252"/>
      <c r="I422" s="248" t="s">
        <v>7287</v>
      </c>
      <c r="J422" s="249"/>
      <c r="K422" s="250"/>
      <c r="L422" s="250"/>
      <c r="M422" s="251">
        <v>46.88</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47"/>
      <c r="H423" s="252"/>
      <c r="I423" s="248" t="s">
        <v>7286</v>
      </c>
      <c r="J423" s="249"/>
      <c r="K423" s="250"/>
      <c r="L423" s="250"/>
      <c r="M423" s="251">
        <v>46.88</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47"/>
      <c r="H424" s="252"/>
      <c r="I424" s="248" t="s">
        <v>7285</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47"/>
      <c r="H425" s="252"/>
      <c r="I425" s="248" t="s">
        <v>7284</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47"/>
      <c r="H426" s="252"/>
      <c r="I426" s="248" t="s">
        <v>7283</v>
      </c>
      <c r="J426" s="249"/>
      <c r="K426" s="250"/>
      <c r="L426" s="250"/>
      <c r="M426" s="251">
        <v>0.72</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47"/>
      <c r="H427" s="252"/>
      <c r="I427" s="248" t="s">
        <v>7282</v>
      </c>
      <c r="J427" s="249"/>
      <c r="K427" s="250"/>
      <c r="L427" s="250"/>
      <c r="M427" s="251">
        <v>0.9</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47"/>
      <c r="H428" s="252"/>
      <c r="I428" s="248" t="s">
        <v>7281</v>
      </c>
      <c r="J428" s="249"/>
      <c r="K428" s="250"/>
      <c r="L428" s="250"/>
      <c r="M428" s="251">
        <v>19.18</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47"/>
      <c r="H429" s="252"/>
      <c r="I429" s="248" t="s">
        <v>7280</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v>237</v>
      </c>
      <c r="E431" s="114"/>
      <c r="F431" s="115"/>
      <c r="G431" s="115"/>
      <c r="H431" s="115" t="s">
        <v>7775</v>
      </c>
      <c r="I431" s="116" t="s">
        <v>7774</v>
      </c>
      <c r="J431" s="117" t="s">
        <v>478</v>
      </c>
      <c r="K431" s="118">
        <v>3.569</v>
      </c>
      <c r="L431" s="118">
        <v>0</v>
      </c>
      <c r="M431" s="118">
        <v>3.569</v>
      </c>
      <c r="N431" s="271"/>
      <c r="O431" s="119">
        <f>M431*N431</f>
        <v>0</v>
      </c>
      <c r="P431" s="117" t="s">
        <v>479</v>
      </c>
      <c r="Q431" s="117" t="s">
        <v>1232</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3.5" outlineLevel="7" x14ac:dyDescent="0.3">
      <c r="A433" s="245"/>
      <c r="B433" s="246"/>
      <c r="C433" s="246"/>
      <c r="D433" s="246"/>
      <c r="E433" s="246"/>
      <c r="F433" s="247"/>
      <c r="G433" s="247"/>
      <c r="H433" s="252" t="s">
        <v>18</v>
      </c>
      <c r="I433" s="248" t="s">
        <v>7773</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7772</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7771</v>
      </c>
      <c r="J435" s="249"/>
      <c r="K435" s="250"/>
      <c r="L435" s="250"/>
      <c r="M435" s="251">
        <v>0.1</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7770</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7766</v>
      </c>
      <c r="J437" s="249"/>
      <c r="K437" s="250"/>
      <c r="L437" s="250"/>
      <c r="M437" s="251">
        <v>4.7E-2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7769</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7768</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7767</v>
      </c>
      <c r="J440" s="249"/>
      <c r="K440" s="250"/>
      <c r="L440" s="250"/>
      <c r="M440" s="251">
        <v>5.5E-2</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7766</v>
      </c>
      <c r="J441" s="249"/>
      <c r="K441" s="250"/>
      <c r="L441" s="250"/>
      <c r="M441" s="251">
        <v>4.7E-2</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7765</v>
      </c>
      <c r="J442" s="249"/>
      <c r="K442" s="250"/>
      <c r="L442" s="250"/>
      <c r="M442" s="251">
        <v>2.4E-2</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7764</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7763</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7762</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7761</v>
      </c>
      <c r="J446" s="249"/>
      <c r="K446" s="250"/>
      <c r="L446" s="250"/>
      <c r="M446" s="251">
        <v>0.1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7760</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7756</v>
      </c>
      <c r="J448" s="249"/>
      <c r="K448" s="250"/>
      <c r="L448" s="250"/>
      <c r="M448" s="251">
        <v>4.7E-2</v>
      </c>
      <c r="N448" s="252"/>
      <c r="O448" s="253"/>
      <c r="P448" s="249"/>
      <c r="Q448" s="249"/>
      <c r="R448" s="251"/>
      <c r="S448" s="251"/>
      <c r="T448" s="251"/>
      <c r="U448" s="251"/>
      <c r="V448" s="253"/>
      <c r="W448" s="253"/>
      <c r="X448" s="253"/>
      <c r="Y448" s="252"/>
      <c r="Z448" s="6"/>
      <c r="AA448" s="9"/>
    </row>
    <row r="449" spans="1:27" ht="13.5" outlineLevel="7" x14ac:dyDescent="0.3">
      <c r="A449" s="245"/>
      <c r="B449" s="246"/>
      <c r="C449" s="246"/>
      <c r="D449" s="246"/>
      <c r="E449" s="246"/>
      <c r="F449" s="247"/>
      <c r="G449" s="247"/>
      <c r="H449" s="252"/>
      <c r="I449" s="248" t="s">
        <v>7759</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3.5" outlineLevel="7" x14ac:dyDescent="0.3">
      <c r="A450" s="245"/>
      <c r="B450" s="246"/>
      <c r="C450" s="246"/>
      <c r="D450" s="246"/>
      <c r="E450" s="246"/>
      <c r="F450" s="247"/>
      <c r="G450" s="247"/>
      <c r="H450" s="252"/>
      <c r="I450" s="248" t="s">
        <v>7758</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3.5" outlineLevel="7" x14ac:dyDescent="0.3">
      <c r="A451" s="245"/>
      <c r="B451" s="246"/>
      <c r="C451" s="246"/>
      <c r="D451" s="246"/>
      <c r="E451" s="246"/>
      <c r="F451" s="247"/>
      <c r="G451" s="247"/>
      <c r="H451" s="252"/>
      <c r="I451" s="248" t="s">
        <v>7757</v>
      </c>
      <c r="J451" s="249"/>
      <c r="K451" s="250"/>
      <c r="L451" s="250"/>
      <c r="M451" s="251">
        <v>5.5E-2</v>
      </c>
      <c r="N451" s="252"/>
      <c r="O451" s="253"/>
      <c r="P451" s="249"/>
      <c r="Q451" s="249"/>
      <c r="R451" s="251"/>
      <c r="S451" s="251"/>
      <c r="T451" s="251"/>
      <c r="U451" s="251"/>
      <c r="V451" s="253"/>
      <c r="W451" s="253"/>
      <c r="X451" s="253"/>
      <c r="Y451" s="252"/>
      <c r="Z451" s="6"/>
      <c r="AA451" s="9"/>
    </row>
    <row r="452" spans="1:27" ht="13.5" outlineLevel="7" x14ac:dyDescent="0.3">
      <c r="A452" s="245"/>
      <c r="B452" s="246"/>
      <c r="C452" s="246"/>
      <c r="D452" s="246"/>
      <c r="E452" s="246"/>
      <c r="F452" s="247"/>
      <c r="G452" s="247"/>
      <c r="H452" s="252"/>
      <c r="I452" s="248" t="s">
        <v>7756</v>
      </c>
      <c r="J452" s="249"/>
      <c r="K452" s="250"/>
      <c r="L452" s="250"/>
      <c r="M452" s="251">
        <v>4.7E-2</v>
      </c>
      <c r="N452" s="252"/>
      <c r="O452" s="253"/>
      <c r="P452" s="249"/>
      <c r="Q452" s="249"/>
      <c r="R452" s="251"/>
      <c r="S452" s="251"/>
      <c r="T452" s="251"/>
      <c r="U452" s="251"/>
      <c r="V452" s="253"/>
      <c r="W452" s="253"/>
      <c r="X452" s="253"/>
      <c r="Y452" s="252"/>
      <c r="Z452" s="6"/>
      <c r="AA452" s="9"/>
    </row>
    <row r="453" spans="1:27" ht="13.5" outlineLevel="7" x14ac:dyDescent="0.3">
      <c r="A453" s="245"/>
      <c r="B453" s="246"/>
      <c r="C453" s="246"/>
      <c r="D453" s="246"/>
      <c r="E453" s="246"/>
      <c r="F453" s="247"/>
      <c r="G453" s="247"/>
      <c r="H453" s="252"/>
      <c r="I453" s="248" t="s">
        <v>7755</v>
      </c>
      <c r="J453" s="249"/>
      <c r="K453" s="250"/>
      <c r="L453" s="250"/>
      <c r="M453" s="251">
        <v>2.4E-2</v>
      </c>
      <c r="N453" s="252"/>
      <c r="O453" s="253"/>
      <c r="P453" s="249"/>
      <c r="Q453" s="249"/>
      <c r="R453" s="251"/>
      <c r="S453" s="251"/>
      <c r="T453" s="251"/>
      <c r="U453" s="251"/>
      <c r="V453" s="253"/>
      <c r="W453" s="253"/>
      <c r="X453" s="253"/>
      <c r="Y453" s="252"/>
      <c r="Z453" s="6"/>
      <c r="AA453" s="9"/>
    </row>
    <row r="454" spans="1:27" ht="13.5" outlineLevel="7" x14ac:dyDescent="0.3">
      <c r="A454" s="245"/>
      <c r="B454" s="246"/>
      <c r="C454" s="246"/>
      <c r="D454" s="246"/>
      <c r="E454" s="246"/>
      <c r="F454" s="247"/>
      <c r="G454" s="247"/>
      <c r="H454" s="252"/>
      <c r="I454" s="248" t="s">
        <v>7754</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3.5" outlineLevel="7" x14ac:dyDescent="0.3">
      <c r="A455" s="245"/>
      <c r="B455" s="246"/>
      <c r="C455" s="246"/>
      <c r="D455" s="246"/>
      <c r="E455" s="246"/>
      <c r="F455" s="247"/>
      <c r="G455" s="247"/>
      <c r="H455" s="252"/>
      <c r="I455" s="248" t="s">
        <v>7753</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3.5" outlineLevel="7" x14ac:dyDescent="0.3">
      <c r="A456" s="245"/>
      <c r="B456" s="246"/>
      <c r="C456" s="246"/>
      <c r="D456" s="246"/>
      <c r="E456" s="246"/>
      <c r="F456" s="247"/>
      <c r="G456" s="247"/>
      <c r="H456" s="252"/>
      <c r="I456" s="248" t="s">
        <v>7752</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3.5" outlineLevel="7" x14ac:dyDescent="0.3">
      <c r="A457" s="245"/>
      <c r="B457" s="246"/>
      <c r="C457" s="246"/>
      <c r="D457" s="246"/>
      <c r="E457" s="246"/>
      <c r="F457" s="247"/>
      <c r="G457" s="247"/>
      <c r="H457" s="252"/>
      <c r="I457" s="248" t="s">
        <v>7751</v>
      </c>
      <c r="J457" s="249"/>
      <c r="K457" s="250"/>
      <c r="L457" s="250"/>
      <c r="M457" s="251">
        <v>0.1</v>
      </c>
      <c r="N457" s="252"/>
      <c r="O457" s="253"/>
      <c r="P457" s="249"/>
      <c r="Q457" s="249"/>
      <c r="R457" s="251"/>
      <c r="S457" s="251"/>
      <c r="T457" s="251"/>
      <c r="U457" s="251"/>
      <c r="V457" s="253"/>
      <c r="W457" s="253"/>
      <c r="X457" s="253"/>
      <c r="Y457" s="252"/>
      <c r="Z457" s="6"/>
      <c r="AA457" s="9"/>
    </row>
    <row r="458" spans="1:27" ht="13.5" outlineLevel="7" x14ac:dyDescent="0.3">
      <c r="A458" s="245"/>
      <c r="B458" s="246"/>
      <c r="C458" s="246"/>
      <c r="D458" s="246"/>
      <c r="E458" s="246"/>
      <c r="F458" s="247"/>
      <c r="G458" s="247"/>
      <c r="H458" s="252"/>
      <c r="I458" s="248" t="s">
        <v>7750</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3.5" outlineLevel="7" x14ac:dyDescent="0.3">
      <c r="A459" s="245"/>
      <c r="B459" s="246"/>
      <c r="C459" s="246"/>
      <c r="D459" s="246"/>
      <c r="E459" s="246"/>
      <c r="F459" s="247"/>
      <c r="G459" s="247"/>
      <c r="H459" s="252"/>
      <c r="I459" s="248" t="s">
        <v>7746</v>
      </c>
      <c r="J459" s="249"/>
      <c r="K459" s="250"/>
      <c r="L459" s="250"/>
      <c r="M459" s="251">
        <v>4.7E-2</v>
      </c>
      <c r="N459" s="252"/>
      <c r="O459" s="253"/>
      <c r="P459" s="249"/>
      <c r="Q459" s="249"/>
      <c r="R459" s="251"/>
      <c r="S459" s="251"/>
      <c r="T459" s="251"/>
      <c r="U459" s="251"/>
      <c r="V459" s="253"/>
      <c r="W459" s="253"/>
      <c r="X459" s="253"/>
      <c r="Y459" s="252"/>
      <c r="Z459" s="6"/>
      <c r="AA459" s="9"/>
    </row>
    <row r="460" spans="1:27" ht="13.5" outlineLevel="7" x14ac:dyDescent="0.3">
      <c r="A460" s="245"/>
      <c r="B460" s="246"/>
      <c r="C460" s="246"/>
      <c r="D460" s="246"/>
      <c r="E460" s="246"/>
      <c r="F460" s="247"/>
      <c r="G460" s="247"/>
      <c r="H460" s="252"/>
      <c r="I460" s="248" t="s">
        <v>7749</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3.5" outlineLevel="7" x14ac:dyDescent="0.3">
      <c r="A461" s="245"/>
      <c r="B461" s="246"/>
      <c r="C461" s="246"/>
      <c r="D461" s="246"/>
      <c r="E461" s="246"/>
      <c r="F461" s="247"/>
      <c r="G461" s="247"/>
      <c r="H461" s="252"/>
      <c r="I461" s="248" t="s">
        <v>7748</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3.5" outlineLevel="7" x14ac:dyDescent="0.3">
      <c r="A462" s="245"/>
      <c r="B462" s="246"/>
      <c r="C462" s="246"/>
      <c r="D462" s="246"/>
      <c r="E462" s="246"/>
      <c r="F462" s="247"/>
      <c r="G462" s="247"/>
      <c r="H462" s="252"/>
      <c r="I462" s="248" t="s">
        <v>7747</v>
      </c>
      <c r="J462" s="249"/>
      <c r="K462" s="250"/>
      <c r="L462" s="250"/>
      <c r="M462" s="251">
        <v>5.5E-2</v>
      </c>
      <c r="N462" s="252"/>
      <c r="O462" s="253"/>
      <c r="P462" s="249"/>
      <c r="Q462" s="249"/>
      <c r="R462" s="251"/>
      <c r="S462" s="251"/>
      <c r="T462" s="251"/>
      <c r="U462" s="251"/>
      <c r="V462" s="253"/>
      <c r="W462" s="253"/>
      <c r="X462" s="253"/>
      <c r="Y462" s="252"/>
      <c r="Z462" s="6"/>
      <c r="AA462" s="9"/>
    </row>
    <row r="463" spans="1:27" ht="13.5" outlineLevel="7" x14ac:dyDescent="0.3">
      <c r="A463" s="245"/>
      <c r="B463" s="246"/>
      <c r="C463" s="246"/>
      <c r="D463" s="246"/>
      <c r="E463" s="246"/>
      <c r="F463" s="247"/>
      <c r="G463" s="247"/>
      <c r="H463" s="252"/>
      <c r="I463" s="248" t="s">
        <v>7746</v>
      </c>
      <c r="J463" s="249"/>
      <c r="K463" s="250"/>
      <c r="L463" s="250"/>
      <c r="M463" s="251">
        <v>4.7E-2</v>
      </c>
      <c r="N463" s="252"/>
      <c r="O463" s="253"/>
      <c r="P463" s="249"/>
      <c r="Q463" s="249"/>
      <c r="R463" s="251"/>
      <c r="S463" s="251"/>
      <c r="T463" s="251"/>
      <c r="U463" s="251"/>
      <c r="V463" s="253"/>
      <c r="W463" s="253"/>
      <c r="X463" s="253"/>
      <c r="Y463" s="252"/>
      <c r="Z463" s="6"/>
      <c r="AA463" s="9"/>
    </row>
    <row r="464" spans="1:27" ht="13.5" outlineLevel="7" x14ac:dyDescent="0.3">
      <c r="A464" s="245"/>
      <c r="B464" s="246"/>
      <c r="C464" s="246"/>
      <c r="D464" s="246"/>
      <c r="E464" s="246"/>
      <c r="F464" s="247"/>
      <c r="G464" s="247"/>
      <c r="H464" s="252"/>
      <c r="I464" s="248" t="s">
        <v>7745</v>
      </c>
      <c r="J464" s="249"/>
      <c r="K464" s="250"/>
      <c r="L464" s="250"/>
      <c r="M464" s="251">
        <v>2.4E-2</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7744</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7743</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3.5" outlineLevel="7" x14ac:dyDescent="0.3">
      <c r="A467" s="245"/>
      <c r="B467" s="246"/>
      <c r="C467" s="246"/>
      <c r="D467" s="246"/>
      <c r="E467" s="246"/>
      <c r="F467" s="247"/>
      <c r="G467" s="247"/>
      <c r="H467" s="252"/>
      <c r="I467" s="248" t="s">
        <v>7742</v>
      </c>
      <c r="J467" s="249"/>
      <c r="K467" s="250"/>
      <c r="L467" s="250"/>
      <c r="M467" s="251">
        <v>0.3</v>
      </c>
      <c r="N467" s="252"/>
      <c r="O467" s="253"/>
      <c r="P467" s="249"/>
      <c r="Q467" s="249"/>
      <c r="R467" s="251"/>
      <c r="S467" s="251"/>
      <c r="T467" s="251"/>
      <c r="U467" s="251"/>
      <c r="V467" s="253"/>
      <c r="W467" s="253"/>
      <c r="X467" s="253"/>
      <c r="Y467" s="252"/>
      <c r="Z467" s="6"/>
      <c r="AA467" s="9"/>
    </row>
    <row r="468" spans="1:28" ht="13.5" outlineLevel="7" x14ac:dyDescent="0.3">
      <c r="A468" s="245"/>
      <c r="B468" s="246"/>
      <c r="C468" s="246"/>
      <c r="D468" s="246"/>
      <c r="E468" s="246"/>
      <c r="F468" s="247"/>
      <c r="G468" s="247"/>
      <c r="H468" s="252"/>
      <c r="I468" s="248" t="s">
        <v>7741</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3.5" outlineLevel="7" x14ac:dyDescent="0.3">
      <c r="A469" s="245"/>
      <c r="B469" s="246"/>
      <c r="C469" s="246"/>
      <c r="D469" s="246"/>
      <c r="E469" s="246"/>
      <c r="F469" s="247"/>
      <c r="G469" s="247"/>
      <c r="H469" s="252"/>
      <c r="I469" s="248" t="s">
        <v>7740</v>
      </c>
      <c r="J469" s="249"/>
      <c r="K469" s="250"/>
      <c r="L469" s="250"/>
      <c r="M469" s="251">
        <v>0.26</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7739</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7738</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15">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4" t="s">
        <v>1781</v>
      </c>
      <c r="B474" s="233">
        <v>5</v>
      </c>
      <c r="C474" s="234"/>
      <c r="D474" s="234"/>
      <c r="E474" s="234"/>
      <c r="F474" s="188"/>
      <c r="G474" s="188"/>
      <c r="H474" s="188"/>
      <c r="I474" s="235" t="s">
        <v>1780</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3.5" outlineLevel="5" x14ac:dyDescent="0.25">
      <c r="A475" s="189" t="s">
        <v>1779</v>
      </c>
      <c r="B475" s="239">
        <v>6</v>
      </c>
      <c r="C475" s="240"/>
      <c r="D475" s="240"/>
      <c r="E475" s="240"/>
      <c r="F475" s="193"/>
      <c r="G475" s="193"/>
      <c r="H475" s="193"/>
      <c r="I475" s="241" t="s">
        <v>1778</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4.25" outlineLevel="6" x14ac:dyDescent="0.15">
      <c r="B476" s="197"/>
      <c r="C476" s="198"/>
      <c r="D476" s="114">
        <v>238</v>
      </c>
      <c r="E476" s="114"/>
      <c r="F476" s="115"/>
      <c r="G476" s="115"/>
      <c r="H476" s="115" t="s">
        <v>7737</v>
      </c>
      <c r="I476" s="116" t="s">
        <v>7736</v>
      </c>
      <c r="J476" s="117" t="s">
        <v>1204</v>
      </c>
      <c r="K476" s="118">
        <v>24</v>
      </c>
      <c r="L476" s="118">
        <v>0</v>
      </c>
      <c r="M476" s="118">
        <v>24</v>
      </c>
      <c r="N476" s="271"/>
      <c r="O476" s="119">
        <f>M476*N476</f>
        <v>0</v>
      </c>
      <c r="P476" s="117" t="s">
        <v>479</v>
      </c>
      <c r="Q476" s="117" t="s">
        <v>9414</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15">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3.5" outlineLevel="7" x14ac:dyDescent="0.3">
      <c r="A478" s="245"/>
      <c r="B478" s="246"/>
      <c r="C478" s="246"/>
      <c r="D478" s="246"/>
      <c r="E478" s="246"/>
      <c r="F478" s="247"/>
      <c r="G478" s="247"/>
      <c r="H478" s="252" t="s">
        <v>18</v>
      </c>
      <c r="I478" s="248" t="s">
        <v>7735</v>
      </c>
      <c r="J478" s="249"/>
      <c r="K478" s="250"/>
      <c r="L478" s="250"/>
      <c r="M478" s="251">
        <v>12</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7734</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9" t="s">
        <v>1777</v>
      </c>
      <c r="B482" s="239">
        <v>6</v>
      </c>
      <c r="C482" s="240"/>
      <c r="D482" s="240"/>
      <c r="E482" s="240"/>
      <c r="F482" s="193"/>
      <c r="G482" s="193"/>
      <c r="H482" s="193"/>
      <c r="I482" s="241" t="s">
        <v>1776</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4.25" outlineLevel="6" x14ac:dyDescent="0.15">
      <c r="B483" s="197"/>
      <c r="C483" s="198"/>
      <c r="D483" s="114">
        <v>239</v>
      </c>
      <c r="E483" s="114"/>
      <c r="F483" s="115"/>
      <c r="G483" s="115"/>
      <c r="H483" s="115" t="s">
        <v>7733</v>
      </c>
      <c r="I483" s="116" t="s">
        <v>7732</v>
      </c>
      <c r="J483" s="117" t="s">
        <v>1204</v>
      </c>
      <c r="K483" s="118">
        <v>2</v>
      </c>
      <c r="L483" s="118">
        <v>0</v>
      </c>
      <c r="M483" s="118">
        <v>2</v>
      </c>
      <c r="N483" s="271"/>
      <c r="O483" s="119">
        <f>M483*N483</f>
        <v>0</v>
      </c>
      <c r="P483" s="117" t="s">
        <v>479</v>
      </c>
      <c r="Q483" s="117" t="s">
        <v>9414</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15">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3.5" outlineLevel="7" x14ac:dyDescent="0.3">
      <c r="A485" s="245"/>
      <c r="B485" s="246"/>
      <c r="C485" s="246"/>
      <c r="D485" s="246"/>
      <c r="E485" s="246"/>
      <c r="F485" s="247"/>
      <c r="G485" s="247"/>
      <c r="H485" s="252" t="s">
        <v>18</v>
      </c>
      <c r="I485" s="248" t="s">
        <v>7695</v>
      </c>
      <c r="J485" s="249"/>
      <c r="K485" s="250"/>
      <c r="L485" s="250"/>
      <c r="M485" s="251">
        <v>1</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7694</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240</v>
      </c>
      <c r="E488" s="114"/>
      <c r="F488" s="115"/>
      <c r="G488" s="115"/>
      <c r="H488" s="115" t="s">
        <v>7731</v>
      </c>
      <c r="I488" s="116" t="s">
        <v>7730</v>
      </c>
      <c r="J488" s="117" t="s">
        <v>1204</v>
      </c>
      <c r="K488" s="118">
        <v>12</v>
      </c>
      <c r="L488" s="118">
        <v>0</v>
      </c>
      <c r="M488" s="118">
        <v>12</v>
      </c>
      <c r="N488" s="271"/>
      <c r="O488" s="119">
        <f>M488*N488</f>
        <v>0</v>
      </c>
      <c r="P488" s="117" t="s">
        <v>479</v>
      </c>
      <c r="Q488" s="117" t="s">
        <v>9414</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7729</v>
      </c>
      <c r="J490" s="249"/>
      <c r="K490" s="250"/>
      <c r="L490" s="250"/>
      <c r="M490" s="251">
        <v>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7728</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15">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9" t="s">
        <v>1775</v>
      </c>
      <c r="B494" s="239">
        <v>6</v>
      </c>
      <c r="C494" s="240"/>
      <c r="D494" s="240"/>
      <c r="E494" s="240"/>
      <c r="F494" s="193"/>
      <c r="G494" s="193"/>
      <c r="H494" s="193"/>
      <c r="I494" s="241" t="s">
        <v>1774</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4.25" outlineLevel="6" x14ac:dyDescent="0.15">
      <c r="B495" s="197"/>
      <c r="C495" s="198"/>
      <c r="D495" s="114">
        <v>241</v>
      </c>
      <c r="E495" s="114"/>
      <c r="F495" s="115"/>
      <c r="G495" s="115"/>
      <c r="H495" s="115" t="s">
        <v>7727</v>
      </c>
      <c r="I495" s="116" t="s">
        <v>7726</v>
      </c>
      <c r="J495" s="117" t="s">
        <v>1204</v>
      </c>
      <c r="K495" s="118">
        <v>7</v>
      </c>
      <c r="L495" s="118">
        <v>0</v>
      </c>
      <c r="M495" s="118">
        <v>7</v>
      </c>
      <c r="N495" s="271"/>
      <c r="O495" s="119">
        <f>M495*N495</f>
        <v>0</v>
      </c>
      <c r="P495" s="117" t="s">
        <v>479</v>
      </c>
      <c r="Q495" s="117" t="s">
        <v>9414</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4.25" outlineLevel="6" x14ac:dyDescent="0.15">
      <c r="B497" s="197"/>
      <c r="C497" s="198"/>
      <c r="D497" s="114">
        <v>242</v>
      </c>
      <c r="E497" s="114"/>
      <c r="F497" s="115"/>
      <c r="G497" s="115"/>
      <c r="H497" s="115" t="s">
        <v>7725</v>
      </c>
      <c r="I497" s="116" t="s">
        <v>7724</v>
      </c>
      <c r="J497" s="117" t="s">
        <v>1204</v>
      </c>
      <c r="K497" s="118">
        <v>4</v>
      </c>
      <c r="L497" s="118">
        <v>0</v>
      </c>
      <c r="M497" s="118">
        <v>4</v>
      </c>
      <c r="N497" s="271"/>
      <c r="O497" s="119">
        <f>M497*N497</f>
        <v>0</v>
      </c>
      <c r="P497" s="117" t="s">
        <v>479</v>
      </c>
      <c r="Q497" s="117" t="s">
        <v>9414</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7723</v>
      </c>
      <c r="J499" s="249"/>
      <c r="K499" s="250"/>
      <c r="L499" s="250"/>
      <c r="M499" s="251">
        <v>2</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7722</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9" t="s">
        <v>1773</v>
      </c>
      <c r="B503" s="239">
        <v>6</v>
      </c>
      <c r="C503" s="240"/>
      <c r="D503" s="240"/>
      <c r="E503" s="240"/>
      <c r="F503" s="193"/>
      <c r="G503" s="193"/>
      <c r="H503" s="193"/>
      <c r="I503" s="241" t="s">
        <v>1772</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4.25" outlineLevel="6" x14ac:dyDescent="0.15">
      <c r="B504" s="197"/>
      <c r="C504" s="198"/>
      <c r="D504" s="114">
        <v>243</v>
      </c>
      <c r="E504" s="114"/>
      <c r="F504" s="115"/>
      <c r="G504" s="115"/>
      <c r="H504" s="115" t="s">
        <v>7721</v>
      </c>
      <c r="I504" s="116" t="s">
        <v>7720</v>
      </c>
      <c r="J504" s="117" t="s">
        <v>1204</v>
      </c>
      <c r="K504" s="118">
        <v>2</v>
      </c>
      <c r="L504" s="118">
        <v>0</v>
      </c>
      <c r="M504" s="118">
        <v>2</v>
      </c>
      <c r="N504" s="271"/>
      <c r="O504" s="119">
        <f>M504*N504</f>
        <v>0</v>
      </c>
      <c r="P504" s="117" t="s">
        <v>479</v>
      </c>
      <c r="Q504" s="117" t="s">
        <v>9414</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15">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3.5" outlineLevel="7" x14ac:dyDescent="0.3">
      <c r="A506" s="245"/>
      <c r="B506" s="246"/>
      <c r="C506" s="246"/>
      <c r="D506" s="246"/>
      <c r="E506" s="246"/>
      <c r="F506" s="247"/>
      <c r="G506" s="247"/>
      <c r="H506" s="252" t="s">
        <v>18</v>
      </c>
      <c r="I506" s="248" t="s">
        <v>7695</v>
      </c>
      <c r="J506" s="249"/>
      <c r="K506" s="250"/>
      <c r="L506" s="250"/>
      <c r="M506" s="251">
        <v>1</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7694</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15">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4" t="s">
        <v>1771</v>
      </c>
      <c r="B510" s="233">
        <v>5</v>
      </c>
      <c r="C510" s="234"/>
      <c r="D510" s="234"/>
      <c r="E510" s="234"/>
      <c r="F510" s="188"/>
      <c r="G510" s="188"/>
      <c r="H510" s="188"/>
      <c r="I510" s="235" t="s">
        <v>1640</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3.5" outlineLevel="5" x14ac:dyDescent="0.25">
      <c r="A511" s="189" t="s">
        <v>1770</v>
      </c>
      <c r="B511" s="239">
        <v>6</v>
      </c>
      <c r="C511" s="240"/>
      <c r="D511" s="240"/>
      <c r="E511" s="240"/>
      <c r="F511" s="193"/>
      <c r="G511" s="193"/>
      <c r="H511" s="193"/>
      <c r="I511" s="241" t="s">
        <v>1638</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4.25" outlineLevel="6" x14ac:dyDescent="0.15">
      <c r="B512" s="197"/>
      <c r="C512" s="198"/>
      <c r="D512" s="114">
        <v>244</v>
      </c>
      <c r="E512" s="114"/>
      <c r="F512" s="115"/>
      <c r="G512" s="115"/>
      <c r="H512" s="115" t="s">
        <v>7719</v>
      </c>
      <c r="I512" s="116" t="s">
        <v>7718</v>
      </c>
      <c r="J512" s="117" t="s">
        <v>1011</v>
      </c>
      <c r="K512" s="118">
        <v>1</v>
      </c>
      <c r="L512" s="118"/>
      <c r="M512" s="118">
        <v>1</v>
      </c>
      <c r="N512" s="271"/>
      <c r="O512" s="119">
        <f>M512*N512</f>
        <v>0</v>
      </c>
      <c r="P512" s="117" t="s">
        <v>697</v>
      </c>
      <c r="Q512" s="117" t="s">
        <v>9413</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v>245</v>
      </c>
      <c r="E514" s="114"/>
      <c r="F514" s="115"/>
      <c r="G514" s="115"/>
      <c r="H514" s="115" t="s">
        <v>7717</v>
      </c>
      <c r="I514" s="116" t="s">
        <v>7716</v>
      </c>
      <c r="J514" s="117" t="s">
        <v>495</v>
      </c>
      <c r="K514" s="118">
        <v>1028.481</v>
      </c>
      <c r="L514" s="118">
        <v>0</v>
      </c>
      <c r="M514" s="118">
        <v>1028.481</v>
      </c>
      <c r="N514" s="271"/>
      <c r="O514" s="119">
        <f>M514*N514</f>
        <v>0</v>
      </c>
      <c r="P514" s="117" t="s">
        <v>479</v>
      </c>
      <c r="Q514" s="117" t="s">
        <v>9414</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4" t="s">
        <v>1769</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3.5" outlineLevel="5" x14ac:dyDescent="0.25">
      <c r="A518" s="189" t="s">
        <v>1768</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4.25" outlineLevel="6" x14ac:dyDescent="0.15">
      <c r="B519" s="197"/>
      <c r="C519" s="198"/>
      <c r="D519" s="114">
        <v>246</v>
      </c>
      <c r="E519" s="114"/>
      <c r="F519" s="115"/>
      <c r="G519" s="115"/>
      <c r="H519" s="115" t="s">
        <v>7715</v>
      </c>
      <c r="I519" s="116" t="s">
        <v>7714</v>
      </c>
      <c r="J519" s="117" t="s">
        <v>495</v>
      </c>
      <c r="K519" s="118">
        <v>316.35000000000002</v>
      </c>
      <c r="L519" s="118">
        <v>0</v>
      </c>
      <c r="M519" s="118">
        <v>316.35000000000002</v>
      </c>
      <c r="N519" s="271"/>
      <c r="O519" s="119">
        <f>M519*N519</f>
        <v>0</v>
      </c>
      <c r="P519" s="117" t="s">
        <v>479</v>
      </c>
      <c r="Q519" s="117" t="s">
        <v>9414</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15">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3.5" outlineLevel="7" x14ac:dyDescent="0.3">
      <c r="A521" s="245"/>
      <c r="B521" s="246"/>
      <c r="C521" s="246"/>
      <c r="D521" s="246"/>
      <c r="E521" s="246"/>
      <c r="F521" s="247"/>
      <c r="G521" s="247"/>
      <c r="H521" s="252" t="s">
        <v>18</v>
      </c>
      <c r="I521" s="248" t="s">
        <v>7665</v>
      </c>
      <c r="J521" s="249"/>
      <c r="K521" s="250"/>
      <c r="L521" s="250"/>
      <c r="M521" s="251">
        <v>105.45</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7611</v>
      </c>
      <c r="J522" s="249"/>
      <c r="K522" s="250"/>
      <c r="L522" s="250"/>
      <c r="M522" s="251">
        <v>105.45</v>
      </c>
      <c r="N522" s="252"/>
      <c r="O522" s="253"/>
      <c r="P522" s="249"/>
      <c r="Q522" s="249"/>
      <c r="R522" s="251"/>
      <c r="S522" s="251"/>
      <c r="T522" s="251"/>
      <c r="U522" s="251"/>
      <c r="V522" s="253"/>
      <c r="W522" s="253"/>
      <c r="X522" s="253"/>
      <c r="Y522" s="252"/>
      <c r="Z522" s="6"/>
      <c r="AA522" s="9"/>
    </row>
    <row r="523" spans="1:28" ht="13.5" outlineLevel="7" x14ac:dyDescent="0.3">
      <c r="A523" s="245"/>
      <c r="B523" s="246"/>
      <c r="C523" s="246"/>
      <c r="D523" s="246"/>
      <c r="E523" s="246"/>
      <c r="F523" s="247"/>
      <c r="G523" s="247"/>
      <c r="H523" s="252"/>
      <c r="I523" s="248" t="s">
        <v>7555</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15">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9" t="s">
        <v>1767</v>
      </c>
      <c r="B526" s="239">
        <v>6</v>
      </c>
      <c r="C526" s="240"/>
      <c r="D526" s="240"/>
      <c r="E526" s="240"/>
      <c r="F526" s="193"/>
      <c r="G526" s="193"/>
      <c r="H526" s="193"/>
      <c r="I526" s="241" t="s">
        <v>1766</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4.25" outlineLevel="6" x14ac:dyDescent="0.15">
      <c r="B527" s="197"/>
      <c r="C527" s="198"/>
      <c r="D527" s="114">
        <v>247</v>
      </c>
      <c r="E527" s="114"/>
      <c r="F527" s="115"/>
      <c r="G527" s="115"/>
      <c r="H527" s="115" t="s">
        <v>7713</v>
      </c>
      <c r="I527" s="116" t="s">
        <v>7712</v>
      </c>
      <c r="J527" s="117" t="s">
        <v>495</v>
      </c>
      <c r="K527" s="118">
        <v>451.26</v>
      </c>
      <c r="L527" s="118">
        <v>0</v>
      </c>
      <c r="M527" s="118">
        <v>451.26</v>
      </c>
      <c r="N527" s="271"/>
      <c r="O527" s="119">
        <f>M527*N527</f>
        <v>0</v>
      </c>
      <c r="P527" s="117" t="s">
        <v>479</v>
      </c>
      <c r="Q527" s="117" t="s">
        <v>1232</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15">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3.5" outlineLevel="7" x14ac:dyDescent="0.3">
      <c r="A529" s="245"/>
      <c r="B529" s="246"/>
      <c r="C529" s="246"/>
      <c r="D529" s="246"/>
      <c r="E529" s="246"/>
      <c r="F529" s="247"/>
      <c r="G529" s="247"/>
      <c r="H529" s="252" t="s">
        <v>18</v>
      </c>
      <c r="I529" s="248" t="s">
        <v>7711</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7708</v>
      </c>
      <c r="J530" s="249"/>
      <c r="K530" s="250"/>
      <c r="L530" s="250"/>
      <c r="M530" s="251">
        <v>13.932</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7710</v>
      </c>
      <c r="J531" s="249"/>
      <c r="K531" s="250"/>
      <c r="L531" s="250"/>
      <c r="M531" s="251">
        <v>136.488</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7708</v>
      </c>
      <c r="J532" s="249"/>
      <c r="K532" s="250"/>
      <c r="L532" s="250"/>
      <c r="M532" s="251">
        <v>13.932</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7709</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7708</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15">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4" t="s">
        <v>1765</v>
      </c>
      <c r="B537" s="233">
        <v>5</v>
      </c>
      <c r="C537" s="234"/>
      <c r="D537" s="234"/>
      <c r="E537" s="234"/>
      <c r="F537" s="188"/>
      <c r="G537" s="188"/>
      <c r="H537" s="188"/>
      <c r="I537" s="235" t="s">
        <v>1764</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3.5" outlineLevel="5" x14ac:dyDescent="0.25">
      <c r="A538" s="189" t="s">
        <v>1763</v>
      </c>
      <c r="B538" s="239">
        <v>6</v>
      </c>
      <c r="C538" s="240"/>
      <c r="D538" s="240"/>
      <c r="E538" s="240"/>
      <c r="F538" s="193"/>
      <c r="G538" s="193"/>
      <c r="H538" s="193"/>
      <c r="I538" s="241" t="s">
        <v>1762</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4.25" outlineLevel="6" x14ac:dyDescent="0.15">
      <c r="B539" s="197"/>
      <c r="C539" s="198"/>
      <c r="D539" s="114">
        <v>248</v>
      </c>
      <c r="E539" s="114"/>
      <c r="F539" s="115"/>
      <c r="G539" s="115"/>
      <c r="H539" s="115" t="s">
        <v>7707</v>
      </c>
      <c r="I539" s="116" t="s">
        <v>7706</v>
      </c>
      <c r="J539" s="117" t="s">
        <v>584</v>
      </c>
      <c r="K539" s="118">
        <v>78.844999999999999</v>
      </c>
      <c r="L539" s="118">
        <v>0</v>
      </c>
      <c r="M539" s="118">
        <v>78.844999999999999</v>
      </c>
      <c r="N539" s="271"/>
      <c r="O539" s="119">
        <f>M539*N539</f>
        <v>0</v>
      </c>
      <c r="P539" s="117" t="s">
        <v>479</v>
      </c>
      <c r="Q539" s="117" t="s">
        <v>1232</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5" outlineLevel="7" x14ac:dyDescent="0.3">
      <c r="A541" s="245"/>
      <c r="B541" s="246"/>
      <c r="C541" s="246"/>
      <c r="D541" s="246"/>
      <c r="E541" s="246"/>
      <c r="F541" s="247"/>
      <c r="G541" s="247"/>
      <c r="H541" s="252" t="s">
        <v>18</v>
      </c>
      <c r="I541" s="248" t="s">
        <v>7705</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7704</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15">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4.25" outlineLevel="6" x14ac:dyDescent="0.15">
      <c r="B544" s="197"/>
      <c r="C544" s="198"/>
      <c r="D544" s="114">
        <v>249</v>
      </c>
      <c r="E544" s="114"/>
      <c r="F544" s="115"/>
      <c r="G544" s="115"/>
      <c r="H544" s="115" t="s">
        <v>7703</v>
      </c>
      <c r="I544" s="116" t="s">
        <v>7702</v>
      </c>
      <c r="J544" s="117" t="s">
        <v>584</v>
      </c>
      <c r="K544" s="118">
        <v>134.19499999999999</v>
      </c>
      <c r="L544" s="118">
        <v>0</v>
      </c>
      <c r="M544" s="118">
        <v>134.19499999999999</v>
      </c>
      <c r="N544" s="271"/>
      <c r="O544" s="119">
        <f>M544*N544</f>
        <v>0</v>
      </c>
      <c r="P544" s="117" t="s">
        <v>479</v>
      </c>
      <c r="Q544" s="117" t="s">
        <v>1232</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15">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3.5" outlineLevel="7" x14ac:dyDescent="0.3">
      <c r="A546" s="245"/>
      <c r="B546" s="246"/>
      <c r="C546" s="246"/>
      <c r="D546" s="246"/>
      <c r="E546" s="246"/>
      <c r="F546" s="247"/>
      <c r="G546" s="247"/>
      <c r="H546" s="252" t="s">
        <v>18</v>
      </c>
      <c r="I546" s="248" t="s">
        <v>7701</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15">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4" t="s">
        <v>1761</v>
      </c>
      <c r="B549" s="233">
        <v>5</v>
      </c>
      <c r="C549" s="234"/>
      <c r="D549" s="234"/>
      <c r="E549" s="234"/>
      <c r="F549" s="188"/>
      <c r="G549" s="188"/>
      <c r="H549" s="188"/>
      <c r="I549" s="235" t="s">
        <v>1760</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3.5" outlineLevel="5" x14ac:dyDescent="0.25">
      <c r="A550" s="189" t="s">
        <v>1759</v>
      </c>
      <c r="B550" s="239">
        <v>6</v>
      </c>
      <c r="C550" s="240"/>
      <c r="D550" s="240"/>
      <c r="E550" s="240"/>
      <c r="F550" s="193"/>
      <c r="G550" s="193"/>
      <c r="H550" s="193"/>
      <c r="I550" s="241" t="s">
        <v>1758</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4.25" outlineLevel="6" x14ac:dyDescent="0.15">
      <c r="B551" s="197"/>
      <c r="C551" s="198"/>
      <c r="D551" s="114">
        <v>250</v>
      </c>
      <c r="E551" s="114"/>
      <c r="F551" s="115"/>
      <c r="G551" s="115"/>
      <c r="H551" s="115" t="s">
        <v>7700</v>
      </c>
      <c r="I551" s="116" t="s">
        <v>7699</v>
      </c>
      <c r="J551" s="117" t="s">
        <v>495</v>
      </c>
      <c r="K551" s="118">
        <v>1028.4813200000001</v>
      </c>
      <c r="L551" s="118">
        <v>0</v>
      </c>
      <c r="M551" s="118">
        <v>1028.4813200000001</v>
      </c>
      <c r="N551" s="271"/>
      <c r="O551" s="119">
        <f>M551*N551</f>
        <v>0</v>
      </c>
      <c r="P551" s="117" t="s">
        <v>479</v>
      </c>
      <c r="Q551" s="117" t="s">
        <v>9414</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15">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3.5" outlineLevel="7" x14ac:dyDescent="0.3">
      <c r="A553" s="245"/>
      <c r="B553" s="246"/>
      <c r="C553" s="246"/>
      <c r="D553" s="246"/>
      <c r="E553" s="246"/>
      <c r="F553" s="247"/>
      <c r="G553" s="247"/>
      <c r="H553" s="252" t="s">
        <v>18</v>
      </c>
      <c r="I553" s="248" t="s">
        <v>7698</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4" t="s">
        <v>1757</v>
      </c>
      <c r="B556" s="233">
        <v>5</v>
      </c>
      <c r="C556" s="234"/>
      <c r="D556" s="234"/>
      <c r="E556" s="234"/>
      <c r="F556" s="188"/>
      <c r="G556" s="188"/>
      <c r="H556" s="188"/>
      <c r="I556" s="235" t="s">
        <v>1756</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3.5" outlineLevel="5" x14ac:dyDescent="0.25">
      <c r="A557" s="189" t="s">
        <v>1755</v>
      </c>
      <c r="B557" s="239">
        <v>6</v>
      </c>
      <c r="C557" s="240"/>
      <c r="D557" s="240"/>
      <c r="E557" s="240"/>
      <c r="F557" s="193"/>
      <c r="G557" s="193"/>
      <c r="H557" s="193"/>
      <c r="I557" s="241" t="s">
        <v>1754</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4.25" outlineLevel="6" x14ac:dyDescent="0.15">
      <c r="B558" s="197"/>
      <c r="C558" s="198"/>
      <c r="D558" s="114">
        <v>251</v>
      </c>
      <c r="E558" s="114"/>
      <c r="F558" s="115"/>
      <c r="G558" s="115"/>
      <c r="H558" s="115" t="s">
        <v>7697</v>
      </c>
      <c r="I558" s="116" t="s">
        <v>7696</v>
      </c>
      <c r="J558" s="117" t="s">
        <v>944</v>
      </c>
      <c r="K558" s="118">
        <v>3</v>
      </c>
      <c r="L558" s="118">
        <v>0</v>
      </c>
      <c r="M558" s="118">
        <v>3</v>
      </c>
      <c r="N558" s="271"/>
      <c r="O558" s="119">
        <f>M558*N558</f>
        <v>0</v>
      </c>
      <c r="P558" s="117" t="s">
        <v>479</v>
      </c>
      <c r="Q558" s="117" t="s">
        <v>9414</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15">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3.5" outlineLevel="7" x14ac:dyDescent="0.3">
      <c r="A560" s="245"/>
      <c r="B560" s="246"/>
      <c r="C560" s="246"/>
      <c r="D560" s="246"/>
      <c r="E560" s="246"/>
      <c r="F560" s="247"/>
      <c r="G560" s="247"/>
      <c r="H560" s="252" t="s">
        <v>18</v>
      </c>
      <c r="I560" s="248" t="s">
        <v>7695</v>
      </c>
      <c r="J560" s="249"/>
      <c r="K560" s="250"/>
      <c r="L560" s="250"/>
      <c r="M560" s="251">
        <v>1</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7695</v>
      </c>
      <c r="J561" s="249"/>
      <c r="K561" s="250"/>
      <c r="L561" s="250"/>
      <c r="M561" s="251">
        <v>1</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7694</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15">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4.25" outlineLevel="6" x14ac:dyDescent="0.15">
      <c r="B564" s="197"/>
      <c r="C564" s="198"/>
      <c r="D564" s="114">
        <v>252</v>
      </c>
      <c r="E564" s="114"/>
      <c r="F564" s="115"/>
      <c r="G564" s="115"/>
      <c r="H564" s="115" t="s">
        <v>7693</v>
      </c>
      <c r="I564" s="116" t="s">
        <v>7692</v>
      </c>
      <c r="J564" s="117" t="s">
        <v>944</v>
      </c>
      <c r="K564" s="118">
        <v>76</v>
      </c>
      <c r="L564" s="118">
        <v>0</v>
      </c>
      <c r="M564" s="118">
        <v>76</v>
      </c>
      <c r="N564" s="271"/>
      <c r="O564" s="119">
        <f>M564*N564</f>
        <v>0</v>
      </c>
      <c r="P564" s="117" t="s">
        <v>479</v>
      </c>
      <c r="Q564" s="117" t="s">
        <v>9414</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15">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3.5" outlineLevel="7" x14ac:dyDescent="0.3">
      <c r="A566" s="245"/>
      <c r="B566" s="246"/>
      <c r="C566" s="246"/>
      <c r="D566" s="246"/>
      <c r="E566" s="246"/>
      <c r="F566" s="247"/>
      <c r="G566" s="247"/>
      <c r="H566" s="252" t="s">
        <v>18</v>
      </c>
      <c r="I566" s="248" t="s">
        <v>7691</v>
      </c>
      <c r="J566" s="249"/>
      <c r="K566" s="250"/>
      <c r="L566" s="250"/>
      <c r="M566" s="251">
        <v>47</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7690</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15">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4" t="s">
        <v>1753</v>
      </c>
      <c r="B570" s="233">
        <v>5</v>
      </c>
      <c r="C570" s="234"/>
      <c r="D570" s="234"/>
      <c r="E570" s="234"/>
      <c r="F570" s="188"/>
      <c r="G570" s="188"/>
      <c r="H570" s="188"/>
      <c r="I570" s="235" t="s">
        <v>1752</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3.5" outlineLevel="5" x14ac:dyDescent="0.25">
      <c r="A571" s="189" t="s">
        <v>1751</v>
      </c>
      <c r="B571" s="239">
        <v>6</v>
      </c>
      <c r="C571" s="240"/>
      <c r="D571" s="240"/>
      <c r="E571" s="240"/>
      <c r="F571" s="193"/>
      <c r="G571" s="193"/>
      <c r="H571" s="193"/>
      <c r="I571" s="241" t="s">
        <v>1750</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4.25" outlineLevel="6" x14ac:dyDescent="0.15">
      <c r="B572" s="197"/>
      <c r="C572" s="198"/>
      <c r="D572" s="114">
        <v>253</v>
      </c>
      <c r="E572" s="114"/>
      <c r="F572" s="115"/>
      <c r="G572" s="115"/>
      <c r="H572" s="115" t="s">
        <v>7689</v>
      </c>
      <c r="I572" s="116" t="s">
        <v>7688</v>
      </c>
      <c r="J572" s="117" t="s">
        <v>944</v>
      </c>
      <c r="K572" s="118">
        <v>17</v>
      </c>
      <c r="L572" s="118">
        <v>0</v>
      </c>
      <c r="M572" s="118">
        <v>17</v>
      </c>
      <c r="N572" s="271"/>
      <c r="O572" s="119">
        <f>M572*N572</f>
        <v>0</v>
      </c>
      <c r="P572" s="117" t="s">
        <v>479</v>
      </c>
      <c r="Q572" s="117" t="s">
        <v>1232</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47"/>
      <c r="H574" s="252" t="s">
        <v>18</v>
      </c>
      <c r="I574" s="248" t="s">
        <v>7687</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4" t="s">
        <v>1749</v>
      </c>
      <c r="B577" s="233">
        <v>5</v>
      </c>
      <c r="C577" s="234"/>
      <c r="D577" s="234"/>
      <c r="E577" s="234"/>
      <c r="F577" s="188"/>
      <c r="G577" s="188"/>
      <c r="H577" s="188"/>
      <c r="I577" s="235" t="s">
        <v>1748</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3.5" outlineLevel="5" x14ac:dyDescent="0.25">
      <c r="A578" s="189" t="s">
        <v>1747</v>
      </c>
      <c r="B578" s="239">
        <v>6</v>
      </c>
      <c r="C578" s="240"/>
      <c r="D578" s="240"/>
      <c r="E578" s="240"/>
      <c r="F578" s="193"/>
      <c r="G578" s="193"/>
      <c r="H578" s="193"/>
      <c r="I578" s="241" t="s">
        <v>1746</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4.25" outlineLevel="6" x14ac:dyDescent="0.15">
      <c r="B579" s="197"/>
      <c r="C579" s="198"/>
      <c r="D579" s="114">
        <v>254</v>
      </c>
      <c r="E579" s="114"/>
      <c r="F579" s="115"/>
      <c r="G579" s="115"/>
      <c r="H579" s="115" t="s">
        <v>7686</v>
      </c>
      <c r="I579" s="116" t="s">
        <v>7685</v>
      </c>
      <c r="J579" s="117" t="s">
        <v>495</v>
      </c>
      <c r="K579" s="118">
        <v>126.46999999999997</v>
      </c>
      <c r="L579" s="118">
        <v>0</v>
      </c>
      <c r="M579" s="118">
        <v>126.46999999999997</v>
      </c>
      <c r="N579" s="271"/>
      <c r="O579" s="119">
        <f>M579*N579</f>
        <v>0</v>
      </c>
      <c r="P579" s="117" t="s">
        <v>479</v>
      </c>
      <c r="Q579" s="117" t="s">
        <v>9414</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15">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3.5" outlineLevel="7" x14ac:dyDescent="0.3">
      <c r="A581" s="245"/>
      <c r="B581" s="246"/>
      <c r="C581" s="246"/>
      <c r="D581" s="246"/>
      <c r="E581" s="246"/>
      <c r="F581" s="247"/>
      <c r="G581" s="247"/>
      <c r="H581" s="252" t="s">
        <v>18</v>
      </c>
      <c r="I581" s="248" t="s">
        <v>7684</v>
      </c>
      <c r="J581" s="249"/>
      <c r="K581" s="250"/>
      <c r="L581" s="250"/>
      <c r="M581" s="251">
        <v>2.9</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7683</v>
      </c>
      <c r="J582" s="249"/>
      <c r="K582" s="250"/>
      <c r="L582" s="250"/>
      <c r="M582" s="251">
        <v>17.82</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7682</v>
      </c>
      <c r="J583" s="249"/>
      <c r="K583" s="250"/>
      <c r="L583" s="250"/>
      <c r="M583" s="251">
        <v>2.75</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7681</v>
      </c>
      <c r="J584" s="249"/>
      <c r="K584" s="250"/>
      <c r="L584" s="250"/>
      <c r="M584" s="251">
        <v>1.8</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7680</v>
      </c>
      <c r="J585" s="249"/>
      <c r="K585" s="250"/>
      <c r="L585" s="250"/>
      <c r="M585" s="251">
        <v>14.77</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7679</v>
      </c>
      <c r="J586" s="249"/>
      <c r="K586" s="250"/>
      <c r="L586" s="250"/>
      <c r="M586" s="251">
        <v>3.02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7678</v>
      </c>
      <c r="J587" s="249"/>
      <c r="K587" s="250"/>
      <c r="L587" s="250"/>
      <c r="M587" s="251">
        <v>3.09</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7677</v>
      </c>
      <c r="J588" s="249"/>
      <c r="K588" s="250"/>
      <c r="L588" s="250"/>
      <c r="M588" s="251">
        <v>17.82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7676</v>
      </c>
      <c r="J589" s="249"/>
      <c r="K589" s="250"/>
      <c r="L589" s="250"/>
      <c r="M589" s="251">
        <v>2.75</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47"/>
      <c r="H590" s="252"/>
      <c r="I590" s="248" t="s">
        <v>7675</v>
      </c>
      <c r="J590" s="249"/>
      <c r="K590" s="250"/>
      <c r="L590" s="250"/>
      <c r="M590" s="251">
        <v>1.8</v>
      </c>
      <c r="N590" s="252"/>
      <c r="O590" s="253"/>
      <c r="P590" s="249"/>
      <c r="Q590" s="249"/>
      <c r="R590" s="251"/>
      <c r="S590" s="251"/>
      <c r="T590" s="251"/>
      <c r="U590" s="251"/>
      <c r="V590" s="253"/>
      <c r="W590" s="253"/>
      <c r="X590" s="253"/>
      <c r="Y590" s="252"/>
      <c r="Z590" s="6"/>
      <c r="AA590" s="9"/>
    </row>
    <row r="591" spans="1:28" ht="13.5" outlineLevel="7" x14ac:dyDescent="0.3">
      <c r="A591" s="245"/>
      <c r="B591" s="246"/>
      <c r="C591" s="246"/>
      <c r="D591" s="246"/>
      <c r="E591" s="246"/>
      <c r="F591" s="247"/>
      <c r="G591" s="247"/>
      <c r="H591" s="252"/>
      <c r="I591" s="248" t="s">
        <v>7674</v>
      </c>
      <c r="J591" s="249"/>
      <c r="K591" s="250"/>
      <c r="L591" s="250"/>
      <c r="M591" s="251">
        <v>14.77</v>
      </c>
      <c r="N591" s="252"/>
      <c r="O591" s="253"/>
      <c r="P591" s="249"/>
      <c r="Q591" s="249"/>
      <c r="R591" s="251"/>
      <c r="S591" s="251"/>
      <c r="T591" s="251"/>
      <c r="U591" s="251"/>
      <c r="V591" s="253"/>
      <c r="W591" s="253"/>
      <c r="X591" s="253"/>
      <c r="Y591" s="252"/>
      <c r="Z591" s="6"/>
      <c r="AA591" s="9"/>
    </row>
    <row r="592" spans="1:28" ht="13.5" outlineLevel="7" x14ac:dyDescent="0.3">
      <c r="A592" s="245"/>
      <c r="B592" s="246"/>
      <c r="C592" s="246"/>
      <c r="D592" s="246"/>
      <c r="E592" s="246"/>
      <c r="F592" s="247"/>
      <c r="G592" s="247"/>
      <c r="H592" s="252"/>
      <c r="I592" s="248" t="s">
        <v>7673</v>
      </c>
      <c r="J592" s="249"/>
      <c r="K592" s="250"/>
      <c r="L592" s="250"/>
      <c r="M592" s="251">
        <v>3.02</v>
      </c>
      <c r="N592" s="252"/>
      <c r="O592" s="253"/>
      <c r="P592" s="249"/>
      <c r="Q592" s="249"/>
      <c r="R592" s="251"/>
      <c r="S592" s="251"/>
      <c r="T592" s="251"/>
      <c r="U592" s="251"/>
      <c r="V592" s="253"/>
      <c r="W592" s="253"/>
      <c r="X592" s="253"/>
      <c r="Y592" s="252"/>
      <c r="Z592" s="6"/>
      <c r="AA592" s="9"/>
    </row>
    <row r="593" spans="1:28" ht="13.5" outlineLevel="7" x14ac:dyDescent="0.3">
      <c r="A593" s="245"/>
      <c r="B593" s="246"/>
      <c r="C593" s="246"/>
      <c r="D593" s="246"/>
      <c r="E593" s="246"/>
      <c r="F593" s="247"/>
      <c r="G593" s="247"/>
      <c r="H593" s="252"/>
      <c r="I593" s="248" t="s">
        <v>7672</v>
      </c>
      <c r="J593" s="249"/>
      <c r="K593" s="250"/>
      <c r="L593" s="250"/>
      <c r="M593" s="251">
        <v>17.82</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7671</v>
      </c>
      <c r="J594" s="249"/>
      <c r="K594" s="250"/>
      <c r="L594" s="250"/>
      <c r="M594" s="251">
        <v>2.75</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7670</v>
      </c>
      <c r="J595" s="249"/>
      <c r="K595" s="250"/>
      <c r="L595" s="250"/>
      <c r="M595" s="251">
        <v>1.8</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7669</v>
      </c>
      <c r="J596" s="249"/>
      <c r="K596" s="250"/>
      <c r="L596" s="250"/>
      <c r="M596" s="251">
        <v>14.77</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47"/>
      <c r="H597" s="252"/>
      <c r="I597" s="248" t="s">
        <v>7668</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15">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4" t="s">
        <v>1745</v>
      </c>
      <c r="B600" s="233">
        <v>5</v>
      </c>
      <c r="C600" s="234"/>
      <c r="D600" s="234"/>
      <c r="E600" s="234"/>
      <c r="F600" s="188"/>
      <c r="G600" s="188"/>
      <c r="H600" s="188"/>
      <c r="I600" s="235" t="s">
        <v>1744</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3.5" outlineLevel="5" x14ac:dyDescent="0.25">
      <c r="A601" s="189" t="s">
        <v>1743</v>
      </c>
      <c r="B601" s="239">
        <v>6</v>
      </c>
      <c r="C601" s="240"/>
      <c r="D601" s="240"/>
      <c r="E601" s="240"/>
      <c r="F601" s="193"/>
      <c r="G601" s="193"/>
      <c r="H601" s="193"/>
      <c r="I601" s="241" t="s">
        <v>1742</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4.25" outlineLevel="6" x14ac:dyDescent="0.15">
      <c r="B602" s="197"/>
      <c r="C602" s="198"/>
      <c r="D602" s="114">
        <v>255</v>
      </c>
      <c r="E602" s="114"/>
      <c r="F602" s="115"/>
      <c r="G602" s="115"/>
      <c r="H602" s="115" t="s">
        <v>7667</v>
      </c>
      <c r="I602" s="116" t="s">
        <v>7666</v>
      </c>
      <c r="J602" s="117" t="s">
        <v>495</v>
      </c>
      <c r="K602" s="118">
        <v>1969.1300000000022</v>
      </c>
      <c r="L602" s="118">
        <v>0</v>
      </c>
      <c r="M602" s="118">
        <v>1969.1300000000022</v>
      </c>
      <c r="N602" s="271"/>
      <c r="O602" s="119">
        <f>M602*N602</f>
        <v>0</v>
      </c>
      <c r="P602" s="117" t="s">
        <v>479</v>
      </c>
      <c r="Q602" s="117" t="s">
        <v>9414</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3.5" outlineLevel="7" x14ac:dyDescent="0.3">
      <c r="A604" s="245"/>
      <c r="B604" s="246"/>
      <c r="C604" s="246"/>
      <c r="D604" s="246"/>
      <c r="E604" s="246"/>
      <c r="F604" s="247"/>
      <c r="G604" s="247"/>
      <c r="H604" s="252" t="s">
        <v>18</v>
      </c>
      <c r="I604" s="248" t="s">
        <v>7665</v>
      </c>
      <c r="J604" s="249"/>
      <c r="K604" s="250"/>
      <c r="L604" s="250"/>
      <c r="M604" s="251">
        <v>105.45</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7664</v>
      </c>
      <c r="J605" s="249"/>
      <c r="K605" s="250"/>
      <c r="L605" s="250"/>
      <c r="M605" s="251">
        <v>7.54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7663</v>
      </c>
      <c r="J606" s="249"/>
      <c r="K606" s="250"/>
      <c r="L606" s="250"/>
      <c r="M606" s="251">
        <v>7.98</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7662</v>
      </c>
      <c r="J607" s="249"/>
      <c r="K607" s="250"/>
      <c r="L607" s="250"/>
      <c r="M607" s="251">
        <v>17.68</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7661</v>
      </c>
      <c r="J608" s="249"/>
      <c r="K608" s="250"/>
      <c r="L608" s="250"/>
      <c r="M608" s="251">
        <v>3.75</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7660</v>
      </c>
      <c r="J609" s="249"/>
      <c r="K609" s="250"/>
      <c r="L609" s="250"/>
      <c r="M609" s="251">
        <v>7.01</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7659</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7658</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7657</v>
      </c>
      <c r="J612" s="249"/>
      <c r="K612" s="250"/>
      <c r="L612" s="250"/>
      <c r="M612" s="251">
        <v>3.83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7656</v>
      </c>
      <c r="J613" s="249"/>
      <c r="K613" s="250"/>
      <c r="L613" s="250"/>
      <c r="M613" s="251">
        <v>7.59</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7655</v>
      </c>
      <c r="J614" s="249"/>
      <c r="K614" s="250"/>
      <c r="L614" s="250"/>
      <c r="M614" s="251">
        <v>3.17</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7654</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7653</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7652</v>
      </c>
      <c r="J617" s="249"/>
      <c r="K617" s="250"/>
      <c r="L617" s="250"/>
      <c r="M617" s="251">
        <v>3.94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7651</v>
      </c>
      <c r="J618" s="249"/>
      <c r="K618" s="250"/>
      <c r="L618" s="250"/>
      <c r="M618" s="251">
        <v>3.88</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7650</v>
      </c>
      <c r="J619" s="249"/>
      <c r="K619" s="250"/>
      <c r="L619" s="250"/>
      <c r="M619" s="251">
        <v>7.01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7649</v>
      </c>
      <c r="J620" s="249"/>
      <c r="K620" s="250"/>
      <c r="L620" s="250"/>
      <c r="M620" s="251">
        <v>3.17</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7648</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7647</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7646</v>
      </c>
      <c r="J623" s="249"/>
      <c r="K623" s="250"/>
      <c r="L623" s="250"/>
      <c r="M623" s="251">
        <v>3.88</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7645</v>
      </c>
      <c r="J624" s="249"/>
      <c r="K624" s="250"/>
      <c r="L624" s="250"/>
      <c r="M624" s="251">
        <v>7.01</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7644</v>
      </c>
      <c r="J625" s="249"/>
      <c r="K625" s="250"/>
      <c r="L625" s="250"/>
      <c r="M625" s="251">
        <v>3.17</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7643</v>
      </c>
      <c r="J626" s="249"/>
      <c r="K626" s="250"/>
      <c r="L626" s="250"/>
      <c r="M626" s="251">
        <v>16</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7642</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7641</v>
      </c>
      <c r="J628" s="249"/>
      <c r="K628" s="250"/>
      <c r="L628" s="250"/>
      <c r="M628" s="251">
        <v>17.68</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7640</v>
      </c>
      <c r="J629" s="249"/>
      <c r="K629" s="250"/>
      <c r="L629" s="250"/>
      <c r="M629" s="251">
        <v>3.5</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7639</v>
      </c>
      <c r="J630" s="249"/>
      <c r="K630" s="250"/>
      <c r="L630" s="250"/>
      <c r="M630" s="251">
        <v>3.83</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7638</v>
      </c>
      <c r="J631" s="249"/>
      <c r="K631" s="250"/>
      <c r="L631" s="250"/>
      <c r="M631" s="251">
        <v>7.29</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7637</v>
      </c>
      <c r="J632" s="249"/>
      <c r="K632" s="250"/>
      <c r="L632" s="250"/>
      <c r="M632" s="251">
        <v>3.17</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7636</v>
      </c>
      <c r="J633" s="249"/>
      <c r="K633" s="250"/>
      <c r="L633" s="250"/>
      <c r="M633" s="251">
        <v>16.28</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7635</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7634</v>
      </c>
      <c r="J635" s="249"/>
      <c r="K635" s="250"/>
      <c r="L635" s="250"/>
      <c r="M635" s="251">
        <v>3.83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7633</v>
      </c>
      <c r="J636" s="249"/>
      <c r="K636" s="250"/>
      <c r="L636" s="250"/>
      <c r="M636" s="251">
        <v>7.29</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7632</v>
      </c>
      <c r="J637" s="249"/>
      <c r="K637" s="250"/>
      <c r="L637" s="250"/>
      <c r="M637" s="251">
        <v>3.17</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7631</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7630</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7629</v>
      </c>
      <c r="J640" s="249"/>
      <c r="K640" s="250"/>
      <c r="L640" s="250"/>
      <c r="M640" s="251">
        <v>3.83</v>
      </c>
      <c r="N640" s="252"/>
      <c r="O640" s="253"/>
      <c r="P640" s="249"/>
      <c r="Q640" s="249"/>
      <c r="R640" s="251"/>
      <c r="S640" s="251"/>
      <c r="T640" s="251"/>
      <c r="U640" s="251"/>
      <c r="V640" s="253"/>
      <c r="W640" s="253"/>
      <c r="X640" s="253"/>
      <c r="Y640" s="252"/>
      <c r="Z640" s="6"/>
      <c r="AA640" s="9"/>
    </row>
    <row r="641" spans="1:27" ht="13.5" outlineLevel="7" x14ac:dyDescent="0.3">
      <c r="A641" s="245"/>
      <c r="B641" s="246"/>
      <c r="C641" s="246"/>
      <c r="D641" s="246"/>
      <c r="E641" s="246"/>
      <c r="F641" s="247"/>
      <c r="G641" s="247"/>
      <c r="H641" s="252"/>
      <c r="I641" s="248" t="s">
        <v>7628</v>
      </c>
      <c r="J641" s="249"/>
      <c r="K641" s="250"/>
      <c r="L641" s="250"/>
      <c r="M641" s="251">
        <v>7.29</v>
      </c>
      <c r="N641" s="252"/>
      <c r="O641" s="253"/>
      <c r="P641" s="249"/>
      <c r="Q641" s="249"/>
      <c r="R641" s="251"/>
      <c r="S641" s="251"/>
      <c r="T641" s="251"/>
      <c r="U641" s="251"/>
      <c r="V641" s="253"/>
      <c r="W641" s="253"/>
      <c r="X641" s="253"/>
      <c r="Y641" s="252"/>
      <c r="Z641" s="6"/>
      <c r="AA641" s="9"/>
    </row>
    <row r="642" spans="1:27" ht="13.5" outlineLevel="7" x14ac:dyDescent="0.3">
      <c r="A642" s="245"/>
      <c r="B642" s="246"/>
      <c r="C642" s="246"/>
      <c r="D642" s="246"/>
      <c r="E642" s="246"/>
      <c r="F642" s="247"/>
      <c r="G642" s="247"/>
      <c r="H642" s="252"/>
      <c r="I642" s="248" t="s">
        <v>7627</v>
      </c>
      <c r="J642" s="249"/>
      <c r="K642" s="250"/>
      <c r="L642" s="250"/>
      <c r="M642" s="251">
        <v>3.17</v>
      </c>
      <c r="N642" s="252"/>
      <c r="O642" s="253"/>
      <c r="P642" s="249"/>
      <c r="Q642" s="249"/>
      <c r="R642" s="251"/>
      <c r="S642" s="251"/>
      <c r="T642" s="251"/>
      <c r="U642" s="251"/>
      <c r="V642" s="253"/>
      <c r="W642" s="253"/>
      <c r="X642" s="253"/>
      <c r="Y642" s="252"/>
      <c r="Z642" s="6"/>
      <c r="AA642" s="9"/>
    </row>
    <row r="643" spans="1:27" ht="13.5" outlineLevel="7" x14ac:dyDescent="0.3">
      <c r="A643" s="245"/>
      <c r="B643" s="246"/>
      <c r="C643" s="246"/>
      <c r="D643" s="246"/>
      <c r="E643" s="246"/>
      <c r="F643" s="247"/>
      <c r="G643" s="247"/>
      <c r="H643" s="252"/>
      <c r="I643" s="248" t="s">
        <v>7626</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3.5" outlineLevel="7" x14ac:dyDescent="0.3">
      <c r="A644" s="245"/>
      <c r="B644" s="246"/>
      <c r="C644" s="246"/>
      <c r="D644" s="246"/>
      <c r="E644" s="246"/>
      <c r="F644" s="247"/>
      <c r="G644" s="247"/>
      <c r="H644" s="252"/>
      <c r="I644" s="248" t="s">
        <v>7625</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3.5" outlineLevel="7" x14ac:dyDescent="0.3">
      <c r="A645" s="245"/>
      <c r="B645" s="246"/>
      <c r="C645" s="246"/>
      <c r="D645" s="246"/>
      <c r="E645" s="246"/>
      <c r="F645" s="247"/>
      <c r="G645" s="247"/>
      <c r="H645" s="252"/>
      <c r="I645" s="248" t="s">
        <v>7624</v>
      </c>
      <c r="J645" s="249"/>
      <c r="K645" s="250"/>
      <c r="L645" s="250"/>
      <c r="M645" s="251">
        <v>3.71</v>
      </c>
      <c r="N645" s="252"/>
      <c r="O645" s="253"/>
      <c r="P645" s="249"/>
      <c r="Q645" s="249"/>
      <c r="R645" s="251"/>
      <c r="S645" s="251"/>
      <c r="T645" s="251"/>
      <c r="U645" s="251"/>
      <c r="V645" s="253"/>
      <c r="W645" s="253"/>
      <c r="X645" s="253"/>
      <c r="Y645" s="252"/>
      <c r="Z645" s="6"/>
      <c r="AA645" s="9"/>
    </row>
    <row r="646" spans="1:27" ht="13.5" outlineLevel="7" x14ac:dyDescent="0.3">
      <c r="A646" s="245"/>
      <c r="B646" s="246"/>
      <c r="C646" s="246"/>
      <c r="D646" s="246"/>
      <c r="E646" s="246"/>
      <c r="F646" s="247"/>
      <c r="G646" s="247"/>
      <c r="H646" s="252"/>
      <c r="I646" s="248" t="s">
        <v>7623</v>
      </c>
      <c r="J646" s="249"/>
      <c r="K646" s="250"/>
      <c r="L646" s="250"/>
      <c r="M646" s="251">
        <v>16.28</v>
      </c>
      <c r="N646" s="252"/>
      <c r="O646" s="253"/>
      <c r="P646" s="249"/>
      <c r="Q646" s="249"/>
      <c r="R646" s="251"/>
      <c r="S646" s="251"/>
      <c r="T646" s="251"/>
      <c r="U646" s="251"/>
      <c r="V646" s="253"/>
      <c r="W646" s="253"/>
      <c r="X646" s="253"/>
      <c r="Y646" s="252"/>
      <c r="Z646" s="6"/>
      <c r="AA646" s="9"/>
    </row>
    <row r="647" spans="1:27" ht="13.5" outlineLevel="7" x14ac:dyDescent="0.3">
      <c r="A647" s="245"/>
      <c r="B647" s="246"/>
      <c r="C647" s="246"/>
      <c r="D647" s="246"/>
      <c r="E647" s="246"/>
      <c r="F647" s="247"/>
      <c r="G647" s="247"/>
      <c r="H647" s="252"/>
      <c r="I647" s="248" t="s">
        <v>7622</v>
      </c>
      <c r="J647" s="249"/>
      <c r="K647" s="250"/>
      <c r="L647" s="250"/>
      <c r="M647" s="251">
        <v>24.5</v>
      </c>
      <c r="N647" s="252"/>
      <c r="O647" s="253"/>
      <c r="P647" s="249"/>
      <c r="Q647" s="249"/>
      <c r="R647" s="251"/>
      <c r="S647" s="251"/>
      <c r="T647" s="251"/>
      <c r="U647" s="251"/>
      <c r="V647" s="253"/>
      <c r="W647" s="253"/>
      <c r="X647" s="253"/>
      <c r="Y647" s="252"/>
      <c r="Z647" s="6"/>
      <c r="AA647" s="9"/>
    </row>
    <row r="648" spans="1:27" ht="13.5" outlineLevel="7" x14ac:dyDescent="0.3">
      <c r="A648" s="245"/>
      <c r="B648" s="246"/>
      <c r="C648" s="246"/>
      <c r="D648" s="246"/>
      <c r="E648" s="246"/>
      <c r="F648" s="247"/>
      <c r="G648" s="247"/>
      <c r="H648" s="252"/>
      <c r="I648" s="248" t="s">
        <v>7621</v>
      </c>
      <c r="J648" s="249"/>
      <c r="K648" s="250"/>
      <c r="L648" s="250"/>
      <c r="M648" s="251">
        <v>23.96</v>
      </c>
      <c r="N648" s="252"/>
      <c r="O648" s="253"/>
      <c r="P648" s="249"/>
      <c r="Q648" s="249"/>
      <c r="R648" s="251"/>
      <c r="S648" s="251"/>
      <c r="T648" s="251"/>
      <c r="U648" s="251"/>
      <c r="V648" s="253"/>
      <c r="W648" s="253"/>
      <c r="X648" s="253"/>
      <c r="Y648" s="252"/>
      <c r="Z648" s="6"/>
      <c r="AA648" s="9"/>
    </row>
    <row r="649" spans="1:27" ht="13.5" outlineLevel="7" x14ac:dyDescent="0.3">
      <c r="A649" s="245"/>
      <c r="B649" s="246"/>
      <c r="C649" s="246"/>
      <c r="D649" s="246"/>
      <c r="E649" s="246"/>
      <c r="F649" s="247"/>
      <c r="G649" s="247"/>
      <c r="H649" s="252"/>
      <c r="I649" s="248" t="s">
        <v>7620</v>
      </c>
      <c r="J649" s="249"/>
      <c r="K649" s="250"/>
      <c r="L649" s="250"/>
      <c r="M649" s="251">
        <v>3.83</v>
      </c>
      <c r="N649" s="252"/>
      <c r="O649" s="253"/>
      <c r="P649" s="249"/>
      <c r="Q649" s="249"/>
      <c r="R649" s="251"/>
      <c r="S649" s="251"/>
      <c r="T649" s="251"/>
      <c r="U649" s="251"/>
      <c r="V649" s="253"/>
      <c r="W649" s="253"/>
      <c r="X649" s="253"/>
      <c r="Y649" s="252"/>
      <c r="Z649" s="6"/>
      <c r="AA649" s="9"/>
    </row>
    <row r="650" spans="1:27" ht="13.5" outlineLevel="7" x14ac:dyDescent="0.3">
      <c r="A650" s="245"/>
      <c r="B650" s="246"/>
      <c r="C650" s="246"/>
      <c r="D650" s="246"/>
      <c r="E650" s="246"/>
      <c r="F650" s="247"/>
      <c r="G650" s="247"/>
      <c r="H650" s="252"/>
      <c r="I650" s="248" t="s">
        <v>7619</v>
      </c>
      <c r="J650" s="249"/>
      <c r="K650" s="250"/>
      <c r="L650" s="250"/>
      <c r="M650" s="251">
        <v>7.29</v>
      </c>
      <c r="N650" s="252"/>
      <c r="O650" s="253"/>
      <c r="P650" s="249"/>
      <c r="Q650" s="249"/>
      <c r="R650" s="251"/>
      <c r="S650" s="251"/>
      <c r="T650" s="251"/>
      <c r="U650" s="251"/>
      <c r="V650" s="253"/>
      <c r="W650" s="253"/>
      <c r="X650" s="253"/>
      <c r="Y650" s="252"/>
      <c r="Z650" s="6"/>
      <c r="AA650" s="9"/>
    </row>
    <row r="651" spans="1:27" ht="13.5" outlineLevel="7" x14ac:dyDescent="0.3">
      <c r="A651" s="245"/>
      <c r="B651" s="246"/>
      <c r="C651" s="246"/>
      <c r="D651" s="246"/>
      <c r="E651" s="246"/>
      <c r="F651" s="247"/>
      <c r="G651" s="247"/>
      <c r="H651" s="252"/>
      <c r="I651" s="248" t="s">
        <v>7618</v>
      </c>
      <c r="J651" s="249"/>
      <c r="K651" s="250"/>
      <c r="L651" s="250"/>
      <c r="M651" s="251">
        <v>3.17</v>
      </c>
      <c r="N651" s="252"/>
      <c r="O651" s="253"/>
      <c r="P651" s="249"/>
      <c r="Q651" s="249"/>
      <c r="R651" s="251"/>
      <c r="S651" s="251"/>
      <c r="T651" s="251"/>
      <c r="U651" s="251"/>
      <c r="V651" s="253"/>
      <c r="W651" s="253"/>
      <c r="X651" s="253"/>
      <c r="Y651" s="252"/>
      <c r="Z651" s="6"/>
      <c r="AA651" s="9"/>
    </row>
    <row r="652" spans="1:27" ht="13.5" outlineLevel="7" x14ac:dyDescent="0.3">
      <c r="A652" s="245"/>
      <c r="B652" s="246"/>
      <c r="C652" s="246"/>
      <c r="D652" s="246"/>
      <c r="E652" s="246"/>
      <c r="F652" s="247"/>
      <c r="G652" s="247"/>
      <c r="H652" s="252"/>
      <c r="I652" s="248" t="s">
        <v>7617</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3.5" outlineLevel="7" x14ac:dyDescent="0.3">
      <c r="A653" s="245"/>
      <c r="B653" s="246"/>
      <c r="C653" s="246"/>
      <c r="D653" s="246"/>
      <c r="E653" s="246"/>
      <c r="F653" s="247"/>
      <c r="G653" s="247"/>
      <c r="H653" s="252"/>
      <c r="I653" s="248" t="s">
        <v>7616</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3.5" outlineLevel="7" x14ac:dyDescent="0.3">
      <c r="A654" s="245"/>
      <c r="B654" s="246"/>
      <c r="C654" s="246"/>
      <c r="D654" s="246"/>
      <c r="E654" s="246"/>
      <c r="F654" s="247"/>
      <c r="G654" s="247"/>
      <c r="H654" s="252"/>
      <c r="I654" s="248" t="s">
        <v>7615</v>
      </c>
      <c r="J654" s="249"/>
      <c r="K654" s="250"/>
      <c r="L654" s="250"/>
      <c r="M654" s="251">
        <v>3.7</v>
      </c>
      <c r="N654" s="252"/>
      <c r="O654" s="253"/>
      <c r="P654" s="249"/>
      <c r="Q654" s="249"/>
      <c r="R654" s="251"/>
      <c r="S654" s="251"/>
      <c r="T654" s="251"/>
      <c r="U654" s="251"/>
      <c r="V654" s="253"/>
      <c r="W654" s="253"/>
      <c r="X654" s="253"/>
      <c r="Y654" s="252"/>
      <c r="Z654" s="6"/>
      <c r="AA654" s="9"/>
    </row>
    <row r="655" spans="1:27" ht="13.5" outlineLevel="7" x14ac:dyDescent="0.3">
      <c r="A655" s="245"/>
      <c r="B655" s="246"/>
      <c r="C655" s="246"/>
      <c r="D655" s="246"/>
      <c r="E655" s="246"/>
      <c r="F655" s="247"/>
      <c r="G655" s="247"/>
      <c r="H655" s="252"/>
      <c r="I655" s="248" t="s">
        <v>7614</v>
      </c>
      <c r="J655" s="249"/>
      <c r="K655" s="250"/>
      <c r="L655" s="250"/>
      <c r="M655" s="251">
        <v>7.29</v>
      </c>
      <c r="N655" s="252"/>
      <c r="O655" s="253"/>
      <c r="P655" s="249"/>
      <c r="Q655" s="249"/>
      <c r="R655" s="251"/>
      <c r="S655" s="251"/>
      <c r="T655" s="251"/>
      <c r="U655" s="251"/>
      <c r="V655" s="253"/>
      <c r="W655" s="253"/>
      <c r="X655" s="253"/>
      <c r="Y655" s="252"/>
      <c r="Z655" s="6"/>
      <c r="AA655" s="9"/>
    </row>
    <row r="656" spans="1:27" ht="13.5" outlineLevel="7" x14ac:dyDescent="0.3">
      <c r="A656" s="245"/>
      <c r="B656" s="246"/>
      <c r="C656" s="246"/>
      <c r="D656" s="246"/>
      <c r="E656" s="246"/>
      <c r="F656" s="247"/>
      <c r="G656" s="247"/>
      <c r="H656" s="252"/>
      <c r="I656" s="248" t="s">
        <v>7613</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7612</v>
      </c>
      <c r="J657" s="249"/>
      <c r="K657" s="250"/>
      <c r="L657" s="250"/>
      <c r="M657" s="251">
        <v>16.28</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7611</v>
      </c>
      <c r="J658" s="249"/>
      <c r="K658" s="250"/>
      <c r="L658" s="250"/>
      <c r="M658" s="251">
        <v>105.45</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7610</v>
      </c>
      <c r="J659" s="249"/>
      <c r="K659" s="250"/>
      <c r="L659" s="250"/>
      <c r="M659" s="251">
        <v>7.54</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7609</v>
      </c>
      <c r="J660" s="249"/>
      <c r="K660" s="250"/>
      <c r="L660" s="250"/>
      <c r="M660" s="251">
        <v>7.98</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7608</v>
      </c>
      <c r="J661" s="249"/>
      <c r="K661" s="250"/>
      <c r="L661" s="250"/>
      <c r="M661" s="251">
        <v>17.68</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7607</v>
      </c>
      <c r="J662" s="249"/>
      <c r="K662" s="250"/>
      <c r="L662" s="250"/>
      <c r="M662" s="251">
        <v>3.75</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7606</v>
      </c>
      <c r="J663" s="249"/>
      <c r="K663" s="250"/>
      <c r="L663" s="250"/>
      <c r="M663" s="251">
        <v>7.01</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7605</v>
      </c>
      <c r="J664" s="249"/>
      <c r="K664" s="250"/>
      <c r="L664" s="250"/>
      <c r="M664" s="251">
        <v>3.17</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7604</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7603</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7602</v>
      </c>
      <c r="J667" s="249"/>
      <c r="K667" s="250"/>
      <c r="L667" s="250"/>
      <c r="M667" s="251">
        <v>3.83</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7601</v>
      </c>
      <c r="J668" s="249"/>
      <c r="K668" s="250"/>
      <c r="L668" s="250"/>
      <c r="M668" s="251">
        <v>7.59</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7600</v>
      </c>
      <c r="J669" s="249"/>
      <c r="K669" s="250"/>
      <c r="L669" s="250"/>
      <c r="M669" s="251">
        <v>3.17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7599</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7598</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7597</v>
      </c>
      <c r="J672" s="249"/>
      <c r="K672" s="250"/>
      <c r="L672" s="250"/>
      <c r="M672" s="251">
        <v>3.94</v>
      </c>
      <c r="N672" s="252"/>
      <c r="O672" s="253"/>
      <c r="P672" s="249"/>
      <c r="Q672" s="249"/>
      <c r="R672" s="251"/>
      <c r="S672" s="251"/>
      <c r="T672" s="251"/>
      <c r="U672" s="251"/>
      <c r="V672" s="253"/>
      <c r="W672" s="253"/>
      <c r="X672" s="253"/>
      <c r="Y672" s="252"/>
      <c r="Z672" s="6"/>
      <c r="AA672" s="9"/>
    </row>
    <row r="673" spans="1:27" ht="13.5" outlineLevel="7" x14ac:dyDescent="0.3">
      <c r="A673" s="245"/>
      <c r="B673" s="246"/>
      <c r="C673" s="246"/>
      <c r="D673" s="246"/>
      <c r="E673" s="246"/>
      <c r="F673" s="247"/>
      <c r="G673" s="247"/>
      <c r="H673" s="252"/>
      <c r="I673" s="248" t="s">
        <v>7596</v>
      </c>
      <c r="J673" s="249"/>
      <c r="K673" s="250"/>
      <c r="L673" s="250"/>
      <c r="M673" s="251">
        <v>3.88</v>
      </c>
      <c r="N673" s="252"/>
      <c r="O673" s="253"/>
      <c r="P673" s="249"/>
      <c r="Q673" s="249"/>
      <c r="R673" s="251"/>
      <c r="S673" s="251"/>
      <c r="T673" s="251"/>
      <c r="U673" s="251"/>
      <c r="V673" s="253"/>
      <c r="W673" s="253"/>
      <c r="X673" s="253"/>
      <c r="Y673" s="252"/>
      <c r="Z673" s="6"/>
      <c r="AA673" s="9"/>
    </row>
    <row r="674" spans="1:27" ht="13.5" outlineLevel="7" x14ac:dyDescent="0.3">
      <c r="A674" s="245"/>
      <c r="B674" s="246"/>
      <c r="C674" s="246"/>
      <c r="D674" s="246"/>
      <c r="E674" s="246"/>
      <c r="F674" s="247"/>
      <c r="G674" s="247"/>
      <c r="H674" s="252"/>
      <c r="I674" s="248" t="s">
        <v>7595</v>
      </c>
      <c r="J674" s="249"/>
      <c r="K674" s="250"/>
      <c r="L674" s="250"/>
      <c r="M674" s="251">
        <v>7.01</v>
      </c>
      <c r="N674" s="252"/>
      <c r="O674" s="253"/>
      <c r="P674" s="249"/>
      <c r="Q674" s="249"/>
      <c r="R674" s="251"/>
      <c r="S674" s="251"/>
      <c r="T674" s="251"/>
      <c r="U674" s="251"/>
      <c r="V674" s="253"/>
      <c r="W674" s="253"/>
      <c r="X674" s="253"/>
      <c r="Y674" s="252"/>
      <c r="Z674" s="6"/>
      <c r="AA674" s="9"/>
    </row>
    <row r="675" spans="1:27" ht="13.5" outlineLevel="7" x14ac:dyDescent="0.3">
      <c r="A675" s="245"/>
      <c r="B675" s="246"/>
      <c r="C675" s="246"/>
      <c r="D675" s="246"/>
      <c r="E675" s="246"/>
      <c r="F675" s="247"/>
      <c r="G675" s="247"/>
      <c r="H675" s="252"/>
      <c r="I675" s="248" t="s">
        <v>7594</v>
      </c>
      <c r="J675" s="249"/>
      <c r="K675" s="250"/>
      <c r="L675" s="250"/>
      <c r="M675" s="251">
        <v>3.17</v>
      </c>
      <c r="N675" s="252"/>
      <c r="O675" s="253"/>
      <c r="P675" s="249"/>
      <c r="Q675" s="249"/>
      <c r="R675" s="251"/>
      <c r="S675" s="251"/>
      <c r="T675" s="251"/>
      <c r="U675" s="251"/>
      <c r="V675" s="253"/>
      <c r="W675" s="253"/>
      <c r="X675" s="253"/>
      <c r="Y675" s="252"/>
      <c r="Z675" s="6"/>
      <c r="AA675" s="9"/>
    </row>
    <row r="676" spans="1:27" ht="13.5" outlineLevel="7" x14ac:dyDescent="0.3">
      <c r="A676" s="245"/>
      <c r="B676" s="246"/>
      <c r="C676" s="246"/>
      <c r="D676" s="246"/>
      <c r="E676" s="246"/>
      <c r="F676" s="247"/>
      <c r="G676" s="247"/>
      <c r="H676" s="252"/>
      <c r="I676" s="248" t="s">
        <v>7593</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3.5" outlineLevel="7" x14ac:dyDescent="0.3">
      <c r="A677" s="245"/>
      <c r="B677" s="246"/>
      <c r="C677" s="246"/>
      <c r="D677" s="246"/>
      <c r="E677" s="246"/>
      <c r="F677" s="247"/>
      <c r="G677" s="247"/>
      <c r="H677" s="252"/>
      <c r="I677" s="248" t="s">
        <v>7592</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3.5" outlineLevel="7" x14ac:dyDescent="0.3">
      <c r="A678" s="245"/>
      <c r="B678" s="246"/>
      <c r="C678" s="246"/>
      <c r="D678" s="246"/>
      <c r="E678" s="246"/>
      <c r="F678" s="247"/>
      <c r="G678" s="247"/>
      <c r="H678" s="252"/>
      <c r="I678" s="248" t="s">
        <v>7591</v>
      </c>
      <c r="J678" s="249"/>
      <c r="K678" s="250"/>
      <c r="L678" s="250"/>
      <c r="M678" s="251">
        <v>3.88</v>
      </c>
      <c r="N678" s="252"/>
      <c r="O678" s="253"/>
      <c r="P678" s="249"/>
      <c r="Q678" s="249"/>
      <c r="R678" s="251"/>
      <c r="S678" s="251"/>
      <c r="T678" s="251"/>
      <c r="U678" s="251"/>
      <c r="V678" s="253"/>
      <c r="W678" s="253"/>
      <c r="X678" s="253"/>
      <c r="Y678" s="252"/>
      <c r="Z678" s="6"/>
      <c r="AA678" s="9"/>
    </row>
    <row r="679" spans="1:27" ht="13.5" outlineLevel="7" x14ac:dyDescent="0.3">
      <c r="A679" s="245"/>
      <c r="B679" s="246"/>
      <c r="C679" s="246"/>
      <c r="D679" s="246"/>
      <c r="E679" s="246"/>
      <c r="F679" s="247"/>
      <c r="G679" s="247"/>
      <c r="H679" s="252"/>
      <c r="I679" s="248" t="s">
        <v>7590</v>
      </c>
      <c r="J679" s="249"/>
      <c r="K679" s="250"/>
      <c r="L679" s="250"/>
      <c r="M679" s="251">
        <v>7.01</v>
      </c>
      <c r="N679" s="252"/>
      <c r="O679" s="253"/>
      <c r="P679" s="249"/>
      <c r="Q679" s="249"/>
      <c r="R679" s="251"/>
      <c r="S679" s="251"/>
      <c r="T679" s="251"/>
      <c r="U679" s="251"/>
      <c r="V679" s="253"/>
      <c r="W679" s="253"/>
      <c r="X679" s="253"/>
      <c r="Y679" s="252"/>
      <c r="Z679" s="6"/>
      <c r="AA679" s="9"/>
    </row>
    <row r="680" spans="1:27" ht="13.5" outlineLevel="7" x14ac:dyDescent="0.3">
      <c r="A680" s="245"/>
      <c r="B680" s="246"/>
      <c r="C680" s="246"/>
      <c r="D680" s="246"/>
      <c r="E680" s="246"/>
      <c r="F680" s="247"/>
      <c r="G680" s="247"/>
      <c r="H680" s="252"/>
      <c r="I680" s="248" t="s">
        <v>7589</v>
      </c>
      <c r="J680" s="249"/>
      <c r="K680" s="250"/>
      <c r="L680" s="250"/>
      <c r="M680" s="251">
        <v>3.17</v>
      </c>
      <c r="N680" s="252"/>
      <c r="O680" s="253"/>
      <c r="P680" s="249"/>
      <c r="Q680" s="249"/>
      <c r="R680" s="251"/>
      <c r="S680" s="251"/>
      <c r="T680" s="251"/>
      <c r="U680" s="251"/>
      <c r="V680" s="253"/>
      <c r="W680" s="253"/>
      <c r="X680" s="253"/>
      <c r="Y680" s="252"/>
      <c r="Z680" s="6"/>
      <c r="AA680" s="9"/>
    </row>
    <row r="681" spans="1:27" ht="13.5" outlineLevel="7" x14ac:dyDescent="0.3">
      <c r="A681" s="245"/>
      <c r="B681" s="246"/>
      <c r="C681" s="246"/>
      <c r="D681" s="246"/>
      <c r="E681" s="246"/>
      <c r="F681" s="247"/>
      <c r="G681" s="247"/>
      <c r="H681" s="252"/>
      <c r="I681" s="248" t="s">
        <v>7588</v>
      </c>
      <c r="J681" s="249"/>
      <c r="K681" s="250"/>
      <c r="L681" s="250"/>
      <c r="M681" s="251">
        <v>16</v>
      </c>
      <c r="N681" s="252"/>
      <c r="O681" s="253"/>
      <c r="P681" s="249"/>
      <c r="Q681" s="249"/>
      <c r="R681" s="251"/>
      <c r="S681" s="251"/>
      <c r="T681" s="251"/>
      <c r="U681" s="251"/>
      <c r="V681" s="253"/>
      <c r="W681" s="253"/>
      <c r="X681" s="253"/>
      <c r="Y681" s="252"/>
      <c r="Z681" s="6"/>
      <c r="AA681" s="9"/>
    </row>
    <row r="682" spans="1:27" ht="13.5" outlineLevel="7" x14ac:dyDescent="0.3">
      <c r="A682" s="245"/>
      <c r="B682" s="246"/>
      <c r="C682" s="246"/>
      <c r="D682" s="246"/>
      <c r="E682" s="246"/>
      <c r="F682" s="247"/>
      <c r="G682" s="247"/>
      <c r="H682" s="252"/>
      <c r="I682" s="248" t="s">
        <v>7587</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3.5" outlineLevel="7" x14ac:dyDescent="0.3">
      <c r="A683" s="245"/>
      <c r="B683" s="246"/>
      <c r="C683" s="246"/>
      <c r="D683" s="246"/>
      <c r="E683" s="246"/>
      <c r="F683" s="247"/>
      <c r="G683" s="247"/>
      <c r="H683" s="252"/>
      <c r="I683" s="248" t="s">
        <v>7586</v>
      </c>
      <c r="J683" s="249"/>
      <c r="K683" s="250"/>
      <c r="L683" s="250"/>
      <c r="M683" s="251">
        <v>17.68</v>
      </c>
      <c r="N683" s="252"/>
      <c r="O683" s="253"/>
      <c r="P683" s="249"/>
      <c r="Q683" s="249"/>
      <c r="R683" s="251"/>
      <c r="S683" s="251"/>
      <c r="T683" s="251"/>
      <c r="U683" s="251"/>
      <c r="V683" s="253"/>
      <c r="W683" s="253"/>
      <c r="X683" s="253"/>
      <c r="Y683" s="252"/>
      <c r="Z683" s="6"/>
      <c r="AA683" s="9"/>
    </row>
    <row r="684" spans="1:27" ht="13.5" outlineLevel="7" x14ac:dyDescent="0.3">
      <c r="A684" s="245"/>
      <c r="B684" s="246"/>
      <c r="C684" s="246"/>
      <c r="D684" s="246"/>
      <c r="E684" s="246"/>
      <c r="F684" s="247"/>
      <c r="G684" s="247"/>
      <c r="H684" s="252"/>
      <c r="I684" s="248" t="s">
        <v>7585</v>
      </c>
      <c r="J684" s="249"/>
      <c r="K684" s="250"/>
      <c r="L684" s="250"/>
      <c r="M684" s="251">
        <v>3.5</v>
      </c>
      <c r="N684" s="252"/>
      <c r="O684" s="253"/>
      <c r="P684" s="249"/>
      <c r="Q684" s="249"/>
      <c r="R684" s="251"/>
      <c r="S684" s="251"/>
      <c r="T684" s="251"/>
      <c r="U684" s="251"/>
      <c r="V684" s="253"/>
      <c r="W684" s="253"/>
      <c r="X684" s="253"/>
      <c r="Y684" s="252"/>
      <c r="Z684" s="6"/>
      <c r="AA684" s="9"/>
    </row>
    <row r="685" spans="1:27" ht="13.5" outlineLevel="7" x14ac:dyDescent="0.3">
      <c r="A685" s="245"/>
      <c r="B685" s="246"/>
      <c r="C685" s="246"/>
      <c r="D685" s="246"/>
      <c r="E685" s="246"/>
      <c r="F685" s="247"/>
      <c r="G685" s="247"/>
      <c r="H685" s="252"/>
      <c r="I685" s="248" t="s">
        <v>7584</v>
      </c>
      <c r="J685" s="249"/>
      <c r="K685" s="250"/>
      <c r="L685" s="250"/>
      <c r="M685" s="251">
        <v>3.83</v>
      </c>
      <c r="N685" s="252"/>
      <c r="O685" s="253"/>
      <c r="P685" s="249"/>
      <c r="Q685" s="249"/>
      <c r="R685" s="251"/>
      <c r="S685" s="251"/>
      <c r="T685" s="251"/>
      <c r="U685" s="251"/>
      <c r="V685" s="253"/>
      <c r="W685" s="253"/>
      <c r="X685" s="253"/>
      <c r="Y685" s="252"/>
      <c r="Z685" s="6"/>
      <c r="AA685" s="9"/>
    </row>
    <row r="686" spans="1:27" ht="13.5" outlineLevel="7" x14ac:dyDescent="0.3">
      <c r="A686" s="245"/>
      <c r="B686" s="246"/>
      <c r="C686" s="246"/>
      <c r="D686" s="246"/>
      <c r="E686" s="246"/>
      <c r="F686" s="247"/>
      <c r="G686" s="247"/>
      <c r="H686" s="252"/>
      <c r="I686" s="248" t="s">
        <v>7583</v>
      </c>
      <c r="J686" s="249"/>
      <c r="K686" s="250"/>
      <c r="L686" s="250"/>
      <c r="M686" s="251">
        <v>7.29</v>
      </c>
      <c r="N686" s="252"/>
      <c r="O686" s="253"/>
      <c r="P686" s="249"/>
      <c r="Q686" s="249"/>
      <c r="R686" s="251"/>
      <c r="S686" s="251"/>
      <c r="T686" s="251"/>
      <c r="U686" s="251"/>
      <c r="V686" s="253"/>
      <c r="W686" s="253"/>
      <c r="X686" s="253"/>
      <c r="Y686" s="252"/>
      <c r="Z686" s="6"/>
      <c r="AA686" s="9"/>
    </row>
    <row r="687" spans="1:27" ht="13.5" outlineLevel="7" x14ac:dyDescent="0.3">
      <c r="A687" s="245"/>
      <c r="B687" s="246"/>
      <c r="C687" s="246"/>
      <c r="D687" s="246"/>
      <c r="E687" s="246"/>
      <c r="F687" s="247"/>
      <c r="G687" s="247"/>
      <c r="H687" s="252"/>
      <c r="I687" s="248" t="s">
        <v>7582</v>
      </c>
      <c r="J687" s="249"/>
      <c r="K687" s="250"/>
      <c r="L687" s="250"/>
      <c r="M687" s="251">
        <v>3.17</v>
      </c>
      <c r="N687" s="252"/>
      <c r="O687" s="253"/>
      <c r="P687" s="249"/>
      <c r="Q687" s="249"/>
      <c r="R687" s="251"/>
      <c r="S687" s="251"/>
      <c r="T687" s="251"/>
      <c r="U687" s="251"/>
      <c r="V687" s="253"/>
      <c r="W687" s="253"/>
      <c r="X687" s="253"/>
      <c r="Y687" s="252"/>
      <c r="Z687" s="6"/>
      <c r="AA687" s="9"/>
    </row>
    <row r="688" spans="1:27" ht="13.5" outlineLevel="7" x14ac:dyDescent="0.3">
      <c r="A688" s="245"/>
      <c r="B688" s="246"/>
      <c r="C688" s="246"/>
      <c r="D688" s="246"/>
      <c r="E688" s="246"/>
      <c r="F688" s="247"/>
      <c r="G688" s="247"/>
      <c r="H688" s="252"/>
      <c r="I688" s="248" t="s">
        <v>7581</v>
      </c>
      <c r="J688" s="249"/>
      <c r="K688" s="250"/>
      <c r="L688" s="250"/>
      <c r="M688" s="251">
        <v>16.28</v>
      </c>
      <c r="N688" s="252"/>
      <c r="O688" s="253"/>
      <c r="P688" s="249"/>
      <c r="Q688" s="249"/>
      <c r="R688" s="251"/>
      <c r="S688" s="251"/>
      <c r="T688" s="251"/>
      <c r="U688" s="251"/>
      <c r="V688" s="253"/>
      <c r="W688" s="253"/>
      <c r="X688" s="253"/>
      <c r="Y688" s="252"/>
      <c r="Z688" s="6"/>
      <c r="AA688" s="9"/>
    </row>
    <row r="689" spans="1:27" ht="13.5" outlineLevel="7" x14ac:dyDescent="0.3">
      <c r="A689" s="245"/>
      <c r="B689" s="246"/>
      <c r="C689" s="246"/>
      <c r="D689" s="246"/>
      <c r="E689" s="246"/>
      <c r="F689" s="247"/>
      <c r="G689" s="247"/>
      <c r="H689" s="252"/>
      <c r="I689" s="248" t="s">
        <v>7580</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3.5" outlineLevel="7" x14ac:dyDescent="0.3">
      <c r="A690" s="245"/>
      <c r="B690" s="246"/>
      <c r="C690" s="246"/>
      <c r="D690" s="246"/>
      <c r="E690" s="246"/>
      <c r="F690" s="247"/>
      <c r="G690" s="247"/>
      <c r="H690" s="252"/>
      <c r="I690" s="248" t="s">
        <v>7579</v>
      </c>
      <c r="J690" s="249"/>
      <c r="K690" s="250"/>
      <c r="L690" s="250"/>
      <c r="M690" s="251">
        <v>3.83</v>
      </c>
      <c r="N690" s="252"/>
      <c r="O690" s="253"/>
      <c r="P690" s="249"/>
      <c r="Q690" s="249"/>
      <c r="R690" s="251"/>
      <c r="S690" s="251"/>
      <c r="T690" s="251"/>
      <c r="U690" s="251"/>
      <c r="V690" s="253"/>
      <c r="W690" s="253"/>
      <c r="X690" s="253"/>
      <c r="Y690" s="252"/>
      <c r="Z690" s="6"/>
      <c r="AA690" s="9"/>
    </row>
    <row r="691" spans="1:27" ht="13.5" outlineLevel="7" x14ac:dyDescent="0.3">
      <c r="A691" s="245"/>
      <c r="B691" s="246"/>
      <c r="C691" s="246"/>
      <c r="D691" s="246"/>
      <c r="E691" s="246"/>
      <c r="F691" s="247"/>
      <c r="G691" s="247"/>
      <c r="H691" s="252"/>
      <c r="I691" s="248" t="s">
        <v>7578</v>
      </c>
      <c r="J691" s="249"/>
      <c r="K691" s="250"/>
      <c r="L691" s="250"/>
      <c r="M691" s="251">
        <v>7.29</v>
      </c>
      <c r="N691" s="252"/>
      <c r="O691" s="253"/>
      <c r="P691" s="249"/>
      <c r="Q691" s="249"/>
      <c r="R691" s="251"/>
      <c r="S691" s="251"/>
      <c r="T691" s="251"/>
      <c r="U691" s="251"/>
      <c r="V691" s="253"/>
      <c r="W691" s="253"/>
      <c r="X691" s="253"/>
      <c r="Y691" s="252"/>
      <c r="Z691" s="6"/>
      <c r="AA691" s="9"/>
    </row>
    <row r="692" spans="1:27" ht="13.5" outlineLevel="7" x14ac:dyDescent="0.3">
      <c r="A692" s="245"/>
      <c r="B692" s="246"/>
      <c r="C692" s="246"/>
      <c r="D692" s="246"/>
      <c r="E692" s="246"/>
      <c r="F692" s="247"/>
      <c r="G692" s="247"/>
      <c r="H692" s="252"/>
      <c r="I692" s="248" t="s">
        <v>7577</v>
      </c>
      <c r="J692" s="249"/>
      <c r="K692" s="250"/>
      <c r="L692" s="250"/>
      <c r="M692" s="251">
        <v>3.17</v>
      </c>
      <c r="N692" s="252"/>
      <c r="O692" s="253"/>
      <c r="P692" s="249"/>
      <c r="Q692" s="249"/>
      <c r="R692" s="251"/>
      <c r="S692" s="251"/>
      <c r="T692" s="251"/>
      <c r="U692" s="251"/>
      <c r="V692" s="253"/>
      <c r="W692" s="253"/>
      <c r="X692" s="253"/>
      <c r="Y692" s="252"/>
      <c r="Z692" s="6"/>
      <c r="AA692" s="9"/>
    </row>
    <row r="693" spans="1:27" ht="13.5" outlineLevel="7" x14ac:dyDescent="0.3">
      <c r="A693" s="245"/>
      <c r="B693" s="246"/>
      <c r="C693" s="246"/>
      <c r="D693" s="246"/>
      <c r="E693" s="246"/>
      <c r="F693" s="247"/>
      <c r="G693" s="247"/>
      <c r="H693" s="252"/>
      <c r="I693" s="248" t="s">
        <v>7576</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3.5" outlineLevel="7" x14ac:dyDescent="0.3">
      <c r="A694" s="245"/>
      <c r="B694" s="246"/>
      <c r="C694" s="246"/>
      <c r="D694" s="246"/>
      <c r="E694" s="246"/>
      <c r="F694" s="247"/>
      <c r="G694" s="247"/>
      <c r="H694" s="252"/>
      <c r="I694" s="248" t="s">
        <v>7575</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3.5" outlineLevel="7" x14ac:dyDescent="0.3">
      <c r="A695" s="245"/>
      <c r="B695" s="246"/>
      <c r="C695" s="246"/>
      <c r="D695" s="246"/>
      <c r="E695" s="246"/>
      <c r="F695" s="247"/>
      <c r="G695" s="247"/>
      <c r="H695" s="252"/>
      <c r="I695" s="248" t="s">
        <v>7574</v>
      </c>
      <c r="J695" s="249"/>
      <c r="K695" s="250"/>
      <c r="L695" s="250"/>
      <c r="M695" s="251">
        <v>3.83</v>
      </c>
      <c r="N695" s="252"/>
      <c r="O695" s="253"/>
      <c r="P695" s="249"/>
      <c r="Q695" s="249"/>
      <c r="R695" s="251"/>
      <c r="S695" s="251"/>
      <c r="T695" s="251"/>
      <c r="U695" s="251"/>
      <c r="V695" s="253"/>
      <c r="W695" s="253"/>
      <c r="X695" s="253"/>
      <c r="Y695" s="252"/>
      <c r="Z695" s="6"/>
      <c r="AA695" s="9"/>
    </row>
    <row r="696" spans="1:27" ht="13.5" outlineLevel="7" x14ac:dyDescent="0.3">
      <c r="A696" s="245"/>
      <c r="B696" s="246"/>
      <c r="C696" s="246"/>
      <c r="D696" s="246"/>
      <c r="E696" s="246"/>
      <c r="F696" s="247"/>
      <c r="G696" s="247"/>
      <c r="H696" s="252"/>
      <c r="I696" s="248" t="s">
        <v>7573</v>
      </c>
      <c r="J696" s="249"/>
      <c r="K696" s="250"/>
      <c r="L696" s="250"/>
      <c r="M696" s="251">
        <v>7.29</v>
      </c>
      <c r="N696" s="252"/>
      <c r="O696" s="253"/>
      <c r="P696" s="249"/>
      <c r="Q696" s="249"/>
      <c r="R696" s="251"/>
      <c r="S696" s="251"/>
      <c r="T696" s="251"/>
      <c r="U696" s="251"/>
      <c r="V696" s="253"/>
      <c r="W696" s="253"/>
      <c r="X696" s="253"/>
      <c r="Y696" s="252"/>
      <c r="Z696" s="6"/>
      <c r="AA696" s="9"/>
    </row>
    <row r="697" spans="1:27" ht="13.5" outlineLevel="7" x14ac:dyDescent="0.3">
      <c r="A697" s="245"/>
      <c r="B697" s="246"/>
      <c r="C697" s="246"/>
      <c r="D697" s="246"/>
      <c r="E697" s="246"/>
      <c r="F697" s="247"/>
      <c r="G697" s="247"/>
      <c r="H697" s="252"/>
      <c r="I697" s="248" t="s">
        <v>7572</v>
      </c>
      <c r="J697" s="249"/>
      <c r="K697" s="250"/>
      <c r="L697" s="250"/>
      <c r="M697" s="251">
        <v>3.17</v>
      </c>
      <c r="N697" s="252"/>
      <c r="O697" s="253"/>
      <c r="P697" s="249"/>
      <c r="Q697" s="249"/>
      <c r="R697" s="251"/>
      <c r="S697" s="251"/>
      <c r="T697" s="251"/>
      <c r="U697" s="251"/>
      <c r="V697" s="253"/>
      <c r="W697" s="253"/>
      <c r="X697" s="253"/>
      <c r="Y697" s="252"/>
      <c r="Z697" s="6"/>
      <c r="AA697" s="9"/>
    </row>
    <row r="698" spans="1:27" ht="13.5" outlineLevel="7" x14ac:dyDescent="0.3">
      <c r="A698" s="245"/>
      <c r="B698" s="246"/>
      <c r="C698" s="246"/>
      <c r="D698" s="246"/>
      <c r="E698" s="246"/>
      <c r="F698" s="247"/>
      <c r="G698" s="247"/>
      <c r="H698" s="252"/>
      <c r="I698" s="248" t="s">
        <v>7571</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3.5" outlineLevel="7" x14ac:dyDescent="0.3">
      <c r="A699" s="245"/>
      <c r="B699" s="246"/>
      <c r="C699" s="246"/>
      <c r="D699" s="246"/>
      <c r="E699" s="246"/>
      <c r="F699" s="247"/>
      <c r="G699" s="247"/>
      <c r="H699" s="252"/>
      <c r="I699" s="248" t="s">
        <v>7570</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3.5" outlineLevel="7" x14ac:dyDescent="0.3">
      <c r="A700" s="245"/>
      <c r="B700" s="246"/>
      <c r="C700" s="246"/>
      <c r="D700" s="246"/>
      <c r="E700" s="246"/>
      <c r="F700" s="247"/>
      <c r="G700" s="247"/>
      <c r="H700" s="252"/>
      <c r="I700" s="248" t="s">
        <v>7569</v>
      </c>
      <c r="J700" s="249"/>
      <c r="K700" s="250"/>
      <c r="L700" s="250"/>
      <c r="M700" s="251">
        <v>3.71</v>
      </c>
      <c r="N700" s="252"/>
      <c r="O700" s="253"/>
      <c r="P700" s="249"/>
      <c r="Q700" s="249"/>
      <c r="R700" s="251"/>
      <c r="S700" s="251"/>
      <c r="T700" s="251"/>
      <c r="U700" s="251"/>
      <c r="V700" s="253"/>
      <c r="W700" s="253"/>
      <c r="X700" s="253"/>
      <c r="Y700" s="252"/>
      <c r="Z700" s="6"/>
      <c r="AA700" s="9"/>
    </row>
    <row r="701" spans="1:27" ht="13.5" outlineLevel="7" x14ac:dyDescent="0.3">
      <c r="A701" s="245"/>
      <c r="B701" s="246"/>
      <c r="C701" s="246"/>
      <c r="D701" s="246"/>
      <c r="E701" s="246"/>
      <c r="F701" s="247"/>
      <c r="G701" s="247"/>
      <c r="H701" s="252"/>
      <c r="I701" s="248" t="s">
        <v>7568</v>
      </c>
      <c r="J701" s="249"/>
      <c r="K701" s="250"/>
      <c r="L701" s="250"/>
      <c r="M701" s="251">
        <v>16.28</v>
      </c>
      <c r="N701" s="252"/>
      <c r="O701" s="253"/>
      <c r="P701" s="249"/>
      <c r="Q701" s="249"/>
      <c r="R701" s="251"/>
      <c r="S701" s="251"/>
      <c r="T701" s="251"/>
      <c r="U701" s="251"/>
      <c r="V701" s="253"/>
      <c r="W701" s="253"/>
      <c r="X701" s="253"/>
      <c r="Y701" s="252"/>
      <c r="Z701" s="6"/>
      <c r="AA701" s="9"/>
    </row>
    <row r="702" spans="1:27" ht="13.5" outlineLevel="7" x14ac:dyDescent="0.3">
      <c r="A702" s="245"/>
      <c r="B702" s="246"/>
      <c r="C702" s="246"/>
      <c r="D702" s="246"/>
      <c r="E702" s="246"/>
      <c r="F702" s="247"/>
      <c r="G702" s="247"/>
      <c r="H702" s="252"/>
      <c r="I702" s="248" t="s">
        <v>7567</v>
      </c>
      <c r="J702" s="249"/>
      <c r="K702" s="250"/>
      <c r="L702" s="250"/>
      <c r="M702" s="251">
        <v>24.5</v>
      </c>
      <c r="N702" s="252"/>
      <c r="O702" s="253"/>
      <c r="P702" s="249"/>
      <c r="Q702" s="249"/>
      <c r="R702" s="251"/>
      <c r="S702" s="251"/>
      <c r="T702" s="251"/>
      <c r="U702" s="251"/>
      <c r="V702" s="253"/>
      <c r="W702" s="253"/>
      <c r="X702" s="253"/>
      <c r="Y702" s="252"/>
      <c r="Z702" s="6"/>
      <c r="AA702" s="9"/>
    </row>
    <row r="703" spans="1:27" ht="13.5" outlineLevel="7" x14ac:dyDescent="0.3">
      <c r="A703" s="245"/>
      <c r="B703" s="246"/>
      <c r="C703" s="246"/>
      <c r="D703" s="246"/>
      <c r="E703" s="246"/>
      <c r="F703" s="247"/>
      <c r="G703" s="247"/>
      <c r="H703" s="252"/>
      <c r="I703" s="248" t="s">
        <v>7566</v>
      </c>
      <c r="J703" s="249"/>
      <c r="K703" s="250"/>
      <c r="L703" s="250"/>
      <c r="M703" s="251">
        <v>23.96</v>
      </c>
      <c r="N703" s="252"/>
      <c r="O703" s="253"/>
      <c r="P703" s="249"/>
      <c r="Q703" s="249"/>
      <c r="R703" s="251"/>
      <c r="S703" s="251"/>
      <c r="T703" s="251"/>
      <c r="U703" s="251"/>
      <c r="V703" s="253"/>
      <c r="W703" s="253"/>
      <c r="X703" s="253"/>
      <c r="Y703" s="252"/>
      <c r="Z703" s="6"/>
      <c r="AA703" s="9"/>
    </row>
    <row r="704" spans="1:27" ht="13.5" outlineLevel="7" x14ac:dyDescent="0.3">
      <c r="A704" s="245"/>
      <c r="B704" s="246"/>
      <c r="C704" s="246"/>
      <c r="D704" s="246"/>
      <c r="E704" s="246"/>
      <c r="F704" s="247"/>
      <c r="G704" s="247"/>
      <c r="H704" s="252"/>
      <c r="I704" s="248" t="s">
        <v>7565</v>
      </c>
      <c r="J704" s="249"/>
      <c r="K704" s="250"/>
      <c r="L704" s="250"/>
      <c r="M704" s="251">
        <v>3.83</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47"/>
      <c r="H705" s="252"/>
      <c r="I705" s="248" t="s">
        <v>7564</v>
      </c>
      <c r="J705" s="249"/>
      <c r="K705" s="250"/>
      <c r="L705" s="250"/>
      <c r="M705" s="251">
        <v>7.29</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47"/>
      <c r="H706" s="252"/>
      <c r="I706" s="248" t="s">
        <v>7563</v>
      </c>
      <c r="J706" s="249"/>
      <c r="K706" s="250"/>
      <c r="L706" s="250"/>
      <c r="M706" s="251">
        <v>3.17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47"/>
      <c r="H707" s="252"/>
      <c r="I707" s="248" t="s">
        <v>7562</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47"/>
      <c r="H708" s="252"/>
      <c r="I708" s="248" t="s">
        <v>7561</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47"/>
      <c r="H709" s="252"/>
      <c r="I709" s="248" t="s">
        <v>7560</v>
      </c>
      <c r="J709" s="249"/>
      <c r="K709" s="250"/>
      <c r="L709" s="250"/>
      <c r="M709" s="251">
        <v>3.7</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47"/>
      <c r="H710" s="252"/>
      <c r="I710" s="248" t="s">
        <v>7559</v>
      </c>
      <c r="J710" s="249"/>
      <c r="K710" s="250"/>
      <c r="L710" s="250"/>
      <c r="M710" s="251">
        <v>7.29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47"/>
      <c r="H711" s="252"/>
      <c r="I711" s="248" t="s">
        <v>7558</v>
      </c>
      <c r="J711" s="249"/>
      <c r="K711" s="250"/>
      <c r="L711" s="250"/>
      <c r="M711" s="251">
        <v>3.17</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47"/>
      <c r="H712" s="252"/>
      <c r="I712" s="248" t="s">
        <v>7557</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47"/>
      <c r="H713" s="252"/>
      <c r="I713" s="248" t="s">
        <v>7556</v>
      </c>
      <c r="J713" s="249"/>
      <c r="K713" s="250"/>
      <c r="L713" s="250"/>
      <c r="M713" s="251">
        <v>16.28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47"/>
      <c r="H714" s="252"/>
      <c r="I714" s="248" t="s">
        <v>7555</v>
      </c>
      <c r="J714" s="249"/>
      <c r="K714" s="250"/>
      <c r="L714" s="250"/>
      <c r="M714" s="251">
        <v>105.45</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47"/>
      <c r="H715" s="252"/>
      <c r="I715" s="248" t="s">
        <v>7554</v>
      </c>
      <c r="J715" s="249"/>
      <c r="K715" s="250"/>
      <c r="L715" s="250"/>
      <c r="M715" s="251">
        <v>7.54</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47"/>
      <c r="H716" s="252"/>
      <c r="I716" s="248" t="s">
        <v>7553</v>
      </c>
      <c r="J716" s="249"/>
      <c r="K716" s="250"/>
      <c r="L716" s="250"/>
      <c r="M716" s="251">
        <v>7.98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47"/>
      <c r="H717" s="252"/>
      <c r="I717" s="248" t="s">
        <v>7552</v>
      </c>
      <c r="J717" s="249"/>
      <c r="K717" s="250"/>
      <c r="L717" s="250"/>
      <c r="M717" s="251">
        <v>17.68</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47"/>
      <c r="H718" s="252"/>
      <c r="I718" s="248" t="s">
        <v>7551</v>
      </c>
      <c r="J718" s="249"/>
      <c r="K718" s="250"/>
      <c r="L718" s="250"/>
      <c r="M718" s="251">
        <v>3.75</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47"/>
      <c r="H719" s="252"/>
      <c r="I719" s="248" t="s">
        <v>7550</v>
      </c>
      <c r="J719" s="249"/>
      <c r="K719" s="250"/>
      <c r="L719" s="250"/>
      <c r="M719" s="251">
        <v>7.01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47"/>
      <c r="H720" s="252"/>
      <c r="I720" s="248" t="s">
        <v>7549</v>
      </c>
      <c r="J720" s="249"/>
      <c r="K720" s="250"/>
      <c r="L720" s="250"/>
      <c r="M720" s="251">
        <v>3.17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7548</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7547</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7546</v>
      </c>
      <c r="J723" s="249"/>
      <c r="K723" s="250"/>
      <c r="L723" s="250"/>
      <c r="M723" s="251">
        <v>3.83</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7545</v>
      </c>
      <c r="J724" s="249"/>
      <c r="K724" s="250"/>
      <c r="L724" s="250"/>
      <c r="M724" s="251">
        <v>7.59</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7544</v>
      </c>
      <c r="J725" s="249"/>
      <c r="K725" s="250"/>
      <c r="L725" s="250"/>
      <c r="M725" s="251">
        <v>3.17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7543</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7542</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7541</v>
      </c>
      <c r="J728" s="249"/>
      <c r="K728" s="250"/>
      <c r="L728" s="250"/>
      <c r="M728" s="251">
        <v>3.94</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7540</v>
      </c>
      <c r="J729" s="249"/>
      <c r="K729" s="250"/>
      <c r="L729" s="250"/>
      <c r="M729" s="251">
        <v>3.88</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7539</v>
      </c>
      <c r="J730" s="249"/>
      <c r="K730" s="250"/>
      <c r="L730" s="250"/>
      <c r="M730" s="251">
        <v>7.01</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7538</v>
      </c>
      <c r="J731" s="249"/>
      <c r="K731" s="250"/>
      <c r="L731" s="250"/>
      <c r="M731" s="251">
        <v>3.17</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7537</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7536</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7535</v>
      </c>
      <c r="J734" s="249"/>
      <c r="K734" s="250"/>
      <c r="L734" s="250"/>
      <c r="M734" s="251">
        <v>3.88</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7534</v>
      </c>
      <c r="J735" s="249"/>
      <c r="K735" s="250"/>
      <c r="L735" s="250"/>
      <c r="M735" s="251">
        <v>7.01</v>
      </c>
      <c r="N735" s="252"/>
      <c r="O735" s="253"/>
      <c r="P735" s="249"/>
      <c r="Q735" s="249"/>
      <c r="R735" s="251"/>
      <c r="S735" s="251"/>
      <c r="T735" s="251"/>
      <c r="U735" s="251"/>
      <c r="V735" s="253"/>
      <c r="W735" s="253"/>
      <c r="X735" s="253"/>
      <c r="Y735" s="252"/>
      <c r="Z735" s="6"/>
      <c r="AA735" s="9"/>
    </row>
    <row r="736" spans="1:27" ht="13.5" outlineLevel="7" x14ac:dyDescent="0.3">
      <c r="A736" s="245"/>
      <c r="B736" s="246"/>
      <c r="C736" s="246"/>
      <c r="D736" s="246"/>
      <c r="E736" s="246"/>
      <c r="F736" s="247"/>
      <c r="G736" s="247"/>
      <c r="H736" s="252"/>
      <c r="I736" s="248" t="s">
        <v>7533</v>
      </c>
      <c r="J736" s="249"/>
      <c r="K736" s="250"/>
      <c r="L736" s="250"/>
      <c r="M736" s="251">
        <v>3.17</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47"/>
      <c r="H737" s="252"/>
      <c r="I737" s="248" t="s">
        <v>7532</v>
      </c>
      <c r="J737" s="249"/>
      <c r="K737" s="250"/>
      <c r="L737" s="250"/>
      <c r="M737" s="251">
        <v>16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47"/>
      <c r="H738" s="252"/>
      <c r="I738" s="248" t="s">
        <v>7531</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47"/>
      <c r="H739" s="252"/>
      <c r="I739" s="248" t="s">
        <v>7530</v>
      </c>
      <c r="J739" s="249"/>
      <c r="K739" s="250"/>
      <c r="L739" s="250"/>
      <c r="M739" s="251">
        <v>17.68</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47"/>
      <c r="H740" s="252"/>
      <c r="I740" s="248" t="s">
        <v>7529</v>
      </c>
      <c r="J740" s="249"/>
      <c r="K740" s="250"/>
      <c r="L740" s="250"/>
      <c r="M740" s="251">
        <v>3.5</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47"/>
      <c r="H741" s="252"/>
      <c r="I741" s="248" t="s">
        <v>7528</v>
      </c>
      <c r="J741" s="249"/>
      <c r="K741" s="250"/>
      <c r="L741" s="250"/>
      <c r="M741" s="251">
        <v>3.83</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47"/>
      <c r="H742" s="252"/>
      <c r="I742" s="248" t="s">
        <v>7527</v>
      </c>
      <c r="J742" s="249"/>
      <c r="K742" s="250"/>
      <c r="L742" s="250"/>
      <c r="M742" s="251">
        <v>7.29</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47"/>
      <c r="H743" s="252"/>
      <c r="I743" s="248" t="s">
        <v>7526</v>
      </c>
      <c r="J743" s="249"/>
      <c r="K743" s="250"/>
      <c r="L743" s="250"/>
      <c r="M743" s="251">
        <v>3.17</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47"/>
      <c r="H744" s="252"/>
      <c r="I744" s="248" t="s">
        <v>7525</v>
      </c>
      <c r="J744" s="249"/>
      <c r="K744" s="250"/>
      <c r="L744" s="250"/>
      <c r="M744" s="251">
        <v>16.28</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47"/>
      <c r="H745" s="252"/>
      <c r="I745" s="248" t="s">
        <v>7524</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47"/>
      <c r="H746" s="252"/>
      <c r="I746" s="248" t="s">
        <v>7523</v>
      </c>
      <c r="J746" s="249"/>
      <c r="K746" s="250"/>
      <c r="L746" s="250"/>
      <c r="M746" s="251">
        <v>3.83</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47"/>
      <c r="H747" s="252"/>
      <c r="I747" s="248" t="s">
        <v>7522</v>
      </c>
      <c r="J747" s="249"/>
      <c r="K747" s="250"/>
      <c r="L747" s="250"/>
      <c r="M747" s="251">
        <v>7.29</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47"/>
      <c r="H748" s="252"/>
      <c r="I748" s="248" t="s">
        <v>7521</v>
      </c>
      <c r="J748" s="249"/>
      <c r="K748" s="250"/>
      <c r="L748" s="250"/>
      <c r="M748" s="251">
        <v>3.17</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47"/>
      <c r="H749" s="252"/>
      <c r="I749" s="248" t="s">
        <v>7520</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47"/>
      <c r="H750" s="252"/>
      <c r="I750" s="248" t="s">
        <v>7519</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47"/>
      <c r="H751" s="252"/>
      <c r="I751" s="248" t="s">
        <v>7518</v>
      </c>
      <c r="J751" s="249"/>
      <c r="K751" s="250"/>
      <c r="L751" s="250"/>
      <c r="M751" s="251">
        <v>3.83</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47"/>
      <c r="H752" s="252"/>
      <c r="I752" s="248" t="s">
        <v>7517</v>
      </c>
      <c r="J752" s="249"/>
      <c r="K752" s="250"/>
      <c r="L752" s="250"/>
      <c r="M752" s="251">
        <v>7.29</v>
      </c>
      <c r="N752" s="252"/>
      <c r="O752" s="253"/>
      <c r="P752" s="249"/>
      <c r="Q752" s="249"/>
      <c r="R752" s="251"/>
      <c r="S752" s="251"/>
      <c r="T752" s="251"/>
      <c r="U752" s="251"/>
      <c r="V752" s="253"/>
      <c r="W752" s="253"/>
      <c r="X752" s="253"/>
      <c r="Y752" s="252"/>
      <c r="Z752" s="6"/>
      <c r="AA752" s="9"/>
    </row>
    <row r="753" spans="1:27" ht="13.5" outlineLevel="7" x14ac:dyDescent="0.3">
      <c r="A753" s="245"/>
      <c r="B753" s="246"/>
      <c r="C753" s="246"/>
      <c r="D753" s="246"/>
      <c r="E753" s="246"/>
      <c r="F753" s="247"/>
      <c r="G753" s="247"/>
      <c r="H753" s="252"/>
      <c r="I753" s="248" t="s">
        <v>7516</v>
      </c>
      <c r="J753" s="249"/>
      <c r="K753" s="250"/>
      <c r="L753" s="250"/>
      <c r="M753" s="251">
        <v>3.17</v>
      </c>
      <c r="N753" s="252"/>
      <c r="O753" s="253"/>
      <c r="P753" s="249"/>
      <c r="Q753" s="249"/>
      <c r="R753" s="251"/>
      <c r="S753" s="251"/>
      <c r="T753" s="251"/>
      <c r="U753" s="251"/>
      <c r="V753" s="253"/>
      <c r="W753" s="253"/>
      <c r="X753" s="253"/>
      <c r="Y753" s="252"/>
      <c r="Z753" s="6"/>
      <c r="AA753" s="9"/>
    </row>
    <row r="754" spans="1:27" ht="13.5" outlineLevel="7" x14ac:dyDescent="0.3">
      <c r="A754" s="245"/>
      <c r="B754" s="246"/>
      <c r="C754" s="246"/>
      <c r="D754" s="246"/>
      <c r="E754" s="246"/>
      <c r="F754" s="247"/>
      <c r="G754" s="247"/>
      <c r="H754" s="252"/>
      <c r="I754" s="248" t="s">
        <v>7515</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3.5" outlineLevel="7" x14ac:dyDescent="0.3">
      <c r="A755" s="245"/>
      <c r="B755" s="246"/>
      <c r="C755" s="246"/>
      <c r="D755" s="246"/>
      <c r="E755" s="246"/>
      <c r="F755" s="247"/>
      <c r="G755" s="247"/>
      <c r="H755" s="252"/>
      <c r="I755" s="248" t="s">
        <v>7514</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3.5" outlineLevel="7" x14ac:dyDescent="0.3">
      <c r="A756" s="245"/>
      <c r="B756" s="246"/>
      <c r="C756" s="246"/>
      <c r="D756" s="246"/>
      <c r="E756" s="246"/>
      <c r="F756" s="247"/>
      <c r="G756" s="247"/>
      <c r="H756" s="252"/>
      <c r="I756" s="248" t="s">
        <v>7513</v>
      </c>
      <c r="J756" s="249"/>
      <c r="K756" s="250"/>
      <c r="L756" s="250"/>
      <c r="M756" s="251">
        <v>3.71</v>
      </c>
      <c r="N756" s="252"/>
      <c r="O756" s="253"/>
      <c r="P756" s="249"/>
      <c r="Q756" s="249"/>
      <c r="R756" s="251"/>
      <c r="S756" s="251"/>
      <c r="T756" s="251"/>
      <c r="U756" s="251"/>
      <c r="V756" s="253"/>
      <c r="W756" s="253"/>
      <c r="X756" s="253"/>
      <c r="Y756" s="252"/>
      <c r="Z756" s="6"/>
      <c r="AA756" s="9"/>
    </row>
    <row r="757" spans="1:27" ht="13.5" outlineLevel="7" x14ac:dyDescent="0.3">
      <c r="A757" s="245"/>
      <c r="B757" s="246"/>
      <c r="C757" s="246"/>
      <c r="D757" s="246"/>
      <c r="E757" s="246"/>
      <c r="F757" s="247"/>
      <c r="G757" s="247"/>
      <c r="H757" s="252"/>
      <c r="I757" s="248" t="s">
        <v>7512</v>
      </c>
      <c r="J757" s="249"/>
      <c r="K757" s="250"/>
      <c r="L757" s="250"/>
      <c r="M757" s="251">
        <v>16.28</v>
      </c>
      <c r="N757" s="252"/>
      <c r="O757" s="253"/>
      <c r="P757" s="249"/>
      <c r="Q757" s="249"/>
      <c r="R757" s="251"/>
      <c r="S757" s="251"/>
      <c r="T757" s="251"/>
      <c r="U757" s="251"/>
      <c r="V757" s="253"/>
      <c r="W757" s="253"/>
      <c r="X757" s="253"/>
      <c r="Y757" s="252"/>
      <c r="Z757" s="6"/>
      <c r="AA757" s="9"/>
    </row>
    <row r="758" spans="1:27" ht="13.5" outlineLevel="7" x14ac:dyDescent="0.3">
      <c r="A758" s="245"/>
      <c r="B758" s="246"/>
      <c r="C758" s="246"/>
      <c r="D758" s="246"/>
      <c r="E758" s="246"/>
      <c r="F758" s="247"/>
      <c r="G758" s="247"/>
      <c r="H758" s="252"/>
      <c r="I758" s="248" t="s">
        <v>7511</v>
      </c>
      <c r="J758" s="249"/>
      <c r="K758" s="250"/>
      <c r="L758" s="250"/>
      <c r="M758" s="251">
        <v>24.5</v>
      </c>
      <c r="N758" s="252"/>
      <c r="O758" s="253"/>
      <c r="P758" s="249"/>
      <c r="Q758" s="249"/>
      <c r="R758" s="251"/>
      <c r="S758" s="251"/>
      <c r="T758" s="251"/>
      <c r="U758" s="251"/>
      <c r="V758" s="253"/>
      <c r="W758" s="253"/>
      <c r="X758" s="253"/>
      <c r="Y758" s="252"/>
      <c r="Z758" s="6"/>
      <c r="AA758" s="9"/>
    </row>
    <row r="759" spans="1:27" ht="13.5" outlineLevel="7" x14ac:dyDescent="0.3">
      <c r="A759" s="245"/>
      <c r="B759" s="246"/>
      <c r="C759" s="246"/>
      <c r="D759" s="246"/>
      <c r="E759" s="246"/>
      <c r="F759" s="247"/>
      <c r="G759" s="247"/>
      <c r="H759" s="252"/>
      <c r="I759" s="248" t="s">
        <v>7510</v>
      </c>
      <c r="J759" s="249"/>
      <c r="K759" s="250"/>
      <c r="L759" s="250"/>
      <c r="M759" s="251">
        <v>23.96</v>
      </c>
      <c r="N759" s="252"/>
      <c r="O759" s="253"/>
      <c r="P759" s="249"/>
      <c r="Q759" s="249"/>
      <c r="R759" s="251"/>
      <c r="S759" s="251"/>
      <c r="T759" s="251"/>
      <c r="U759" s="251"/>
      <c r="V759" s="253"/>
      <c r="W759" s="253"/>
      <c r="X759" s="253"/>
      <c r="Y759" s="252"/>
      <c r="Z759" s="6"/>
      <c r="AA759" s="9"/>
    </row>
    <row r="760" spans="1:27" ht="13.5" outlineLevel="7" x14ac:dyDescent="0.3">
      <c r="A760" s="245"/>
      <c r="B760" s="246"/>
      <c r="C760" s="246"/>
      <c r="D760" s="246"/>
      <c r="E760" s="246"/>
      <c r="F760" s="247"/>
      <c r="G760" s="247"/>
      <c r="H760" s="252"/>
      <c r="I760" s="248" t="s">
        <v>7509</v>
      </c>
      <c r="J760" s="249"/>
      <c r="K760" s="250"/>
      <c r="L760" s="250"/>
      <c r="M760" s="251">
        <v>3.83</v>
      </c>
      <c r="N760" s="252"/>
      <c r="O760" s="253"/>
      <c r="P760" s="249"/>
      <c r="Q760" s="249"/>
      <c r="R760" s="251"/>
      <c r="S760" s="251"/>
      <c r="T760" s="251"/>
      <c r="U760" s="251"/>
      <c r="V760" s="253"/>
      <c r="W760" s="253"/>
      <c r="X760" s="253"/>
      <c r="Y760" s="252"/>
      <c r="Z760" s="6"/>
      <c r="AA760" s="9"/>
    </row>
    <row r="761" spans="1:27" ht="13.5" outlineLevel="7" x14ac:dyDescent="0.3">
      <c r="A761" s="245"/>
      <c r="B761" s="246"/>
      <c r="C761" s="246"/>
      <c r="D761" s="246"/>
      <c r="E761" s="246"/>
      <c r="F761" s="247"/>
      <c r="G761" s="247"/>
      <c r="H761" s="252"/>
      <c r="I761" s="248" t="s">
        <v>7508</v>
      </c>
      <c r="J761" s="249"/>
      <c r="K761" s="250"/>
      <c r="L761" s="250"/>
      <c r="M761" s="251">
        <v>7.29</v>
      </c>
      <c r="N761" s="252"/>
      <c r="O761" s="253"/>
      <c r="P761" s="249"/>
      <c r="Q761" s="249"/>
      <c r="R761" s="251"/>
      <c r="S761" s="251"/>
      <c r="T761" s="251"/>
      <c r="U761" s="251"/>
      <c r="V761" s="253"/>
      <c r="W761" s="253"/>
      <c r="X761" s="253"/>
      <c r="Y761" s="252"/>
      <c r="Z761" s="6"/>
      <c r="AA761" s="9"/>
    </row>
    <row r="762" spans="1:27" ht="13.5" outlineLevel="7" x14ac:dyDescent="0.3">
      <c r="A762" s="245"/>
      <c r="B762" s="246"/>
      <c r="C762" s="246"/>
      <c r="D762" s="246"/>
      <c r="E762" s="246"/>
      <c r="F762" s="247"/>
      <c r="G762" s="247"/>
      <c r="H762" s="252"/>
      <c r="I762" s="248" t="s">
        <v>7507</v>
      </c>
      <c r="J762" s="249"/>
      <c r="K762" s="250"/>
      <c r="L762" s="250"/>
      <c r="M762" s="251">
        <v>3.17</v>
      </c>
      <c r="N762" s="252"/>
      <c r="O762" s="253"/>
      <c r="P762" s="249"/>
      <c r="Q762" s="249"/>
      <c r="R762" s="251"/>
      <c r="S762" s="251"/>
      <c r="T762" s="251"/>
      <c r="U762" s="251"/>
      <c r="V762" s="253"/>
      <c r="W762" s="253"/>
      <c r="X762" s="253"/>
      <c r="Y762" s="252"/>
      <c r="Z762" s="6"/>
      <c r="AA762" s="9"/>
    </row>
    <row r="763" spans="1:27" ht="13.5" outlineLevel="7" x14ac:dyDescent="0.3">
      <c r="A763" s="245"/>
      <c r="B763" s="246"/>
      <c r="C763" s="246"/>
      <c r="D763" s="246"/>
      <c r="E763" s="246"/>
      <c r="F763" s="247"/>
      <c r="G763" s="247"/>
      <c r="H763" s="252"/>
      <c r="I763" s="248" t="s">
        <v>7506</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3.5" outlineLevel="7" x14ac:dyDescent="0.3">
      <c r="A764" s="245"/>
      <c r="B764" s="246"/>
      <c r="C764" s="246"/>
      <c r="D764" s="246"/>
      <c r="E764" s="246"/>
      <c r="F764" s="247"/>
      <c r="G764" s="247"/>
      <c r="H764" s="252"/>
      <c r="I764" s="248" t="s">
        <v>7505</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3.5" outlineLevel="7" x14ac:dyDescent="0.3">
      <c r="A765" s="245"/>
      <c r="B765" s="246"/>
      <c r="C765" s="246"/>
      <c r="D765" s="246"/>
      <c r="E765" s="246"/>
      <c r="F765" s="247"/>
      <c r="G765" s="247"/>
      <c r="H765" s="252"/>
      <c r="I765" s="248" t="s">
        <v>7504</v>
      </c>
      <c r="J765" s="249"/>
      <c r="K765" s="250"/>
      <c r="L765" s="250"/>
      <c r="M765" s="251">
        <v>3.7</v>
      </c>
      <c r="N765" s="252"/>
      <c r="O765" s="253"/>
      <c r="P765" s="249"/>
      <c r="Q765" s="249"/>
      <c r="R765" s="251"/>
      <c r="S765" s="251"/>
      <c r="T765" s="251"/>
      <c r="U765" s="251"/>
      <c r="V765" s="253"/>
      <c r="W765" s="253"/>
      <c r="X765" s="253"/>
      <c r="Y765" s="252"/>
      <c r="Z765" s="6"/>
      <c r="AA765" s="9"/>
    </row>
    <row r="766" spans="1:27" ht="13.5" outlineLevel="7" x14ac:dyDescent="0.3">
      <c r="A766" s="245"/>
      <c r="B766" s="246"/>
      <c r="C766" s="246"/>
      <c r="D766" s="246"/>
      <c r="E766" s="246"/>
      <c r="F766" s="247"/>
      <c r="G766" s="247"/>
      <c r="H766" s="252"/>
      <c r="I766" s="248" t="s">
        <v>7503</v>
      </c>
      <c r="J766" s="249"/>
      <c r="K766" s="250"/>
      <c r="L766" s="250"/>
      <c r="M766" s="251">
        <v>7.29</v>
      </c>
      <c r="N766" s="252"/>
      <c r="O766" s="253"/>
      <c r="P766" s="249"/>
      <c r="Q766" s="249"/>
      <c r="R766" s="251"/>
      <c r="S766" s="251"/>
      <c r="T766" s="251"/>
      <c r="U766" s="251"/>
      <c r="V766" s="253"/>
      <c r="W766" s="253"/>
      <c r="X766" s="253"/>
      <c r="Y766" s="252"/>
      <c r="Z766" s="6"/>
      <c r="AA766" s="9"/>
    </row>
    <row r="767" spans="1:27" ht="13.5" outlineLevel="7" x14ac:dyDescent="0.3">
      <c r="A767" s="245"/>
      <c r="B767" s="246"/>
      <c r="C767" s="246"/>
      <c r="D767" s="246"/>
      <c r="E767" s="246"/>
      <c r="F767" s="247"/>
      <c r="G767" s="247"/>
      <c r="H767" s="252"/>
      <c r="I767" s="248" t="s">
        <v>7502</v>
      </c>
      <c r="J767" s="249"/>
      <c r="K767" s="250"/>
      <c r="L767" s="250"/>
      <c r="M767" s="251">
        <v>3.17</v>
      </c>
      <c r="N767" s="252"/>
      <c r="O767" s="253"/>
      <c r="P767" s="249"/>
      <c r="Q767" s="249"/>
      <c r="R767" s="251"/>
      <c r="S767" s="251"/>
      <c r="T767" s="251"/>
      <c r="U767" s="251"/>
      <c r="V767" s="253"/>
      <c r="W767" s="253"/>
      <c r="X767" s="253"/>
      <c r="Y767" s="252"/>
      <c r="Z767" s="6"/>
      <c r="AA767" s="9"/>
    </row>
    <row r="768" spans="1:27" ht="13.5" outlineLevel="7" x14ac:dyDescent="0.3">
      <c r="A768" s="245"/>
      <c r="B768" s="246"/>
      <c r="C768" s="246"/>
      <c r="D768" s="246"/>
      <c r="E768" s="246"/>
      <c r="F768" s="247"/>
      <c r="G768" s="247"/>
      <c r="H768" s="252"/>
      <c r="I768" s="248" t="s">
        <v>7501</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7500</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15">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9" t="s">
        <v>1741</v>
      </c>
      <c r="B772" s="227">
        <v>4</v>
      </c>
      <c r="C772" s="228"/>
      <c r="D772" s="228"/>
      <c r="E772" s="228"/>
      <c r="F772" s="183"/>
      <c r="G772" s="183"/>
      <c r="H772" s="183"/>
      <c r="I772" s="229" t="s">
        <v>1740</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3.5" outlineLevel="4" x14ac:dyDescent="0.25">
      <c r="A773" s="184" t="s">
        <v>1739</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3.5" outlineLevel="5" x14ac:dyDescent="0.25">
      <c r="A774" s="189" t="s">
        <v>1738</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4.25" outlineLevel="6" x14ac:dyDescent="0.15">
      <c r="B775" s="197"/>
      <c r="C775" s="198"/>
      <c r="D775" s="114">
        <v>256</v>
      </c>
      <c r="E775" s="114"/>
      <c r="F775" s="115"/>
      <c r="G775" s="115"/>
      <c r="H775" s="115" t="s">
        <v>7499</v>
      </c>
      <c r="I775" s="116" t="s">
        <v>7498</v>
      </c>
      <c r="J775" s="117" t="s">
        <v>495</v>
      </c>
      <c r="K775" s="118">
        <v>20.362500000000001</v>
      </c>
      <c r="L775" s="118">
        <v>0</v>
      </c>
      <c r="M775" s="118">
        <v>20.362500000000001</v>
      </c>
      <c r="N775" s="271"/>
      <c r="O775" s="119">
        <f>M775*N775</f>
        <v>0</v>
      </c>
      <c r="P775" s="117" t="s">
        <v>479</v>
      </c>
      <c r="Q775" s="117" t="s">
        <v>9414</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7497</v>
      </c>
      <c r="J777" s="249"/>
      <c r="K777" s="250"/>
      <c r="L777" s="250"/>
      <c r="M777" s="251">
        <v>0</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7496</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15">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9" t="s">
        <v>1737</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4.25" outlineLevel="6" x14ac:dyDescent="0.15">
      <c r="B782" s="197"/>
      <c r="C782" s="198"/>
      <c r="D782" s="114">
        <v>257</v>
      </c>
      <c r="E782" s="114"/>
      <c r="F782" s="115"/>
      <c r="G782" s="115"/>
      <c r="H782" s="115" t="s">
        <v>497</v>
      </c>
      <c r="I782" s="116" t="s">
        <v>498</v>
      </c>
      <c r="J782" s="117" t="s">
        <v>495</v>
      </c>
      <c r="K782" s="118">
        <v>1084.2</v>
      </c>
      <c r="L782" s="118">
        <v>0</v>
      </c>
      <c r="M782" s="118">
        <v>1084.2</v>
      </c>
      <c r="N782" s="271"/>
      <c r="O782" s="119">
        <f>M782*N782</f>
        <v>0</v>
      </c>
      <c r="P782" s="117" t="s">
        <v>479</v>
      </c>
      <c r="Q782" s="117" t="s">
        <v>1232</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3.5" outlineLevel="7" x14ac:dyDescent="0.3">
      <c r="A784" s="245"/>
      <c r="B784" s="246"/>
      <c r="C784" s="246"/>
      <c r="D784" s="246"/>
      <c r="E784" s="246"/>
      <c r="F784" s="247"/>
      <c r="G784" s="247"/>
      <c r="H784" s="252" t="s">
        <v>18</v>
      </c>
      <c r="I784" s="248" t="s">
        <v>7495</v>
      </c>
      <c r="J784" s="249"/>
      <c r="K784" s="250"/>
      <c r="L784" s="250"/>
      <c r="M784" s="251">
        <v>1</v>
      </c>
      <c r="N784" s="252"/>
      <c r="O784" s="253"/>
      <c r="P784" s="249"/>
      <c r="Q784" s="249"/>
      <c r="R784" s="251"/>
      <c r="S784" s="251"/>
      <c r="T784" s="251"/>
      <c r="U784" s="251"/>
      <c r="V784" s="253"/>
      <c r="W784" s="253"/>
      <c r="X784" s="253"/>
      <c r="Y784" s="252"/>
      <c r="Z784" s="6"/>
      <c r="AA784" s="9"/>
    </row>
    <row r="785" spans="1:27" ht="13.5" outlineLevel="7" x14ac:dyDescent="0.3">
      <c r="A785" s="245"/>
      <c r="B785" s="246"/>
      <c r="C785" s="246"/>
      <c r="D785" s="246"/>
      <c r="E785" s="246"/>
      <c r="F785" s="247"/>
      <c r="G785" s="247"/>
      <c r="H785" s="252"/>
      <c r="I785" s="248" t="s">
        <v>7494</v>
      </c>
      <c r="J785" s="249"/>
      <c r="K785" s="250"/>
      <c r="L785" s="250"/>
      <c r="M785" s="251">
        <v>1</v>
      </c>
      <c r="N785" s="252"/>
      <c r="O785" s="253"/>
      <c r="P785" s="249"/>
      <c r="Q785" s="249"/>
      <c r="R785" s="251"/>
      <c r="S785" s="251"/>
      <c r="T785" s="251"/>
      <c r="U785" s="251"/>
      <c r="V785" s="253"/>
      <c r="W785" s="253"/>
      <c r="X785" s="253"/>
      <c r="Y785" s="252"/>
      <c r="Z785" s="6"/>
      <c r="AA785" s="9"/>
    </row>
    <row r="786" spans="1:27" ht="13.5" outlineLevel="7" x14ac:dyDescent="0.3">
      <c r="A786" s="245"/>
      <c r="B786" s="246"/>
      <c r="C786" s="246"/>
      <c r="D786" s="246"/>
      <c r="E786" s="246"/>
      <c r="F786" s="247"/>
      <c r="G786" s="247"/>
      <c r="H786" s="252"/>
      <c r="I786" s="248" t="s">
        <v>7493</v>
      </c>
      <c r="J786" s="249"/>
      <c r="K786" s="250"/>
      <c r="L786" s="250"/>
      <c r="M786" s="251">
        <v>1</v>
      </c>
      <c r="N786" s="252"/>
      <c r="O786" s="253"/>
      <c r="P786" s="249"/>
      <c r="Q786" s="249"/>
      <c r="R786" s="251"/>
      <c r="S786" s="251"/>
      <c r="T786" s="251"/>
      <c r="U786" s="251"/>
      <c r="V786" s="253"/>
      <c r="W786" s="253"/>
      <c r="X786" s="253"/>
      <c r="Y786" s="252"/>
      <c r="Z786" s="6"/>
      <c r="AA786" s="9"/>
    </row>
    <row r="787" spans="1:27" ht="13.5" outlineLevel="7" x14ac:dyDescent="0.3">
      <c r="A787" s="245"/>
      <c r="B787" s="246"/>
      <c r="C787" s="246"/>
      <c r="D787" s="246"/>
      <c r="E787" s="246"/>
      <c r="F787" s="247"/>
      <c r="G787" s="247"/>
      <c r="H787" s="252"/>
      <c r="I787" s="248" t="s">
        <v>7492</v>
      </c>
      <c r="J787" s="249"/>
      <c r="K787" s="250"/>
      <c r="L787" s="250"/>
      <c r="M787" s="251">
        <v>1.25</v>
      </c>
      <c r="N787" s="252"/>
      <c r="O787" s="253"/>
      <c r="P787" s="249"/>
      <c r="Q787" s="249"/>
      <c r="R787" s="251"/>
      <c r="S787" s="251"/>
      <c r="T787" s="251"/>
      <c r="U787" s="251"/>
      <c r="V787" s="253"/>
      <c r="W787" s="253"/>
      <c r="X787" s="253"/>
      <c r="Y787" s="252"/>
      <c r="Z787" s="6"/>
      <c r="AA787" s="9"/>
    </row>
    <row r="788" spans="1:27" ht="13.5" outlineLevel="7" x14ac:dyDescent="0.3">
      <c r="A788" s="245"/>
      <c r="B788" s="246"/>
      <c r="C788" s="246"/>
      <c r="D788" s="246"/>
      <c r="E788" s="246"/>
      <c r="F788" s="247"/>
      <c r="G788" s="247"/>
      <c r="H788" s="252"/>
      <c r="I788" s="248" t="s">
        <v>7491</v>
      </c>
      <c r="J788" s="249"/>
      <c r="K788" s="250"/>
      <c r="L788" s="250"/>
      <c r="M788" s="251">
        <v>1.03</v>
      </c>
      <c r="N788" s="252"/>
      <c r="O788" s="253"/>
      <c r="P788" s="249"/>
      <c r="Q788" s="249"/>
      <c r="R788" s="251"/>
      <c r="S788" s="251"/>
      <c r="T788" s="251"/>
      <c r="U788" s="251"/>
      <c r="V788" s="253"/>
      <c r="W788" s="253"/>
      <c r="X788" s="253"/>
      <c r="Y788" s="252"/>
      <c r="Z788" s="6"/>
      <c r="AA788" s="9"/>
    </row>
    <row r="789" spans="1:27" ht="13.5" outlineLevel="7" x14ac:dyDescent="0.3">
      <c r="A789" s="245"/>
      <c r="B789" s="246"/>
      <c r="C789" s="246"/>
      <c r="D789" s="246"/>
      <c r="E789" s="246"/>
      <c r="F789" s="247"/>
      <c r="G789" s="247"/>
      <c r="H789" s="252"/>
      <c r="I789" s="248" t="s">
        <v>7490</v>
      </c>
      <c r="J789" s="249"/>
      <c r="K789" s="250"/>
      <c r="L789" s="250"/>
      <c r="M789" s="251">
        <v>264.94</v>
      </c>
      <c r="N789" s="252"/>
      <c r="O789" s="253"/>
      <c r="P789" s="249"/>
      <c r="Q789" s="249"/>
      <c r="R789" s="251"/>
      <c r="S789" s="251"/>
      <c r="T789" s="251"/>
      <c r="U789" s="251"/>
      <c r="V789" s="253"/>
      <c r="W789" s="253"/>
      <c r="X789" s="253"/>
      <c r="Y789" s="252"/>
      <c r="Z789" s="6"/>
      <c r="AA789" s="9"/>
    </row>
    <row r="790" spans="1:27" ht="13.5" outlineLevel="7" x14ac:dyDescent="0.3">
      <c r="A790" s="245"/>
      <c r="B790" s="246"/>
      <c r="C790" s="246"/>
      <c r="D790" s="246"/>
      <c r="E790" s="246"/>
      <c r="F790" s="247"/>
      <c r="G790" s="247"/>
      <c r="H790" s="252"/>
      <c r="I790" s="248" t="s">
        <v>7489</v>
      </c>
      <c r="J790" s="249"/>
      <c r="K790" s="250"/>
      <c r="L790" s="250"/>
      <c r="M790" s="251">
        <v>93.81</v>
      </c>
      <c r="N790" s="252"/>
      <c r="O790" s="253"/>
      <c r="P790" s="249"/>
      <c r="Q790" s="249"/>
      <c r="R790" s="251"/>
      <c r="S790" s="251"/>
      <c r="T790" s="251"/>
      <c r="U790" s="251"/>
      <c r="V790" s="253"/>
      <c r="W790" s="253"/>
      <c r="X790" s="253"/>
      <c r="Y790" s="252"/>
      <c r="Z790" s="6"/>
      <c r="AA790" s="9"/>
    </row>
    <row r="791" spans="1:27" ht="13.5" outlineLevel="7" x14ac:dyDescent="0.3">
      <c r="A791" s="245"/>
      <c r="B791" s="246"/>
      <c r="C791" s="246"/>
      <c r="D791" s="246"/>
      <c r="E791" s="246"/>
      <c r="F791" s="247"/>
      <c r="G791" s="247"/>
      <c r="H791" s="252"/>
      <c r="I791" s="248" t="s">
        <v>7488</v>
      </c>
      <c r="J791" s="249"/>
      <c r="K791" s="250"/>
      <c r="L791" s="250"/>
      <c r="M791" s="251">
        <v>112.08</v>
      </c>
      <c r="N791" s="252"/>
      <c r="O791" s="253"/>
      <c r="P791" s="249"/>
      <c r="Q791" s="249"/>
      <c r="R791" s="251"/>
      <c r="S791" s="251"/>
      <c r="T791" s="251"/>
      <c r="U791" s="251"/>
      <c r="V791" s="253"/>
      <c r="W791" s="253"/>
      <c r="X791" s="253"/>
      <c r="Y791" s="252"/>
      <c r="Z791" s="6"/>
      <c r="AA791" s="9"/>
    </row>
    <row r="792" spans="1:27" ht="13.5" outlineLevel="7" x14ac:dyDescent="0.3">
      <c r="A792" s="245"/>
      <c r="B792" s="246"/>
      <c r="C792" s="246"/>
      <c r="D792" s="246"/>
      <c r="E792" s="246"/>
      <c r="F792" s="247"/>
      <c r="G792" s="247"/>
      <c r="H792" s="252"/>
      <c r="I792" s="248" t="s">
        <v>7487</v>
      </c>
      <c r="J792" s="249"/>
      <c r="K792" s="250"/>
      <c r="L792" s="250"/>
      <c r="M792" s="251">
        <v>46.91</v>
      </c>
      <c r="N792" s="252"/>
      <c r="O792" s="253"/>
      <c r="P792" s="249"/>
      <c r="Q792" s="249"/>
      <c r="R792" s="251"/>
      <c r="S792" s="251"/>
      <c r="T792" s="251"/>
      <c r="U792" s="251"/>
      <c r="V792" s="253"/>
      <c r="W792" s="253"/>
      <c r="X792" s="253"/>
      <c r="Y792" s="252"/>
      <c r="Z792" s="6"/>
      <c r="AA792" s="9"/>
    </row>
    <row r="793" spans="1:27" ht="13.5" outlineLevel="7" x14ac:dyDescent="0.3">
      <c r="A793" s="245"/>
      <c r="B793" s="246"/>
      <c r="C793" s="246"/>
      <c r="D793" s="246"/>
      <c r="E793" s="246"/>
      <c r="F793" s="247"/>
      <c r="G793" s="247"/>
      <c r="H793" s="252"/>
      <c r="I793" s="248" t="s">
        <v>6809</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3.5" outlineLevel="7" x14ac:dyDescent="0.3">
      <c r="A794" s="245"/>
      <c r="B794" s="246"/>
      <c r="C794" s="246"/>
      <c r="D794" s="246"/>
      <c r="E794" s="246"/>
      <c r="F794" s="247"/>
      <c r="G794" s="247"/>
      <c r="H794" s="252"/>
      <c r="I794" s="248" t="s">
        <v>7486</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3.5" outlineLevel="7" x14ac:dyDescent="0.3">
      <c r="A795" s="245"/>
      <c r="B795" s="246"/>
      <c r="C795" s="246"/>
      <c r="D795" s="246"/>
      <c r="E795" s="246"/>
      <c r="F795" s="247"/>
      <c r="G795" s="247"/>
      <c r="H795" s="252"/>
      <c r="I795" s="248" t="s">
        <v>7485</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3.5" outlineLevel="7" x14ac:dyDescent="0.3">
      <c r="A796" s="245"/>
      <c r="B796" s="246"/>
      <c r="C796" s="246"/>
      <c r="D796" s="246"/>
      <c r="E796" s="246"/>
      <c r="F796" s="247"/>
      <c r="G796" s="247"/>
      <c r="H796" s="252"/>
      <c r="I796" s="248" t="s">
        <v>6807</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3.5" outlineLevel="7" x14ac:dyDescent="0.3">
      <c r="A797" s="245"/>
      <c r="B797" s="246"/>
      <c r="C797" s="246"/>
      <c r="D797" s="246"/>
      <c r="E797" s="246"/>
      <c r="F797" s="247"/>
      <c r="G797" s="247"/>
      <c r="H797" s="252"/>
      <c r="I797" s="248" t="s">
        <v>7484</v>
      </c>
      <c r="J797" s="249"/>
      <c r="K797" s="250"/>
      <c r="L797" s="250"/>
      <c r="M797" s="251">
        <v>46.91</v>
      </c>
      <c r="N797" s="252"/>
      <c r="O797" s="253"/>
      <c r="P797" s="249"/>
      <c r="Q797" s="249"/>
      <c r="R797" s="251"/>
      <c r="S797" s="251"/>
      <c r="T797" s="251"/>
      <c r="U797" s="251"/>
      <c r="V797" s="253"/>
      <c r="W797" s="253"/>
      <c r="X797" s="253"/>
      <c r="Y797" s="252"/>
      <c r="Z797" s="6"/>
      <c r="AA797" s="9"/>
    </row>
    <row r="798" spans="1:27" ht="13.5" outlineLevel="7" x14ac:dyDescent="0.3">
      <c r="A798" s="245"/>
      <c r="B798" s="246"/>
      <c r="C798" s="246"/>
      <c r="D798" s="246"/>
      <c r="E798" s="246"/>
      <c r="F798" s="247"/>
      <c r="G798" s="247"/>
      <c r="H798" s="252"/>
      <c r="I798" s="248" t="s">
        <v>7483</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3.5" outlineLevel="7" x14ac:dyDescent="0.3">
      <c r="A799" s="245"/>
      <c r="B799" s="246"/>
      <c r="C799" s="246"/>
      <c r="D799" s="246"/>
      <c r="E799" s="246"/>
      <c r="F799" s="247"/>
      <c r="G799" s="247"/>
      <c r="H799" s="252"/>
      <c r="I799" s="248" t="s">
        <v>7482</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3.5" outlineLevel="7" x14ac:dyDescent="0.3">
      <c r="A800" s="245"/>
      <c r="B800" s="246"/>
      <c r="C800" s="246"/>
      <c r="D800" s="246"/>
      <c r="E800" s="246"/>
      <c r="F800" s="247"/>
      <c r="G800" s="247"/>
      <c r="H800" s="252"/>
      <c r="I800" s="248" t="s">
        <v>7481</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7480</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3.5" outlineLevel="7" x14ac:dyDescent="0.3">
      <c r="A802" s="245"/>
      <c r="B802" s="246"/>
      <c r="C802" s="246"/>
      <c r="D802" s="246"/>
      <c r="E802" s="246"/>
      <c r="F802" s="247"/>
      <c r="G802" s="247"/>
      <c r="H802" s="252"/>
      <c r="I802" s="248" t="s">
        <v>7479</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3.5" outlineLevel="7" x14ac:dyDescent="0.3">
      <c r="A803" s="245"/>
      <c r="B803" s="246"/>
      <c r="C803" s="246"/>
      <c r="D803" s="246"/>
      <c r="E803" s="246"/>
      <c r="F803" s="247"/>
      <c r="G803" s="247"/>
      <c r="H803" s="252"/>
      <c r="I803" s="248" t="s">
        <v>6814</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3.5" outlineLevel="7" x14ac:dyDescent="0.3">
      <c r="A804" s="245"/>
      <c r="B804" s="246"/>
      <c r="C804" s="246"/>
      <c r="D804" s="246"/>
      <c r="E804" s="246"/>
      <c r="F804" s="247"/>
      <c r="G804" s="247"/>
      <c r="H804" s="252"/>
      <c r="I804" s="248" t="s">
        <v>7478</v>
      </c>
      <c r="J804" s="249"/>
      <c r="K804" s="250"/>
      <c r="L804" s="250"/>
      <c r="M804" s="251">
        <v>20.12</v>
      </c>
      <c r="N804" s="252"/>
      <c r="O804" s="253"/>
      <c r="P804" s="249"/>
      <c r="Q804" s="249"/>
      <c r="R804" s="251"/>
      <c r="S804" s="251"/>
      <c r="T804" s="251"/>
      <c r="U804" s="251"/>
      <c r="V804" s="253"/>
      <c r="W804" s="253"/>
      <c r="X804" s="253"/>
      <c r="Y804" s="252"/>
      <c r="Z804" s="6"/>
      <c r="AA804" s="9"/>
    </row>
    <row r="805" spans="1:28" ht="13.5" outlineLevel="7" x14ac:dyDescent="0.3">
      <c r="A805" s="245"/>
      <c r="B805" s="246"/>
      <c r="C805" s="246"/>
      <c r="D805" s="246"/>
      <c r="E805" s="246"/>
      <c r="F805" s="247"/>
      <c r="G805" s="247"/>
      <c r="H805" s="252"/>
      <c r="I805" s="248" t="s">
        <v>7477</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7476</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7475</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7474</v>
      </c>
      <c r="J808" s="249"/>
      <c r="K808" s="250"/>
      <c r="L808" s="250"/>
      <c r="M808" s="251">
        <v>92.08</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7473</v>
      </c>
      <c r="J809" s="249"/>
      <c r="K809" s="250"/>
      <c r="L809" s="250"/>
      <c r="M809" s="251">
        <v>82.62</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7472</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15">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4" t="s">
        <v>1736</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3.5" outlineLevel="5" x14ac:dyDescent="0.25">
      <c r="A814" s="189" t="s">
        <v>1735</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4.25" outlineLevel="6" x14ac:dyDescent="0.15">
      <c r="B815" s="197"/>
      <c r="C815" s="198"/>
      <c r="D815" s="114">
        <v>258</v>
      </c>
      <c r="E815" s="114"/>
      <c r="F815" s="115"/>
      <c r="G815" s="115"/>
      <c r="H815" s="115" t="s">
        <v>7471</v>
      </c>
      <c r="I815" s="116" t="s">
        <v>7470</v>
      </c>
      <c r="J815" s="117" t="s">
        <v>478</v>
      </c>
      <c r="K815" s="118">
        <v>1.2410000000000001</v>
      </c>
      <c r="L815" s="118">
        <v>0</v>
      </c>
      <c r="M815" s="118">
        <v>1.2410000000000001</v>
      </c>
      <c r="N815" s="271"/>
      <c r="O815" s="119">
        <f>M815*N815</f>
        <v>0</v>
      </c>
      <c r="P815" s="117" t="s">
        <v>479</v>
      </c>
      <c r="Q815" s="117" t="s">
        <v>1232</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3.5" outlineLevel="7" x14ac:dyDescent="0.3">
      <c r="A817" s="245"/>
      <c r="B817" s="246"/>
      <c r="C817" s="246"/>
      <c r="D817" s="246"/>
      <c r="E817" s="246"/>
      <c r="F817" s="247"/>
      <c r="G817" s="247"/>
      <c r="H817" s="252" t="s">
        <v>18</v>
      </c>
      <c r="I817" s="248" t="s">
        <v>7469</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47"/>
      <c r="H818" s="252"/>
      <c r="I818" s="248" t="s">
        <v>7468</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47"/>
      <c r="H819" s="252"/>
      <c r="I819" s="248" t="s">
        <v>7467</v>
      </c>
      <c r="J819" s="249"/>
      <c r="K819" s="250"/>
      <c r="L819" s="250"/>
      <c r="M819" s="251">
        <v>0.09</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47"/>
      <c r="H820" s="252"/>
      <c r="I820" s="248" t="s">
        <v>7466</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47"/>
      <c r="H821" s="252"/>
      <c r="I821" s="248" t="s">
        <v>7464</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47"/>
      <c r="H822" s="252"/>
      <c r="I822" s="248" t="s">
        <v>7465</v>
      </c>
      <c r="J822" s="249"/>
      <c r="K822" s="250"/>
      <c r="L822" s="250"/>
      <c r="M822" s="251">
        <v>0.02</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47"/>
      <c r="H823" s="252"/>
      <c r="I823" s="248" t="s">
        <v>7464</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47"/>
      <c r="H824" s="252"/>
      <c r="I824" s="248" t="s">
        <v>7463</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47"/>
      <c r="H825" s="252"/>
      <c r="I825" s="248" t="s">
        <v>7462</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47"/>
      <c r="H826" s="252"/>
      <c r="I826" s="248" t="s">
        <v>7461</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47"/>
      <c r="H827" s="252"/>
      <c r="I827" s="248" t="s">
        <v>7460</v>
      </c>
      <c r="J827" s="249"/>
      <c r="K827" s="250"/>
      <c r="L827" s="250"/>
      <c r="M827" s="251">
        <v>0.09</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47"/>
      <c r="H828" s="252"/>
      <c r="I828" s="248" t="s">
        <v>7459</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47"/>
      <c r="H829" s="252"/>
      <c r="I829" s="248" t="s">
        <v>7457</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47"/>
      <c r="H830" s="252"/>
      <c r="I830" s="248" t="s">
        <v>7458</v>
      </c>
      <c r="J830" s="249"/>
      <c r="K830" s="250"/>
      <c r="L830" s="250"/>
      <c r="M830" s="251">
        <v>0.02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47"/>
      <c r="H831" s="252"/>
      <c r="I831" s="248" t="s">
        <v>7457</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47"/>
      <c r="H832" s="252"/>
      <c r="I832" s="248" t="s">
        <v>7456</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7455</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7454</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7453</v>
      </c>
      <c r="J835" s="249"/>
      <c r="K835" s="250"/>
      <c r="L835" s="250"/>
      <c r="M835" s="251">
        <v>0.09</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7452</v>
      </c>
      <c r="J836" s="249"/>
      <c r="K836" s="250"/>
      <c r="L836" s="250"/>
      <c r="M836" s="251">
        <v>0.13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7451</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7450</v>
      </c>
      <c r="J838" s="249"/>
      <c r="K838" s="250"/>
      <c r="L838" s="250"/>
      <c r="M838" s="251">
        <v>0.02</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7449</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7448</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1734</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3.5" outlineLevel="5" x14ac:dyDescent="0.25">
      <c r="A844" s="189" t="s">
        <v>1733</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8.5" outlineLevel="6" x14ac:dyDescent="0.15">
      <c r="B845" s="197"/>
      <c r="C845" s="198"/>
      <c r="D845" s="114">
        <v>259</v>
      </c>
      <c r="E845" s="114"/>
      <c r="F845" s="115"/>
      <c r="G845" s="115"/>
      <c r="H845" s="115" t="s">
        <v>506</v>
      </c>
      <c r="I845" s="116" t="s">
        <v>507</v>
      </c>
      <c r="J845" s="117" t="s">
        <v>495</v>
      </c>
      <c r="K845" s="118">
        <v>4869.8899999999958</v>
      </c>
      <c r="L845" s="118">
        <v>0</v>
      </c>
      <c r="M845" s="118">
        <v>4869.8899999999958</v>
      </c>
      <c r="N845" s="271"/>
      <c r="O845" s="119">
        <f>M845*N845</f>
        <v>0</v>
      </c>
      <c r="P845" s="117" t="s">
        <v>479</v>
      </c>
      <c r="Q845" s="117" t="s">
        <v>1232</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5" outlineLevel="7" x14ac:dyDescent="0.3">
      <c r="A847" s="245"/>
      <c r="B847" s="246"/>
      <c r="C847" s="246"/>
      <c r="D847" s="246"/>
      <c r="E847" s="246"/>
      <c r="F847" s="247"/>
      <c r="G847" s="247"/>
      <c r="H847" s="252" t="s">
        <v>18</v>
      </c>
      <c r="I847" s="248" t="s">
        <v>7428</v>
      </c>
      <c r="J847" s="249"/>
      <c r="K847" s="250"/>
      <c r="L847" s="250"/>
      <c r="M847" s="251">
        <v>36.81</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7427</v>
      </c>
      <c r="J848" s="249"/>
      <c r="K848" s="250"/>
      <c r="L848" s="250"/>
      <c r="M848" s="251">
        <v>53.84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7426</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7425</v>
      </c>
      <c r="J850" s="249"/>
      <c r="K850" s="250"/>
      <c r="L850" s="250"/>
      <c r="M850" s="251">
        <v>35.96</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7424</v>
      </c>
      <c r="J851" s="249"/>
      <c r="K851" s="250"/>
      <c r="L851" s="250"/>
      <c r="M851" s="251">
        <v>46.88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7423</v>
      </c>
      <c r="J852" s="249"/>
      <c r="K852" s="250"/>
      <c r="L852" s="250"/>
      <c r="M852" s="251">
        <v>46.88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7422</v>
      </c>
      <c r="J853" s="249"/>
      <c r="K853" s="250"/>
      <c r="L853" s="250"/>
      <c r="M853" s="251">
        <v>19.18</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7421</v>
      </c>
      <c r="J854" s="249"/>
      <c r="K854" s="250"/>
      <c r="L854" s="250"/>
      <c r="M854" s="251">
        <v>37.81</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7420</v>
      </c>
      <c r="J855" s="249"/>
      <c r="K855" s="250"/>
      <c r="L855" s="250"/>
      <c r="M855" s="251">
        <v>20.72</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7419</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7418</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7417</v>
      </c>
      <c r="J858" s="249"/>
      <c r="K858" s="250"/>
      <c r="L858" s="250"/>
      <c r="M858" s="251">
        <v>20.72</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7416</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7415</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7414</v>
      </c>
      <c r="J861" s="249"/>
      <c r="K861" s="250"/>
      <c r="L861" s="250"/>
      <c r="M861" s="251">
        <v>14.72</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7413</v>
      </c>
      <c r="J862" s="249"/>
      <c r="K862" s="250"/>
      <c r="L862" s="250"/>
      <c r="M862" s="251">
        <v>7.52</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47"/>
      <c r="H863" s="252"/>
      <c r="I863" s="248" t="s">
        <v>7412</v>
      </c>
      <c r="J863" s="249"/>
      <c r="K863" s="250"/>
      <c r="L863" s="250"/>
      <c r="M863" s="251">
        <v>34.96</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47"/>
      <c r="H864" s="252"/>
      <c r="I864" s="248" t="s">
        <v>7411</v>
      </c>
      <c r="J864" s="249"/>
      <c r="K864" s="250"/>
      <c r="L864" s="250"/>
      <c r="M864" s="251">
        <v>13.54</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47"/>
      <c r="H865" s="252"/>
      <c r="I865" s="248" t="s">
        <v>7410</v>
      </c>
      <c r="J865" s="249"/>
      <c r="K865" s="250"/>
      <c r="L865" s="250"/>
      <c r="M865" s="251">
        <v>29.67</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47"/>
      <c r="H866" s="252"/>
      <c r="I866" s="248" t="s">
        <v>7409</v>
      </c>
      <c r="J866" s="249"/>
      <c r="K866" s="250"/>
      <c r="L866" s="250"/>
      <c r="M866" s="251">
        <v>7.63</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47"/>
      <c r="H867" s="252"/>
      <c r="I867" s="248" t="s">
        <v>7408</v>
      </c>
      <c r="J867" s="249"/>
      <c r="K867" s="250"/>
      <c r="L867" s="250"/>
      <c r="M867" s="251">
        <v>0.9</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47"/>
      <c r="H868" s="252"/>
      <c r="I868" s="248" t="s">
        <v>7407</v>
      </c>
      <c r="J868" s="249"/>
      <c r="K868" s="250"/>
      <c r="L868" s="250"/>
      <c r="M868" s="251">
        <v>20.72</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47"/>
      <c r="H869" s="252"/>
      <c r="I869" s="248" t="s">
        <v>7406</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47"/>
      <c r="H870" s="252"/>
      <c r="I870" s="248" t="s">
        <v>7405</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47"/>
      <c r="H871" s="252"/>
      <c r="I871" s="248" t="s">
        <v>7404</v>
      </c>
      <c r="J871" s="249"/>
      <c r="K871" s="250"/>
      <c r="L871" s="250"/>
      <c r="M871" s="251">
        <v>20.72</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47"/>
      <c r="H872" s="252"/>
      <c r="I872" s="248" t="s">
        <v>7403</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47"/>
      <c r="H873" s="252"/>
      <c r="I873" s="248" t="s">
        <v>7402</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47"/>
      <c r="H874" s="252"/>
      <c r="I874" s="248" t="s">
        <v>7401</v>
      </c>
      <c r="J874" s="249"/>
      <c r="K874" s="250"/>
      <c r="L874" s="250"/>
      <c r="M874" s="251">
        <v>20.72</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47"/>
      <c r="H875" s="252"/>
      <c r="I875" s="248" t="s">
        <v>7400</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47"/>
      <c r="H876" s="252"/>
      <c r="I876" s="248" t="s">
        <v>7399</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47"/>
      <c r="H877" s="252"/>
      <c r="I877" s="248" t="s">
        <v>7398</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47"/>
      <c r="H878" s="252"/>
      <c r="I878" s="248" t="s">
        <v>7397</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47"/>
      <c r="H879" s="252"/>
      <c r="I879" s="248" t="s">
        <v>7396</v>
      </c>
      <c r="J879" s="249"/>
      <c r="K879" s="250"/>
      <c r="L879" s="250"/>
      <c r="M879" s="251">
        <v>0.72</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47"/>
      <c r="H880" s="252"/>
      <c r="I880" s="248" t="s">
        <v>7395</v>
      </c>
      <c r="J880" s="249"/>
      <c r="K880" s="250"/>
      <c r="L880" s="250"/>
      <c r="M880" s="251">
        <v>20.72</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7394</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7393</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7392</v>
      </c>
      <c r="J883" s="249"/>
      <c r="K883" s="250"/>
      <c r="L883" s="250"/>
      <c r="M883" s="251">
        <v>20.72</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7391</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7390</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7389</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7388</v>
      </c>
      <c r="J887" s="249"/>
      <c r="K887" s="250"/>
      <c r="L887" s="250"/>
      <c r="M887" s="251">
        <v>0.74</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7387</v>
      </c>
      <c r="J888" s="249"/>
      <c r="K888" s="250"/>
      <c r="L888" s="250"/>
      <c r="M888" s="251">
        <v>20.72</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7386</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7385</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7384</v>
      </c>
      <c r="J891" s="249"/>
      <c r="K891" s="250"/>
      <c r="L891" s="250"/>
      <c r="M891" s="251">
        <v>20.72</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7383</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7382</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7381</v>
      </c>
      <c r="J894" s="249"/>
      <c r="K894" s="250"/>
      <c r="L894" s="250"/>
      <c r="M894" s="251">
        <v>36.81</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47"/>
      <c r="H895" s="252"/>
      <c r="I895" s="248" t="s">
        <v>7380</v>
      </c>
      <c r="J895" s="249"/>
      <c r="K895" s="250"/>
      <c r="L895" s="250"/>
      <c r="M895" s="251">
        <v>53.84</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47"/>
      <c r="H896" s="252"/>
      <c r="I896" s="248" t="s">
        <v>7379</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47"/>
      <c r="H897" s="252"/>
      <c r="I897" s="248" t="s">
        <v>7378</v>
      </c>
      <c r="J897" s="249"/>
      <c r="K897" s="250"/>
      <c r="L897" s="250"/>
      <c r="M897" s="251">
        <v>35.96</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47"/>
      <c r="H898" s="252"/>
      <c r="I898" s="248" t="s">
        <v>7377</v>
      </c>
      <c r="J898" s="249"/>
      <c r="K898" s="250"/>
      <c r="L898" s="250"/>
      <c r="M898" s="251">
        <v>46.88</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47"/>
      <c r="H899" s="252"/>
      <c r="I899" s="248" t="s">
        <v>7376</v>
      </c>
      <c r="J899" s="249"/>
      <c r="K899" s="250"/>
      <c r="L899" s="250"/>
      <c r="M899" s="251">
        <v>46.88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47"/>
      <c r="H900" s="252"/>
      <c r="I900" s="248" t="s">
        <v>7375</v>
      </c>
      <c r="J900" s="249"/>
      <c r="K900" s="250"/>
      <c r="L900" s="250"/>
      <c r="M900" s="251">
        <v>19.18</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47"/>
      <c r="H901" s="252"/>
      <c r="I901" s="248" t="s">
        <v>7374</v>
      </c>
      <c r="J901" s="249"/>
      <c r="K901" s="250"/>
      <c r="L901" s="250"/>
      <c r="M901" s="251">
        <v>37.81</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47"/>
      <c r="H902" s="252"/>
      <c r="I902" s="248" t="s">
        <v>7373</v>
      </c>
      <c r="J902" s="249"/>
      <c r="K902" s="250"/>
      <c r="L902" s="250"/>
      <c r="M902" s="251">
        <v>20.72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47"/>
      <c r="H903" s="252"/>
      <c r="I903" s="248" t="s">
        <v>7372</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47"/>
      <c r="H904" s="252"/>
      <c r="I904" s="248" t="s">
        <v>7371</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47"/>
      <c r="H905" s="252"/>
      <c r="I905" s="248" t="s">
        <v>7370</v>
      </c>
      <c r="J905" s="249"/>
      <c r="K905" s="250"/>
      <c r="L905" s="250"/>
      <c r="M905" s="251">
        <v>20.72</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47"/>
      <c r="H906" s="252"/>
      <c r="I906" s="248" t="s">
        <v>7369</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47"/>
      <c r="H907" s="252"/>
      <c r="I907" s="248" t="s">
        <v>7368</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47"/>
      <c r="H908" s="252"/>
      <c r="I908" s="248" t="s">
        <v>7367</v>
      </c>
      <c r="J908" s="249"/>
      <c r="K908" s="250"/>
      <c r="L908" s="250"/>
      <c r="M908" s="251">
        <v>14.72</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47"/>
      <c r="H909" s="252"/>
      <c r="I909" s="248" t="s">
        <v>7366</v>
      </c>
      <c r="J909" s="249"/>
      <c r="K909" s="250"/>
      <c r="L909" s="250"/>
      <c r="M909" s="251">
        <v>7.52</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47"/>
      <c r="H910" s="252"/>
      <c r="I910" s="248" t="s">
        <v>7365</v>
      </c>
      <c r="J910" s="249"/>
      <c r="K910" s="250"/>
      <c r="L910" s="250"/>
      <c r="M910" s="251">
        <v>34.96</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47"/>
      <c r="H911" s="252"/>
      <c r="I911" s="248" t="s">
        <v>7364</v>
      </c>
      <c r="J911" s="249"/>
      <c r="K911" s="250"/>
      <c r="L911" s="250"/>
      <c r="M911" s="251">
        <v>13.54</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47"/>
      <c r="H912" s="252"/>
      <c r="I912" s="248" t="s">
        <v>7363</v>
      </c>
      <c r="J912" s="249"/>
      <c r="K912" s="250"/>
      <c r="L912" s="250"/>
      <c r="M912" s="251">
        <v>29.67</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7362</v>
      </c>
      <c r="J913" s="249"/>
      <c r="K913" s="250"/>
      <c r="L913" s="250"/>
      <c r="M913" s="251">
        <v>7.63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7361</v>
      </c>
      <c r="J914" s="249"/>
      <c r="K914" s="250"/>
      <c r="L914" s="250"/>
      <c r="M914" s="251">
        <v>0.9</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7360</v>
      </c>
      <c r="J915" s="249"/>
      <c r="K915" s="250"/>
      <c r="L915" s="250"/>
      <c r="M915" s="251">
        <v>20.72</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7359</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7358</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7357</v>
      </c>
      <c r="J918" s="249"/>
      <c r="K918" s="250"/>
      <c r="L918" s="250"/>
      <c r="M918" s="251">
        <v>20.72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7356</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7355</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7354</v>
      </c>
      <c r="J921" s="249"/>
      <c r="K921" s="250"/>
      <c r="L921" s="250"/>
      <c r="M921" s="251">
        <v>20.72</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7353</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7352</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7351</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7350</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7349</v>
      </c>
      <c r="J926" s="249"/>
      <c r="K926" s="250"/>
      <c r="L926" s="250"/>
      <c r="M926" s="251">
        <v>0.72</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7348</v>
      </c>
      <c r="J927" s="249"/>
      <c r="K927" s="250"/>
      <c r="L927" s="250"/>
      <c r="M927" s="251">
        <v>20.72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7347</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7346</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7345</v>
      </c>
      <c r="J930" s="249"/>
      <c r="K930" s="250"/>
      <c r="L930" s="250"/>
      <c r="M930" s="251">
        <v>20.72</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7344</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7343</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7342</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7341</v>
      </c>
      <c r="J934" s="249"/>
      <c r="K934" s="250"/>
      <c r="L934" s="250"/>
      <c r="M934" s="251">
        <v>0.74</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7340</v>
      </c>
      <c r="J935" s="249"/>
      <c r="K935" s="250"/>
      <c r="L935" s="250"/>
      <c r="M935" s="251">
        <v>20.72</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7339</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7338</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7337</v>
      </c>
      <c r="J938" s="249"/>
      <c r="K938" s="250"/>
      <c r="L938" s="250"/>
      <c r="M938" s="251">
        <v>20.72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7336</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7335</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7334</v>
      </c>
      <c r="J941" s="249"/>
      <c r="K941" s="250"/>
      <c r="L941" s="250"/>
      <c r="M941" s="251">
        <v>36.81</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7333</v>
      </c>
      <c r="J942" s="249"/>
      <c r="K942" s="250"/>
      <c r="L942" s="250"/>
      <c r="M942" s="251">
        <v>53.84</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7332</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7331</v>
      </c>
      <c r="J944" s="249"/>
      <c r="K944" s="250"/>
      <c r="L944" s="250"/>
      <c r="M944" s="251">
        <v>35.96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7330</v>
      </c>
      <c r="J945" s="249"/>
      <c r="K945" s="250"/>
      <c r="L945" s="250"/>
      <c r="M945" s="251">
        <v>46.88</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7329</v>
      </c>
      <c r="J946" s="249"/>
      <c r="K946" s="250"/>
      <c r="L946" s="250"/>
      <c r="M946" s="251">
        <v>46.88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7328</v>
      </c>
      <c r="J947" s="249"/>
      <c r="K947" s="250"/>
      <c r="L947" s="250"/>
      <c r="M947" s="251">
        <v>19.18</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7327</v>
      </c>
      <c r="J948" s="249"/>
      <c r="K948" s="250"/>
      <c r="L948" s="250"/>
      <c r="M948" s="251">
        <v>37.81</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7326</v>
      </c>
      <c r="J949" s="249"/>
      <c r="K949" s="250"/>
      <c r="L949" s="250"/>
      <c r="M949" s="251">
        <v>20.72</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7325</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7324</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7323</v>
      </c>
      <c r="J952" s="249"/>
      <c r="K952" s="250"/>
      <c r="L952" s="250"/>
      <c r="M952" s="251">
        <v>20.72</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7322</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7321</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7320</v>
      </c>
      <c r="J955" s="249"/>
      <c r="K955" s="250"/>
      <c r="L955" s="250"/>
      <c r="M955" s="251">
        <v>14.72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7319</v>
      </c>
      <c r="J956" s="249"/>
      <c r="K956" s="250"/>
      <c r="L956" s="250"/>
      <c r="M956" s="251">
        <v>7.52</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7318</v>
      </c>
      <c r="J957" s="249"/>
      <c r="K957" s="250"/>
      <c r="L957" s="250"/>
      <c r="M957" s="251">
        <v>34.96</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7317</v>
      </c>
      <c r="J958" s="249"/>
      <c r="K958" s="250"/>
      <c r="L958" s="250"/>
      <c r="M958" s="251">
        <v>13.54</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7316</v>
      </c>
      <c r="J959" s="249"/>
      <c r="K959" s="250"/>
      <c r="L959" s="250"/>
      <c r="M959" s="251">
        <v>29.67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7315</v>
      </c>
      <c r="J960" s="249"/>
      <c r="K960" s="250"/>
      <c r="L960" s="250"/>
      <c r="M960" s="251">
        <v>7.63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7314</v>
      </c>
      <c r="J961" s="249"/>
      <c r="K961" s="250"/>
      <c r="L961" s="250"/>
      <c r="M961" s="251">
        <v>0.9</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7313</v>
      </c>
      <c r="J962" s="249"/>
      <c r="K962" s="250"/>
      <c r="L962" s="250"/>
      <c r="M962" s="251">
        <v>20.72</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7312</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7311</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7310</v>
      </c>
      <c r="J965" s="249"/>
      <c r="K965" s="250"/>
      <c r="L965" s="250"/>
      <c r="M965" s="251">
        <v>20.72</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7309</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7308</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7307</v>
      </c>
      <c r="J968" s="249"/>
      <c r="K968" s="250"/>
      <c r="L968" s="250"/>
      <c r="M968" s="251">
        <v>20.72</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7306</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7305</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7304</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7303</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7302</v>
      </c>
      <c r="J973" s="249"/>
      <c r="K973" s="250"/>
      <c r="L973" s="250"/>
      <c r="M973" s="251">
        <v>0.72</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7301</v>
      </c>
      <c r="J974" s="249"/>
      <c r="K974" s="250"/>
      <c r="L974" s="250"/>
      <c r="M974" s="251">
        <v>20.72</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7300</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7299</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7298</v>
      </c>
      <c r="J977" s="249"/>
      <c r="K977" s="250"/>
      <c r="L977" s="250"/>
      <c r="M977" s="251">
        <v>20.72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7297</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7296</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7295</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7294</v>
      </c>
      <c r="J981" s="249"/>
      <c r="K981" s="250"/>
      <c r="L981" s="250"/>
      <c r="M981" s="251">
        <v>0.74</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7293</v>
      </c>
      <c r="J982" s="249"/>
      <c r="K982" s="250"/>
      <c r="L982" s="250"/>
      <c r="M982" s="251">
        <v>20.72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7292</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7291</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7290</v>
      </c>
      <c r="J985" s="249"/>
      <c r="K985" s="250"/>
      <c r="L985" s="250"/>
      <c r="M985" s="251">
        <v>20.72</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7289</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7288</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7447</v>
      </c>
      <c r="J988" s="249"/>
      <c r="K988" s="250"/>
      <c r="L988" s="250"/>
      <c r="M988" s="251">
        <v>37.25</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7446</v>
      </c>
      <c r="J989" s="249"/>
      <c r="K989" s="250"/>
      <c r="L989" s="250"/>
      <c r="M989" s="251">
        <v>136.35</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7445</v>
      </c>
      <c r="J990" s="249"/>
      <c r="K990" s="250"/>
      <c r="L990" s="250"/>
      <c r="M990" s="251">
        <v>35.29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7287</v>
      </c>
      <c r="J991" s="249"/>
      <c r="K991" s="250"/>
      <c r="L991" s="250"/>
      <c r="M991" s="251">
        <v>46.88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7444</v>
      </c>
      <c r="J992" s="249"/>
      <c r="K992" s="250"/>
      <c r="L992" s="250"/>
      <c r="M992" s="251">
        <v>22.77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7286</v>
      </c>
      <c r="J993" s="249"/>
      <c r="K993" s="250"/>
      <c r="L993" s="250"/>
      <c r="M993" s="251">
        <v>46.88</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7443</v>
      </c>
      <c r="J994" s="249"/>
      <c r="K994" s="250"/>
      <c r="L994" s="250"/>
      <c r="M994" s="251">
        <v>22.77</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6256</v>
      </c>
      <c r="J995" s="249"/>
      <c r="K995" s="250"/>
      <c r="L995" s="250"/>
      <c r="M995" s="251">
        <v>48.1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6254</v>
      </c>
      <c r="J996" s="249"/>
      <c r="K996" s="250"/>
      <c r="L996" s="250"/>
      <c r="M996" s="251">
        <v>48.1</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6252</v>
      </c>
      <c r="J997" s="249"/>
      <c r="K997" s="250"/>
      <c r="L997" s="250"/>
      <c r="M997" s="251">
        <v>48.1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6250</v>
      </c>
      <c r="J998" s="249"/>
      <c r="K998" s="250"/>
      <c r="L998" s="250"/>
      <c r="M998" s="251">
        <v>24.19</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6248</v>
      </c>
      <c r="J999" s="249"/>
      <c r="K999" s="250"/>
      <c r="L999" s="250"/>
      <c r="M999" s="251">
        <v>12.43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6246</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6244</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7442</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7441</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7285</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7284</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7283</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7440</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7439</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47"/>
      <c r="H1009" s="252"/>
      <c r="I1009" s="248" t="s">
        <v>7438</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47"/>
      <c r="H1010" s="252"/>
      <c r="I1010" s="248" t="s">
        <v>7437</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47"/>
      <c r="H1011" s="252"/>
      <c r="I1011" s="248" t="s">
        <v>7436</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47"/>
      <c r="H1012" s="252"/>
      <c r="I1012" s="248" t="s">
        <v>7435</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47"/>
      <c r="H1013" s="252"/>
      <c r="I1013" s="248" t="s">
        <v>7434</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47"/>
      <c r="H1014" s="252"/>
      <c r="I1014" s="248" t="s">
        <v>7282</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47"/>
      <c r="H1015" s="252"/>
      <c r="I1015" s="248" t="s">
        <v>7433</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47"/>
      <c r="H1016" s="252"/>
      <c r="I1016" s="248" t="s">
        <v>7432</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47"/>
      <c r="H1017" s="252"/>
      <c r="I1017" s="248" t="s">
        <v>7281</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47"/>
      <c r="H1018" s="252"/>
      <c r="I1018" s="248" t="s">
        <v>7431</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47"/>
      <c r="H1019" s="252"/>
      <c r="I1019" s="248" t="s">
        <v>7280</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v>260</v>
      </c>
      <c r="E1021" s="114"/>
      <c r="F1021" s="115"/>
      <c r="G1021" s="115"/>
      <c r="H1021" s="115" t="s">
        <v>519</v>
      </c>
      <c r="I1021" s="116" t="s">
        <v>520</v>
      </c>
      <c r="J1021" s="117" t="s">
        <v>495</v>
      </c>
      <c r="K1021" s="118">
        <v>908.46000000000026</v>
      </c>
      <c r="L1021" s="118">
        <v>0</v>
      </c>
      <c r="M1021" s="118">
        <v>908.46000000000026</v>
      </c>
      <c r="N1021" s="271"/>
      <c r="O1021" s="119">
        <f>M1021*N1021</f>
        <v>0</v>
      </c>
      <c r="P1021" s="117" t="s">
        <v>479</v>
      </c>
      <c r="Q1021" s="117" t="s">
        <v>1232</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3.5" outlineLevel="7" x14ac:dyDescent="0.3">
      <c r="A1023" s="245"/>
      <c r="B1023" s="246"/>
      <c r="C1023" s="246"/>
      <c r="D1023" s="246"/>
      <c r="E1023" s="246"/>
      <c r="F1023" s="247"/>
      <c r="G1023" s="247"/>
      <c r="H1023" s="252" t="s">
        <v>18</v>
      </c>
      <c r="I1023" s="248" t="s">
        <v>7447</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7446</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7445</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7444</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7443</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6256</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6254</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6252</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6250</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6248</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6246</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6244</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7442</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7441</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7440</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7439</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7438</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7437</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47"/>
      <c r="H1041" s="252"/>
      <c r="I1041" s="248" t="s">
        <v>7436</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47"/>
      <c r="H1042" s="252"/>
      <c r="I1042" s="248" t="s">
        <v>7435</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47"/>
      <c r="H1043" s="252"/>
      <c r="I1043" s="248" t="s">
        <v>7434</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47"/>
      <c r="H1044" s="252"/>
      <c r="I1044" s="248" t="s">
        <v>7433</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47"/>
      <c r="H1045" s="252"/>
      <c r="I1045" s="248" t="s">
        <v>7432</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47"/>
      <c r="H1046" s="252"/>
      <c r="I1046" s="248" t="s">
        <v>7431</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15">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4.25" outlineLevel="6" x14ac:dyDescent="0.15">
      <c r="B1048" s="197"/>
      <c r="C1048" s="198"/>
      <c r="D1048" s="114">
        <v>261</v>
      </c>
      <c r="E1048" s="114"/>
      <c r="F1048" s="115"/>
      <c r="G1048" s="115"/>
      <c r="H1048" s="115" t="s">
        <v>7430</v>
      </c>
      <c r="I1048" s="116" t="s">
        <v>7429</v>
      </c>
      <c r="J1048" s="117" t="s">
        <v>495</v>
      </c>
      <c r="K1048" s="118">
        <v>638.34</v>
      </c>
      <c r="L1048" s="118">
        <v>0</v>
      </c>
      <c r="M1048" s="118">
        <v>638.34</v>
      </c>
      <c r="N1048" s="271"/>
      <c r="O1048" s="119">
        <f>M1048*N1048</f>
        <v>0</v>
      </c>
      <c r="P1048" s="117" t="s">
        <v>479</v>
      </c>
      <c r="Q1048" s="117" t="s">
        <v>1232</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6272</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6271</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6270</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6269</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6268</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6267</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6266</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15">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4.25" outlineLevel="6" x14ac:dyDescent="0.15">
      <c r="B1058" s="197"/>
      <c r="C1058" s="198"/>
      <c r="D1058" s="114">
        <v>262</v>
      </c>
      <c r="E1058" s="114"/>
      <c r="F1058" s="115"/>
      <c r="G1058" s="115"/>
      <c r="H1058" s="115" t="s">
        <v>521</v>
      </c>
      <c r="I1058" s="116" t="s">
        <v>522</v>
      </c>
      <c r="J1058" s="117" t="s">
        <v>495</v>
      </c>
      <c r="K1058" s="118">
        <v>3961.4299999999935</v>
      </c>
      <c r="L1058" s="118">
        <v>0</v>
      </c>
      <c r="M1058" s="118">
        <v>3961.4299999999935</v>
      </c>
      <c r="N1058" s="271"/>
      <c r="O1058" s="119">
        <f>M1058*N1058</f>
        <v>0</v>
      </c>
      <c r="P1058" s="117" t="s">
        <v>479</v>
      </c>
      <c r="Q1058" s="117" t="s">
        <v>9414</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15">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3.5" outlineLevel="7" x14ac:dyDescent="0.3">
      <c r="A1060" s="245"/>
      <c r="B1060" s="246"/>
      <c r="C1060" s="246"/>
      <c r="D1060" s="246"/>
      <c r="E1060" s="246"/>
      <c r="F1060" s="247"/>
      <c r="G1060" s="247"/>
      <c r="H1060" s="252" t="s">
        <v>18</v>
      </c>
      <c r="I1060" s="248" t="s">
        <v>7428</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3.5" outlineLevel="7" x14ac:dyDescent="0.3">
      <c r="A1061" s="245"/>
      <c r="B1061" s="246"/>
      <c r="C1061" s="246"/>
      <c r="D1061" s="246"/>
      <c r="E1061" s="246"/>
      <c r="F1061" s="247"/>
      <c r="G1061" s="247"/>
      <c r="H1061" s="252"/>
      <c r="I1061" s="248" t="s">
        <v>7427</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3.5" outlineLevel="7" x14ac:dyDescent="0.3">
      <c r="A1062" s="245"/>
      <c r="B1062" s="246"/>
      <c r="C1062" s="246"/>
      <c r="D1062" s="246"/>
      <c r="E1062" s="246"/>
      <c r="F1062" s="247"/>
      <c r="G1062" s="247"/>
      <c r="H1062" s="252"/>
      <c r="I1062" s="248" t="s">
        <v>7426</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3.5" outlineLevel="7" x14ac:dyDescent="0.3">
      <c r="A1063" s="245"/>
      <c r="B1063" s="246"/>
      <c r="C1063" s="246"/>
      <c r="D1063" s="246"/>
      <c r="E1063" s="246"/>
      <c r="F1063" s="247"/>
      <c r="G1063" s="247"/>
      <c r="H1063" s="252"/>
      <c r="I1063" s="248" t="s">
        <v>7425</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47"/>
      <c r="H1064" s="252"/>
      <c r="I1064" s="248" t="s">
        <v>7424</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3.5" outlineLevel="7" x14ac:dyDescent="0.3">
      <c r="A1065" s="245"/>
      <c r="B1065" s="246"/>
      <c r="C1065" s="246"/>
      <c r="D1065" s="246"/>
      <c r="E1065" s="246"/>
      <c r="F1065" s="247"/>
      <c r="G1065" s="247"/>
      <c r="H1065" s="252"/>
      <c r="I1065" s="248" t="s">
        <v>7423</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3.5" outlineLevel="7" x14ac:dyDescent="0.3">
      <c r="A1066" s="245"/>
      <c r="B1066" s="246"/>
      <c r="C1066" s="246"/>
      <c r="D1066" s="246"/>
      <c r="E1066" s="246"/>
      <c r="F1066" s="247"/>
      <c r="G1066" s="247"/>
      <c r="H1066" s="252"/>
      <c r="I1066" s="248" t="s">
        <v>7422</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3.5" outlineLevel="7" x14ac:dyDescent="0.3">
      <c r="A1067" s="245"/>
      <c r="B1067" s="246"/>
      <c r="C1067" s="246"/>
      <c r="D1067" s="246"/>
      <c r="E1067" s="246"/>
      <c r="F1067" s="247"/>
      <c r="G1067" s="247"/>
      <c r="H1067" s="252"/>
      <c r="I1067" s="248" t="s">
        <v>7421</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3.5" outlineLevel="7" x14ac:dyDescent="0.3">
      <c r="A1068" s="245"/>
      <c r="B1068" s="246"/>
      <c r="C1068" s="246"/>
      <c r="D1068" s="246"/>
      <c r="E1068" s="246"/>
      <c r="F1068" s="247"/>
      <c r="G1068" s="247"/>
      <c r="H1068" s="252"/>
      <c r="I1068" s="248" t="s">
        <v>7420</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47"/>
      <c r="H1069" s="252"/>
      <c r="I1069" s="248" t="s">
        <v>7419</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3.5" outlineLevel="7" x14ac:dyDescent="0.3">
      <c r="A1070" s="245"/>
      <c r="B1070" s="246"/>
      <c r="C1070" s="246"/>
      <c r="D1070" s="246"/>
      <c r="E1070" s="246"/>
      <c r="F1070" s="247"/>
      <c r="G1070" s="247"/>
      <c r="H1070" s="252"/>
      <c r="I1070" s="248" t="s">
        <v>7418</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3.5" outlineLevel="7" x14ac:dyDescent="0.3">
      <c r="A1071" s="245"/>
      <c r="B1071" s="246"/>
      <c r="C1071" s="246"/>
      <c r="D1071" s="246"/>
      <c r="E1071" s="246"/>
      <c r="F1071" s="247"/>
      <c r="G1071" s="247"/>
      <c r="H1071" s="252"/>
      <c r="I1071" s="248" t="s">
        <v>7417</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3.5" outlineLevel="7" x14ac:dyDescent="0.3">
      <c r="A1072" s="245"/>
      <c r="B1072" s="246"/>
      <c r="C1072" s="246"/>
      <c r="D1072" s="246"/>
      <c r="E1072" s="246"/>
      <c r="F1072" s="247"/>
      <c r="G1072" s="247"/>
      <c r="H1072" s="252"/>
      <c r="I1072" s="248" t="s">
        <v>7416</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7415</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7414</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7413</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7412</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7411</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7410</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7409</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7408</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7407</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7406</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7405</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7404</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7403</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7402</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7401</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7400</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7399</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7398</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7397</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7396</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7395</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7394</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7393</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7392</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7391</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7390</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7389</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7388</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7387</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7386</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7385</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7384</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7383</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7382</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7381</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7380</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7379</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7378</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7377</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7376</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7375</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7374</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7373</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7372</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7371</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7370</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7369</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7368</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7367</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7366</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7365</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7364</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7363</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7362</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7361</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7360</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7359</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7358</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7357</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7356</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7355</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7354</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7353</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7352</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7351</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7350</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7349</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7348</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7347</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7346</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7345</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7344</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7343</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7342</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7341</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7340</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7339</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7338</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7337</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7336</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47"/>
      <c r="H1153" s="252"/>
      <c r="I1153" s="248" t="s">
        <v>7335</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47"/>
      <c r="H1154" s="252"/>
      <c r="I1154" s="248" t="s">
        <v>7334</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47"/>
      <c r="H1155" s="252"/>
      <c r="I1155" s="248" t="s">
        <v>7333</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47"/>
      <c r="H1156" s="252"/>
      <c r="I1156" s="248" t="s">
        <v>7332</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47"/>
      <c r="H1157" s="252"/>
      <c r="I1157" s="248" t="s">
        <v>7331</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47"/>
      <c r="H1158" s="252"/>
      <c r="I1158" s="248" t="s">
        <v>7330</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47"/>
      <c r="H1159" s="252"/>
      <c r="I1159" s="248" t="s">
        <v>7329</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47"/>
      <c r="H1160" s="252"/>
      <c r="I1160" s="248" t="s">
        <v>7328</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47"/>
      <c r="H1161" s="252"/>
      <c r="I1161" s="248" t="s">
        <v>7327</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47"/>
      <c r="H1162" s="252"/>
      <c r="I1162" s="248" t="s">
        <v>7326</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47"/>
      <c r="H1163" s="252"/>
      <c r="I1163" s="248" t="s">
        <v>7325</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47"/>
      <c r="H1164" s="252"/>
      <c r="I1164" s="248" t="s">
        <v>7324</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47"/>
      <c r="H1165" s="252"/>
      <c r="I1165" s="248" t="s">
        <v>7323</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47"/>
      <c r="H1166" s="252"/>
      <c r="I1166" s="248" t="s">
        <v>7322</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47"/>
      <c r="H1167" s="252"/>
      <c r="I1167" s="248" t="s">
        <v>7321</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47"/>
      <c r="H1168" s="252"/>
      <c r="I1168" s="248" t="s">
        <v>7320</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7319</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7318</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7317</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7316</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7315</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7314</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7313</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7312</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7311</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7310</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7309</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7308</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7307</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7306</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7305</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7304</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7303</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7302</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7301</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7300</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7299</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7298</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7297</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7296</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7295</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7294</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7293</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7292</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7291</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7290</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7289</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7288</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3.5" outlineLevel="7" x14ac:dyDescent="0.3">
      <c r="A1201" s="245"/>
      <c r="B1201" s="246"/>
      <c r="C1201" s="246"/>
      <c r="D1201" s="246"/>
      <c r="E1201" s="246"/>
      <c r="F1201" s="247"/>
      <c r="G1201" s="247"/>
      <c r="H1201" s="252"/>
      <c r="I1201" s="248" t="s">
        <v>7287</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3.5" outlineLevel="7" x14ac:dyDescent="0.3">
      <c r="A1202" s="245"/>
      <c r="B1202" s="246"/>
      <c r="C1202" s="246"/>
      <c r="D1202" s="246"/>
      <c r="E1202" s="246"/>
      <c r="F1202" s="247"/>
      <c r="G1202" s="247"/>
      <c r="H1202" s="252"/>
      <c r="I1202" s="248" t="s">
        <v>7286</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47"/>
      <c r="H1203" s="252"/>
      <c r="I1203" s="248" t="s">
        <v>7285</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47"/>
      <c r="H1204" s="252"/>
      <c r="I1204" s="248" t="s">
        <v>7284</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3.5" outlineLevel="7" x14ac:dyDescent="0.3">
      <c r="A1205" s="245"/>
      <c r="B1205" s="246"/>
      <c r="C1205" s="246"/>
      <c r="D1205" s="246"/>
      <c r="E1205" s="246"/>
      <c r="F1205" s="247"/>
      <c r="G1205" s="247"/>
      <c r="H1205" s="252"/>
      <c r="I1205" s="248" t="s">
        <v>7283</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3.5" outlineLevel="7" x14ac:dyDescent="0.3">
      <c r="A1206" s="245"/>
      <c r="B1206" s="246"/>
      <c r="C1206" s="246"/>
      <c r="D1206" s="246"/>
      <c r="E1206" s="246"/>
      <c r="F1206" s="247"/>
      <c r="G1206" s="247"/>
      <c r="H1206" s="252"/>
      <c r="I1206" s="248" t="s">
        <v>7282</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3.5" outlineLevel="7" x14ac:dyDescent="0.3">
      <c r="A1207" s="245"/>
      <c r="B1207" s="246"/>
      <c r="C1207" s="246"/>
      <c r="D1207" s="246"/>
      <c r="E1207" s="246"/>
      <c r="F1207" s="247"/>
      <c r="G1207" s="247"/>
      <c r="H1207" s="252"/>
      <c r="I1207" s="248" t="s">
        <v>7281</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3.5" outlineLevel="7" x14ac:dyDescent="0.3">
      <c r="A1208" s="245"/>
      <c r="B1208" s="246"/>
      <c r="C1208" s="246"/>
      <c r="D1208" s="246"/>
      <c r="E1208" s="246"/>
      <c r="F1208" s="247"/>
      <c r="G1208" s="247"/>
      <c r="H1208" s="252"/>
      <c r="I1208" s="248" t="s">
        <v>7280</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15">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4.25" outlineLevel="6" x14ac:dyDescent="0.15">
      <c r="B1210" s="197"/>
      <c r="C1210" s="198"/>
      <c r="D1210" s="114">
        <v>263</v>
      </c>
      <c r="E1210" s="114"/>
      <c r="F1210" s="115"/>
      <c r="G1210" s="115"/>
      <c r="H1210" s="115" t="s">
        <v>523</v>
      </c>
      <c r="I1210" s="116" t="s">
        <v>524</v>
      </c>
      <c r="J1210" s="117" t="s">
        <v>495</v>
      </c>
      <c r="K1210" s="118">
        <v>1261.2384000000011</v>
      </c>
      <c r="L1210" s="118">
        <v>0</v>
      </c>
      <c r="M1210" s="118">
        <v>1261.2384000000011</v>
      </c>
      <c r="N1210" s="271"/>
      <c r="O1210" s="119">
        <f>M1210*N1210</f>
        <v>0</v>
      </c>
      <c r="P1210" s="117" t="s">
        <v>479</v>
      </c>
      <c r="Q1210" s="117" t="s">
        <v>9414</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15">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3.5" outlineLevel="7" x14ac:dyDescent="0.3">
      <c r="A1212" s="245"/>
      <c r="B1212" s="246"/>
      <c r="C1212" s="246"/>
      <c r="D1212" s="246"/>
      <c r="E1212" s="246"/>
      <c r="F1212" s="247"/>
      <c r="G1212" s="247"/>
      <c r="H1212" s="252" t="s">
        <v>18</v>
      </c>
      <c r="I1212" s="248" t="s">
        <v>7279</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3.5" outlineLevel="7" x14ac:dyDescent="0.3">
      <c r="A1213" s="245"/>
      <c r="B1213" s="246"/>
      <c r="C1213" s="246"/>
      <c r="D1213" s="246"/>
      <c r="E1213" s="246"/>
      <c r="F1213" s="247"/>
      <c r="G1213" s="247"/>
      <c r="H1213" s="252"/>
      <c r="I1213" s="248" t="s">
        <v>7278</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3.5" outlineLevel="7" x14ac:dyDescent="0.3">
      <c r="A1214" s="245"/>
      <c r="B1214" s="246"/>
      <c r="C1214" s="246"/>
      <c r="D1214" s="246"/>
      <c r="E1214" s="246"/>
      <c r="F1214" s="247"/>
      <c r="G1214" s="247"/>
      <c r="H1214" s="252"/>
      <c r="I1214" s="248" t="s">
        <v>7277</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3.5" outlineLevel="7" x14ac:dyDescent="0.3">
      <c r="A1215" s="245"/>
      <c r="B1215" s="246"/>
      <c r="C1215" s="246"/>
      <c r="D1215" s="246"/>
      <c r="E1215" s="246"/>
      <c r="F1215" s="247"/>
      <c r="G1215" s="247"/>
      <c r="H1215" s="252"/>
      <c r="I1215" s="248" t="s">
        <v>7276</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3.5" outlineLevel="7" x14ac:dyDescent="0.3">
      <c r="A1216" s="245"/>
      <c r="B1216" s="246"/>
      <c r="C1216" s="246"/>
      <c r="D1216" s="246"/>
      <c r="E1216" s="246"/>
      <c r="F1216" s="247"/>
      <c r="G1216" s="247"/>
      <c r="H1216" s="252"/>
      <c r="I1216" s="248" t="s">
        <v>7275</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7274</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7273</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7272</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7271</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7270</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7269</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7268</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7267</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7266</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7265</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7264</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7263</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7262</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7261</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7260</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7259</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7258</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7257</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7256</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7255</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7254</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7253</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7252</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7251</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7250</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7249</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7248</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7247</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7246</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7245</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7244</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7243</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7242</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7241</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7240</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7239</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7238</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7237</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7236</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7235</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7234</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7233</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7232</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7231</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7230</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7229</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7228</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7227</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7226</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7225</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7224</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7223</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7222</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7221</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7220</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7219</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7218</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7217</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7216</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7215</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7214</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7213</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7212</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7211</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7210</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7209</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7208</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7207</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7206</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7205</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7204</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7203</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7202</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15">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4.25" outlineLevel="6" x14ac:dyDescent="0.15">
      <c r="B1291" s="197"/>
      <c r="C1291" s="198"/>
      <c r="D1291" s="114">
        <v>264</v>
      </c>
      <c r="E1291" s="114"/>
      <c r="F1291" s="115"/>
      <c r="G1291" s="115"/>
      <c r="H1291" s="115" t="s">
        <v>529</v>
      </c>
      <c r="I1291" s="116" t="s">
        <v>530</v>
      </c>
      <c r="J1291" s="117" t="s">
        <v>495</v>
      </c>
      <c r="K1291" s="118">
        <v>1261.2380000000001</v>
      </c>
      <c r="L1291" s="118">
        <v>0</v>
      </c>
      <c r="M1291" s="118">
        <v>1261.2380000000001</v>
      </c>
      <c r="N1291" s="271"/>
      <c r="O1291" s="119">
        <f>M1291*N1291</f>
        <v>0</v>
      </c>
      <c r="P1291" s="117" t="s">
        <v>479</v>
      </c>
      <c r="Q1291" s="117" t="s">
        <v>9414</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4" t="s">
        <v>1732</v>
      </c>
      <c r="B1294" s="233">
        <v>5</v>
      </c>
      <c r="C1294" s="234"/>
      <c r="D1294" s="234"/>
      <c r="E1294" s="234"/>
      <c r="F1294" s="188"/>
      <c r="G1294" s="188"/>
      <c r="H1294" s="188"/>
      <c r="I1294" s="235" t="s">
        <v>1731</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3.5" outlineLevel="5" x14ac:dyDescent="0.25">
      <c r="A1295" s="189" t="s">
        <v>1730</v>
      </c>
      <c r="B1295" s="239">
        <v>6</v>
      </c>
      <c r="C1295" s="240"/>
      <c r="D1295" s="240"/>
      <c r="E1295" s="240"/>
      <c r="F1295" s="193"/>
      <c r="G1295" s="193"/>
      <c r="H1295" s="193"/>
      <c r="I1295" s="241" t="s">
        <v>1729</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4.25" outlineLevel="6" x14ac:dyDescent="0.15">
      <c r="B1296" s="197"/>
      <c r="C1296" s="198"/>
      <c r="D1296" s="114">
        <v>265</v>
      </c>
      <c r="E1296" s="114"/>
      <c r="F1296" s="115"/>
      <c r="G1296" s="115"/>
      <c r="H1296" s="115" t="s">
        <v>7201</v>
      </c>
      <c r="I1296" s="116" t="s">
        <v>7200</v>
      </c>
      <c r="J1296" s="117" t="s">
        <v>495</v>
      </c>
      <c r="K1296" s="118">
        <v>1046.8599999999994</v>
      </c>
      <c r="L1296" s="118">
        <v>0</v>
      </c>
      <c r="M1296" s="118">
        <v>1046.8599999999994</v>
      </c>
      <c r="N1296" s="271"/>
      <c r="O1296" s="119">
        <f>M1296*N1296</f>
        <v>0</v>
      </c>
      <c r="P1296" s="117" t="s">
        <v>479</v>
      </c>
      <c r="Q1296" s="117" t="s">
        <v>9414</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3.5" outlineLevel="7" x14ac:dyDescent="0.3">
      <c r="A1298" s="245"/>
      <c r="B1298" s="246"/>
      <c r="C1298" s="246"/>
      <c r="D1298" s="246"/>
      <c r="E1298" s="246"/>
      <c r="F1298" s="247"/>
      <c r="G1298" s="247"/>
      <c r="H1298" s="252" t="s">
        <v>18</v>
      </c>
      <c r="I1298" s="248" t="s">
        <v>7199</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7198</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6655</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6654</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6653</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6652</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6651</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7197</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7196</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7195</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7194</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7193</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3.5" outlineLevel="7" x14ac:dyDescent="0.3">
      <c r="A1310" s="245"/>
      <c r="B1310" s="246"/>
      <c r="C1310" s="246"/>
      <c r="D1310" s="246"/>
      <c r="E1310" s="246"/>
      <c r="F1310" s="247"/>
      <c r="G1310" s="247"/>
      <c r="H1310" s="252"/>
      <c r="I1310" s="248" t="s">
        <v>6645</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3.5" outlineLevel="7" x14ac:dyDescent="0.3">
      <c r="A1311" s="245"/>
      <c r="B1311" s="246"/>
      <c r="C1311" s="246"/>
      <c r="D1311" s="246"/>
      <c r="E1311" s="246"/>
      <c r="F1311" s="247"/>
      <c r="G1311" s="247"/>
      <c r="H1311" s="252"/>
      <c r="I1311" s="248" t="s">
        <v>7192</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3.5" outlineLevel="7" x14ac:dyDescent="0.3">
      <c r="A1312" s="245"/>
      <c r="B1312" s="246"/>
      <c r="C1312" s="246"/>
      <c r="D1312" s="246"/>
      <c r="E1312" s="246"/>
      <c r="F1312" s="247"/>
      <c r="G1312" s="247"/>
      <c r="H1312" s="252"/>
      <c r="I1312" s="248" t="s">
        <v>7191</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3.5" outlineLevel="7" x14ac:dyDescent="0.3">
      <c r="A1313" s="245"/>
      <c r="B1313" s="246"/>
      <c r="C1313" s="246"/>
      <c r="D1313" s="246"/>
      <c r="E1313" s="246"/>
      <c r="F1313" s="247"/>
      <c r="G1313" s="247"/>
      <c r="H1313" s="252"/>
      <c r="I1313" s="248" t="s">
        <v>7190</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3.5" outlineLevel="7" x14ac:dyDescent="0.3">
      <c r="A1314" s="245"/>
      <c r="B1314" s="246"/>
      <c r="C1314" s="246"/>
      <c r="D1314" s="246"/>
      <c r="E1314" s="246"/>
      <c r="F1314" s="247"/>
      <c r="G1314" s="247"/>
      <c r="H1314" s="252"/>
      <c r="I1314" s="248" t="s">
        <v>7189</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3.5" outlineLevel="7" x14ac:dyDescent="0.3">
      <c r="A1315" s="245"/>
      <c r="B1315" s="246"/>
      <c r="C1315" s="246"/>
      <c r="D1315" s="246"/>
      <c r="E1315" s="246"/>
      <c r="F1315" s="247"/>
      <c r="G1315" s="247"/>
      <c r="H1315" s="252"/>
      <c r="I1315" s="248" t="s">
        <v>6640</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3.5" outlineLevel="7" x14ac:dyDescent="0.3">
      <c r="A1316" s="245"/>
      <c r="B1316" s="246"/>
      <c r="C1316" s="246"/>
      <c r="D1316" s="246"/>
      <c r="E1316" s="246"/>
      <c r="F1316" s="247"/>
      <c r="G1316" s="247"/>
      <c r="H1316" s="252"/>
      <c r="I1316" s="248" t="s">
        <v>7188</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3.5" outlineLevel="7" x14ac:dyDescent="0.3">
      <c r="A1317" s="245"/>
      <c r="B1317" s="246"/>
      <c r="C1317" s="246"/>
      <c r="D1317" s="246"/>
      <c r="E1317" s="246"/>
      <c r="F1317" s="247"/>
      <c r="G1317" s="247"/>
      <c r="H1317" s="252"/>
      <c r="I1317" s="248" t="s">
        <v>6638</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3.5" outlineLevel="7" x14ac:dyDescent="0.3">
      <c r="A1318" s="245"/>
      <c r="B1318" s="246"/>
      <c r="C1318" s="246"/>
      <c r="D1318" s="246"/>
      <c r="E1318" s="246"/>
      <c r="F1318" s="247"/>
      <c r="G1318" s="247"/>
      <c r="H1318" s="252"/>
      <c r="I1318" s="248" t="s">
        <v>7187</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3.5" outlineLevel="7" x14ac:dyDescent="0.3">
      <c r="A1319" s="245"/>
      <c r="B1319" s="246"/>
      <c r="C1319" s="246"/>
      <c r="D1319" s="246"/>
      <c r="E1319" s="246"/>
      <c r="F1319" s="247"/>
      <c r="G1319" s="247"/>
      <c r="H1319" s="252"/>
      <c r="I1319" s="248" t="s">
        <v>7186</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3.5" outlineLevel="7" x14ac:dyDescent="0.3">
      <c r="A1320" s="245"/>
      <c r="B1320" s="246"/>
      <c r="C1320" s="246"/>
      <c r="D1320" s="246"/>
      <c r="E1320" s="246"/>
      <c r="F1320" s="247"/>
      <c r="G1320" s="247"/>
      <c r="H1320" s="252"/>
      <c r="I1320" s="248" t="s">
        <v>7185</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3.5" outlineLevel="7" x14ac:dyDescent="0.3">
      <c r="A1321" s="245"/>
      <c r="B1321" s="246"/>
      <c r="C1321" s="246"/>
      <c r="D1321" s="246"/>
      <c r="E1321" s="246"/>
      <c r="F1321" s="247"/>
      <c r="G1321" s="247"/>
      <c r="H1321" s="252"/>
      <c r="I1321" s="248" t="s">
        <v>7184</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3.5" outlineLevel="7" x14ac:dyDescent="0.3">
      <c r="A1322" s="245"/>
      <c r="B1322" s="246"/>
      <c r="C1322" s="246"/>
      <c r="D1322" s="246"/>
      <c r="E1322" s="246"/>
      <c r="F1322" s="247"/>
      <c r="G1322" s="247"/>
      <c r="H1322" s="252"/>
      <c r="I1322" s="248" t="s">
        <v>6633</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3.5" outlineLevel="7" x14ac:dyDescent="0.3">
      <c r="A1323" s="245"/>
      <c r="B1323" s="246"/>
      <c r="C1323" s="246"/>
      <c r="D1323" s="246"/>
      <c r="E1323" s="246"/>
      <c r="F1323" s="247"/>
      <c r="G1323" s="247"/>
      <c r="H1323" s="252"/>
      <c r="I1323" s="248" t="s">
        <v>6632</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3.5" outlineLevel="7" x14ac:dyDescent="0.3">
      <c r="A1324" s="245"/>
      <c r="B1324" s="246"/>
      <c r="C1324" s="246"/>
      <c r="D1324" s="246"/>
      <c r="E1324" s="246"/>
      <c r="F1324" s="247"/>
      <c r="G1324" s="247"/>
      <c r="H1324" s="252"/>
      <c r="I1324" s="248" t="s">
        <v>6631</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3.5" outlineLevel="7" x14ac:dyDescent="0.3">
      <c r="A1325" s="245"/>
      <c r="B1325" s="246"/>
      <c r="C1325" s="246"/>
      <c r="D1325" s="246"/>
      <c r="E1325" s="246"/>
      <c r="F1325" s="247"/>
      <c r="G1325" s="247"/>
      <c r="H1325" s="252"/>
      <c r="I1325" s="248" t="s">
        <v>6630</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3.5" outlineLevel="7" x14ac:dyDescent="0.3">
      <c r="A1326" s="245"/>
      <c r="B1326" s="246"/>
      <c r="C1326" s="246"/>
      <c r="D1326" s="246"/>
      <c r="E1326" s="246"/>
      <c r="F1326" s="247"/>
      <c r="G1326" s="247"/>
      <c r="H1326" s="252"/>
      <c r="I1326" s="248" t="s">
        <v>6629</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3.5" outlineLevel="7" x14ac:dyDescent="0.3">
      <c r="A1327" s="245"/>
      <c r="B1327" s="246"/>
      <c r="C1327" s="246"/>
      <c r="D1327" s="246"/>
      <c r="E1327" s="246"/>
      <c r="F1327" s="247"/>
      <c r="G1327" s="247"/>
      <c r="H1327" s="252"/>
      <c r="I1327" s="248" t="s">
        <v>7183</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3.5" outlineLevel="7" x14ac:dyDescent="0.3">
      <c r="A1328" s="245"/>
      <c r="B1328" s="246"/>
      <c r="C1328" s="246"/>
      <c r="D1328" s="246"/>
      <c r="E1328" s="246"/>
      <c r="F1328" s="247"/>
      <c r="G1328" s="247"/>
      <c r="H1328" s="252"/>
      <c r="I1328" s="248" t="s">
        <v>7182</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3.5" outlineLevel="7" x14ac:dyDescent="0.3">
      <c r="A1329" s="245"/>
      <c r="B1329" s="246"/>
      <c r="C1329" s="246"/>
      <c r="D1329" s="246"/>
      <c r="E1329" s="246"/>
      <c r="F1329" s="247"/>
      <c r="G1329" s="247"/>
      <c r="H1329" s="252"/>
      <c r="I1329" s="248" t="s">
        <v>7181</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3.5" outlineLevel="7" x14ac:dyDescent="0.3">
      <c r="A1330" s="245"/>
      <c r="B1330" s="246"/>
      <c r="C1330" s="246"/>
      <c r="D1330" s="246"/>
      <c r="E1330" s="246"/>
      <c r="F1330" s="247"/>
      <c r="G1330" s="247"/>
      <c r="H1330" s="252"/>
      <c r="I1330" s="248" t="s">
        <v>7180</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3.5" outlineLevel="7" x14ac:dyDescent="0.3">
      <c r="A1331" s="245"/>
      <c r="B1331" s="246"/>
      <c r="C1331" s="246"/>
      <c r="D1331" s="246"/>
      <c r="E1331" s="246"/>
      <c r="F1331" s="247"/>
      <c r="G1331" s="247"/>
      <c r="H1331" s="252"/>
      <c r="I1331" s="248" t="s">
        <v>7179</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3.5" outlineLevel="7" x14ac:dyDescent="0.3">
      <c r="A1332" s="245"/>
      <c r="B1332" s="246"/>
      <c r="C1332" s="246"/>
      <c r="D1332" s="246"/>
      <c r="E1332" s="246"/>
      <c r="F1332" s="247"/>
      <c r="G1332" s="247"/>
      <c r="H1332" s="252"/>
      <c r="I1332" s="248" t="s">
        <v>6623</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3.5" outlineLevel="7" x14ac:dyDescent="0.3">
      <c r="A1333" s="245"/>
      <c r="B1333" s="246"/>
      <c r="C1333" s="246"/>
      <c r="D1333" s="246"/>
      <c r="E1333" s="246"/>
      <c r="F1333" s="247"/>
      <c r="G1333" s="247"/>
      <c r="H1333" s="252"/>
      <c r="I1333" s="248" t="s">
        <v>7178</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3.5" outlineLevel="7" x14ac:dyDescent="0.3">
      <c r="A1334" s="245"/>
      <c r="B1334" s="246"/>
      <c r="C1334" s="246"/>
      <c r="D1334" s="246"/>
      <c r="E1334" s="246"/>
      <c r="F1334" s="247"/>
      <c r="G1334" s="247"/>
      <c r="H1334" s="252"/>
      <c r="I1334" s="248" t="s">
        <v>7177</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3.5" outlineLevel="7" x14ac:dyDescent="0.3">
      <c r="A1335" s="245"/>
      <c r="B1335" s="246"/>
      <c r="C1335" s="246"/>
      <c r="D1335" s="246"/>
      <c r="E1335" s="246"/>
      <c r="F1335" s="247"/>
      <c r="G1335" s="247"/>
      <c r="H1335" s="252"/>
      <c r="I1335" s="248" t="s">
        <v>7176</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3.5" outlineLevel="7" x14ac:dyDescent="0.3">
      <c r="A1336" s="245"/>
      <c r="B1336" s="246"/>
      <c r="C1336" s="246"/>
      <c r="D1336" s="246"/>
      <c r="E1336" s="246"/>
      <c r="F1336" s="247"/>
      <c r="G1336" s="247"/>
      <c r="H1336" s="252"/>
      <c r="I1336" s="248" t="s">
        <v>7175</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3.5" outlineLevel="7" x14ac:dyDescent="0.3">
      <c r="A1337" s="245"/>
      <c r="B1337" s="246"/>
      <c r="C1337" s="246"/>
      <c r="D1337" s="246"/>
      <c r="E1337" s="246"/>
      <c r="F1337" s="247"/>
      <c r="G1337" s="247"/>
      <c r="H1337" s="252"/>
      <c r="I1337" s="248" t="s">
        <v>6618</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3.5" outlineLevel="7" x14ac:dyDescent="0.3">
      <c r="A1338" s="245"/>
      <c r="B1338" s="246"/>
      <c r="C1338" s="246"/>
      <c r="D1338" s="246"/>
      <c r="E1338" s="246"/>
      <c r="F1338" s="247"/>
      <c r="G1338" s="247"/>
      <c r="H1338" s="252"/>
      <c r="I1338" s="248" t="s">
        <v>7174</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3.5" outlineLevel="7" x14ac:dyDescent="0.3">
      <c r="A1339" s="245"/>
      <c r="B1339" s="246"/>
      <c r="C1339" s="246"/>
      <c r="D1339" s="246"/>
      <c r="E1339" s="246"/>
      <c r="F1339" s="247"/>
      <c r="G1339" s="247"/>
      <c r="H1339" s="252"/>
      <c r="I1339" s="248" t="s">
        <v>6616</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3.5" outlineLevel="7" x14ac:dyDescent="0.3">
      <c r="A1340" s="245"/>
      <c r="B1340" s="246"/>
      <c r="C1340" s="246"/>
      <c r="D1340" s="246"/>
      <c r="E1340" s="246"/>
      <c r="F1340" s="247"/>
      <c r="G1340" s="247"/>
      <c r="H1340" s="252"/>
      <c r="I1340" s="248" t="s">
        <v>7173</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3.5" outlineLevel="7" x14ac:dyDescent="0.3">
      <c r="A1341" s="245"/>
      <c r="B1341" s="246"/>
      <c r="C1341" s="246"/>
      <c r="D1341" s="246"/>
      <c r="E1341" s="246"/>
      <c r="F1341" s="247"/>
      <c r="G1341" s="247"/>
      <c r="H1341" s="252"/>
      <c r="I1341" s="248" t="s">
        <v>7172</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3.5" outlineLevel="7" x14ac:dyDescent="0.3">
      <c r="A1342" s="245"/>
      <c r="B1342" s="246"/>
      <c r="C1342" s="246"/>
      <c r="D1342" s="246"/>
      <c r="E1342" s="246"/>
      <c r="F1342" s="247"/>
      <c r="G1342" s="247"/>
      <c r="H1342" s="252"/>
      <c r="I1342" s="248" t="s">
        <v>7171</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3.5" outlineLevel="7" x14ac:dyDescent="0.3">
      <c r="A1343" s="245"/>
      <c r="B1343" s="246"/>
      <c r="C1343" s="246"/>
      <c r="D1343" s="246"/>
      <c r="E1343" s="246"/>
      <c r="F1343" s="247"/>
      <c r="G1343" s="247"/>
      <c r="H1343" s="252"/>
      <c r="I1343" s="248" t="s">
        <v>7170</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3.5" outlineLevel="7" x14ac:dyDescent="0.3">
      <c r="A1344" s="245"/>
      <c r="B1344" s="246"/>
      <c r="C1344" s="246"/>
      <c r="D1344" s="246"/>
      <c r="E1344" s="246"/>
      <c r="F1344" s="247"/>
      <c r="G1344" s="247"/>
      <c r="H1344" s="252"/>
      <c r="I1344" s="248" t="s">
        <v>6611</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3.5" outlineLevel="7" x14ac:dyDescent="0.3">
      <c r="A1345" s="245"/>
      <c r="B1345" s="246"/>
      <c r="C1345" s="246"/>
      <c r="D1345" s="246"/>
      <c r="E1345" s="246"/>
      <c r="F1345" s="247"/>
      <c r="G1345" s="247"/>
      <c r="H1345" s="252"/>
      <c r="I1345" s="248" t="s">
        <v>6610</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3.5" outlineLevel="7" x14ac:dyDescent="0.3">
      <c r="A1346" s="245"/>
      <c r="B1346" s="246"/>
      <c r="C1346" s="246"/>
      <c r="D1346" s="246"/>
      <c r="E1346" s="246"/>
      <c r="F1346" s="247"/>
      <c r="G1346" s="247"/>
      <c r="H1346" s="252"/>
      <c r="I1346" s="248" t="s">
        <v>6609</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3.5" outlineLevel="7" x14ac:dyDescent="0.3">
      <c r="A1347" s="245"/>
      <c r="B1347" s="246"/>
      <c r="C1347" s="246"/>
      <c r="D1347" s="246"/>
      <c r="E1347" s="246"/>
      <c r="F1347" s="247"/>
      <c r="G1347" s="247"/>
      <c r="H1347" s="252"/>
      <c r="I1347" s="248" t="s">
        <v>6608</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3.5" outlineLevel="7" x14ac:dyDescent="0.3">
      <c r="A1348" s="245"/>
      <c r="B1348" s="246"/>
      <c r="C1348" s="246"/>
      <c r="D1348" s="246"/>
      <c r="E1348" s="246"/>
      <c r="F1348" s="247"/>
      <c r="G1348" s="247"/>
      <c r="H1348" s="252"/>
      <c r="I1348" s="248" t="s">
        <v>6607</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3.5" outlineLevel="7" x14ac:dyDescent="0.3">
      <c r="A1349" s="245"/>
      <c r="B1349" s="246"/>
      <c r="C1349" s="246"/>
      <c r="D1349" s="246"/>
      <c r="E1349" s="246"/>
      <c r="F1349" s="247"/>
      <c r="G1349" s="247"/>
      <c r="H1349" s="252"/>
      <c r="I1349" s="248" t="s">
        <v>7169</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3.5" outlineLevel="7" x14ac:dyDescent="0.3">
      <c r="A1350" s="245"/>
      <c r="B1350" s="246"/>
      <c r="C1350" s="246"/>
      <c r="D1350" s="246"/>
      <c r="E1350" s="246"/>
      <c r="F1350" s="247"/>
      <c r="G1350" s="247"/>
      <c r="H1350" s="252"/>
      <c r="I1350" s="248" t="s">
        <v>7168</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3.5" outlineLevel="7" x14ac:dyDescent="0.3">
      <c r="A1351" s="245"/>
      <c r="B1351" s="246"/>
      <c r="C1351" s="246"/>
      <c r="D1351" s="246"/>
      <c r="E1351" s="246"/>
      <c r="F1351" s="247"/>
      <c r="G1351" s="247"/>
      <c r="H1351" s="252"/>
      <c r="I1351" s="248" t="s">
        <v>7167</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3.5" outlineLevel="7" x14ac:dyDescent="0.3">
      <c r="A1352" s="245"/>
      <c r="B1352" s="246"/>
      <c r="C1352" s="246"/>
      <c r="D1352" s="246"/>
      <c r="E1352" s="246"/>
      <c r="F1352" s="247"/>
      <c r="G1352" s="247"/>
      <c r="H1352" s="252"/>
      <c r="I1352" s="248" t="s">
        <v>7166</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3.5" outlineLevel="7" x14ac:dyDescent="0.3">
      <c r="A1353" s="245"/>
      <c r="B1353" s="246"/>
      <c r="C1353" s="246"/>
      <c r="D1353" s="246"/>
      <c r="E1353" s="246"/>
      <c r="F1353" s="247"/>
      <c r="G1353" s="247"/>
      <c r="H1353" s="252"/>
      <c r="I1353" s="248" t="s">
        <v>7165</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3.5" outlineLevel="7" x14ac:dyDescent="0.3">
      <c r="A1354" s="245"/>
      <c r="B1354" s="246"/>
      <c r="C1354" s="246"/>
      <c r="D1354" s="246"/>
      <c r="E1354" s="246"/>
      <c r="F1354" s="247"/>
      <c r="G1354" s="247"/>
      <c r="H1354" s="252"/>
      <c r="I1354" s="248" t="s">
        <v>6601</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3.5" outlineLevel="7" x14ac:dyDescent="0.3">
      <c r="A1355" s="245"/>
      <c r="B1355" s="246"/>
      <c r="C1355" s="246"/>
      <c r="D1355" s="246"/>
      <c r="E1355" s="246"/>
      <c r="F1355" s="247"/>
      <c r="G1355" s="247"/>
      <c r="H1355" s="252"/>
      <c r="I1355" s="248" t="s">
        <v>7164</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3.5" outlineLevel="7" x14ac:dyDescent="0.3">
      <c r="A1356" s="245"/>
      <c r="B1356" s="246"/>
      <c r="C1356" s="246"/>
      <c r="D1356" s="246"/>
      <c r="E1356" s="246"/>
      <c r="F1356" s="247"/>
      <c r="G1356" s="247"/>
      <c r="H1356" s="252"/>
      <c r="I1356" s="248" t="s">
        <v>7163</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3.5" outlineLevel="7" x14ac:dyDescent="0.3">
      <c r="A1357" s="245"/>
      <c r="B1357" s="246"/>
      <c r="C1357" s="246"/>
      <c r="D1357" s="246"/>
      <c r="E1357" s="246"/>
      <c r="F1357" s="247"/>
      <c r="G1357" s="247"/>
      <c r="H1357" s="252"/>
      <c r="I1357" s="248" t="s">
        <v>7162</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3.5" outlineLevel="7" x14ac:dyDescent="0.3">
      <c r="A1358" s="245"/>
      <c r="B1358" s="246"/>
      <c r="C1358" s="246"/>
      <c r="D1358" s="246"/>
      <c r="E1358" s="246"/>
      <c r="F1358" s="247"/>
      <c r="G1358" s="247"/>
      <c r="H1358" s="252"/>
      <c r="I1358" s="248" t="s">
        <v>7161</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3.5" outlineLevel="7" x14ac:dyDescent="0.3">
      <c r="A1359" s="245"/>
      <c r="B1359" s="246"/>
      <c r="C1359" s="246"/>
      <c r="D1359" s="246"/>
      <c r="E1359" s="246"/>
      <c r="F1359" s="247"/>
      <c r="G1359" s="247"/>
      <c r="H1359" s="252"/>
      <c r="I1359" s="248" t="s">
        <v>6596</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3.5" outlineLevel="7" x14ac:dyDescent="0.3">
      <c r="A1360" s="245"/>
      <c r="B1360" s="246"/>
      <c r="C1360" s="246"/>
      <c r="D1360" s="246"/>
      <c r="E1360" s="246"/>
      <c r="F1360" s="247"/>
      <c r="G1360" s="247"/>
      <c r="H1360" s="252"/>
      <c r="I1360" s="248" t="s">
        <v>7160</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3.5" outlineLevel="7" x14ac:dyDescent="0.3">
      <c r="A1361" s="245"/>
      <c r="B1361" s="246"/>
      <c r="C1361" s="246"/>
      <c r="D1361" s="246"/>
      <c r="E1361" s="246"/>
      <c r="F1361" s="247"/>
      <c r="G1361" s="247"/>
      <c r="H1361" s="252"/>
      <c r="I1361" s="248" t="s">
        <v>6594</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3.5" outlineLevel="7" x14ac:dyDescent="0.3">
      <c r="A1362" s="245"/>
      <c r="B1362" s="246"/>
      <c r="C1362" s="246"/>
      <c r="D1362" s="246"/>
      <c r="E1362" s="246"/>
      <c r="F1362" s="247"/>
      <c r="G1362" s="247"/>
      <c r="H1362" s="252"/>
      <c r="I1362" s="248" t="s">
        <v>7159</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3.5" outlineLevel="7" x14ac:dyDescent="0.3">
      <c r="A1363" s="245"/>
      <c r="B1363" s="246"/>
      <c r="C1363" s="246"/>
      <c r="D1363" s="246"/>
      <c r="E1363" s="246"/>
      <c r="F1363" s="247"/>
      <c r="G1363" s="247"/>
      <c r="H1363" s="252"/>
      <c r="I1363" s="248" t="s">
        <v>7158</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3.5" outlineLevel="7" x14ac:dyDescent="0.3">
      <c r="A1364" s="245"/>
      <c r="B1364" s="246"/>
      <c r="C1364" s="246"/>
      <c r="D1364" s="246"/>
      <c r="E1364" s="246"/>
      <c r="F1364" s="247"/>
      <c r="G1364" s="247"/>
      <c r="H1364" s="252"/>
      <c r="I1364" s="248" t="s">
        <v>7157</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3.5" outlineLevel="7" x14ac:dyDescent="0.3">
      <c r="A1365" s="245"/>
      <c r="B1365" s="246"/>
      <c r="C1365" s="246"/>
      <c r="D1365" s="246"/>
      <c r="E1365" s="246"/>
      <c r="F1365" s="247"/>
      <c r="G1365" s="247"/>
      <c r="H1365" s="252"/>
      <c r="I1365" s="248" t="s">
        <v>7156</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3.5" outlineLevel="7" x14ac:dyDescent="0.3">
      <c r="A1366" s="245"/>
      <c r="B1366" s="246"/>
      <c r="C1366" s="246"/>
      <c r="D1366" s="246"/>
      <c r="E1366" s="246"/>
      <c r="F1366" s="247"/>
      <c r="G1366" s="247"/>
      <c r="H1366" s="252"/>
      <c r="I1366" s="248" t="s">
        <v>7155</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3.5" outlineLevel="7" x14ac:dyDescent="0.3">
      <c r="A1367" s="245"/>
      <c r="B1367" s="246"/>
      <c r="C1367" s="246"/>
      <c r="D1367" s="246"/>
      <c r="E1367" s="246"/>
      <c r="F1367" s="247"/>
      <c r="G1367" s="247"/>
      <c r="H1367" s="252"/>
      <c r="I1367" s="248" t="s">
        <v>7154</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3.5" outlineLevel="7" x14ac:dyDescent="0.3">
      <c r="A1368" s="245"/>
      <c r="B1368" s="246"/>
      <c r="C1368" s="246"/>
      <c r="D1368" s="246"/>
      <c r="E1368" s="246"/>
      <c r="F1368" s="247"/>
      <c r="G1368" s="247"/>
      <c r="H1368" s="252"/>
      <c r="I1368" s="248" t="s">
        <v>7153</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3.5" outlineLevel="7" x14ac:dyDescent="0.3">
      <c r="A1369" s="245"/>
      <c r="B1369" s="246"/>
      <c r="C1369" s="246"/>
      <c r="D1369" s="246"/>
      <c r="E1369" s="246"/>
      <c r="F1369" s="247"/>
      <c r="G1369" s="247"/>
      <c r="H1369" s="252"/>
      <c r="I1369" s="248" t="s">
        <v>7152</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3.5" outlineLevel="7" x14ac:dyDescent="0.3">
      <c r="A1370" s="245"/>
      <c r="B1370" s="246"/>
      <c r="C1370" s="246"/>
      <c r="D1370" s="246"/>
      <c r="E1370" s="246"/>
      <c r="F1370" s="247"/>
      <c r="G1370" s="247"/>
      <c r="H1370" s="252"/>
      <c r="I1370" s="248" t="s">
        <v>7151</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3.5" outlineLevel="7" x14ac:dyDescent="0.3">
      <c r="A1371" s="245"/>
      <c r="B1371" s="246"/>
      <c r="C1371" s="246"/>
      <c r="D1371" s="246"/>
      <c r="E1371" s="246"/>
      <c r="F1371" s="247"/>
      <c r="G1371" s="247"/>
      <c r="H1371" s="252"/>
      <c r="I1371" s="248" t="s">
        <v>7150</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3.5" outlineLevel="7" x14ac:dyDescent="0.3">
      <c r="A1372" s="245"/>
      <c r="B1372" s="246"/>
      <c r="C1372" s="246"/>
      <c r="D1372" s="246"/>
      <c r="E1372" s="246"/>
      <c r="F1372" s="247"/>
      <c r="G1372" s="247"/>
      <c r="H1372" s="252"/>
      <c r="I1372" s="248" t="s">
        <v>6583</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3.5" outlineLevel="7" x14ac:dyDescent="0.3">
      <c r="A1373" s="245"/>
      <c r="B1373" s="246"/>
      <c r="C1373" s="246"/>
      <c r="D1373" s="246"/>
      <c r="E1373" s="246"/>
      <c r="F1373" s="247"/>
      <c r="G1373" s="247"/>
      <c r="H1373" s="252"/>
      <c r="I1373" s="248" t="s">
        <v>7149</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3.5" outlineLevel="7" x14ac:dyDescent="0.3">
      <c r="A1374" s="245"/>
      <c r="B1374" s="246"/>
      <c r="C1374" s="246"/>
      <c r="D1374" s="246"/>
      <c r="E1374" s="246"/>
      <c r="F1374" s="247"/>
      <c r="G1374" s="247"/>
      <c r="H1374" s="252"/>
      <c r="I1374" s="248" t="s">
        <v>6581</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3.5" outlineLevel="7" x14ac:dyDescent="0.3">
      <c r="A1375" s="245"/>
      <c r="B1375" s="246"/>
      <c r="C1375" s="246"/>
      <c r="D1375" s="246"/>
      <c r="E1375" s="246"/>
      <c r="F1375" s="247"/>
      <c r="G1375" s="247"/>
      <c r="H1375" s="252"/>
      <c r="I1375" s="248" t="s">
        <v>6580</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3.5" outlineLevel="7" x14ac:dyDescent="0.3">
      <c r="A1376" s="245"/>
      <c r="B1376" s="246"/>
      <c r="C1376" s="246"/>
      <c r="D1376" s="246"/>
      <c r="E1376" s="246"/>
      <c r="F1376" s="247"/>
      <c r="G1376" s="247"/>
      <c r="H1376" s="252"/>
      <c r="I1376" s="248" t="s">
        <v>6579</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15">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4" t="s">
        <v>1728</v>
      </c>
      <c r="B1379" s="233">
        <v>5</v>
      </c>
      <c r="C1379" s="234"/>
      <c r="D1379" s="234"/>
      <c r="E1379" s="234"/>
      <c r="F1379" s="188"/>
      <c r="G1379" s="188"/>
      <c r="H1379" s="188"/>
      <c r="I1379" s="235" t="s">
        <v>1640</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3.5" outlineLevel="5" x14ac:dyDescent="0.25">
      <c r="A1380" s="189" t="s">
        <v>1727</v>
      </c>
      <c r="B1380" s="239">
        <v>6</v>
      </c>
      <c r="C1380" s="240"/>
      <c r="D1380" s="240"/>
      <c r="E1380" s="240"/>
      <c r="F1380" s="193"/>
      <c r="G1380" s="193"/>
      <c r="H1380" s="193"/>
      <c r="I1380" s="241" t="s">
        <v>1726</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4.25" outlineLevel="6" x14ac:dyDescent="0.15">
      <c r="B1381" s="197"/>
      <c r="C1381" s="198"/>
      <c r="D1381" s="114">
        <v>266</v>
      </c>
      <c r="E1381" s="114"/>
      <c r="F1381" s="115"/>
      <c r="G1381" s="115"/>
      <c r="H1381" s="115" t="s">
        <v>7148</v>
      </c>
      <c r="I1381" s="116" t="s">
        <v>7147</v>
      </c>
      <c r="J1381" s="117" t="s">
        <v>495</v>
      </c>
      <c r="K1381" s="118">
        <v>365</v>
      </c>
      <c r="L1381" s="118">
        <v>0</v>
      </c>
      <c r="M1381" s="118">
        <v>365</v>
      </c>
      <c r="N1381" s="271"/>
      <c r="O1381" s="119">
        <f>M1381*N1381</f>
        <v>0</v>
      </c>
      <c r="P1381" s="117" t="s">
        <v>479</v>
      </c>
      <c r="Q1381" s="117" t="s">
        <v>9414</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15">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3.5" outlineLevel="7" x14ac:dyDescent="0.3">
      <c r="A1383" s="245"/>
      <c r="B1383" s="246"/>
      <c r="C1383" s="246"/>
      <c r="D1383" s="246"/>
      <c r="E1383" s="246"/>
      <c r="F1383" s="247"/>
      <c r="G1383" s="247"/>
      <c r="H1383" s="252" t="s">
        <v>18</v>
      </c>
      <c r="I1383" s="248" t="s">
        <v>7146</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7145</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7144</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3.5" outlineLevel="7" x14ac:dyDescent="0.3">
      <c r="A1386" s="245"/>
      <c r="B1386" s="246"/>
      <c r="C1386" s="246"/>
      <c r="D1386" s="246"/>
      <c r="E1386" s="246"/>
      <c r="F1386" s="247"/>
      <c r="G1386" s="247"/>
      <c r="H1386" s="252"/>
      <c r="I1386" s="248" t="s">
        <v>7143</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3.5" outlineLevel="7" x14ac:dyDescent="0.3">
      <c r="A1387" s="245"/>
      <c r="B1387" s="246"/>
      <c r="C1387" s="246"/>
      <c r="D1387" s="246"/>
      <c r="E1387" s="246"/>
      <c r="F1387" s="247"/>
      <c r="G1387" s="247"/>
      <c r="H1387" s="252"/>
      <c r="I1387" s="248" t="s">
        <v>7142</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3.5" outlineLevel="7" x14ac:dyDescent="0.3">
      <c r="A1388" s="245"/>
      <c r="B1388" s="246"/>
      <c r="C1388" s="246"/>
      <c r="D1388" s="246"/>
      <c r="E1388" s="246"/>
      <c r="F1388" s="247"/>
      <c r="G1388" s="247"/>
      <c r="H1388" s="252"/>
      <c r="I1388" s="248" t="s">
        <v>7141</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3.5" outlineLevel="7" x14ac:dyDescent="0.3">
      <c r="A1389" s="245"/>
      <c r="B1389" s="246"/>
      <c r="C1389" s="246"/>
      <c r="D1389" s="246"/>
      <c r="E1389" s="246"/>
      <c r="F1389" s="247"/>
      <c r="G1389" s="247"/>
      <c r="H1389" s="252"/>
      <c r="I1389" s="248" t="s">
        <v>7140</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3.5" outlineLevel="7" x14ac:dyDescent="0.3">
      <c r="A1390" s="245"/>
      <c r="B1390" s="246"/>
      <c r="C1390" s="246"/>
      <c r="D1390" s="246"/>
      <c r="E1390" s="246"/>
      <c r="F1390" s="247"/>
      <c r="G1390" s="247"/>
      <c r="H1390" s="252"/>
      <c r="I1390" s="248" t="s">
        <v>7139</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15">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4" t="s">
        <v>1725</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3.5" outlineLevel="5" x14ac:dyDescent="0.25">
      <c r="A1394" s="189" t="s">
        <v>1724</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4.25" outlineLevel="6" x14ac:dyDescent="0.15">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71"/>
      <c r="O1395" s="119">
        <f>M1395*N1395</f>
        <v>0</v>
      </c>
      <c r="P1395" s="117" t="s">
        <v>479</v>
      </c>
      <c r="Q1395" s="117" t="s">
        <v>9414</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7138</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47"/>
      <c r="H1398" s="252"/>
      <c r="I1398" s="248" t="s">
        <v>7137</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47"/>
      <c r="H1399" s="252"/>
      <c r="I1399" s="248" t="s">
        <v>7136</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3.5" outlineLevel="7" x14ac:dyDescent="0.3">
      <c r="A1400" s="245"/>
      <c r="B1400" s="246"/>
      <c r="C1400" s="246"/>
      <c r="D1400" s="246"/>
      <c r="E1400" s="246"/>
      <c r="F1400" s="247"/>
      <c r="G1400" s="247"/>
      <c r="H1400" s="252"/>
      <c r="I1400" s="248" t="s">
        <v>7135</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3.5" outlineLevel="7" x14ac:dyDescent="0.3">
      <c r="A1401" s="245"/>
      <c r="B1401" s="246"/>
      <c r="C1401" s="246"/>
      <c r="D1401" s="246"/>
      <c r="E1401" s="246"/>
      <c r="F1401" s="247"/>
      <c r="G1401" s="247"/>
      <c r="H1401" s="252"/>
      <c r="I1401" s="248" t="s">
        <v>7134</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3.5" outlineLevel="7" x14ac:dyDescent="0.3">
      <c r="A1402" s="245"/>
      <c r="B1402" s="246"/>
      <c r="C1402" s="246"/>
      <c r="D1402" s="246"/>
      <c r="E1402" s="246"/>
      <c r="F1402" s="247"/>
      <c r="G1402" s="247"/>
      <c r="H1402" s="252"/>
      <c r="I1402" s="248" t="s">
        <v>7133</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3.5" outlineLevel="7" x14ac:dyDescent="0.3">
      <c r="A1403" s="245"/>
      <c r="B1403" s="246"/>
      <c r="C1403" s="246"/>
      <c r="D1403" s="246"/>
      <c r="E1403" s="246"/>
      <c r="F1403" s="247"/>
      <c r="G1403" s="247"/>
      <c r="H1403" s="252"/>
      <c r="I1403" s="248" t="s">
        <v>7132</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7131</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3.5" outlineLevel="7" x14ac:dyDescent="0.3">
      <c r="A1405" s="245"/>
      <c r="B1405" s="246"/>
      <c r="C1405" s="246"/>
      <c r="D1405" s="246"/>
      <c r="E1405" s="246"/>
      <c r="F1405" s="247"/>
      <c r="G1405" s="247"/>
      <c r="H1405" s="252"/>
      <c r="I1405" s="248" t="s">
        <v>7130</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3.5" outlineLevel="7" x14ac:dyDescent="0.3">
      <c r="A1406" s="245"/>
      <c r="B1406" s="246"/>
      <c r="C1406" s="246"/>
      <c r="D1406" s="246"/>
      <c r="E1406" s="246"/>
      <c r="F1406" s="247"/>
      <c r="G1406" s="247"/>
      <c r="H1406" s="252"/>
      <c r="I1406" s="248" t="s">
        <v>7129</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3.5" outlineLevel="7" x14ac:dyDescent="0.3">
      <c r="A1407" s="245"/>
      <c r="B1407" s="246"/>
      <c r="C1407" s="246"/>
      <c r="D1407" s="246"/>
      <c r="E1407" s="246"/>
      <c r="F1407" s="247"/>
      <c r="G1407" s="247"/>
      <c r="H1407" s="252"/>
      <c r="I1407" s="248" t="s">
        <v>7128</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3.5" outlineLevel="7" x14ac:dyDescent="0.3">
      <c r="A1408" s="245"/>
      <c r="B1408" s="246"/>
      <c r="C1408" s="246"/>
      <c r="D1408" s="246"/>
      <c r="E1408" s="246"/>
      <c r="F1408" s="247"/>
      <c r="G1408" s="247"/>
      <c r="H1408" s="252"/>
      <c r="I1408" s="248" t="s">
        <v>7127</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3.5" outlineLevel="7" x14ac:dyDescent="0.3">
      <c r="A1409" s="245"/>
      <c r="B1409" s="246"/>
      <c r="C1409" s="246"/>
      <c r="D1409" s="246"/>
      <c r="E1409" s="246"/>
      <c r="F1409" s="247"/>
      <c r="G1409" s="247"/>
      <c r="H1409" s="252"/>
      <c r="I1409" s="248" t="s">
        <v>7126</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3.5" outlineLevel="7" x14ac:dyDescent="0.3">
      <c r="A1410" s="245"/>
      <c r="B1410" s="246"/>
      <c r="C1410" s="246"/>
      <c r="D1410" s="246"/>
      <c r="E1410" s="246"/>
      <c r="F1410" s="247"/>
      <c r="G1410" s="247"/>
      <c r="H1410" s="252"/>
      <c r="I1410" s="248" t="s">
        <v>7125</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3.5" outlineLevel="7" x14ac:dyDescent="0.3">
      <c r="A1411" s="245"/>
      <c r="B1411" s="246"/>
      <c r="C1411" s="246"/>
      <c r="D1411" s="246"/>
      <c r="E1411" s="246"/>
      <c r="F1411" s="247"/>
      <c r="G1411" s="247"/>
      <c r="H1411" s="252"/>
      <c r="I1411" s="248" t="s">
        <v>7124</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3.5" outlineLevel="7" x14ac:dyDescent="0.3">
      <c r="A1412" s="245"/>
      <c r="B1412" s="246"/>
      <c r="C1412" s="246"/>
      <c r="D1412" s="246"/>
      <c r="E1412" s="246"/>
      <c r="F1412" s="247"/>
      <c r="G1412" s="247"/>
      <c r="H1412" s="252"/>
      <c r="I1412" s="248" t="s">
        <v>7123</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3.5" outlineLevel="7" x14ac:dyDescent="0.3">
      <c r="A1413" s="245"/>
      <c r="B1413" s="246"/>
      <c r="C1413" s="246"/>
      <c r="D1413" s="246"/>
      <c r="E1413" s="246"/>
      <c r="F1413" s="247"/>
      <c r="G1413" s="247"/>
      <c r="H1413" s="252"/>
      <c r="I1413" s="248" t="s">
        <v>7122</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3.5" outlineLevel="7" x14ac:dyDescent="0.3">
      <c r="A1414" s="245"/>
      <c r="B1414" s="246"/>
      <c r="C1414" s="246"/>
      <c r="D1414" s="246"/>
      <c r="E1414" s="246"/>
      <c r="F1414" s="247"/>
      <c r="G1414" s="247"/>
      <c r="H1414" s="252"/>
      <c r="I1414" s="248" t="s">
        <v>7121</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3.5" outlineLevel="7" x14ac:dyDescent="0.3">
      <c r="A1415" s="245"/>
      <c r="B1415" s="246"/>
      <c r="C1415" s="246"/>
      <c r="D1415" s="246"/>
      <c r="E1415" s="246"/>
      <c r="F1415" s="247"/>
      <c r="G1415" s="247"/>
      <c r="H1415" s="252"/>
      <c r="I1415" s="248" t="s">
        <v>7120</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3.5" outlineLevel="7" x14ac:dyDescent="0.3">
      <c r="A1416" s="245"/>
      <c r="B1416" s="246"/>
      <c r="C1416" s="246"/>
      <c r="D1416" s="246"/>
      <c r="E1416" s="246"/>
      <c r="F1416" s="247"/>
      <c r="G1416" s="247"/>
      <c r="H1416" s="252"/>
      <c r="I1416" s="248" t="s">
        <v>7119</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3.5" outlineLevel="7" x14ac:dyDescent="0.3">
      <c r="A1417" s="245"/>
      <c r="B1417" s="246"/>
      <c r="C1417" s="246"/>
      <c r="D1417" s="246"/>
      <c r="E1417" s="246"/>
      <c r="F1417" s="247"/>
      <c r="G1417" s="247"/>
      <c r="H1417" s="252"/>
      <c r="I1417" s="248" t="s">
        <v>7118</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3.5" outlineLevel="7" x14ac:dyDescent="0.3">
      <c r="A1418" s="245"/>
      <c r="B1418" s="246"/>
      <c r="C1418" s="246"/>
      <c r="D1418" s="246"/>
      <c r="E1418" s="246"/>
      <c r="F1418" s="247"/>
      <c r="G1418" s="247"/>
      <c r="H1418" s="252"/>
      <c r="I1418" s="248" t="s">
        <v>7117</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3.5" outlineLevel="7" x14ac:dyDescent="0.3">
      <c r="A1419" s="245"/>
      <c r="B1419" s="246"/>
      <c r="C1419" s="246"/>
      <c r="D1419" s="246"/>
      <c r="E1419" s="246"/>
      <c r="F1419" s="247"/>
      <c r="G1419" s="247"/>
      <c r="H1419" s="252"/>
      <c r="I1419" s="248" t="s">
        <v>7116</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3.5" outlineLevel="7" x14ac:dyDescent="0.3">
      <c r="A1420" s="245"/>
      <c r="B1420" s="246"/>
      <c r="C1420" s="246"/>
      <c r="D1420" s="246"/>
      <c r="E1420" s="246"/>
      <c r="F1420" s="247"/>
      <c r="G1420" s="247"/>
      <c r="H1420" s="252"/>
      <c r="I1420" s="248" t="s">
        <v>7115</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3.5" outlineLevel="7" x14ac:dyDescent="0.3">
      <c r="A1421" s="245"/>
      <c r="B1421" s="246"/>
      <c r="C1421" s="246"/>
      <c r="D1421" s="246"/>
      <c r="E1421" s="246"/>
      <c r="F1421" s="247"/>
      <c r="G1421" s="247"/>
      <c r="H1421" s="252"/>
      <c r="I1421" s="248" t="s">
        <v>7114</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3.5" outlineLevel="7" x14ac:dyDescent="0.3">
      <c r="A1422" s="245"/>
      <c r="B1422" s="246"/>
      <c r="C1422" s="246"/>
      <c r="D1422" s="246"/>
      <c r="E1422" s="246"/>
      <c r="F1422" s="247"/>
      <c r="G1422" s="247"/>
      <c r="H1422" s="252"/>
      <c r="I1422" s="248" t="s">
        <v>7113</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3.5" outlineLevel="7" x14ac:dyDescent="0.3">
      <c r="A1423" s="245"/>
      <c r="B1423" s="246"/>
      <c r="C1423" s="246"/>
      <c r="D1423" s="246"/>
      <c r="E1423" s="246"/>
      <c r="F1423" s="247"/>
      <c r="G1423" s="247"/>
      <c r="H1423" s="252"/>
      <c r="I1423" s="248" t="s">
        <v>7112</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3.5" outlineLevel="7" x14ac:dyDescent="0.3">
      <c r="A1424" s="245"/>
      <c r="B1424" s="246"/>
      <c r="C1424" s="246"/>
      <c r="D1424" s="246"/>
      <c r="E1424" s="246"/>
      <c r="F1424" s="247"/>
      <c r="G1424" s="247"/>
      <c r="H1424" s="252"/>
      <c r="I1424" s="248" t="s">
        <v>7111</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3.5" outlineLevel="7" x14ac:dyDescent="0.3">
      <c r="A1425" s="245"/>
      <c r="B1425" s="246"/>
      <c r="C1425" s="246"/>
      <c r="D1425" s="246"/>
      <c r="E1425" s="246"/>
      <c r="F1425" s="247"/>
      <c r="G1425" s="247"/>
      <c r="H1425" s="252"/>
      <c r="I1425" s="248" t="s">
        <v>7110</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3.5" outlineLevel="7" x14ac:dyDescent="0.3">
      <c r="A1426" s="245"/>
      <c r="B1426" s="246"/>
      <c r="C1426" s="246"/>
      <c r="D1426" s="246"/>
      <c r="E1426" s="246"/>
      <c r="F1426" s="247"/>
      <c r="G1426" s="247"/>
      <c r="H1426" s="252"/>
      <c r="I1426" s="248" t="s">
        <v>7109</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3.5" outlineLevel="7" x14ac:dyDescent="0.3">
      <c r="A1427" s="245"/>
      <c r="B1427" s="246"/>
      <c r="C1427" s="246"/>
      <c r="D1427" s="246"/>
      <c r="E1427" s="246"/>
      <c r="F1427" s="247"/>
      <c r="G1427" s="247"/>
      <c r="H1427" s="252"/>
      <c r="I1427" s="248" t="s">
        <v>7108</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3.5" outlineLevel="7" x14ac:dyDescent="0.3">
      <c r="A1428" s="245"/>
      <c r="B1428" s="246"/>
      <c r="C1428" s="246"/>
      <c r="D1428" s="246"/>
      <c r="E1428" s="246"/>
      <c r="F1428" s="247"/>
      <c r="G1428" s="247"/>
      <c r="H1428" s="252"/>
      <c r="I1428" s="248" t="s">
        <v>7107</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3.5" outlineLevel="7" x14ac:dyDescent="0.3">
      <c r="A1429" s="245"/>
      <c r="B1429" s="246"/>
      <c r="C1429" s="246"/>
      <c r="D1429" s="246"/>
      <c r="E1429" s="246"/>
      <c r="F1429" s="247"/>
      <c r="G1429" s="247"/>
      <c r="H1429" s="252"/>
      <c r="I1429" s="248" t="s">
        <v>7106</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3.5" outlineLevel="7" x14ac:dyDescent="0.3">
      <c r="A1430" s="245"/>
      <c r="B1430" s="246"/>
      <c r="C1430" s="246"/>
      <c r="D1430" s="246"/>
      <c r="E1430" s="246"/>
      <c r="F1430" s="247"/>
      <c r="G1430" s="247"/>
      <c r="H1430" s="252"/>
      <c r="I1430" s="248" t="s">
        <v>7105</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3.5" outlineLevel="7" x14ac:dyDescent="0.3">
      <c r="A1431" s="245"/>
      <c r="B1431" s="246"/>
      <c r="C1431" s="246"/>
      <c r="D1431" s="246"/>
      <c r="E1431" s="246"/>
      <c r="F1431" s="247"/>
      <c r="G1431" s="247"/>
      <c r="H1431" s="252"/>
      <c r="I1431" s="248" t="s">
        <v>7104</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3.5" outlineLevel="7" x14ac:dyDescent="0.3">
      <c r="A1432" s="245"/>
      <c r="B1432" s="246"/>
      <c r="C1432" s="246"/>
      <c r="D1432" s="246"/>
      <c r="E1432" s="246"/>
      <c r="F1432" s="247"/>
      <c r="G1432" s="247"/>
      <c r="H1432" s="252"/>
      <c r="I1432" s="248" t="s">
        <v>7103</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3.5" outlineLevel="7" x14ac:dyDescent="0.3">
      <c r="A1433" s="245"/>
      <c r="B1433" s="246"/>
      <c r="C1433" s="246"/>
      <c r="D1433" s="246"/>
      <c r="E1433" s="246"/>
      <c r="F1433" s="247"/>
      <c r="G1433" s="247"/>
      <c r="H1433" s="252"/>
      <c r="I1433" s="248" t="s">
        <v>7102</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3.5" outlineLevel="7" x14ac:dyDescent="0.3">
      <c r="A1434" s="245"/>
      <c r="B1434" s="246"/>
      <c r="C1434" s="246"/>
      <c r="D1434" s="246"/>
      <c r="E1434" s="246"/>
      <c r="F1434" s="247"/>
      <c r="G1434" s="247"/>
      <c r="H1434" s="252"/>
      <c r="I1434" s="248" t="s">
        <v>7101</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3.5" outlineLevel="7" x14ac:dyDescent="0.3">
      <c r="A1435" s="245"/>
      <c r="B1435" s="246"/>
      <c r="C1435" s="246"/>
      <c r="D1435" s="246"/>
      <c r="E1435" s="246"/>
      <c r="F1435" s="247"/>
      <c r="G1435" s="247"/>
      <c r="H1435" s="252"/>
      <c r="I1435" s="248" t="s">
        <v>7100</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3.5" outlineLevel="7" x14ac:dyDescent="0.3">
      <c r="A1436" s="245"/>
      <c r="B1436" s="246"/>
      <c r="C1436" s="246"/>
      <c r="D1436" s="246"/>
      <c r="E1436" s="246"/>
      <c r="F1436" s="247"/>
      <c r="G1436" s="247"/>
      <c r="H1436" s="252"/>
      <c r="I1436" s="248" t="s">
        <v>7099</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3.5" outlineLevel="7" x14ac:dyDescent="0.3">
      <c r="A1437" s="245"/>
      <c r="B1437" s="246"/>
      <c r="C1437" s="246"/>
      <c r="D1437" s="246"/>
      <c r="E1437" s="246"/>
      <c r="F1437" s="247"/>
      <c r="G1437" s="247"/>
      <c r="H1437" s="252"/>
      <c r="I1437" s="248" t="s">
        <v>7098</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3.5" outlineLevel="7" x14ac:dyDescent="0.3">
      <c r="A1438" s="245"/>
      <c r="B1438" s="246"/>
      <c r="C1438" s="246"/>
      <c r="D1438" s="246"/>
      <c r="E1438" s="246"/>
      <c r="F1438" s="247"/>
      <c r="G1438" s="247"/>
      <c r="H1438" s="252"/>
      <c r="I1438" s="248" t="s">
        <v>7097</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3.5" outlineLevel="7" x14ac:dyDescent="0.3">
      <c r="A1439" s="245"/>
      <c r="B1439" s="246"/>
      <c r="C1439" s="246"/>
      <c r="D1439" s="246"/>
      <c r="E1439" s="246"/>
      <c r="F1439" s="247"/>
      <c r="G1439" s="247"/>
      <c r="H1439" s="252"/>
      <c r="I1439" s="248" t="s">
        <v>7096</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3.5" outlineLevel="7" x14ac:dyDescent="0.3">
      <c r="A1440" s="245"/>
      <c r="B1440" s="246"/>
      <c r="C1440" s="246"/>
      <c r="D1440" s="246"/>
      <c r="E1440" s="246"/>
      <c r="F1440" s="247"/>
      <c r="G1440" s="247"/>
      <c r="H1440" s="252"/>
      <c r="I1440" s="248" t="s">
        <v>7095</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3.5" outlineLevel="7" x14ac:dyDescent="0.3">
      <c r="A1441" s="245"/>
      <c r="B1441" s="246"/>
      <c r="C1441" s="246"/>
      <c r="D1441" s="246"/>
      <c r="E1441" s="246"/>
      <c r="F1441" s="247"/>
      <c r="G1441" s="247"/>
      <c r="H1441" s="252"/>
      <c r="I1441" s="248" t="s">
        <v>7094</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3.5" outlineLevel="7" x14ac:dyDescent="0.3">
      <c r="A1442" s="245"/>
      <c r="B1442" s="246"/>
      <c r="C1442" s="246"/>
      <c r="D1442" s="246"/>
      <c r="E1442" s="246"/>
      <c r="F1442" s="247"/>
      <c r="G1442" s="247"/>
      <c r="H1442" s="252"/>
      <c r="I1442" s="248" t="s">
        <v>7093</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3.5" outlineLevel="7" x14ac:dyDescent="0.3">
      <c r="A1443" s="245"/>
      <c r="B1443" s="246"/>
      <c r="C1443" s="246"/>
      <c r="D1443" s="246"/>
      <c r="E1443" s="246"/>
      <c r="F1443" s="247"/>
      <c r="G1443" s="247"/>
      <c r="H1443" s="252"/>
      <c r="I1443" s="248" t="s">
        <v>7092</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3.5" outlineLevel="7" x14ac:dyDescent="0.3">
      <c r="A1444" s="245"/>
      <c r="B1444" s="246"/>
      <c r="C1444" s="246"/>
      <c r="D1444" s="246"/>
      <c r="E1444" s="246"/>
      <c r="F1444" s="247"/>
      <c r="G1444" s="247"/>
      <c r="H1444" s="252"/>
      <c r="I1444" s="248" t="s">
        <v>7091</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3.5" outlineLevel="7" x14ac:dyDescent="0.3">
      <c r="A1445" s="245"/>
      <c r="B1445" s="246"/>
      <c r="C1445" s="246"/>
      <c r="D1445" s="246"/>
      <c r="E1445" s="246"/>
      <c r="F1445" s="247"/>
      <c r="G1445" s="247"/>
      <c r="H1445" s="252"/>
      <c r="I1445" s="248" t="s">
        <v>7090</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3.5" outlineLevel="7" x14ac:dyDescent="0.3">
      <c r="A1446" s="245"/>
      <c r="B1446" s="246"/>
      <c r="C1446" s="246"/>
      <c r="D1446" s="246"/>
      <c r="E1446" s="246"/>
      <c r="F1446" s="247"/>
      <c r="G1446" s="247"/>
      <c r="H1446" s="252"/>
      <c r="I1446" s="248" t="s">
        <v>7089</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3.5" outlineLevel="7" x14ac:dyDescent="0.3">
      <c r="A1447" s="245"/>
      <c r="B1447" s="246"/>
      <c r="C1447" s="246"/>
      <c r="D1447" s="246"/>
      <c r="E1447" s="246"/>
      <c r="F1447" s="247"/>
      <c r="G1447" s="247"/>
      <c r="H1447" s="252"/>
      <c r="I1447" s="248" t="s">
        <v>7088</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3.5" outlineLevel="7" x14ac:dyDescent="0.3">
      <c r="A1448" s="245"/>
      <c r="B1448" s="246"/>
      <c r="C1448" s="246"/>
      <c r="D1448" s="246"/>
      <c r="E1448" s="246"/>
      <c r="F1448" s="247"/>
      <c r="G1448" s="247"/>
      <c r="H1448" s="252"/>
      <c r="I1448" s="248" t="s">
        <v>7087</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3.5" outlineLevel="7" x14ac:dyDescent="0.3">
      <c r="A1449" s="245"/>
      <c r="B1449" s="246"/>
      <c r="C1449" s="246"/>
      <c r="D1449" s="246"/>
      <c r="E1449" s="246"/>
      <c r="F1449" s="247"/>
      <c r="G1449" s="247"/>
      <c r="H1449" s="252"/>
      <c r="I1449" s="248" t="s">
        <v>7086</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3.5" outlineLevel="7" x14ac:dyDescent="0.3">
      <c r="A1450" s="245"/>
      <c r="B1450" s="246"/>
      <c r="C1450" s="246"/>
      <c r="D1450" s="246"/>
      <c r="E1450" s="246"/>
      <c r="F1450" s="247"/>
      <c r="G1450" s="247"/>
      <c r="H1450" s="252"/>
      <c r="I1450" s="248" t="s">
        <v>7085</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3.5" outlineLevel="7" x14ac:dyDescent="0.3">
      <c r="A1451" s="245"/>
      <c r="B1451" s="246"/>
      <c r="C1451" s="246"/>
      <c r="D1451" s="246"/>
      <c r="E1451" s="246"/>
      <c r="F1451" s="247"/>
      <c r="G1451" s="247"/>
      <c r="H1451" s="252"/>
      <c r="I1451" s="248" t="s">
        <v>7084</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3.5" outlineLevel="7" x14ac:dyDescent="0.3">
      <c r="A1452" s="245"/>
      <c r="B1452" s="246"/>
      <c r="C1452" s="246"/>
      <c r="D1452" s="246"/>
      <c r="E1452" s="246"/>
      <c r="F1452" s="247"/>
      <c r="G1452" s="247"/>
      <c r="H1452" s="252"/>
      <c r="I1452" s="248" t="s">
        <v>7083</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3.5" outlineLevel="7" x14ac:dyDescent="0.3">
      <c r="A1453" s="245"/>
      <c r="B1453" s="246"/>
      <c r="C1453" s="246"/>
      <c r="D1453" s="246"/>
      <c r="E1453" s="246"/>
      <c r="F1453" s="247"/>
      <c r="G1453" s="247"/>
      <c r="H1453" s="252"/>
      <c r="I1453" s="248" t="s">
        <v>7082</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3.5" outlineLevel="7" x14ac:dyDescent="0.3">
      <c r="A1454" s="245"/>
      <c r="B1454" s="246"/>
      <c r="C1454" s="246"/>
      <c r="D1454" s="246"/>
      <c r="E1454" s="246"/>
      <c r="F1454" s="247"/>
      <c r="G1454" s="247"/>
      <c r="H1454" s="252"/>
      <c r="I1454" s="248" t="s">
        <v>7081</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3.5" outlineLevel="7" x14ac:dyDescent="0.3">
      <c r="A1455" s="245"/>
      <c r="B1455" s="246"/>
      <c r="C1455" s="246"/>
      <c r="D1455" s="246"/>
      <c r="E1455" s="246"/>
      <c r="F1455" s="247"/>
      <c r="G1455" s="247"/>
      <c r="H1455" s="252"/>
      <c r="I1455" s="248" t="s">
        <v>7080</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15">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4.25" outlineLevel="6" x14ac:dyDescent="0.15">
      <c r="B1457" s="197"/>
      <c r="C1457" s="198"/>
      <c r="D1457" s="114">
        <v>268</v>
      </c>
      <c r="E1457" s="114"/>
      <c r="F1457" s="115"/>
      <c r="G1457" s="115" t="s">
        <v>218</v>
      </c>
      <c r="H1457" s="115" t="s">
        <v>7079</v>
      </c>
      <c r="I1457" s="116" t="s">
        <v>7078</v>
      </c>
      <c r="J1457" s="117" t="s">
        <v>495</v>
      </c>
      <c r="K1457" s="118">
        <v>31.129999999999995</v>
      </c>
      <c r="L1457" s="118">
        <v>0</v>
      </c>
      <c r="M1457" s="118">
        <v>31.129999999999995</v>
      </c>
      <c r="N1457" s="271"/>
      <c r="O1457" s="119">
        <f>M1457*N1457</f>
        <v>0</v>
      </c>
      <c r="P1457" s="117" t="s">
        <v>479</v>
      </c>
      <c r="Q1457" s="117" t="s">
        <v>9414</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3.5" outlineLevel="7" x14ac:dyDescent="0.3">
      <c r="A1459" s="245"/>
      <c r="B1459" s="246"/>
      <c r="C1459" s="246"/>
      <c r="D1459" s="246"/>
      <c r="E1459" s="246"/>
      <c r="F1459" s="247"/>
      <c r="G1459" s="247"/>
      <c r="H1459" s="252" t="s">
        <v>18</v>
      </c>
      <c r="I1459" s="248" t="s">
        <v>7077</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3.5" outlineLevel="7" x14ac:dyDescent="0.3">
      <c r="A1460" s="245"/>
      <c r="B1460" s="246"/>
      <c r="C1460" s="246"/>
      <c r="D1460" s="246"/>
      <c r="E1460" s="246"/>
      <c r="F1460" s="247"/>
      <c r="G1460" s="247"/>
      <c r="H1460" s="252"/>
      <c r="I1460" s="248" t="s">
        <v>7076</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47"/>
      <c r="H1461" s="252"/>
      <c r="I1461" s="248" t="s">
        <v>7075</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47"/>
      <c r="H1462" s="252"/>
      <c r="I1462" s="248" t="s">
        <v>7074</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3.5" outlineLevel="7" x14ac:dyDescent="0.3">
      <c r="A1463" s="245"/>
      <c r="B1463" s="246"/>
      <c r="C1463" s="246"/>
      <c r="D1463" s="246"/>
      <c r="E1463" s="246"/>
      <c r="F1463" s="247"/>
      <c r="G1463" s="247"/>
      <c r="H1463" s="252"/>
      <c r="I1463" s="248" t="s">
        <v>7073</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3.5" outlineLevel="7" x14ac:dyDescent="0.3">
      <c r="A1464" s="245"/>
      <c r="B1464" s="246"/>
      <c r="C1464" s="246"/>
      <c r="D1464" s="246"/>
      <c r="E1464" s="246"/>
      <c r="F1464" s="247"/>
      <c r="G1464" s="247"/>
      <c r="H1464" s="252"/>
      <c r="I1464" s="248" t="s">
        <v>7072</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3.5" outlineLevel="7" x14ac:dyDescent="0.3">
      <c r="A1465" s="245"/>
      <c r="B1465" s="246"/>
      <c r="C1465" s="246"/>
      <c r="D1465" s="246"/>
      <c r="E1465" s="246"/>
      <c r="F1465" s="247"/>
      <c r="G1465" s="247"/>
      <c r="H1465" s="252"/>
      <c r="I1465" s="248" t="s">
        <v>7071</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3.5" outlineLevel="7" x14ac:dyDescent="0.3">
      <c r="A1466" s="245"/>
      <c r="B1466" s="246"/>
      <c r="C1466" s="246"/>
      <c r="D1466" s="246"/>
      <c r="E1466" s="246"/>
      <c r="F1466" s="247"/>
      <c r="G1466" s="247"/>
      <c r="H1466" s="252"/>
      <c r="I1466" s="248" t="s">
        <v>7070</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15">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4.25" outlineLevel="6" x14ac:dyDescent="0.15">
      <c r="B1468" s="197"/>
      <c r="C1468" s="198"/>
      <c r="D1468" s="114">
        <v>269</v>
      </c>
      <c r="E1468" s="114"/>
      <c r="F1468" s="115"/>
      <c r="G1468" s="115" t="s">
        <v>220</v>
      </c>
      <c r="H1468" s="115" t="s">
        <v>7069</v>
      </c>
      <c r="I1468" s="116" t="s">
        <v>7068</v>
      </c>
      <c r="J1468" s="117" t="s">
        <v>495</v>
      </c>
      <c r="K1468" s="118">
        <v>51.030000000000008</v>
      </c>
      <c r="L1468" s="118">
        <v>0</v>
      </c>
      <c r="M1468" s="118">
        <v>51.030000000000008</v>
      </c>
      <c r="N1468" s="271"/>
      <c r="O1468" s="119">
        <f>M1468*N1468</f>
        <v>0</v>
      </c>
      <c r="P1468" s="117" t="s">
        <v>479</v>
      </c>
      <c r="Q1468" s="117" t="s">
        <v>9414</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3.5" outlineLevel="7" x14ac:dyDescent="0.3">
      <c r="A1470" s="245"/>
      <c r="B1470" s="246"/>
      <c r="C1470" s="246"/>
      <c r="D1470" s="246"/>
      <c r="E1470" s="246"/>
      <c r="F1470" s="247"/>
      <c r="G1470" s="247"/>
      <c r="H1470" s="252" t="s">
        <v>18</v>
      </c>
      <c r="I1470" s="248" t="s">
        <v>7067</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3.5" outlineLevel="7" x14ac:dyDescent="0.3">
      <c r="A1471" s="245"/>
      <c r="B1471" s="246"/>
      <c r="C1471" s="246"/>
      <c r="D1471" s="246"/>
      <c r="E1471" s="246"/>
      <c r="F1471" s="247"/>
      <c r="G1471" s="247"/>
      <c r="H1471" s="252"/>
      <c r="I1471" s="248" t="s">
        <v>7066</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3.5" outlineLevel="7" x14ac:dyDescent="0.3">
      <c r="A1472" s="245"/>
      <c r="B1472" s="246"/>
      <c r="C1472" s="246"/>
      <c r="D1472" s="246"/>
      <c r="E1472" s="246"/>
      <c r="F1472" s="247"/>
      <c r="G1472" s="247"/>
      <c r="H1472" s="252"/>
      <c r="I1472" s="248" t="s">
        <v>7065</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3.5" outlineLevel="7" x14ac:dyDescent="0.3">
      <c r="A1473" s="245"/>
      <c r="B1473" s="246"/>
      <c r="C1473" s="246"/>
      <c r="D1473" s="246"/>
      <c r="E1473" s="246"/>
      <c r="F1473" s="247"/>
      <c r="G1473" s="247"/>
      <c r="H1473" s="252"/>
      <c r="I1473" s="248" t="s">
        <v>7064</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3.5" outlineLevel="7" x14ac:dyDescent="0.3">
      <c r="A1474" s="245"/>
      <c r="B1474" s="246"/>
      <c r="C1474" s="246"/>
      <c r="D1474" s="246"/>
      <c r="E1474" s="246"/>
      <c r="F1474" s="247"/>
      <c r="G1474" s="247"/>
      <c r="H1474" s="252"/>
      <c r="I1474" s="248" t="s">
        <v>7063</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3.5" outlineLevel="7" x14ac:dyDescent="0.3">
      <c r="A1475" s="245"/>
      <c r="B1475" s="246"/>
      <c r="C1475" s="246"/>
      <c r="D1475" s="246"/>
      <c r="E1475" s="246"/>
      <c r="F1475" s="247"/>
      <c r="G1475" s="247"/>
      <c r="H1475" s="252"/>
      <c r="I1475" s="248" t="s">
        <v>7062</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3.5" outlineLevel="7" x14ac:dyDescent="0.3">
      <c r="A1476" s="245"/>
      <c r="B1476" s="246"/>
      <c r="C1476" s="246"/>
      <c r="D1476" s="246"/>
      <c r="E1476" s="246"/>
      <c r="F1476" s="247"/>
      <c r="G1476" s="247"/>
      <c r="H1476" s="252"/>
      <c r="I1476" s="248" t="s">
        <v>7061</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3.5" outlineLevel="7" x14ac:dyDescent="0.3">
      <c r="A1477" s="245"/>
      <c r="B1477" s="246"/>
      <c r="C1477" s="246"/>
      <c r="D1477" s="246"/>
      <c r="E1477" s="246"/>
      <c r="F1477" s="247"/>
      <c r="G1477" s="247"/>
      <c r="H1477" s="252"/>
      <c r="I1477" s="248" t="s">
        <v>7060</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3.5" outlineLevel="7" x14ac:dyDescent="0.3">
      <c r="A1478" s="245"/>
      <c r="B1478" s="246"/>
      <c r="C1478" s="246"/>
      <c r="D1478" s="246"/>
      <c r="E1478" s="246"/>
      <c r="F1478" s="247"/>
      <c r="G1478" s="247"/>
      <c r="H1478" s="252"/>
      <c r="I1478" s="248" t="s">
        <v>7059</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3.5" outlineLevel="7" x14ac:dyDescent="0.3">
      <c r="A1479" s="245"/>
      <c r="B1479" s="246"/>
      <c r="C1479" s="246"/>
      <c r="D1479" s="246"/>
      <c r="E1479" s="246"/>
      <c r="F1479" s="247"/>
      <c r="G1479" s="247"/>
      <c r="H1479" s="252"/>
      <c r="I1479" s="248" t="s">
        <v>7058</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3.5" outlineLevel="7" x14ac:dyDescent="0.3">
      <c r="A1480" s="245"/>
      <c r="B1480" s="246"/>
      <c r="C1480" s="246"/>
      <c r="D1480" s="246"/>
      <c r="E1480" s="246"/>
      <c r="F1480" s="247"/>
      <c r="G1480" s="247"/>
      <c r="H1480" s="252"/>
      <c r="I1480" s="248" t="s">
        <v>7057</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3.5" outlineLevel="7" x14ac:dyDescent="0.3">
      <c r="A1481" s="245"/>
      <c r="B1481" s="246"/>
      <c r="C1481" s="246"/>
      <c r="D1481" s="246"/>
      <c r="E1481" s="246"/>
      <c r="F1481" s="247"/>
      <c r="G1481" s="247"/>
      <c r="H1481" s="252"/>
      <c r="I1481" s="248" t="s">
        <v>7056</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3.5" outlineLevel="7" x14ac:dyDescent="0.3">
      <c r="A1482" s="245"/>
      <c r="B1482" s="246"/>
      <c r="C1482" s="246"/>
      <c r="D1482" s="246"/>
      <c r="E1482" s="246"/>
      <c r="F1482" s="247"/>
      <c r="G1482" s="247"/>
      <c r="H1482" s="252"/>
      <c r="I1482" s="248" t="s">
        <v>7055</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3.5" outlineLevel="7" x14ac:dyDescent="0.3">
      <c r="A1483" s="245"/>
      <c r="B1483" s="246"/>
      <c r="C1483" s="246"/>
      <c r="D1483" s="246"/>
      <c r="E1483" s="246"/>
      <c r="F1483" s="247"/>
      <c r="G1483" s="247"/>
      <c r="H1483" s="252"/>
      <c r="I1483" s="248" t="s">
        <v>7054</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3.5" outlineLevel="7" x14ac:dyDescent="0.3">
      <c r="A1484" s="245"/>
      <c r="B1484" s="246"/>
      <c r="C1484" s="246"/>
      <c r="D1484" s="246"/>
      <c r="E1484" s="246"/>
      <c r="F1484" s="247"/>
      <c r="G1484" s="247"/>
      <c r="H1484" s="252"/>
      <c r="I1484" s="248" t="s">
        <v>7053</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3.5" outlineLevel="7" x14ac:dyDescent="0.3">
      <c r="A1485" s="245"/>
      <c r="B1485" s="246"/>
      <c r="C1485" s="246"/>
      <c r="D1485" s="246"/>
      <c r="E1485" s="246"/>
      <c r="F1485" s="247"/>
      <c r="G1485" s="247"/>
      <c r="H1485" s="252"/>
      <c r="I1485" s="248" t="s">
        <v>7052</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3.5" outlineLevel="7" x14ac:dyDescent="0.3">
      <c r="A1486" s="245"/>
      <c r="B1486" s="246"/>
      <c r="C1486" s="246"/>
      <c r="D1486" s="246"/>
      <c r="E1486" s="246"/>
      <c r="F1486" s="247"/>
      <c r="G1486" s="247"/>
      <c r="H1486" s="252"/>
      <c r="I1486" s="248" t="s">
        <v>7051</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3.5" outlineLevel="7" x14ac:dyDescent="0.3">
      <c r="A1487" s="245"/>
      <c r="B1487" s="246"/>
      <c r="C1487" s="246"/>
      <c r="D1487" s="246"/>
      <c r="E1487" s="246"/>
      <c r="F1487" s="247"/>
      <c r="G1487" s="247"/>
      <c r="H1487" s="252"/>
      <c r="I1487" s="248" t="s">
        <v>7050</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3.5" outlineLevel="7" x14ac:dyDescent="0.3">
      <c r="A1488" s="245"/>
      <c r="B1488" s="246"/>
      <c r="C1488" s="246"/>
      <c r="D1488" s="246"/>
      <c r="E1488" s="246"/>
      <c r="F1488" s="247"/>
      <c r="G1488" s="247"/>
      <c r="H1488" s="252"/>
      <c r="I1488" s="248" t="s">
        <v>7049</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3.5" outlineLevel="7" x14ac:dyDescent="0.3">
      <c r="A1489" s="245"/>
      <c r="B1489" s="246"/>
      <c r="C1489" s="246"/>
      <c r="D1489" s="246"/>
      <c r="E1489" s="246"/>
      <c r="F1489" s="247"/>
      <c r="G1489" s="247"/>
      <c r="H1489" s="252"/>
      <c r="I1489" s="248" t="s">
        <v>7048</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3.5" outlineLevel="7" x14ac:dyDescent="0.3">
      <c r="A1490" s="245"/>
      <c r="B1490" s="246"/>
      <c r="C1490" s="246"/>
      <c r="D1490" s="246"/>
      <c r="E1490" s="246"/>
      <c r="F1490" s="247"/>
      <c r="G1490" s="247"/>
      <c r="H1490" s="252"/>
      <c r="I1490" s="248" t="s">
        <v>7047</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3.5" outlineLevel="7" x14ac:dyDescent="0.3">
      <c r="A1491" s="245"/>
      <c r="B1491" s="246"/>
      <c r="C1491" s="246"/>
      <c r="D1491" s="246"/>
      <c r="E1491" s="246"/>
      <c r="F1491" s="247"/>
      <c r="G1491" s="247"/>
      <c r="H1491" s="252"/>
      <c r="I1491" s="248" t="s">
        <v>7046</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3.5" outlineLevel="7" x14ac:dyDescent="0.3">
      <c r="A1492" s="245"/>
      <c r="B1492" s="246"/>
      <c r="C1492" s="246"/>
      <c r="D1492" s="246"/>
      <c r="E1492" s="246"/>
      <c r="F1492" s="247"/>
      <c r="G1492" s="247"/>
      <c r="H1492" s="252"/>
      <c r="I1492" s="248" t="s">
        <v>7045</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3.5" outlineLevel="7" x14ac:dyDescent="0.3">
      <c r="A1493" s="245"/>
      <c r="B1493" s="246"/>
      <c r="C1493" s="246"/>
      <c r="D1493" s="246"/>
      <c r="E1493" s="246"/>
      <c r="F1493" s="247"/>
      <c r="G1493" s="247"/>
      <c r="H1493" s="252"/>
      <c r="I1493" s="248" t="s">
        <v>7044</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47"/>
      <c r="H1494" s="252"/>
      <c r="I1494" s="248" t="s">
        <v>7043</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47"/>
      <c r="H1495" s="252"/>
      <c r="I1495" s="248" t="s">
        <v>7042</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3.5" outlineLevel="7" x14ac:dyDescent="0.3">
      <c r="A1496" s="245"/>
      <c r="B1496" s="246"/>
      <c r="C1496" s="246"/>
      <c r="D1496" s="246"/>
      <c r="E1496" s="246"/>
      <c r="F1496" s="247"/>
      <c r="G1496" s="247"/>
      <c r="H1496" s="252"/>
      <c r="I1496" s="248" t="s">
        <v>7041</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15">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4.25" outlineLevel="6" x14ac:dyDescent="0.15">
      <c r="B1498" s="197"/>
      <c r="C1498" s="198"/>
      <c r="D1498" s="114">
        <v>270</v>
      </c>
      <c r="E1498" s="114"/>
      <c r="F1498" s="115"/>
      <c r="G1498" s="115" t="s">
        <v>7040</v>
      </c>
      <c r="H1498" s="115" t="s">
        <v>7039</v>
      </c>
      <c r="I1498" s="116" t="s">
        <v>7038</v>
      </c>
      <c r="J1498" s="117" t="s">
        <v>495</v>
      </c>
      <c r="K1498" s="118">
        <v>342.26999999999987</v>
      </c>
      <c r="L1498" s="118">
        <v>0</v>
      </c>
      <c r="M1498" s="118">
        <v>342.26999999999987</v>
      </c>
      <c r="N1498" s="271"/>
      <c r="O1498" s="119">
        <f>M1498*N1498</f>
        <v>0</v>
      </c>
      <c r="P1498" s="117" t="s">
        <v>479</v>
      </c>
      <c r="Q1498" s="117" t="s">
        <v>9414</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3.5" outlineLevel="7" x14ac:dyDescent="0.3">
      <c r="A1500" s="245"/>
      <c r="B1500" s="246"/>
      <c r="C1500" s="246"/>
      <c r="D1500" s="246"/>
      <c r="E1500" s="246"/>
      <c r="F1500" s="247"/>
      <c r="G1500" s="247"/>
      <c r="H1500" s="252" t="s">
        <v>18</v>
      </c>
      <c r="I1500" s="248" t="s">
        <v>7037</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3.5" outlineLevel="7" x14ac:dyDescent="0.3">
      <c r="A1501" s="245"/>
      <c r="B1501" s="246"/>
      <c r="C1501" s="246"/>
      <c r="D1501" s="246"/>
      <c r="E1501" s="246"/>
      <c r="F1501" s="247"/>
      <c r="G1501" s="247"/>
      <c r="H1501" s="252"/>
      <c r="I1501" s="248" t="s">
        <v>7036</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47"/>
      <c r="H1502" s="252"/>
      <c r="I1502" s="248" t="s">
        <v>7035</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47"/>
      <c r="H1503" s="252"/>
      <c r="I1503" s="248" t="s">
        <v>7034</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3.5" outlineLevel="7" x14ac:dyDescent="0.3">
      <c r="A1504" s="245"/>
      <c r="B1504" s="246"/>
      <c r="C1504" s="246"/>
      <c r="D1504" s="246"/>
      <c r="E1504" s="246"/>
      <c r="F1504" s="247"/>
      <c r="G1504" s="247"/>
      <c r="H1504" s="252"/>
      <c r="I1504" s="248" t="s">
        <v>7033</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3.5" outlineLevel="7" x14ac:dyDescent="0.3">
      <c r="A1505" s="245"/>
      <c r="B1505" s="246"/>
      <c r="C1505" s="246"/>
      <c r="D1505" s="246"/>
      <c r="E1505" s="246"/>
      <c r="F1505" s="247"/>
      <c r="G1505" s="247"/>
      <c r="H1505" s="252"/>
      <c r="I1505" s="248" t="s">
        <v>7032</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3.5" outlineLevel="7" x14ac:dyDescent="0.3">
      <c r="A1506" s="245"/>
      <c r="B1506" s="246"/>
      <c r="C1506" s="246"/>
      <c r="D1506" s="246"/>
      <c r="E1506" s="246"/>
      <c r="F1506" s="247"/>
      <c r="G1506" s="247"/>
      <c r="H1506" s="252"/>
      <c r="I1506" s="248" t="s">
        <v>7031</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3.5" outlineLevel="7" x14ac:dyDescent="0.3">
      <c r="A1507" s="245"/>
      <c r="B1507" s="246"/>
      <c r="C1507" s="246"/>
      <c r="D1507" s="246"/>
      <c r="E1507" s="246"/>
      <c r="F1507" s="247"/>
      <c r="G1507" s="247"/>
      <c r="H1507" s="252"/>
      <c r="I1507" s="248" t="s">
        <v>7030</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3.5" outlineLevel="7" x14ac:dyDescent="0.3">
      <c r="A1508" s="245"/>
      <c r="B1508" s="246"/>
      <c r="C1508" s="246"/>
      <c r="D1508" s="246"/>
      <c r="E1508" s="246"/>
      <c r="F1508" s="247"/>
      <c r="G1508" s="247"/>
      <c r="H1508" s="252"/>
      <c r="I1508" s="248" t="s">
        <v>7029</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3.5" outlineLevel="7" x14ac:dyDescent="0.3">
      <c r="A1509" s="245"/>
      <c r="B1509" s="246"/>
      <c r="C1509" s="246"/>
      <c r="D1509" s="246"/>
      <c r="E1509" s="246"/>
      <c r="F1509" s="247"/>
      <c r="G1509" s="247"/>
      <c r="H1509" s="252"/>
      <c r="I1509" s="248" t="s">
        <v>7028</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3.5" outlineLevel="7" x14ac:dyDescent="0.3">
      <c r="A1510" s="245"/>
      <c r="B1510" s="246"/>
      <c r="C1510" s="246"/>
      <c r="D1510" s="246"/>
      <c r="E1510" s="246"/>
      <c r="F1510" s="247"/>
      <c r="G1510" s="247"/>
      <c r="H1510" s="252"/>
      <c r="I1510" s="248" t="s">
        <v>7027</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3.5" outlineLevel="7" x14ac:dyDescent="0.3">
      <c r="A1511" s="245"/>
      <c r="B1511" s="246"/>
      <c r="C1511" s="246"/>
      <c r="D1511" s="246"/>
      <c r="E1511" s="246"/>
      <c r="F1511" s="247"/>
      <c r="G1511" s="247"/>
      <c r="H1511" s="252"/>
      <c r="I1511" s="248" t="s">
        <v>7026</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3.5" outlineLevel="7" x14ac:dyDescent="0.3">
      <c r="A1512" s="245"/>
      <c r="B1512" s="246"/>
      <c r="C1512" s="246"/>
      <c r="D1512" s="246"/>
      <c r="E1512" s="246"/>
      <c r="F1512" s="247"/>
      <c r="G1512" s="247"/>
      <c r="H1512" s="252"/>
      <c r="I1512" s="248" t="s">
        <v>7025</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3.5" outlineLevel="7" x14ac:dyDescent="0.3">
      <c r="A1513" s="245"/>
      <c r="B1513" s="246"/>
      <c r="C1513" s="246"/>
      <c r="D1513" s="246"/>
      <c r="E1513" s="246"/>
      <c r="F1513" s="247"/>
      <c r="G1513" s="247"/>
      <c r="H1513" s="252"/>
      <c r="I1513" s="248" t="s">
        <v>7024</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3.5" outlineLevel="7" x14ac:dyDescent="0.3">
      <c r="A1514" s="245"/>
      <c r="B1514" s="246"/>
      <c r="C1514" s="246"/>
      <c r="D1514" s="246"/>
      <c r="E1514" s="246"/>
      <c r="F1514" s="247"/>
      <c r="G1514" s="247"/>
      <c r="H1514" s="252"/>
      <c r="I1514" s="248" t="s">
        <v>7023</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3.5" outlineLevel="7" x14ac:dyDescent="0.3">
      <c r="A1515" s="245"/>
      <c r="B1515" s="246"/>
      <c r="C1515" s="246"/>
      <c r="D1515" s="246"/>
      <c r="E1515" s="246"/>
      <c r="F1515" s="247"/>
      <c r="G1515" s="247"/>
      <c r="H1515" s="252"/>
      <c r="I1515" s="248" t="s">
        <v>7022</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3.5" outlineLevel="7" x14ac:dyDescent="0.3">
      <c r="A1516" s="245"/>
      <c r="B1516" s="246"/>
      <c r="C1516" s="246"/>
      <c r="D1516" s="246"/>
      <c r="E1516" s="246"/>
      <c r="F1516" s="247"/>
      <c r="G1516" s="247"/>
      <c r="H1516" s="252"/>
      <c r="I1516" s="248" t="s">
        <v>7021</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3.5" outlineLevel="7" x14ac:dyDescent="0.3">
      <c r="A1517" s="245"/>
      <c r="B1517" s="246"/>
      <c r="C1517" s="246"/>
      <c r="D1517" s="246"/>
      <c r="E1517" s="246"/>
      <c r="F1517" s="247"/>
      <c r="G1517" s="247"/>
      <c r="H1517" s="252"/>
      <c r="I1517" s="248" t="s">
        <v>7020</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3.5" outlineLevel="7" x14ac:dyDescent="0.3">
      <c r="A1518" s="245"/>
      <c r="B1518" s="246"/>
      <c r="C1518" s="246"/>
      <c r="D1518" s="246"/>
      <c r="E1518" s="246"/>
      <c r="F1518" s="247"/>
      <c r="G1518" s="247"/>
      <c r="H1518" s="252"/>
      <c r="I1518" s="248" t="s">
        <v>7019</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3.5" outlineLevel="7" x14ac:dyDescent="0.3">
      <c r="A1519" s="245"/>
      <c r="B1519" s="246"/>
      <c r="C1519" s="246"/>
      <c r="D1519" s="246"/>
      <c r="E1519" s="246"/>
      <c r="F1519" s="247"/>
      <c r="G1519" s="247"/>
      <c r="H1519" s="252"/>
      <c r="I1519" s="248" t="s">
        <v>7018</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3.5" outlineLevel="7" x14ac:dyDescent="0.3">
      <c r="A1520" s="245"/>
      <c r="B1520" s="246"/>
      <c r="C1520" s="246"/>
      <c r="D1520" s="246"/>
      <c r="E1520" s="246"/>
      <c r="F1520" s="247"/>
      <c r="G1520" s="247"/>
      <c r="H1520" s="252"/>
      <c r="I1520" s="248" t="s">
        <v>7017</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3.5" outlineLevel="7" x14ac:dyDescent="0.3">
      <c r="A1521" s="245"/>
      <c r="B1521" s="246"/>
      <c r="C1521" s="246"/>
      <c r="D1521" s="246"/>
      <c r="E1521" s="246"/>
      <c r="F1521" s="247"/>
      <c r="G1521" s="247"/>
      <c r="H1521" s="252"/>
      <c r="I1521" s="248" t="s">
        <v>7016</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3.5" outlineLevel="7" x14ac:dyDescent="0.3">
      <c r="A1522" s="245"/>
      <c r="B1522" s="246"/>
      <c r="C1522" s="246"/>
      <c r="D1522" s="246"/>
      <c r="E1522" s="246"/>
      <c r="F1522" s="247"/>
      <c r="G1522" s="247"/>
      <c r="H1522" s="252"/>
      <c r="I1522" s="248" t="s">
        <v>7015</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3.5" outlineLevel="7" x14ac:dyDescent="0.3">
      <c r="A1523" s="245"/>
      <c r="B1523" s="246"/>
      <c r="C1523" s="246"/>
      <c r="D1523" s="246"/>
      <c r="E1523" s="246"/>
      <c r="F1523" s="247"/>
      <c r="G1523" s="247"/>
      <c r="H1523" s="252"/>
      <c r="I1523" s="248" t="s">
        <v>7014</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3.5" outlineLevel="7" x14ac:dyDescent="0.3">
      <c r="A1524" s="245"/>
      <c r="B1524" s="246"/>
      <c r="C1524" s="246"/>
      <c r="D1524" s="246"/>
      <c r="E1524" s="246"/>
      <c r="F1524" s="247"/>
      <c r="G1524" s="247"/>
      <c r="H1524" s="252"/>
      <c r="I1524" s="248" t="s">
        <v>7013</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3.5" outlineLevel="7" x14ac:dyDescent="0.3">
      <c r="A1525" s="245"/>
      <c r="B1525" s="246"/>
      <c r="C1525" s="246"/>
      <c r="D1525" s="246"/>
      <c r="E1525" s="246"/>
      <c r="F1525" s="247"/>
      <c r="G1525" s="247"/>
      <c r="H1525" s="252"/>
      <c r="I1525" s="248" t="s">
        <v>7012</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3.5" outlineLevel="7" x14ac:dyDescent="0.3">
      <c r="A1526" s="245"/>
      <c r="B1526" s="246"/>
      <c r="C1526" s="246"/>
      <c r="D1526" s="246"/>
      <c r="E1526" s="246"/>
      <c r="F1526" s="247"/>
      <c r="G1526" s="247"/>
      <c r="H1526" s="252"/>
      <c r="I1526" s="248" t="s">
        <v>7011</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3.5" outlineLevel="7" x14ac:dyDescent="0.3">
      <c r="A1527" s="245"/>
      <c r="B1527" s="246"/>
      <c r="C1527" s="246"/>
      <c r="D1527" s="246"/>
      <c r="E1527" s="246"/>
      <c r="F1527" s="247"/>
      <c r="G1527" s="247"/>
      <c r="H1527" s="252"/>
      <c r="I1527" s="248" t="s">
        <v>7010</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3.5" outlineLevel="7" x14ac:dyDescent="0.3">
      <c r="A1528" s="245"/>
      <c r="B1528" s="246"/>
      <c r="C1528" s="246"/>
      <c r="D1528" s="246"/>
      <c r="E1528" s="246"/>
      <c r="F1528" s="247"/>
      <c r="G1528" s="247"/>
      <c r="H1528" s="252"/>
      <c r="I1528" s="248" t="s">
        <v>7009</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3.5" outlineLevel="7" x14ac:dyDescent="0.3">
      <c r="A1529" s="245"/>
      <c r="B1529" s="246"/>
      <c r="C1529" s="246"/>
      <c r="D1529" s="246"/>
      <c r="E1529" s="246"/>
      <c r="F1529" s="247"/>
      <c r="G1529" s="247"/>
      <c r="H1529" s="252"/>
      <c r="I1529" s="248" t="s">
        <v>7008</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3.5" outlineLevel="7" x14ac:dyDescent="0.3">
      <c r="A1530" s="245"/>
      <c r="B1530" s="246"/>
      <c r="C1530" s="246"/>
      <c r="D1530" s="246"/>
      <c r="E1530" s="246"/>
      <c r="F1530" s="247"/>
      <c r="G1530" s="247"/>
      <c r="H1530" s="252"/>
      <c r="I1530" s="248" t="s">
        <v>7007</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3.5" outlineLevel="7" x14ac:dyDescent="0.3">
      <c r="A1531" s="245"/>
      <c r="B1531" s="246"/>
      <c r="C1531" s="246"/>
      <c r="D1531" s="246"/>
      <c r="E1531" s="246"/>
      <c r="F1531" s="247"/>
      <c r="G1531" s="247"/>
      <c r="H1531" s="252"/>
      <c r="I1531" s="248" t="s">
        <v>7006</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3.5" outlineLevel="7" x14ac:dyDescent="0.3">
      <c r="A1532" s="245"/>
      <c r="B1532" s="246"/>
      <c r="C1532" s="246"/>
      <c r="D1532" s="246"/>
      <c r="E1532" s="246"/>
      <c r="F1532" s="247"/>
      <c r="G1532" s="247"/>
      <c r="H1532" s="252"/>
      <c r="I1532" s="248" t="s">
        <v>7005</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3.5" outlineLevel="7" x14ac:dyDescent="0.3">
      <c r="A1533" s="245"/>
      <c r="B1533" s="246"/>
      <c r="C1533" s="246"/>
      <c r="D1533" s="246"/>
      <c r="E1533" s="246"/>
      <c r="F1533" s="247"/>
      <c r="G1533" s="247"/>
      <c r="H1533" s="252"/>
      <c r="I1533" s="248" t="s">
        <v>7004</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3.5" outlineLevel="7" x14ac:dyDescent="0.3">
      <c r="A1534" s="245"/>
      <c r="B1534" s="246"/>
      <c r="C1534" s="246"/>
      <c r="D1534" s="246"/>
      <c r="E1534" s="246"/>
      <c r="F1534" s="247"/>
      <c r="G1534" s="247"/>
      <c r="H1534" s="252"/>
      <c r="I1534" s="248" t="s">
        <v>7003</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3.5" outlineLevel="7" x14ac:dyDescent="0.3">
      <c r="A1535" s="245"/>
      <c r="B1535" s="246"/>
      <c r="C1535" s="246"/>
      <c r="D1535" s="246"/>
      <c r="E1535" s="246"/>
      <c r="F1535" s="247"/>
      <c r="G1535" s="247"/>
      <c r="H1535" s="252"/>
      <c r="I1535" s="248" t="s">
        <v>7002</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3.5" outlineLevel="7" x14ac:dyDescent="0.3">
      <c r="A1536" s="245"/>
      <c r="B1536" s="246"/>
      <c r="C1536" s="246"/>
      <c r="D1536" s="246"/>
      <c r="E1536" s="246"/>
      <c r="F1536" s="247"/>
      <c r="G1536" s="247"/>
      <c r="H1536" s="252"/>
      <c r="I1536" s="248" t="s">
        <v>7001</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3.5" outlineLevel="7" x14ac:dyDescent="0.3">
      <c r="A1537" s="245"/>
      <c r="B1537" s="246"/>
      <c r="C1537" s="246"/>
      <c r="D1537" s="246"/>
      <c r="E1537" s="246"/>
      <c r="F1537" s="247"/>
      <c r="G1537" s="247"/>
      <c r="H1537" s="252"/>
      <c r="I1537" s="248" t="s">
        <v>7000</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3.5" outlineLevel="7" x14ac:dyDescent="0.3">
      <c r="A1538" s="245"/>
      <c r="B1538" s="246"/>
      <c r="C1538" s="246"/>
      <c r="D1538" s="246"/>
      <c r="E1538" s="246"/>
      <c r="F1538" s="247"/>
      <c r="G1538" s="247"/>
      <c r="H1538" s="252"/>
      <c r="I1538" s="248" t="s">
        <v>6999</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3.5" outlineLevel="7" x14ac:dyDescent="0.3">
      <c r="A1539" s="245"/>
      <c r="B1539" s="246"/>
      <c r="C1539" s="246"/>
      <c r="D1539" s="246"/>
      <c r="E1539" s="246"/>
      <c r="F1539" s="247"/>
      <c r="G1539" s="247"/>
      <c r="H1539" s="252"/>
      <c r="I1539" s="248" t="s">
        <v>6998</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3.5" outlineLevel="7" x14ac:dyDescent="0.3">
      <c r="A1540" s="245"/>
      <c r="B1540" s="246"/>
      <c r="C1540" s="246"/>
      <c r="D1540" s="246"/>
      <c r="E1540" s="246"/>
      <c r="F1540" s="247"/>
      <c r="G1540" s="247"/>
      <c r="H1540" s="252"/>
      <c r="I1540" s="248" t="s">
        <v>6997</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3.5" outlineLevel="7" x14ac:dyDescent="0.3">
      <c r="A1541" s="245"/>
      <c r="B1541" s="246"/>
      <c r="C1541" s="246"/>
      <c r="D1541" s="246"/>
      <c r="E1541" s="246"/>
      <c r="F1541" s="247"/>
      <c r="G1541" s="247"/>
      <c r="H1541" s="252"/>
      <c r="I1541" s="248" t="s">
        <v>6996</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3.5" outlineLevel="7" x14ac:dyDescent="0.3">
      <c r="A1542" s="245"/>
      <c r="B1542" s="246"/>
      <c r="C1542" s="246"/>
      <c r="D1542" s="246"/>
      <c r="E1542" s="246"/>
      <c r="F1542" s="247"/>
      <c r="G1542" s="247"/>
      <c r="H1542" s="252"/>
      <c r="I1542" s="248" t="s">
        <v>6995</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3.5" outlineLevel="7" x14ac:dyDescent="0.3">
      <c r="A1543" s="245"/>
      <c r="B1543" s="246"/>
      <c r="C1543" s="246"/>
      <c r="D1543" s="246"/>
      <c r="E1543" s="246"/>
      <c r="F1543" s="247"/>
      <c r="G1543" s="247"/>
      <c r="H1543" s="252"/>
      <c r="I1543" s="248" t="s">
        <v>6994</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3.5" outlineLevel="7" x14ac:dyDescent="0.3">
      <c r="A1544" s="245"/>
      <c r="B1544" s="246"/>
      <c r="C1544" s="246"/>
      <c r="D1544" s="246"/>
      <c r="E1544" s="246"/>
      <c r="F1544" s="247"/>
      <c r="G1544" s="247"/>
      <c r="H1544" s="252"/>
      <c r="I1544" s="248" t="s">
        <v>6993</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3.5" outlineLevel="7" x14ac:dyDescent="0.3">
      <c r="A1545" s="245"/>
      <c r="B1545" s="246"/>
      <c r="C1545" s="246"/>
      <c r="D1545" s="246"/>
      <c r="E1545" s="246"/>
      <c r="F1545" s="247"/>
      <c r="G1545" s="247"/>
      <c r="H1545" s="252"/>
      <c r="I1545" s="248" t="s">
        <v>6992</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3.5" outlineLevel="7" x14ac:dyDescent="0.3">
      <c r="A1546" s="245"/>
      <c r="B1546" s="246"/>
      <c r="C1546" s="246"/>
      <c r="D1546" s="246"/>
      <c r="E1546" s="246"/>
      <c r="F1546" s="247"/>
      <c r="G1546" s="247"/>
      <c r="H1546" s="252"/>
      <c r="I1546" s="248" t="s">
        <v>6991</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3.5" outlineLevel="7" x14ac:dyDescent="0.3">
      <c r="A1547" s="245"/>
      <c r="B1547" s="246"/>
      <c r="C1547" s="246"/>
      <c r="D1547" s="246"/>
      <c r="E1547" s="246"/>
      <c r="F1547" s="247"/>
      <c r="G1547" s="247"/>
      <c r="H1547" s="252"/>
      <c r="I1547" s="248" t="s">
        <v>6990</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3.5" outlineLevel="7" x14ac:dyDescent="0.3">
      <c r="A1548" s="245"/>
      <c r="B1548" s="246"/>
      <c r="C1548" s="246"/>
      <c r="D1548" s="246"/>
      <c r="E1548" s="246"/>
      <c r="F1548" s="247"/>
      <c r="G1548" s="247"/>
      <c r="H1548" s="252"/>
      <c r="I1548" s="248" t="s">
        <v>6989</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3.5" outlineLevel="7" x14ac:dyDescent="0.3">
      <c r="A1549" s="245"/>
      <c r="B1549" s="246"/>
      <c r="C1549" s="246"/>
      <c r="D1549" s="246"/>
      <c r="E1549" s="246"/>
      <c r="F1549" s="247"/>
      <c r="G1549" s="247"/>
      <c r="H1549" s="252"/>
      <c r="I1549" s="248" t="s">
        <v>6988</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3.5" outlineLevel="7" x14ac:dyDescent="0.3">
      <c r="A1550" s="245"/>
      <c r="B1550" s="246"/>
      <c r="C1550" s="246"/>
      <c r="D1550" s="246"/>
      <c r="E1550" s="246"/>
      <c r="F1550" s="247"/>
      <c r="G1550" s="247"/>
      <c r="H1550" s="252"/>
      <c r="I1550" s="248" t="s">
        <v>6987</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3.5" outlineLevel="7" x14ac:dyDescent="0.3">
      <c r="A1551" s="245"/>
      <c r="B1551" s="246"/>
      <c r="C1551" s="246"/>
      <c r="D1551" s="246"/>
      <c r="E1551" s="246"/>
      <c r="F1551" s="247"/>
      <c r="G1551" s="247"/>
      <c r="H1551" s="252"/>
      <c r="I1551" s="248" t="s">
        <v>6986</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3.5" outlineLevel="7" x14ac:dyDescent="0.3">
      <c r="A1552" s="245"/>
      <c r="B1552" s="246"/>
      <c r="C1552" s="246"/>
      <c r="D1552" s="246"/>
      <c r="E1552" s="246"/>
      <c r="F1552" s="247"/>
      <c r="G1552" s="247"/>
      <c r="H1552" s="252"/>
      <c r="I1552" s="248" t="s">
        <v>6985</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3.5" outlineLevel="7" x14ac:dyDescent="0.3">
      <c r="A1553" s="245"/>
      <c r="B1553" s="246"/>
      <c r="C1553" s="246"/>
      <c r="D1553" s="246"/>
      <c r="E1553" s="246"/>
      <c r="F1553" s="247"/>
      <c r="G1553" s="247"/>
      <c r="H1553" s="252"/>
      <c r="I1553" s="248" t="s">
        <v>6984</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3.5" outlineLevel="7" x14ac:dyDescent="0.3">
      <c r="A1554" s="245"/>
      <c r="B1554" s="246"/>
      <c r="C1554" s="246"/>
      <c r="D1554" s="246"/>
      <c r="E1554" s="246"/>
      <c r="F1554" s="247"/>
      <c r="G1554" s="247"/>
      <c r="H1554" s="252"/>
      <c r="I1554" s="248" t="s">
        <v>6983</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3.5" outlineLevel="7" x14ac:dyDescent="0.3">
      <c r="A1555" s="245"/>
      <c r="B1555" s="246"/>
      <c r="C1555" s="246"/>
      <c r="D1555" s="246"/>
      <c r="E1555" s="246"/>
      <c r="F1555" s="247"/>
      <c r="G1555" s="247"/>
      <c r="H1555" s="252"/>
      <c r="I1555" s="248" t="s">
        <v>6982</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3.5" outlineLevel="7" x14ac:dyDescent="0.3">
      <c r="A1556" s="245"/>
      <c r="B1556" s="246"/>
      <c r="C1556" s="246"/>
      <c r="D1556" s="246"/>
      <c r="E1556" s="246"/>
      <c r="F1556" s="247"/>
      <c r="G1556" s="247"/>
      <c r="H1556" s="252"/>
      <c r="I1556" s="248" t="s">
        <v>6981</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3.5" outlineLevel="7" x14ac:dyDescent="0.3">
      <c r="A1557" s="245"/>
      <c r="B1557" s="246"/>
      <c r="C1557" s="246"/>
      <c r="D1557" s="246"/>
      <c r="E1557" s="246"/>
      <c r="F1557" s="247"/>
      <c r="G1557" s="247"/>
      <c r="H1557" s="252"/>
      <c r="I1557" s="248" t="s">
        <v>6980</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3.5" outlineLevel="7" x14ac:dyDescent="0.3">
      <c r="A1558" s="245"/>
      <c r="B1558" s="246"/>
      <c r="C1558" s="246"/>
      <c r="D1558" s="246"/>
      <c r="E1558" s="246"/>
      <c r="F1558" s="247"/>
      <c r="G1558" s="247"/>
      <c r="H1558" s="252"/>
      <c r="I1558" s="248" t="s">
        <v>6979</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3.5" outlineLevel="7" x14ac:dyDescent="0.3">
      <c r="A1559" s="245"/>
      <c r="B1559" s="246"/>
      <c r="C1559" s="246"/>
      <c r="D1559" s="246"/>
      <c r="E1559" s="246"/>
      <c r="F1559" s="247"/>
      <c r="G1559" s="247"/>
      <c r="H1559" s="252"/>
      <c r="I1559" s="248" t="s">
        <v>6978</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3.5" outlineLevel="7" x14ac:dyDescent="0.3">
      <c r="A1560" s="245"/>
      <c r="B1560" s="246"/>
      <c r="C1560" s="246"/>
      <c r="D1560" s="246"/>
      <c r="E1560" s="246"/>
      <c r="F1560" s="247"/>
      <c r="G1560" s="247"/>
      <c r="H1560" s="252"/>
      <c r="I1560" s="248" t="s">
        <v>6977</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271</v>
      </c>
      <c r="E1562" s="114"/>
      <c r="F1562" s="115"/>
      <c r="G1562" s="115" t="s">
        <v>6976</v>
      </c>
      <c r="H1562" s="115" t="s">
        <v>6975</v>
      </c>
      <c r="I1562" s="116" t="s">
        <v>6974</v>
      </c>
      <c r="J1562" s="117" t="s">
        <v>495</v>
      </c>
      <c r="K1562" s="118">
        <v>92.93</v>
      </c>
      <c r="L1562" s="118">
        <v>0</v>
      </c>
      <c r="M1562" s="118">
        <v>92.93</v>
      </c>
      <c r="N1562" s="271"/>
      <c r="O1562" s="119">
        <f>M1562*N1562</f>
        <v>0</v>
      </c>
      <c r="P1562" s="117" t="s">
        <v>479</v>
      </c>
      <c r="Q1562" s="117" t="s">
        <v>9414</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6973</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3.5" outlineLevel="7" x14ac:dyDescent="0.3">
      <c r="A1565" s="245"/>
      <c r="B1565" s="246"/>
      <c r="C1565" s="246"/>
      <c r="D1565" s="246"/>
      <c r="E1565" s="246"/>
      <c r="F1565" s="247"/>
      <c r="G1565" s="247"/>
      <c r="H1565" s="252"/>
      <c r="I1565" s="248" t="s">
        <v>6972</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3.5" outlineLevel="7" x14ac:dyDescent="0.3">
      <c r="A1566" s="245"/>
      <c r="B1566" s="246"/>
      <c r="C1566" s="246"/>
      <c r="D1566" s="246"/>
      <c r="E1566" s="246"/>
      <c r="F1566" s="247"/>
      <c r="G1566" s="247"/>
      <c r="H1566" s="252"/>
      <c r="I1566" s="248" t="s">
        <v>6971</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3.5" outlineLevel="7" x14ac:dyDescent="0.3">
      <c r="A1567" s="245"/>
      <c r="B1567" s="246"/>
      <c r="C1567" s="246"/>
      <c r="D1567" s="246"/>
      <c r="E1567" s="246"/>
      <c r="F1567" s="247"/>
      <c r="G1567" s="247"/>
      <c r="H1567" s="252"/>
      <c r="I1567" s="248" t="s">
        <v>6970</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3.5" outlineLevel="7" x14ac:dyDescent="0.3">
      <c r="A1568" s="245"/>
      <c r="B1568" s="246"/>
      <c r="C1568" s="246"/>
      <c r="D1568" s="246"/>
      <c r="E1568" s="246"/>
      <c r="F1568" s="247"/>
      <c r="G1568" s="247"/>
      <c r="H1568" s="252"/>
      <c r="I1568" s="248" t="s">
        <v>6969</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3.5" outlineLevel="7" x14ac:dyDescent="0.3">
      <c r="A1569" s="245"/>
      <c r="B1569" s="246"/>
      <c r="C1569" s="246"/>
      <c r="D1569" s="246"/>
      <c r="E1569" s="246"/>
      <c r="F1569" s="247"/>
      <c r="G1569" s="247"/>
      <c r="H1569" s="252"/>
      <c r="I1569" s="248" t="s">
        <v>6968</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3.5" outlineLevel="7" x14ac:dyDescent="0.3">
      <c r="A1570" s="245"/>
      <c r="B1570" s="246"/>
      <c r="C1570" s="246"/>
      <c r="D1570" s="246"/>
      <c r="E1570" s="246"/>
      <c r="F1570" s="247"/>
      <c r="G1570" s="247"/>
      <c r="H1570" s="252"/>
      <c r="I1570" s="248" t="s">
        <v>6967</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3.5" outlineLevel="7" x14ac:dyDescent="0.3">
      <c r="A1571" s="245"/>
      <c r="B1571" s="246"/>
      <c r="C1571" s="246"/>
      <c r="D1571" s="246"/>
      <c r="E1571" s="246"/>
      <c r="F1571" s="247"/>
      <c r="G1571" s="247"/>
      <c r="H1571" s="252"/>
      <c r="I1571" s="248" t="s">
        <v>6966</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3.5" outlineLevel="7" x14ac:dyDescent="0.3">
      <c r="A1572" s="245"/>
      <c r="B1572" s="246"/>
      <c r="C1572" s="246"/>
      <c r="D1572" s="246"/>
      <c r="E1572" s="246"/>
      <c r="F1572" s="247"/>
      <c r="G1572" s="247"/>
      <c r="H1572" s="252"/>
      <c r="I1572" s="248" t="s">
        <v>6965</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3.5" outlineLevel="7" x14ac:dyDescent="0.3">
      <c r="A1573" s="245"/>
      <c r="B1573" s="246"/>
      <c r="C1573" s="246"/>
      <c r="D1573" s="246"/>
      <c r="E1573" s="246"/>
      <c r="F1573" s="247"/>
      <c r="G1573" s="247"/>
      <c r="H1573" s="252"/>
      <c r="I1573" s="248" t="s">
        <v>6964</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3.5" outlineLevel="7" x14ac:dyDescent="0.3">
      <c r="A1574" s="245"/>
      <c r="B1574" s="246"/>
      <c r="C1574" s="246"/>
      <c r="D1574" s="246"/>
      <c r="E1574" s="246"/>
      <c r="F1574" s="247"/>
      <c r="G1574" s="247"/>
      <c r="H1574" s="252"/>
      <c r="I1574" s="248" t="s">
        <v>6963</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3.5" outlineLevel="7" x14ac:dyDescent="0.3">
      <c r="A1575" s="245"/>
      <c r="B1575" s="246"/>
      <c r="C1575" s="246"/>
      <c r="D1575" s="246"/>
      <c r="E1575" s="246"/>
      <c r="F1575" s="247"/>
      <c r="G1575" s="247"/>
      <c r="H1575" s="252"/>
      <c r="I1575" s="248" t="s">
        <v>6962</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3.5" outlineLevel="7" x14ac:dyDescent="0.3">
      <c r="A1576" s="245"/>
      <c r="B1576" s="246"/>
      <c r="C1576" s="246"/>
      <c r="D1576" s="246"/>
      <c r="E1576" s="246"/>
      <c r="F1576" s="247"/>
      <c r="G1576" s="247"/>
      <c r="H1576" s="252"/>
      <c r="I1576" s="248" t="s">
        <v>6961</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3.5" outlineLevel="7" x14ac:dyDescent="0.3">
      <c r="A1577" s="245"/>
      <c r="B1577" s="246"/>
      <c r="C1577" s="246"/>
      <c r="D1577" s="246"/>
      <c r="E1577" s="246"/>
      <c r="F1577" s="247"/>
      <c r="G1577" s="247"/>
      <c r="H1577" s="252"/>
      <c r="I1577" s="248" t="s">
        <v>6960</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3.5" outlineLevel="7" x14ac:dyDescent="0.3">
      <c r="A1578" s="245"/>
      <c r="B1578" s="246"/>
      <c r="C1578" s="246"/>
      <c r="D1578" s="246"/>
      <c r="E1578" s="246"/>
      <c r="F1578" s="247"/>
      <c r="G1578" s="247"/>
      <c r="H1578" s="252"/>
      <c r="I1578" s="248" t="s">
        <v>6959</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3.5" outlineLevel="7" x14ac:dyDescent="0.3">
      <c r="A1579" s="245"/>
      <c r="B1579" s="246"/>
      <c r="C1579" s="246"/>
      <c r="D1579" s="246"/>
      <c r="E1579" s="246"/>
      <c r="F1579" s="247"/>
      <c r="G1579" s="247"/>
      <c r="H1579" s="252"/>
      <c r="I1579" s="248" t="s">
        <v>6958</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3.5" outlineLevel="7" x14ac:dyDescent="0.3">
      <c r="A1580" s="245"/>
      <c r="B1580" s="246"/>
      <c r="C1580" s="246"/>
      <c r="D1580" s="246"/>
      <c r="E1580" s="246"/>
      <c r="F1580" s="247"/>
      <c r="G1580" s="247"/>
      <c r="H1580" s="252"/>
      <c r="I1580" s="248" t="s">
        <v>6957</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3.5" outlineLevel="7" x14ac:dyDescent="0.3">
      <c r="A1581" s="245"/>
      <c r="B1581" s="246"/>
      <c r="C1581" s="246"/>
      <c r="D1581" s="246"/>
      <c r="E1581" s="246"/>
      <c r="F1581" s="247"/>
      <c r="G1581" s="247"/>
      <c r="H1581" s="252"/>
      <c r="I1581" s="248" t="s">
        <v>6956</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3.5" outlineLevel="7" x14ac:dyDescent="0.3">
      <c r="A1582" s="245"/>
      <c r="B1582" s="246"/>
      <c r="C1582" s="246"/>
      <c r="D1582" s="246"/>
      <c r="E1582" s="246"/>
      <c r="F1582" s="247"/>
      <c r="G1582" s="247"/>
      <c r="H1582" s="252"/>
      <c r="I1582" s="248" t="s">
        <v>6955</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3.5" outlineLevel="7" x14ac:dyDescent="0.3">
      <c r="A1583" s="245"/>
      <c r="B1583" s="246"/>
      <c r="C1583" s="246"/>
      <c r="D1583" s="246"/>
      <c r="E1583" s="246"/>
      <c r="F1583" s="247"/>
      <c r="G1583" s="247"/>
      <c r="H1583" s="252"/>
      <c r="I1583" s="248" t="s">
        <v>6954</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3.5" outlineLevel="7" x14ac:dyDescent="0.3">
      <c r="A1584" s="245"/>
      <c r="B1584" s="246"/>
      <c r="C1584" s="246"/>
      <c r="D1584" s="246"/>
      <c r="E1584" s="246"/>
      <c r="F1584" s="247"/>
      <c r="G1584" s="247"/>
      <c r="H1584" s="252"/>
      <c r="I1584" s="248" t="s">
        <v>6953</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3.5" outlineLevel="7" x14ac:dyDescent="0.3">
      <c r="A1585" s="245"/>
      <c r="B1585" s="246"/>
      <c r="C1585" s="246"/>
      <c r="D1585" s="246"/>
      <c r="E1585" s="246"/>
      <c r="F1585" s="247"/>
      <c r="G1585" s="247"/>
      <c r="H1585" s="252"/>
      <c r="I1585" s="248" t="s">
        <v>6952</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3.5" outlineLevel="7" x14ac:dyDescent="0.3">
      <c r="A1586" s="245"/>
      <c r="B1586" s="246"/>
      <c r="C1586" s="246"/>
      <c r="D1586" s="246"/>
      <c r="E1586" s="246"/>
      <c r="F1586" s="247"/>
      <c r="G1586" s="247"/>
      <c r="H1586" s="252"/>
      <c r="I1586" s="248" t="s">
        <v>6951</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3.5" outlineLevel="7" x14ac:dyDescent="0.3">
      <c r="A1587" s="245"/>
      <c r="B1587" s="246"/>
      <c r="C1587" s="246"/>
      <c r="D1587" s="246"/>
      <c r="E1587" s="246"/>
      <c r="F1587" s="247"/>
      <c r="G1587" s="247"/>
      <c r="H1587" s="252"/>
      <c r="I1587" s="248" t="s">
        <v>6950</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3.5" outlineLevel="7" x14ac:dyDescent="0.3">
      <c r="A1588" s="245"/>
      <c r="B1588" s="246"/>
      <c r="C1588" s="246"/>
      <c r="D1588" s="246"/>
      <c r="E1588" s="246"/>
      <c r="F1588" s="247"/>
      <c r="G1588" s="247"/>
      <c r="H1588" s="252"/>
      <c r="I1588" s="248" t="s">
        <v>6949</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3.5" outlineLevel="7" x14ac:dyDescent="0.3">
      <c r="A1589" s="245"/>
      <c r="B1589" s="246"/>
      <c r="C1589" s="246"/>
      <c r="D1589" s="246"/>
      <c r="E1589" s="246"/>
      <c r="F1589" s="247"/>
      <c r="G1589" s="247"/>
      <c r="H1589" s="252"/>
      <c r="I1589" s="248" t="s">
        <v>6948</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3.5" outlineLevel="7" x14ac:dyDescent="0.3">
      <c r="A1590" s="245"/>
      <c r="B1590" s="246"/>
      <c r="C1590" s="246"/>
      <c r="D1590" s="246"/>
      <c r="E1590" s="246"/>
      <c r="F1590" s="247"/>
      <c r="G1590" s="247"/>
      <c r="H1590" s="252"/>
      <c r="I1590" s="248" t="s">
        <v>6947</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3.5" outlineLevel="7" x14ac:dyDescent="0.3">
      <c r="A1591" s="245"/>
      <c r="B1591" s="246"/>
      <c r="C1591" s="246"/>
      <c r="D1591" s="246"/>
      <c r="E1591" s="246"/>
      <c r="F1591" s="247"/>
      <c r="G1591" s="247"/>
      <c r="H1591" s="252"/>
      <c r="I1591" s="248" t="s">
        <v>6946</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3.5" outlineLevel="7" x14ac:dyDescent="0.3">
      <c r="A1592" s="245"/>
      <c r="B1592" s="246"/>
      <c r="C1592" s="246"/>
      <c r="D1592" s="246"/>
      <c r="E1592" s="246"/>
      <c r="F1592" s="247"/>
      <c r="G1592" s="247"/>
      <c r="H1592" s="252"/>
      <c r="I1592" s="248" t="s">
        <v>6945</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3.5" outlineLevel="7" x14ac:dyDescent="0.3">
      <c r="A1593" s="245"/>
      <c r="B1593" s="246"/>
      <c r="C1593" s="246"/>
      <c r="D1593" s="246"/>
      <c r="E1593" s="246"/>
      <c r="F1593" s="247"/>
      <c r="G1593" s="247"/>
      <c r="H1593" s="252"/>
      <c r="I1593" s="248" t="s">
        <v>6944</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3.5" outlineLevel="7" x14ac:dyDescent="0.3">
      <c r="A1594" s="245"/>
      <c r="B1594" s="246"/>
      <c r="C1594" s="246"/>
      <c r="D1594" s="246"/>
      <c r="E1594" s="246"/>
      <c r="F1594" s="247"/>
      <c r="G1594" s="247"/>
      <c r="H1594" s="252"/>
      <c r="I1594" s="248" t="s">
        <v>6943</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3.5" outlineLevel="7" x14ac:dyDescent="0.3">
      <c r="A1595" s="245"/>
      <c r="B1595" s="246"/>
      <c r="C1595" s="246"/>
      <c r="D1595" s="246"/>
      <c r="E1595" s="246"/>
      <c r="F1595" s="247"/>
      <c r="G1595" s="247"/>
      <c r="H1595" s="252"/>
      <c r="I1595" s="248" t="s">
        <v>6942</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3.5" outlineLevel="7" x14ac:dyDescent="0.3">
      <c r="A1596" s="245"/>
      <c r="B1596" s="246"/>
      <c r="C1596" s="246"/>
      <c r="D1596" s="246"/>
      <c r="E1596" s="246"/>
      <c r="F1596" s="247"/>
      <c r="G1596" s="247"/>
      <c r="H1596" s="252"/>
      <c r="I1596" s="248" t="s">
        <v>6941</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3.5" outlineLevel="7" x14ac:dyDescent="0.3">
      <c r="A1597" s="245"/>
      <c r="B1597" s="246"/>
      <c r="C1597" s="246"/>
      <c r="D1597" s="246"/>
      <c r="E1597" s="246"/>
      <c r="F1597" s="247"/>
      <c r="G1597" s="247"/>
      <c r="H1597" s="252"/>
      <c r="I1597" s="248" t="s">
        <v>6940</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3.5" outlineLevel="7" x14ac:dyDescent="0.3">
      <c r="A1598" s="245"/>
      <c r="B1598" s="246"/>
      <c r="C1598" s="246"/>
      <c r="D1598" s="246"/>
      <c r="E1598" s="246"/>
      <c r="F1598" s="247"/>
      <c r="G1598" s="247"/>
      <c r="H1598" s="252"/>
      <c r="I1598" s="248" t="s">
        <v>6939</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3.5" outlineLevel="7" x14ac:dyDescent="0.3">
      <c r="A1599" s="245"/>
      <c r="B1599" s="246"/>
      <c r="C1599" s="246"/>
      <c r="D1599" s="246"/>
      <c r="E1599" s="246"/>
      <c r="F1599" s="247"/>
      <c r="G1599" s="247"/>
      <c r="H1599" s="252"/>
      <c r="I1599" s="248" t="s">
        <v>6938</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3.5" outlineLevel="7" x14ac:dyDescent="0.3">
      <c r="A1600" s="245"/>
      <c r="B1600" s="246"/>
      <c r="C1600" s="246"/>
      <c r="D1600" s="246"/>
      <c r="E1600" s="246"/>
      <c r="F1600" s="247"/>
      <c r="G1600" s="247"/>
      <c r="H1600" s="252"/>
      <c r="I1600" s="248" t="s">
        <v>6937</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3.5" outlineLevel="7" x14ac:dyDescent="0.3">
      <c r="A1601" s="245"/>
      <c r="B1601" s="246"/>
      <c r="C1601" s="246"/>
      <c r="D1601" s="246"/>
      <c r="E1601" s="246"/>
      <c r="F1601" s="247"/>
      <c r="G1601" s="247"/>
      <c r="H1601" s="252"/>
      <c r="I1601" s="248" t="s">
        <v>6936</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6935</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3.5" outlineLevel="7" x14ac:dyDescent="0.3">
      <c r="A1603" s="245"/>
      <c r="B1603" s="246"/>
      <c r="C1603" s="246"/>
      <c r="D1603" s="246"/>
      <c r="E1603" s="246"/>
      <c r="F1603" s="247"/>
      <c r="G1603" s="247"/>
      <c r="H1603" s="252"/>
      <c r="I1603" s="248" t="s">
        <v>6934</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3.5" outlineLevel="7" x14ac:dyDescent="0.3">
      <c r="A1604" s="245"/>
      <c r="B1604" s="246"/>
      <c r="C1604" s="246"/>
      <c r="D1604" s="246"/>
      <c r="E1604" s="246"/>
      <c r="F1604" s="247"/>
      <c r="G1604" s="247"/>
      <c r="H1604" s="252"/>
      <c r="I1604" s="248" t="s">
        <v>6933</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6932</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3.5" outlineLevel="7" x14ac:dyDescent="0.3">
      <c r="A1606" s="245"/>
      <c r="B1606" s="246"/>
      <c r="C1606" s="246"/>
      <c r="D1606" s="246"/>
      <c r="E1606" s="246"/>
      <c r="F1606" s="247"/>
      <c r="G1606" s="247"/>
      <c r="H1606" s="252"/>
      <c r="I1606" s="248" t="s">
        <v>6931</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15">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4.25" outlineLevel="6" x14ac:dyDescent="0.15">
      <c r="B1608" s="197"/>
      <c r="C1608" s="198"/>
      <c r="D1608" s="114">
        <v>272</v>
      </c>
      <c r="E1608" s="114"/>
      <c r="F1608" s="115"/>
      <c r="G1608" s="115" t="s">
        <v>6930</v>
      </c>
      <c r="H1608" s="115" t="s">
        <v>6929</v>
      </c>
      <c r="I1608" s="116" t="s">
        <v>6928</v>
      </c>
      <c r="J1608" s="117" t="s">
        <v>495</v>
      </c>
      <c r="K1608" s="118">
        <v>678.20999999999992</v>
      </c>
      <c r="L1608" s="118">
        <v>0</v>
      </c>
      <c r="M1608" s="118">
        <v>678.20999999999992</v>
      </c>
      <c r="N1608" s="271"/>
      <c r="O1608" s="119">
        <f>M1608*N1608</f>
        <v>0</v>
      </c>
      <c r="P1608" s="117" t="s">
        <v>479</v>
      </c>
      <c r="Q1608" s="117" t="s">
        <v>9414</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3.5" outlineLevel="7" x14ac:dyDescent="0.3">
      <c r="A1610" s="245"/>
      <c r="B1610" s="246"/>
      <c r="C1610" s="246"/>
      <c r="D1610" s="246"/>
      <c r="E1610" s="246"/>
      <c r="F1610" s="247"/>
      <c r="G1610" s="247"/>
      <c r="H1610" s="252" t="s">
        <v>18</v>
      </c>
      <c r="I1610" s="248" t="s">
        <v>6927</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6926</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3.5" outlineLevel="7" x14ac:dyDescent="0.3">
      <c r="A1612" s="245"/>
      <c r="B1612" s="246"/>
      <c r="C1612" s="246"/>
      <c r="D1612" s="246"/>
      <c r="E1612" s="246"/>
      <c r="F1612" s="247"/>
      <c r="G1612" s="247"/>
      <c r="H1612" s="252"/>
      <c r="I1612" s="248" t="s">
        <v>6925</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3.5" outlineLevel="7" x14ac:dyDescent="0.3">
      <c r="A1613" s="245"/>
      <c r="B1613" s="246"/>
      <c r="C1613" s="246"/>
      <c r="D1613" s="246"/>
      <c r="E1613" s="246"/>
      <c r="F1613" s="247"/>
      <c r="G1613" s="247"/>
      <c r="H1613" s="252"/>
      <c r="I1613" s="248" t="s">
        <v>6924</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3.5" outlineLevel="7" x14ac:dyDescent="0.3">
      <c r="A1614" s="245"/>
      <c r="B1614" s="246"/>
      <c r="C1614" s="246"/>
      <c r="D1614" s="246"/>
      <c r="E1614" s="246"/>
      <c r="F1614" s="247"/>
      <c r="G1614" s="247"/>
      <c r="H1614" s="252"/>
      <c r="I1614" s="248" t="s">
        <v>6924</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3.5" outlineLevel="7" x14ac:dyDescent="0.3">
      <c r="A1615" s="245"/>
      <c r="B1615" s="246"/>
      <c r="C1615" s="246"/>
      <c r="D1615" s="246"/>
      <c r="E1615" s="246"/>
      <c r="F1615" s="247"/>
      <c r="G1615" s="247"/>
      <c r="H1615" s="252"/>
      <c r="I1615" s="248" t="s">
        <v>6923</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6921</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3.5" outlineLevel="7" x14ac:dyDescent="0.3">
      <c r="A1617" s="245"/>
      <c r="B1617" s="246"/>
      <c r="C1617" s="246"/>
      <c r="D1617" s="246"/>
      <c r="E1617" s="246"/>
      <c r="F1617" s="247"/>
      <c r="G1617" s="247"/>
      <c r="H1617" s="252"/>
      <c r="I1617" s="248" t="s">
        <v>6922</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3.5" outlineLevel="7" x14ac:dyDescent="0.3">
      <c r="A1618" s="245"/>
      <c r="B1618" s="246"/>
      <c r="C1618" s="246"/>
      <c r="D1618" s="246"/>
      <c r="E1618" s="246"/>
      <c r="F1618" s="247"/>
      <c r="G1618" s="247"/>
      <c r="H1618" s="252"/>
      <c r="I1618" s="248" t="s">
        <v>6921</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3.5" outlineLevel="7" x14ac:dyDescent="0.3">
      <c r="A1619" s="245"/>
      <c r="B1619" s="246"/>
      <c r="C1619" s="246"/>
      <c r="D1619" s="246"/>
      <c r="E1619" s="246"/>
      <c r="F1619" s="247"/>
      <c r="G1619" s="247"/>
      <c r="H1619" s="252"/>
      <c r="I1619" s="248" t="s">
        <v>6920</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3.5" outlineLevel="7" x14ac:dyDescent="0.3">
      <c r="A1620" s="245"/>
      <c r="B1620" s="246"/>
      <c r="C1620" s="246"/>
      <c r="D1620" s="246"/>
      <c r="E1620" s="246"/>
      <c r="F1620" s="247"/>
      <c r="G1620" s="247"/>
      <c r="H1620" s="252"/>
      <c r="I1620" s="248" t="s">
        <v>6919</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3.5" outlineLevel="7" x14ac:dyDescent="0.3">
      <c r="A1621" s="245"/>
      <c r="B1621" s="246"/>
      <c r="C1621" s="246"/>
      <c r="D1621" s="246"/>
      <c r="E1621" s="246"/>
      <c r="F1621" s="247"/>
      <c r="G1621" s="247"/>
      <c r="H1621" s="252"/>
      <c r="I1621" s="248" t="s">
        <v>6919</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3.5" outlineLevel="7" x14ac:dyDescent="0.3">
      <c r="A1622" s="245"/>
      <c r="B1622" s="246"/>
      <c r="C1622" s="246"/>
      <c r="D1622" s="246"/>
      <c r="E1622" s="246"/>
      <c r="F1622" s="247"/>
      <c r="G1622" s="247"/>
      <c r="H1622" s="252"/>
      <c r="I1622" s="248" t="s">
        <v>6918</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3.5" outlineLevel="7" x14ac:dyDescent="0.3">
      <c r="A1623" s="245"/>
      <c r="B1623" s="246"/>
      <c r="C1623" s="246"/>
      <c r="D1623" s="246"/>
      <c r="E1623" s="246"/>
      <c r="F1623" s="247"/>
      <c r="G1623" s="247"/>
      <c r="H1623" s="252"/>
      <c r="I1623" s="248" t="s">
        <v>6917</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3.5" outlineLevel="7" x14ac:dyDescent="0.3">
      <c r="A1624" s="245"/>
      <c r="B1624" s="246"/>
      <c r="C1624" s="246"/>
      <c r="D1624" s="246"/>
      <c r="E1624" s="246"/>
      <c r="F1624" s="247"/>
      <c r="G1624" s="247"/>
      <c r="H1624" s="252"/>
      <c r="I1624" s="248" t="s">
        <v>6916</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3.5" outlineLevel="7" x14ac:dyDescent="0.3">
      <c r="A1625" s="245"/>
      <c r="B1625" s="246"/>
      <c r="C1625" s="246"/>
      <c r="D1625" s="246"/>
      <c r="E1625" s="246"/>
      <c r="F1625" s="247"/>
      <c r="G1625" s="247"/>
      <c r="H1625" s="252"/>
      <c r="I1625" s="248" t="s">
        <v>6916</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3.5" outlineLevel="7" x14ac:dyDescent="0.3">
      <c r="A1626" s="245"/>
      <c r="B1626" s="246"/>
      <c r="C1626" s="246"/>
      <c r="D1626" s="246"/>
      <c r="E1626" s="246"/>
      <c r="F1626" s="247"/>
      <c r="G1626" s="247"/>
      <c r="H1626" s="252"/>
      <c r="I1626" s="248" t="s">
        <v>6915</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3.5" outlineLevel="7" x14ac:dyDescent="0.3">
      <c r="A1627" s="245"/>
      <c r="B1627" s="246"/>
      <c r="C1627" s="246"/>
      <c r="D1627" s="246"/>
      <c r="E1627" s="246"/>
      <c r="F1627" s="247"/>
      <c r="G1627" s="247"/>
      <c r="H1627" s="252"/>
      <c r="I1627" s="248" t="s">
        <v>6914</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3.5" outlineLevel="7" x14ac:dyDescent="0.3">
      <c r="A1628" s="245"/>
      <c r="B1628" s="246"/>
      <c r="C1628" s="246"/>
      <c r="D1628" s="246"/>
      <c r="E1628" s="246"/>
      <c r="F1628" s="247"/>
      <c r="G1628" s="247"/>
      <c r="H1628" s="252"/>
      <c r="I1628" s="248" t="s">
        <v>6913</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3.5" outlineLevel="7" x14ac:dyDescent="0.3">
      <c r="A1629" s="245"/>
      <c r="B1629" s="246"/>
      <c r="C1629" s="246"/>
      <c r="D1629" s="246"/>
      <c r="E1629" s="246"/>
      <c r="F1629" s="247"/>
      <c r="G1629" s="247"/>
      <c r="H1629" s="252"/>
      <c r="I1629" s="248" t="s">
        <v>6912</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3.5" outlineLevel="7" x14ac:dyDescent="0.3">
      <c r="A1630" s="245"/>
      <c r="B1630" s="246"/>
      <c r="C1630" s="246"/>
      <c r="D1630" s="246"/>
      <c r="E1630" s="246"/>
      <c r="F1630" s="247"/>
      <c r="G1630" s="247"/>
      <c r="H1630" s="252"/>
      <c r="I1630" s="248" t="s">
        <v>6911</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3.5" outlineLevel="7" x14ac:dyDescent="0.3">
      <c r="A1631" s="245"/>
      <c r="B1631" s="246"/>
      <c r="C1631" s="246"/>
      <c r="D1631" s="246"/>
      <c r="E1631" s="246"/>
      <c r="F1631" s="247"/>
      <c r="G1631" s="247"/>
      <c r="H1631" s="252"/>
      <c r="I1631" s="248" t="s">
        <v>6910</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3.5" outlineLevel="7" x14ac:dyDescent="0.3">
      <c r="A1632" s="245"/>
      <c r="B1632" s="246"/>
      <c r="C1632" s="246"/>
      <c r="D1632" s="246"/>
      <c r="E1632" s="246"/>
      <c r="F1632" s="247"/>
      <c r="G1632" s="247"/>
      <c r="H1632" s="252"/>
      <c r="I1632" s="248" t="s">
        <v>6909</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3.5" outlineLevel="7" x14ac:dyDescent="0.3">
      <c r="A1633" s="245"/>
      <c r="B1633" s="246"/>
      <c r="C1633" s="246"/>
      <c r="D1633" s="246"/>
      <c r="E1633" s="246"/>
      <c r="F1633" s="247"/>
      <c r="G1633" s="247"/>
      <c r="H1633" s="252"/>
      <c r="I1633" s="248" t="s">
        <v>6908</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3.5" outlineLevel="7" x14ac:dyDescent="0.3">
      <c r="A1634" s="245"/>
      <c r="B1634" s="246"/>
      <c r="C1634" s="246"/>
      <c r="D1634" s="246"/>
      <c r="E1634" s="246"/>
      <c r="F1634" s="247"/>
      <c r="G1634" s="247"/>
      <c r="H1634" s="252"/>
      <c r="I1634" s="248" t="s">
        <v>6907</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3.5" outlineLevel="7" x14ac:dyDescent="0.3">
      <c r="A1635" s="245"/>
      <c r="B1635" s="246"/>
      <c r="C1635" s="246"/>
      <c r="D1635" s="246"/>
      <c r="E1635" s="246"/>
      <c r="F1635" s="247"/>
      <c r="G1635" s="247"/>
      <c r="H1635" s="252"/>
      <c r="I1635" s="248" t="s">
        <v>6906</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3.5" outlineLevel="7" x14ac:dyDescent="0.3">
      <c r="A1636" s="245"/>
      <c r="B1636" s="246"/>
      <c r="C1636" s="246"/>
      <c r="D1636" s="246"/>
      <c r="E1636" s="246"/>
      <c r="F1636" s="247"/>
      <c r="G1636" s="247"/>
      <c r="H1636" s="252"/>
      <c r="I1636" s="248" t="s">
        <v>6905</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3.5" outlineLevel="7" x14ac:dyDescent="0.3">
      <c r="A1637" s="245"/>
      <c r="B1637" s="246"/>
      <c r="C1637" s="246"/>
      <c r="D1637" s="246"/>
      <c r="E1637" s="246"/>
      <c r="F1637" s="247"/>
      <c r="G1637" s="247"/>
      <c r="H1637" s="252"/>
      <c r="I1637" s="248" t="s">
        <v>6904</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3.5" outlineLevel="7" x14ac:dyDescent="0.3">
      <c r="A1638" s="245"/>
      <c r="B1638" s="246"/>
      <c r="C1638" s="246"/>
      <c r="D1638" s="246"/>
      <c r="E1638" s="246"/>
      <c r="F1638" s="247"/>
      <c r="G1638" s="247"/>
      <c r="H1638" s="252"/>
      <c r="I1638" s="248" t="s">
        <v>6903</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3.5" outlineLevel="7" x14ac:dyDescent="0.3">
      <c r="A1639" s="245"/>
      <c r="B1639" s="246"/>
      <c r="C1639" s="246"/>
      <c r="D1639" s="246"/>
      <c r="E1639" s="246"/>
      <c r="F1639" s="247"/>
      <c r="G1639" s="247"/>
      <c r="H1639" s="252"/>
      <c r="I1639" s="248" t="s">
        <v>6902</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3.5" outlineLevel="7" x14ac:dyDescent="0.3">
      <c r="A1640" s="245"/>
      <c r="B1640" s="246"/>
      <c r="C1640" s="246"/>
      <c r="D1640" s="246"/>
      <c r="E1640" s="246"/>
      <c r="F1640" s="247"/>
      <c r="G1640" s="247"/>
      <c r="H1640" s="252"/>
      <c r="I1640" s="248" t="s">
        <v>6901</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3.5" outlineLevel="7" x14ac:dyDescent="0.3">
      <c r="A1641" s="245"/>
      <c r="B1641" s="246"/>
      <c r="C1641" s="246"/>
      <c r="D1641" s="246"/>
      <c r="E1641" s="246"/>
      <c r="F1641" s="247"/>
      <c r="G1641" s="247"/>
      <c r="H1641" s="252"/>
      <c r="I1641" s="248" t="s">
        <v>6900</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3.5" outlineLevel="7" x14ac:dyDescent="0.3">
      <c r="A1642" s="245"/>
      <c r="B1642" s="246"/>
      <c r="C1642" s="246"/>
      <c r="D1642" s="246"/>
      <c r="E1642" s="246"/>
      <c r="F1642" s="247"/>
      <c r="G1642" s="247"/>
      <c r="H1642" s="252"/>
      <c r="I1642" s="248" t="s">
        <v>6899</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3.5" outlineLevel="7" x14ac:dyDescent="0.3">
      <c r="A1643" s="245"/>
      <c r="B1643" s="246"/>
      <c r="C1643" s="246"/>
      <c r="D1643" s="246"/>
      <c r="E1643" s="246"/>
      <c r="F1643" s="247"/>
      <c r="G1643" s="247"/>
      <c r="H1643" s="252"/>
      <c r="I1643" s="248" t="s">
        <v>6898</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3.5" outlineLevel="7" x14ac:dyDescent="0.3">
      <c r="A1644" s="245"/>
      <c r="B1644" s="246"/>
      <c r="C1644" s="246"/>
      <c r="D1644" s="246"/>
      <c r="E1644" s="246"/>
      <c r="F1644" s="247"/>
      <c r="G1644" s="247"/>
      <c r="H1644" s="252"/>
      <c r="I1644" s="248" t="s">
        <v>6897</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3.5" outlineLevel="7" x14ac:dyDescent="0.3">
      <c r="A1645" s="245"/>
      <c r="B1645" s="246"/>
      <c r="C1645" s="246"/>
      <c r="D1645" s="246"/>
      <c r="E1645" s="246"/>
      <c r="F1645" s="247"/>
      <c r="G1645" s="247"/>
      <c r="H1645" s="252"/>
      <c r="I1645" s="248" t="s">
        <v>6896</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3.5" outlineLevel="7" x14ac:dyDescent="0.3">
      <c r="A1646" s="245"/>
      <c r="B1646" s="246"/>
      <c r="C1646" s="246"/>
      <c r="D1646" s="246"/>
      <c r="E1646" s="246"/>
      <c r="F1646" s="247"/>
      <c r="G1646" s="247"/>
      <c r="H1646" s="252"/>
      <c r="I1646" s="248" t="s">
        <v>6896</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3.5" outlineLevel="7" x14ac:dyDescent="0.3">
      <c r="A1647" s="245"/>
      <c r="B1647" s="246"/>
      <c r="C1647" s="246"/>
      <c r="D1647" s="246"/>
      <c r="E1647" s="246"/>
      <c r="F1647" s="247"/>
      <c r="G1647" s="247"/>
      <c r="H1647" s="252"/>
      <c r="I1647" s="248" t="s">
        <v>6895</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3.5" outlineLevel="7" x14ac:dyDescent="0.3">
      <c r="A1648" s="245"/>
      <c r="B1648" s="246"/>
      <c r="C1648" s="246"/>
      <c r="D1648" s="246"/>
      <c r="E1648" s="246"/>
      <c r="F1648" s="247"/>
      <c r="G1648" s="247"/>
      <c r="H1648" s="252"/>
      <c r="I1648" s="248" t="s">
        <v>6893</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3.5" outlineLevel="7" x14ac:dyDescent="0.3">
      <c r="A1649" s="245"/>
      <c r="B1649" s="246"/>
      <c r="C1649" s="246"/>
      <c r="D1649" s="246"/>
      <c r="E1649" s="246"/>
      <c r="F1649" s="247"/>
      <c r="G1649" s="247"/>
      <c r="H1649" s="252"/>
      <c r="I1649" s="248" t="s">
        <v>6894</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3.5" outlineLevel="7" x14ac:dyDescent="0.3">
      <c r="A1650" s="245"/>
      <c r="B1650" s="246"/>
      <c r="C1650" s="246"/>
      <c r="D1650" s="246"/>
      <c r="E1650" s="246"/>
      <c r="F1650" s="247"/>
      <c r="G1650" s="247"/>
      <c r="H1650" s="252"/>
      <c r="I1650" s="248" t="s">
        <v>6893</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3.5" outlineLevel="7" x14ac:dyDescent="0.3">
      <c r="A1651" s="245"/>
      <c r="B1651" s="246"/>
      <c r="C1651" s="246"/>
      <c r="D1651" s="246"/>
      <c r="E1651" s="246"/>
      <c r="F1651" s="247"/>
      <c r="G1651" s="247"/>
      <c r="H1651" s="252"/>
      <c r="I1651" s="248" t="s">
        <v>6892</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3.5" outlineLevel="7" x14ac:dyDescent="0.3">
      <c r="A1652" s="245"/>
      <c r="B1652" s="246"/>
      <c r="C1652" s="246"/>
      <c r="D1652" s="246"/>
      <c r="E1652" s="246"/>
      <c r="F1652" s="247"/>
      <c r="G1652" s="247"/>
      <c r="H1652" s="252"/>
      <c r="I1652" s="248" t="s">
        <v>6891</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3.5" outlineLevel="7" x14ac:dyDescent="0.3">
      <c r="A1653" s="245"/>
      <c r="B1653" s="246"/>
      <c r="C1653" s="246"/>
      <c r="D1653" s="246"/>
      <c r="E1653" s="246"/>
      <c r="F1653" s="247"/>
      <c r="G1653" s="247"/>
      <c r="H1653" s="252"/>
      <c r="I1653" s="248" t="s">
        <v>6891</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3.5" outlineLevel="7" x14ac:dyDescent="0.3">
      <c r="A1654" s="245"/>
      <c r="B1654" s="246"/>
      <c r="C1654" s="246"/>
      <c r="D1654" s="246"/>
      <c r="E1654" s="246"/>
      <c r="F1654" s="247"/>
      <c r="G1654" s="247"/>
      <c r="H1654" s="252"/>
      <c r="I1654" s="248" t="s">
        <v>6890</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3.5" outlineLevel="7" x14ac:dyDescent="0.3">
      <c r="A1655" s="245"/>
      <c r="B1655" s="246"/>
      <c r="C1655" s="246"/>
      <c r="D1655" s="246"/>
      <c r="E1655" s="246"/>
      <c r="F1655" s="247"/>
      <c r="G1655" s="247"/>
      <c r="H1655" s="252"/>
      <c r="I1655" s="248" t="s">
        <v>6889</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3.5" outlineLevel="7" x14ac:dyDescent="0.3">
      <c r="A1656" s="245"/>
      <c r="B1656" s="246"/>
      <c r="C1656" s="246"/>
      <c r="D1656" s="246"/>
      <c r="E1656" s="246"/>
      <c r="F1656" s="247"/>
      <c r="G1656" s="247"/>
      <c r="H1656" s="252"/>
      <c r="I1656" s="248" t="s">
        <v>6888</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3.5" outlineLevel="7" x14ac:dyDescent="0.3">
      <c r="A1657" s="245"/>
      <c r="B1657" s="246"/>
      <c r="C1657" s="246"/>
      <c r="D1657" s="246"/>
      <c r="E1657" s="246"/>
      <c r="F1657" s="247"/>
      <c r="G1657" s="247"/>
      <c r="H1657" s="252"/>
      <c r="I1657" s="248" t="s">
        <v>6888</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3.5" outlineLevel="7" x14ac:dyDescent="0.3">
      <c r="A1658" s="245"/>
      <c r="B1658" s="246"/>
      <c r="C1658" s="246"/>
      <c r="D1658" s="246"/>
      <c r="E1658" s="246"/>
      <c r="F1658" s="247"/>
      <c r="G1658" s="247"/>
      <c r="H1658" s="252"/>
      <c r="I1658" s="248" t="s">
        <v>6887</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3.5" outlineLevel="7" x14ac:dyDescent="0.3">
      <c r="A1659" s="245"/>
      <c r="B1659" s="246"/>
      <c r="C1659" s="246"/>
      <c r="D1659" s="246"/>
      <c r="E1659" s="246"/>
      <c r="F1659" s="247"/>
      <c r="G1659" s="247"/>
      <c r="H1659" s="252"/>
      <c r="I1659" s="248" t="s">
        <v>6886</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3.5" outlineLevel="7" x14ac:dyDescent="0.3">
      <c r="A1660" s="245"/>
      <c r="B1660" s="246"/>
      <c r="C1660" s="246"/>
      <c r="D1660" s="246"/>
      <c r="E1660" s="246"/>
      <c r="F1660" s="247"/>
      <c r="G1660" s="247"/>
      <c r="H1660" s="252"/>
      <c r="I1660" s="248" t="s">
        <v>6885</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3.5" outlineLevel="7" x14ac:dyDescent="0.3">
      <c r="A1661" s="245"/>
      <c r="B1661" s="246"/>
      <c r="C1661" s="246"/>
      <c r="D1661" s="246"/>
      <c r="E1661" s="246"/>
      <c r="F1661" s="247"/>
      <c r="G1661" s="247"/>
      <c r="H1661" s="252"/>
      <c r="I1661" s="248" t="s">
        <v>6884</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3.5" outlineLevel="7" x14ac:dyDescent="0.3">
      <c r="A1662" s="245"/>
      <c r="B1662" s="246"/>
      <c r="C1662" s="246"/>
      <c r="D1662" s="246"/>
      <c r="E1662" s="246"/>
      <c r="F1662" s="247"/>
      <c r="G1662" s="247"/>
      <c r="H1662" s="252"/>
      <c r="I1662" s="248" t="s">
        <v>6883</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3.5" outlineLevel="7" x14ac:dyDescent="0.3">
      <c r="A1663" s="245"/>
      <c r="B1663" s="246"/>
      <c r="C1663" s="246"/>
      <c r="D1663" s="246"/>
      <c r="E1663" s="246"/>
      <c r="F1663" s="247"/>
      <c r="G1663" s="247"/>
      <c r="H1663" s="252"/>
      <c r="I1663" s="248" t="s">
        <v>6882</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3.5" outlineLevel="7" x14ac:dyDescent="0.3">
      <c r="A1664" s="245"/>
      <c r="B1664" s="246"/>
      <c r="C1664" s="246"/>
      <c r="D1664" s="246"/>
      <c r="E1664" s="246"/>
      <c r="F1664" s="247"/>
      <c r="G1664" s="247"/>
      <c r="H1664" s="252"/>
      <c r="I1664" s="248" t="s">
        <v>6881</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3.5" outlineLevel="7" x14ac:dyDescent="0.3">
      <c r="A1665" s="245"/>
      <c r="B1665" s="246"/>
      <c r="C1665" s="246"/>
      <c r="D1665" s="246"/>
      <c r="E1665" s="246"/>
      <c r="F1665" s="247"/>
      <c r="G1665" s="247"/>
      <c r="H1665" s="252"/>
      <c r="I1665" s="248" t="s">
        <v>6880</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3.5" outlineLevel="7" x14ac:dyDescent="0.3">
      <c r="A1666" s="245"/>
      <c r="B1666" s="246"/>
      <c r="C1666" s="246"/>
      <c r="D1666" s="246"/>
      <c r="E1666" s="246"/>
      <c r="F1666" s="247"/>
      <c r="G1666" s="247"/>
      <c r="H1666" s="252"/>
      <c r="I1666" s="248" t="s">
        <v>6879</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3.5" outlineLevel="7" x14ac:dyDescent="0.3">
      <c r="A1667" s="245"/>
      <c r="B1667" s="246"/>
      <c r="C1667" s="246"/>
      <c r="D1667" s="246"/>
      <c r="E1667" s="246"/>
      <c r="F1667" s="247"/>
      <c r="G1667" s="247"/>
      <c r="H1667" s="252"/>
      <c r="I1667" s="248" t="s">
        <v>6878</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3.5" outlineLevel="7" x14ac:dyDescent="0.3">
      <c r="A1668" s="245"/>
      <c r="B1668" s="246"/>
      <c r="C1668" s="246"/>
      <c r="D1668" s="246"/>
      <c r="E1668" s="246"/>
      <c r="F1668" s="247"/>
      <c r="G1668" s="247"/>
      <c r="H1668" s="252"/>
      <c r="I1668" s="248" t="s">
        <v>6877</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3.5" outlineLevel="7" x14ac:dyDescent="0.3">
      <c r="A1669" s="245"/>
      <c r="B1669" s="246"/>
      <c r="C1669" s="246"/>
      <c r="D1669" s="246"/>
      <c r="E1669" s="246"/>
      <c r="F1669" s="247"/>
      <c r="G1669" s="247"/>
      <c r="H1669" s="252"/>
      <c r="I1669" s="248" t="s">
        <v>6876</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3.5" outlineLevel="7" x14ac:dyDescent="0.3">
      <c r="A1670" s="245"/>
      <c r="B1670" s="246"/>
      <c r="C1670" s="246"/>
      <c r="D1670" s="246"/>
      <c r="E1670" s="246"/>
      <c r="F1670" s="247"/>
      <c r="G1670" s="247"/>
      <c r="H1670" s="252"/>
      <c r="I1670" s="248" t="s">
        <v>6875</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3.5" outlineLevel="7" x14ac:dyDescent="0.3">
      <c r="A1671" s="245"/>
      <c r="B1671" s="246"/>
      <c r="C1671" s="246"/>
      <c r="D1671" s="246"/>
      <c r="E1671" s="246"/>
      <c r="F1671" s="247"/>
      <c r="G1671" s="247"/>
      <c r="H1671" s="252"/>
      <c r="I1671" s="248" t="s">
        <v>6874</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3.5" outlineLevel="7" x14ac:dyDescent="0.3">
      <c r="A1672" s="245"/>
      <c r="B1672" s="246"/>
      <c r="C1672" s="246"/>
      <c r="D1672" s="246"/>
      <c r="E1672" s="246"/>
      <c r="F1672" s="247"/>
      <c r="G1672" s="247"/>
      <c r="H1672" s="252"/>
      <c r="I1672" s="248" t="s">
        <v>6873</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3.5" outlineLevel="7" x14ac:dyDescent="0.3">
      <c r="A1673" s="245"/>
      <c r="B1673" s="246"/>
      <c r="C1673" s="246"/>
      <c r="D1673" s="246"/>
      <c r="E1673" s="246"/>
      <c r="F1673" s="247"/>
      <c r="G1673" s="247"/>
      <c r="H1673" s="252"/>
      <c r="I1673" s="248" t="s">
        <v>6872</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3.5" outlineLevel="7" x14ac:dyDescent="0.3">
      <c r="A1674" s="245"/>
      <c r="B1674" s="246"/>
      <c r="C1674" s="246"/>
      <c r="D1674" s="246"/>
      <c r="E1674" s="246"/>
      <c r="F1674" s="247"/>
      <c r="G1674" s="247"/>
      <c r="H1674" s="252"/>
      <c r="I1674" s="248" t="s">
        <v>6871</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3.5" outlineLevel="7" x14ac:dyDescent="0.3">
      <c r="A1675" s="245"/>
      <c r="B1675" s="246"/>
      <c r="C1675" s="246"/>
      <c r="D1675" s="246"/>
      <c r="E1675" s="246"/>
      <c r="F1675" s="247"/>
      <c r="G1675" s="247"/>
      <c r="H1675" s="252"/>
      <c r="I1675" s="248" t="s">
        <v>6870</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3.5" outlineLevel="7" x14ac:dyDescent="0.3">
      <c r="A1676" s="245"/>
      <c r="B1676" s="246"/>
      <c r="C1676" s="246"/>
      <c r="D1676" s="246"/>
      <c r="E1676" s="246"/>
      <c r="F1676" s="247"/>
      <c r="G1676" s="247"/>
      <c r="H1676" s="252"/>
      <c r="I1676" s="248" t="s">
        <v>6869</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3.5" outlineLevel="7" x14ac:dyDescent="0.3">
      <c r="A1677" s="245"/>
      <c r="B1677" s="246"/>
      <c r="C1677" s="246"/>
      <c r="D1677" s="246"/>
      <c r="E1677" s="246"/>
      <c r="F1677" s="247"/>
      <c r="G1677" s="247"/>
      <c r="H1677" s="252"/>
      <c r="I1677" s="248" t="s">
        <v>6868</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3.5" outlineLevel="7" x14ac:dyDescent="0.3">
      <c r="A1678" s="245"/>
      <c r="B1678" s="246"/>
      <c r="C1678" s="246"/>
      <c r="D1678" s="246"/>
      <c r="E1678" s="246"/>
      <c r="F1678" s="247"/>
      <c r="G1678" s="247"/>
      <c r="H1678" s="252"/>
      <c r="I1678" s="248" t="s">
        <v>6868</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3.5" outlineLevel="7" x14ac:dyDescent="0.3">
      <c r="A1679" s="245"/>
      <c r="B1679" s="246"/>
      <c r="C1679" s="246"/>
      <c r="D1679" s="246"/>
      <c r="E1679" s="246"/>
      <c r="F1679" s="247"/>
      <c r="G1679" s="247"/>
      <c r="H1679" s="252"/>
      <c r="I1679" s="248" t="s">
        <v>6867</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3.5" outlineLevel="7" x14ac:dyDescent="0.3">
      <c r="A1680" s="245"/>
      <c r="B1680" s="246"/>
      <c r="C1680" s="246"/>
      <c r="D1680" s="246"/>
      <c r="E1680" s="246"/>
      <c r="F1680" s="247"/>
      <c r="G1680" s="247"/>
      <c r="H1680" s="252"/>
      <c r="I1680" s="248" t="s">
        <v>6865</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3.5" outlineLevel="7" x14ac:dyDescent="0.3">
      <c r="A1681" s="245"/>
      <c r="B1681" s="246"/>
      <c r="C1681" s="246"/>
      <c r="D1681" s="246"/>
      <c r="E1681" s="246"/>
      <c r="F1681" s="247"/>
      <c r="G1681" s="247"/>
      <c r="H1681" s="252"/>
      <c r="I1681" s="248" t="s">
        <v>6866</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3.5" outlineLevel="7" x14ac:dyDescent="0.3">
      <c r="A1682" s="245"/>
      <c r="B1682" s="246"/>
      <c r="C1682" s="246"/>
      <c r="D1682" s="246"/>
      <c r="E1682" s="246"/>
      <c r="F1682" s="247"/>
      <c r="G1682" s="247"/>
      <c r="H1682" s="252"/>
      <c r="I1682" s="248" t="s">
        <v>6865</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3.5" outlineLevel="7" x14ac:dyDescent="0.3">
      <c r="A1683" s="245"/>
      <c r="B1683" s="246"/>
      <c r="C1683" s="246"/>
      <c r="D1683" s="246"/>
      <c r="E1683" s="246"/>
      <c r="F1683" s="247"/>
      <c r="G1683" s="247"/>
      <c r="H1683" s="252"/>
      <c r="I1683" s="248" t="s">
        <v>6864</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3.5" outlineLevel="7" x14ac:dyDescent="0.3">
      <c r="A1684" s="245"/>
      <c r="B1684" s="246"/>
      <c r="C1684" s="246"/>
      <c r="D1684" s="246"/>
      <c r="E1684" s="246"/>
      <c r="F1684" s="247"/>
      <c r="G1684" s="247"/>
      <c r="H1684" s="252"/>
      <c r="I1684" s="248" t="s">
        <v>6863</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3.5" outlineLevel="7" x14ac:dyDescent="0.3">
      <c r="A1685" s="245"/>
      <c r="B1685" s="246"/>
      <c r="C1685" s="246"/>
      <c r="D1685" s="246"/>
      <c r="E1685" s="246"/>
      <c r="F1685" s="247"/>
      <c r="G1685" s="247"/>
      <c r="H1685" s="252"/>
      <c r="I1685" s="248" t="s">
        <v>6863</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3.5" outlineLevel="7" x14ac:dyDescent="0.3">
      <c r="A1686" s="245"/>
      <c r="B1686" s="246"/>
      <c r="C1686" s="246"/>
      <c r="D1686" s="246"/>
      <c r="E1686" s="246"/>
      <c r="F1686" s="247"/>
      <c r="G1686" s="247"/>
      <c r="H1686" s="252"/>
      <c r="I1686" s="248" t="s">
        <v>6862</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3.5" outlineLevel="7" x14ac:dyDescent="0.3">
      <c r="A1687" s="245"/>
      <c r="B1687" s="246"/>
      <c r="C1687" s="246"/>
      <c r="D1687" s="246"/>
      <c r="E1687" s="246"/>
      <c r="F1687" s="247"/>
      <c r="G1687" s="247"/>
      <c r="H1687" s="252"/>
      <c r="I1687" s="248" t="s">
        <v>6861</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3.5" outlineLevel="7" x14ac:dyDescent="0.3">
      <c r="A1688" s="245"/>
      <c r="B1688" s="246"/>
      <c r="C1688" s="246"/>
      <c r="D1688" s="246"/>
      <c r="E1688" s="246"/>
      <c r="F1688" s="247"/>
      <c r="G1688" s="247"/>
      <c r="H1688" s="252"/>
      <c r="I1688" s="248" t="s">
        <v>6860</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3.5" outlineLevel="7" x14ac:dyDescent="0.3">
      <c r="A1689" s="245"/>
      <c r="B1689" s="246"/>
      <c r="C1689" s="246"/>
      <c r="D1689" s="246"/>
      <c r="E1689" s="246"/>
      <c r="F1689" s="247"/>
      <c r="G1689" s="247"/>
      <c r="H1689" s="252"/>
      <c r="I1689" s="248" t="s">
        <v>6860</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3.5" outlineLevel="7" x14ac:dyDescent="0.3">
      <c r="A1690" s="245"/>
      <c r="B1690" s="246"/>
      <c r="C1690" s="246"/>
      <c r="D1690" s="246"/>
      <c r="E1690" s="246"/>
      <c r="F1690" s="247"/>
      <c r="G1690" s="247"/>
      <c r="H1690" s="252"/>
      <c r="I1690" s="248" t="s">
        <v>6859</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3.5" outlineLevel="7" x14ac:dyDescent="0.3">
      <c r="A1691" s="245"/>
      <c r="B1691" s="246"/>
      <c r="C1691" s="246"/>
      <c r="D1691" s="246"/>
      <c r="E1691" s="246"/>
      <c r="F1691" s="247"/>
      <c r="G1691" s="247"/>
      <c r="H1691" s="252"/>
      <c r="I1691" s="248" t="s">
        <v>6858</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3.5" outlineLevel="7" x14ac:dyDescent="0.3">
      <c r="A1692" s="245"/>
      <c r="B1692" s="246"/>
      <c r="C1692" s="246"/>
      <c r="D1692" s="246"/>
      <c r="E1692" s="246"/>
      <c r="F1692" s="247"/>
      <c r="G1692" s="247"/>
      <c r="H1692" s="252"/>
      <c r="I1692" s="248" t="s">
        <v>6857</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3.5" outlineLevel="7" x14ac:dyDescent="0.3">
      <c r="A1693" s="245"/>
      <c r="B1693" s="246"/>
      <c r="C1693" s="246"/>
      <c r="D1693" s="246"/>
      <c r="E1693" s="246"/>
      <c r="F1693" s="247"/>
      <c r="G1693" s="247"/>
      <c r="H1693" s="252"/>
      <c r="I1693" s="248" t="s">
        <v>6856</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3.5" outlineLevel="7" x14ac:dyDescent="0.3">
      <c r="A1694" s="245"/>
      <c r="B1694" s="246"/>
      <c r="C1694" s="246"/>
      <c r="D1694" s="246"/>
      <c r="E1694" s="246"/>
      <c r="F1694" s="247"/>
      <c r="G1694" s="247"/>
      <c r="H1694" s="252"/>
      <c r="I1694" s="248" t="s">
        <v>6855</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3.5" outlineLevel="7" x14ac:dyDescent="0.3">
      <c r="A1695" s="245"/>
      <c r="B1695" s="246"/>
      <c r="C1695" s="246"/>
      <c r="D1695" s="246"/>
      <c r="E1695" s="246"/>
      <c r="F1695" s="247"/>
      <c r="G1695" s="247"/>
      <c r="H1695" s="252"/>
      <c r="I1695" s="248" t="s">
        <v>6854</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3.5" outlineLevel="7" x14ac:dyDescent="0.3">
      <c r="A1696" s="245"/>
      <c r="B1696" s="246"/>
      <c r="C1696" s="246"/>
      <c r="D1696" s="246"/>
      <c r="E1696" s="246"/>
      <c r="F1696" s="247"/>
      <c r="G1696" s="247"/>
      <c r="H1696" s="252"/>
      <c r="I1696" s="248" t="s">
        <v>6853</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3.5" outlineLevel="7" x14ac:dyDescent="0.3">
      <c r="A1697" s="245"/>
      <c r="B1697" s="246"/>
      <c r="C1697" s="246"/>
      <c r="D1697" s="246"/>
      <c r="E1697" s="246"/>
      <c r="F1697" s="247"/>
      <c r="G1697" s="247"/>
      <c r="H1697" s="252"/>
      <c r="I1697" s="248" t="s">
        <v>6852</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3.5" outlineLevel="7" x14ac:dyDescent="0.3">
      <c r="A1698" s="245"/>
      <c r="B1698" s="246"/>
      <c r="C1698" s="246"/>
      <c r="D1698" s="246"/>
      <c r="E1698" s="246"/>
      <c r="F1698" s="247"/>
      <c r="G1698" s="247"/>
      <c r="H1698" s="252"/>
      <c r="I1698" s="248" t="s">
        <v>6851</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3.5" outlineLevel="7" x14ac:dyDescent="0.3">
      <c r="A1699" s="245"/>
      <c r="B1699" s="246"/>
      <c r="C1699" s="246"/>
      <c r="D1699" s="246"/>
      <c r="E1699" s="246"/>
      <c r="F1699" s="247"/>
      <c r="G1699" s="247"/>
      <c r="H1699" s="252"/>
      <c r="I1699" s="248" t="s">
        <v>6850</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3.5" outlineLevel="7" x14ac:dyDescent="0.3">
      <c r="A1700" s="245"/>
      <c r="B1700" s="246"/>
      <c r="C1700" s="246"/>
      <c r="D1700" s="246"/>
      <c r="E1700" s="246"/>
      <c r="F1700" s="247"/>
      <c r="G1700" s="247"/>
      <c r="H1700" s="252"/>
      <c r="I1700" s="248" t="s">
        <v>6849</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3.5" outlineLevel="7" x14ac:dyDescent="0.3">
      <c r="A1701" s="245"/>
      <c r="B1701" s="246"/>
      <c r="C1701" s="246"/>
      <c r="D1701" s="246"/>
      <c r="E1701" s="246"/>
      <c r="F1701" s="247"/>
      <c r="G1701" s="247"/>
      <c r="H1701" s="252"/>
      <c r="I1701" s="248" t="s">
        <v>6848</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3.5" outlineLevel="7" x14ac:dyDescent="0.3">
      <c r="A1702" s="245"/>
      <c r="B1702" s="246"/>
      <c r="C1702" s="246"/>
      <c r="D1702" s="246"/>
      <c r="E1702" s="246"/>
      <c r="F1702" s="247"/>
      <c r="G1702" s="247"/>
      <c r="H1702" s="252"/>
      <c r="I1702" s="248" t="s">
        <v>6847</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3.5" outlineLevel="7" x14ac:dyDescent="0.3">
      <c r="A1703" s="245"/>
      <c r="B1703" s="246"/>
      <c r="C1703" s="246"/>
      <c r="D1703" s="246"/>
      <c r="E1703" s="246"/>
      <c r="F1703" s="247"/>
      <c r="G1703" s="247"/>
      <c r="H1703" s="252"/>
      <c r="I1703" s="248" t="s">
        <v>6846</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3.5" outlineLevel="7" x14ac:dyDescent="0.3">
      <c r="A1704" s="245"/>
      <c r="B1704" s="246"/>
      <c r="C1704" s="246"/>
      <c r="D1704" s="246"/>
      <c r="E1704" s="246"/>
      <c r="F1704" s="247"/>
      <c r="G1704" s="247"/>
      <c r="H1704" s="252"/>
      <c r="I1704" s="248" t="s">
        <v>6845</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3.5" outlineLevel="7" x14ac:dyDescent="0.3">
      <c r="A1705" s="245"/>
      <c r="B1705" s="246"/>
      <c r="C1705" s="246"/>
      <c r="D1705" s="246"/>
      <c r="E1705" s="246"/>
      <c r="F1705" s="247"/>
      <c r="G1705" s="247"/>
      <c r="H1705" s="252"/>
      <c r="I1705" s="248" t="s">
        <v>6844</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3.5" outlineLevel="7" x14ac:dyDescent="0.3">
      <c r="A1706" s="245"/>
      <c r="B1706" s="246"/>
      <c r="C1706" s="246"/>
      <c r="D1706" s="246"/>
      <c r="E1706" s="246"/>
      <c r="F1706" s="247"/>
      <c r="G1706" s="247"/>
      <c r="H1706" s="252"/>
      <c r="I1706" s="248" t="s">
        <v>6843</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3.5" outlineLevel="7" x14ac:dyDescent="0.3">
      <c r="A1707" s="245"/>
      <c r="B1707" s="246"/>
      <c r="C1707" s="246"/>
      <c r="D1707" s="246"/>
      <c r="E1707" s="246"/>
      <c r="F1707" s="247"/>
      <c r="G1707" s="247"/>
      <c r="H1707" s="252"/>
      <c r="I1707" s="248" t="s">
        <v>6842</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3.5" outlineLevel="7" x14ac:dyDescent="0.3">
      <c r="A1708" s="245"/>
      <c r="B1708" s="246"/>
      <c r="C1708" s="246"/>
      <c r="D1708" s="246"/>
      <c r="E1708" s="246"/>
      <c r="F1708" s="247"/>
      <c r="G1708" s="247"/>
      <c r="H1708" s="252"/>
      <c r="I1708" s="248" t="s">
        <v>6841</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3.5" outlineLevel="7" x14ac:dyDescent="0.3">
      <c r="A1709" s="245"/>
      <c r="B1709" s="246"/>
      <c r="C1709" s="246"/>
      <c r="D1709" s="246"/>
      <c r="E1709" s="246"/>
      <c r="F1709" s="247"/>
      <c r="G1709" s="247"/>
      <c r="H1709" s="252"/>
      <c r="I1709" s="248" t="s">
        <v>6840</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3.5" outlineLevel="7" x14ac:dyDescent="0.3">
      <c r="A1710" s="245"/>
      <c r="B1710" s="246"/>
      <c r="C1710" s="246"/>
      <c r="D1710" s="246"/>
      <c r="E1710" s="246"/>
      <c r="F1710" s="247"/>
      <c r="G1710" s="247"/>
      <c r="H1710" s="252"/>
      <c r="I1710" s="248" t="s">
        <v>6839</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3.5" outlineLevel="7" x14ac:dyDescent="0.3">
      <c r="A1711" s="245"/>
      <c r="B1711" s="246"/>
      <c r="C1711" s="246"/>
      <c r="D1711" s="246"/>
      <c r="E1711" s="246"/>
      <c r="F1711" s="247"/>
      <c r="G1711" s="247"/>
      <c r="H1711" s="252"/>
      <c r="I1711" s="248" t="s">
        <v>6838</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3.5" outlineLevel="7" x14ac:dyDescent="0.3">
      <c r="A1712" s="245"/>
      <c r="B1712" s="246"/>
      <c r="C1712" s="246"/>
      <c r="D1712" s="246"/>
      <c r="E1712" s="246"/>
      <c r="F1712" s="247"/>
      <c r="G1712" s="247"/>
      <c r="H1712" s="252"/>
      <c r="I1712" s="248" t="s">
        <v>6837</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3.5" outlineLevel="7" x14ac:dyDescent="0.3">
      <c r="A1713" s="245"/>
      <c r="B1713" s="246"/>
      <c r="C1713" s="246"/>
      <c r="D1713" s="246"/>
      <c r="E1713" s="246"/>
      <c r="F1713" s="247"/>
      <c r="G1713" s="247"/>
      <c r="H1713" s="252"/>
      <c r="I1713" s="248" t="s">
        <v>6836</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3.5" outlineLevel="7" x14ac:dyDescent="0.3">
      <c r="A1714" s="245"/>
      <c r="B1714" s="246"/>
      <c r="C1714" s="246"/>
      <c r="D1714" s="246"/>
      <c r="E1714" s="246"/>
      <c r="F1714" s="247"/>
      <c r="G1714" s="247"/>
      <c r="H1714" s="252"/>
      <c r="I1714" s="248" t="s">
        <v>6835</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3.5" outlineLevel="7" x14ac:dyDescent="0.3">
      <c r="A1715" s="245"/>
      <c r="B1715" s="246"/>
      <c r="C1715" s="246"/>
      <c r="D1715" s="246"/>
      <c r="E1715" s="246"/>
      <c r="F1715" s="247"/>
      <c r="G1715" s="247"/>
      <c r="H1715" s="252"/>
      <c r="I1715" s="248" t="s">
        <v>6834</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3.5" outlineLevel="7" x14ac:dyDescent="0.3">
      <c r="A1716" s="245"/>
      <c r="B1716" s="246"/>
      <c r="C1716" s="246"/>
      <c r="D1716" s="246"/>
      <c r="E1716" s="246"/>
      <c r="F1716" s="247"/>
      <c r="G1716" s="247"/>
      <c r="H1716" s="252"/>
      <c r="I1716" s="248" t="s">
        <v>6833</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47"/>
      <c r="H1717" s="252"/>
      <c r="I1717" s="248" t="s">
        <v>6832</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15">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4.25" outlineLevel="6" x14ac:dyDescent="0.15">
      <c r="B1719" s="197"/>
      <c r="C1719" s="198"/>
      <c r="D1719" s="114">
        <v>273</v>
      </c>
      <c r="E1719" s="114"/>
      <c r="F1719" s="115"/>
      <c r="G1719" s="115" t="s">
        <v>6831</v>
      </c>
      <c r="H1719" s="115" t="s">
        <v>6830</v>
      </c>
      <c r="I1719" s="116" t="s">
        <v>6829</v>
      </c>
      <c r="J1719" s="117" t="s">
        <v>495</v>
      </c>
      <c r="K1719" s="118">
        <v>20.040000000000006</v>
      </c>
      <c r="L1719" s="118">
        <v>0</v>
      </c>
      <c r="M1719" s="118">
        <v>20.040000000000006</v>
      </c>
      <c r="N1719" s="271"/>
      <c r="O1719" s="119">
        <f>M1719*N1719</f>
        <v>0</v>
      </c>
      <c r="P1719" s="117" t="s">
        <v>479</v>
      </c>
      <c r="Q1719" s="117" t="s">
        <v>9414</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15">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3.5" outlineLevel="7" x14ac:dyDescent="0.3">
      <c r="A1721" s="245"/>
      <c r="B1721" s="246"/>
      <c r="C1721" s="246"/>
      <c r="D1721" s="246"/>
      <c r="E1721" s="246"/>
      <c r="F1721" s="247"/>
      <c r="G1721" s="247"/>
      <c r="H1721" s="252" t="s">
        <v>18</v>
      </c>
      <c r="I1721" s="248" t="s">
        <v>6828</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3.5" outlineLevel="7" x14ac:dyDescent="0.3">
      <c r="A1722" s="245"/>
      <c r="B1722" s="246"/>
      <c r="C1722" s="246"/>
      <c r="D1722" s="246"/>
      <c r="E1722" s="246"/>
      <c r="F1722" s="247"/>
      <c r="G1722" s="247"/>
      <c r="H1722" s="252"/>
      <c r="I1722" s="248" t="s">
        <v>6827</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3.5" outlineLevel="7" x14ac:dyDescent="0.3">
      <c r="A1723" s="245"/>
      <c r="B1723" s="246"/>
      <c r="C1723" s="246"/>
      <c r="D1723" s="246"/>
      <c r="E1723" s="246"/>
      <c r="F1723" s="247"/>
      <c r="G1723" s="247"/>
      <c r="H1723" s="252"/>
      <c r="I1723" s="248" t="s">
        <v>6826</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3.5" outlineLevel="7" x14ac:dyDescent="0.3">
      <c r="A1724" s="245"/>
      <c r="B1724" s="246"/>
      <c r="C1724" s="246"/>
      <c r="D1724" s="246"/>
      <c r="E1724" s="246"/>
      <c r="F1724" s="247"/>
      <c r="G1724" s="247"/>
      <c r="H1724" s="252"/>
      <c r="I1724" s="248" t="s">
        <v>6825</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3.5" outlineLevel="7" x14ac:dyDescent="0.3">
      <c r="A1725" s="245"/>
      <c r="B1725" s="246"/>
      <c r="C1725" s="246"/>
      <c r="D1725" s="246"/>
      <c r="E1725" s="246"/>
      <c r="F1725" s="247"/>
      <c r="G1725" s="247"/>
      <c r="H1725" s="252"/>
      <c r="I1725" s="248" t="s">
        <v>6824</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47"/>
      <c r="H1726" s="252"/>
      <c r="I1726" s="248" t="s">
        <v>6823</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47"/>
      <c r="H1727" s="252"/>
      <c r="I1727" s="248" t="s">
        <v>6822</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47"/>
      <c r="H1728" s="252"/>
      <c r="I1728" s="248" t="s">
        <v>6821</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6820</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6819</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6818</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15">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4.25" outlineLevel="6" x14ac:dyDescent="0.15">
      <c r="B1733" s="197"/>
      <c r="C1733" s="198"/>
      <c r="D1733" s="114">
        <v>274</v>
      </c>
      <c r="E1733" s="114"/>
      <c r="F1733" s="115"/>
      <c r="G1733" s="115" t="s">
        <v>6817</v>
      </c>
      <c r="H1733" s="115" t="s">
        <v>6816</v>
      </c>
      <c r="I1733" s="116" t="s">
        <v>6815</v>
      </c>
      <c r="J1733" s="117" t="s">
        <v>495</v>
      </c>
      <c r="K1733" s="118">
        <v>19.510000000000002</v>
      </c>
      <c r="L1733" s="118">
        <v>0</v>
      </c>
      <c r="M1733" s="118">
        <v>19.510000000000002</v>
      </c>
      <c r="N1733" s="271"/>
      <c r="O1733" s="119">
        <f>M1733*N1733</f>
        <v>0</v>
      </c>
      <c r="P1733" s="117" t="s">
        <v>479</v>
      </c>
      <c r="Q1733" s="117" t="s">
        <v>9414</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15">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3.5" outlineLevel="7" x14ac:dyDescent="0.3">
      <c r="A1735" s="245"/>
      <c r="B1735" s="246"/>
      <c r="C1735" s="246"/>
      <c r="D1735" s="246"/>
      <c r="E1735" s="246"/>
      <c r="F1735" s="247"/>
      <c r="G1735" s="247"/>
      <c r="H1735" s="252" t="s">
        <v>18</v>
      </c>
      <c r="I1735" s="248" t="s">
        <v>6814</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v>275</v>
      </c>
      <c r="E1737" s="114"/>
      <c r="F1737" s="115"/>
      <c r="G1737" s="115" t="s">
        <v>6813</v>
      </c>
      <c r="H1737" s="115" t="s">
        <v>6812</v>
      </c>
      <c r="I1737" s="116" t="s">
        <v>6811</v>
      </c>
      <c r="J1737" s="117" t="s">
        <v>495</v>
      </c>
      <c r="K1737" s="118">
        <v>164.39</v>
      </c>
      <c r="L1737" s="118">
        <v>0</v>
      </c>
      <c r="M1737" s="118">
        <v>164.39</v>
      </c>
      <c r="N1737" s="271"/>
      <c r="O1737" s="119">
        <f>M1737*N1737</f>
        <v>0</v>
      </c>
      <c r="P1737" s="117" t="s">
        <v>479</v>
      </c>
      <c r="Q1737" s="117" t="s">
        <v>9414</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47"/>
      <c r="H1739" s="252" t="s">
        <v>18</v>
      </c>
      <c r="I1739" s="248" t="s">
        <v>6810</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6809</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6808</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6807</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6806</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6805</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6804</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6803</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6802</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15">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4.25" outlineLevel="6" x14ac:dyDescent="0.15">
      <c r="B1749" s="197"/>
      <c r="C1749" s="198"/>
      <c r="D1749" s="114">
        <v>276</v>
      </c>
      <c r="E1749" s="114"/>
      <c r="F1749" s="115"/>
      <c r="G1749" s="115"/>
      <c r="H1749" s="115" t="s">
        <v>6801</v>
      </c>
      <c r="I1749" s="116" t="s">
        <v>6800</v>
      </c>
      <c r="J1749" s="117" t="s">
        <v>495</v>
      </c>
      <c r="K1749" s="118">
        <v>568.00620000000015</v>
      </c>
      <c r="L1749" s="118">
        <v>0</v>
      </c>
      <c r="M1749" s="118">
        <v>568.00620000000015</v>
      </c>
      <c r="N1749" s="271"/>
      <c r="O1749" s="119">
        <f>M1749*N1749</f>
        <v>0</v>
      </c>
      <c r="P1749" s="117" t="s">
        <v>479</v>
      </c>
      <c r="Q1749" s="117" t="s">
        <v>9414</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15">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3.5" outlineLevel="7" x14ac:dyDescent="0.3">
      <c r="A1751" s="245"/>
      <c r="B1751" s="246"/>
      <c r="C1751" s="246"/>
      <c r="D1751" s="246"/>
      <c r="E1751" s="246"/>
      <c r="F1751" s="247"/>
      <c r="G1751" s="247"/>
      <c r="H1751" s="252" t="s">
        <v>18</v>
      </c>
      <c r="I1751" s="248" t="s">
        <v>6799</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6798</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6797</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6796</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6795</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6794</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6793</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6792</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3.5" outlineLevel="7" x14ac:dyDescent="0.3">
      <c r="A1759" s="245"/>
      <c r="B1759" s="246"/>
      <c r="C1759" s="246"/>
      <c r="D1759" s="246"/>
      <c r="E1759" s="246"/>
      <c r="F1759" s="247"/>
      <c r="G1759" s="247"/>
      <c r="H1759" s="252"/>
      <c r="I1759" s="248" t="s">
        <v>6791</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3.5" outlineLevel="7" x14ac:dyDescent="0.3">
      <c r="A1760" s="245"/>
      <c r="B1760" s="246"/>
      <c r="C1760" s="246"/>
      <c r="D1760" s="246"/>
      <c r="E1760" s="246"/>
      <c r="F1760" s="247"/>
      <c r="G1760" s="247"/>
      <c r="H1760" s="252"/>
      <c r="I1760" s="248" t="s">
        <v>6790</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3.5" outlineLevel="7" x14ac:dyDescent="0.3">
      <c r="A1761" s="245"/>
      <c r="B1761" s="246"/>
      <c r="C1761" s="246"/>
      <c r="D1761" s="246"/>
      <c r="E1761" s="246"/>
      <c r="F1761" s="247"/>
      <c r="G1761" s="247"/>
      <c r="H1761" s="252"/>
      <c r="I1761" s="248" t="s">
        <v>6789</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3.5" outlineLevel="7" x14ac:dyDescent="0.3">
      <c r="A1762" s="245"/>
      <c r="B1762" s="246"/>
      <c r="C1762" s="246"/>
      <c r="D1762" s="246"/>
      <c r="E1762" s="246"/>
      <c r="F1762" s="247"/>
      <c r="G1762" s="247"/>
      <c r="H1762" s="252"/>
      <c r="I1762" s="248" t="s">
        <v>6788</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3.5" outlineLevel="7" x14ac:dyDescent="0.3">
      <c r="A1763" s="245"/>
      <c r="B1763" s="246"/>
      <c r="C1763" s="246"/>
      <c r="D1763" s="246"/>
      <c r="E1763" s="246"/>
      <c r="F1763" s="247"/>
      <c r="G1763" s="247"/>
      <c r="H1763" s="252"/>
      <c r="I1763" s="248" t="s">
        <v>6787</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3.5" outlineLevel="7" x14ac:dyDescent="0.3">
      <c r="A1764" s="245"/>
      <c r="B1764" s="246"/>
      <c r="C1764" s="246"/>
      <c r="D1764" s="246"/>
      <c r="E1764" s="246"/>
      <c r="F1764" s="247"/>
      <c r="G1764" s="247"/>
      <c r="H1764" s="252"/>
      <c r="I1764" s="248" t="s">
        <v>6786</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3.5" outlineLevel="7" x14ac:dyDescent="0.3">
      <c r="A1765" s="245"/>
      <c r="B1765" s="246"/>
      <c r="C1765" s="246"/>
      <c r="D1765" s="246"/>
      <c r="E1765" s="246"/>
      <c r="F1765" s="247"/>
      <c r="G1765" s="247"/>
      <c r="H1765" s="252"/>
      <c r="I1765" s="248" t="s">
        <v>6785</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3.5" outlineLevel="7" x14ac:dyDescent="0.3">
      <c r="A1766" s="245"/>
      <c r="B1766" s="246"/>
      <c r="C1766" s="246"/>
      <c r="D1766" s="246"/>
      <c r="E1766" s="246"/>
      <c r="F1766" s="247"/>
      <c r="G1766" s="247"/>
      <c r="H1766" s="252"/>
      <c r="I1766" s="248" t="s">
        <v>6784</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3.5" outlineLevel="7" x14ac:dyDescent="0.3">
      <c r="A1767" s="245"/>
      <c r="B1767" s="246"/>
      <c r="C1767" s="246"/>
      <c r="D1767" s="246"/>
      <c r="E1767" s="246"/>
      <c r="F1767" s="247"/>
      <c r="G1767" s="247"/>
      <c r="H1767" s="252"/>
      <c r="I1767" s="248" t="s">
        <v>6783</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3.5" outlineLevel="7" x14ac:dyDescent="0.3">
      <c r="A1768" s="245"/>
      <c r="B1768" s="246"/>
      <c r="C1768" s="246"/>
      <c r="D1768" s="246"/>
      <c r="E1768" s="246"/>
      <c r="F1768" s="247"/>
      <c r="G1768" s="247"/>
      <c r="H1768" s="252"/>
      <c r="I1768" s="248" t="s">
        <v>6782</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3.5" outlineLevel="7" x14ac:dyDescent="0.3">
      <c r="A1769" s="245"/>
      <c r="B1769" s="246"/>
      <c r="C1769" s="246"/>
      <c r="D1769" s="246"/>
      <c r="E1769" s="246"/>
      <c r="F1769" s="247"/>
      <c r="G1769" s="247"/>
      <c r="H1769" s="252"/>
      <c r="I1769" s="248" t="s">
        <v>6781</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3.5" outlineLevel="7" x14ac:dyDescent="0.3">
      <c r="A1770" s="245"/>
      <c r="B1770" s="246"/>
      <c r="C1770" s="246"/>
      <c r="D1770" s="246"/>
      <c r="E1770" s="246"/>
      <c r="F1770" s="247"/>
      <c r="G1770" s="247"/>
      <c r="H1770" s="252"/>
      <c r="I1770" s="248" t="s">
        <v>6780</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3.5" outlineLevel="7" x14ac:dyDescent="0.3">
      <c r="A1771" s="245"/>
      <c r="B1771" s="246"/>
      <c r="C1771" s="246"/>
      <c r="D1771" s="246"/>
      <c r="E1771" s="246"/>
      <c r="F1771" s="247"/>
      <c r="G1771" s="247"/>
      <c r="H1771" s="252"/>
      <c r="I1771" s="248" t="s">
        <v>6779</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3.5" outlineLevel="7" x14ac:dyDescent="0.3">
      <c r="A1772" s="245"/>
      <c r="B1772" s="246"/>
      <c r="C1772" s="246"/>
      <c r="D1772" s="246"/>
      <c r="E1772" s="246"/>
      <c r="F1772" s="247"/>
      <c r="G1772" s="247"/>
      <c r="H1772" s="252"/>
      <c r="I1772" s="248" t="s">
        <v>6778</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3.5" outlineLevel="7" x14ac:dyDescent="0.3">
      <c r="A1773" s="245"/>
      <c r="B1773" s="246"/>
      <c r="C1773" s="246"/>
      <c r="D1773" s="246"/>
      <c r="E1773" s="246"/>
      <c r="F1773" s="247"/>
      <c r="G1773" s="247"/>
      <c r="H1773" s="252"/>
      <c r="I1773" s="248" t="s">
        <v>6777</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3.5" outlineLevel="7" x14ac:dyDescent="0.3">
      <c r="A1774" s="245"/>
      <c r="B1774" s="246"/>
      <c r="C1774" s="246"/>
      <c r="D1774" s="246"/>
      <c r="E1774" s="246"/>
      <c r="F1774" s="247"/>
      <c r="G1774" s="247"/>
      <c r="H1774" s="252"/>
      <c r="I1774" s="248" t="s">
        <v>6776</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3.5" outlineLevel="7" x14ac:dyDescent="0.3">
      <c r="A1775" s="245"/>
      <c r="B1775" s="246"/>
      <c r="C1775" s="246"/>
      <c r="D1775" s="246"/>
      <c r="E1775" s="246"/>
      <c r="F1775" s="247"/>
      <c r="G1775" s="247"/>
      <c r="H1775" s="252"/>
      <c r="I1775" s="248" t="s">
        <v>6775</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3.5" outlineLevel="7" x14ac:dyDescent="0.3">
      <c r="A1776" s="245"/>
      <c r="B1776" s="246"/>
      <c r="C1776" s="246"/>
      <c r="D1776" s="246"/>
      <c r="E1776" s="246"/>
      <c r="F1776" s="247"/>
      <c r="G1776" s="247"/>
      <c r="H1776" s="252"/>
      <c r="I1776" s="248" t="s">
        <v>6774</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3.5" outlineLevel="7" x14ac:dyDescent="0.3">
      <c r="A1777" s="245"/>
      <c r="B1777" s="246"/>
      <c r="C1777" s="246"/>
      <c r="D1777" s="246"/>
      <c r="E1777" s="246"/>
      <c r="F1777" s="247"/>
      <c r="G1777" s="247"/>
      <c r="H1777" s="252"/>
      <c r="I1777" s="248" t="s">
        <v>6773</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3.5" outlineLevel="7" x14ac:dyDescent="0.3">
      <c r="A1778" s="245"/>
      <c r="B1778" s="246"/>
      <c r="C1778" s="246"/>
      <c r="D1778" s="246"/>
      <c r="E1778" s="246"/>
      <c r="F1778" s="247"/>
      <c r="G1778" s="247"/>
      <c r="H1778" s="252"/>
      <c r="I1778" s="248" t="s">
        <v>6772</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3.5" outlineLevel="7" x14ac:dyDescent="0.3">
      <c r="A1779" s="245"/>
      <c r="B1779" s="246"/>
      <c r="C1779" s="246"/>
      <c r="D1779" s="246"/>
      <c r="E1779" s="246"/>
      <c r="F1779" s="247"/>
      <c r="G1779" s="247"/>
      <c r="H1779" s="252"/>
      <c r="I1779" s="248" t="s">
        <v>6771</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3.5" outlineLevel="7" x14ac:dyDescent="0.3">
      <c r="A1780" s="245"/>
      <c r="B1780" s="246"/>
      <c r="C1780" s="246"/>
      <c r="D1780" s="246"/>
      <c r="E1780" s="246"/>
      <c r="F1780" s="247"/>
      <c r="G1780" s="247"/>
      <c r="H1780" s="252"/>
      <c r="I1780" s="248" t="s">
        <v>6770</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3.5" outlineLevel="7" x14ac:dyDescent="0.3">
      <c r="A1781" s="245"/>
      <c r="B1781" s="246"/>
      <c r="C1781" s="246"/>
      <c r="D1781" s="246"/>
      <c r="E1781" s="246"/>
      <c r="F1781" s="247"/>
      <c r="G1781" s="247"/>
      <c r="H1781" s="252"/>
      <c r="I1781" s="248" t="s">
        <v>6769</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3.5" outlineLevel="7" x14ac:dyDescent="0.3">
      <c r="A1782" s="245"/>
      <c r="B1782" s="246"/>
      <c r="C1782" s="246"/>
      <c r="D1782" s="246"/>
      <c r="E1782" s="246"/>
      <c r="F1782" s="247"/>
      <c r="G1782" s="247"/>
      <c r="H1782" s="252"/>
      <c r="I1782" s="248" t="s">
        <v>6768</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3.5" outlineLevel="7" x14ac:dyDescent="0.3">
      <c r="A1783" s="245"/>
      <c r="B1783" s="246"/>
      <c r="C1783" s="246"/>
      <c r="D1783" s="246"/>
      <c r="E1783" s="246"/>
      <c r="F1783" s="247"/>
      <c r="G1783" s="247"/>
      <c r="H1783" s="252"/>
      <c r="I1783" s="248" t="s">
        <v>6767</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3.5" outlineLevel="7" x14ac:dyDescent="0.3">
      <c r="A1784" s="245"/>
      <c r="B1784" s="246"/>
      <c r="C1784" s="246"/>
      <c r="D1784" s="246"/>
      <c r="E1784" s="246"/>
      <c r="F1784" s="247"/>
      <c r="G1784" s="247"/>
      <c r="H1784" s="252"/>
      <c r="I1784" s="248" t="s">
        <v>6766</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3.5" outlineLevel="7" x14ac:dyDescent="0.3">
      <c r="A1785" s="245"/>
      <c r="B1785" s="246"/>
      <c r="C1785" s="246"/>
      <c r="D1785" s="246"/>
      <c r="E1785" s="246"/>
      <c r="F1785" s="247"/>
      <c r="G1785" s="247"/>
      <c r="H1785" s="252"/>
      <c r="I1785" s="248" t="s">
        <v>6765</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3.5" outlineLevel="7" x14ac:dyDescent="0.3">
      <c r="A1786" s="245"/>
      <c r="B1786" s="246"/>
      <c r="C1786" s="246"/>
      <c r="D1786" s="246"/>
      <c r="E1786" s="246"/>
      <c r="F1786" s="247"/>
      <c r="G1786" s="247"/>
      <c r="H1786" s="252"/>
      <c r="I1786" s="248" t="s">
        <v>6764</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3.5" outlineLevel="7" x14ac:dyDescent="0.3">
      <c r="A1787" s="245"/>
      <c r="B1787" s="246"/>
      <c r="C1787" s="246"/>
      <c r="D1787" s="246"/>
      <c r="E1787" s="246"/>
      <c r="F1787" s="247"/>
      <c r="G1787" s="247"/>
      <c r="H1787" s="252"/>
      <c r="I1787" s="248" t="s">
        <v>6763</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3.5" outlineLevel="7" x14ac:dyDescent="0.3">
      <c r="A1788" s="245"/>
      <c r="B1788" s="246"/>
      <c r="C1788" s="246"/>
      <c r="D1788" s="246"/>
      <c r="E1788" s="246"/>
      <c r="F1788" s="247"/>
      <c r="G1788" s="247"/>
      <c r="H1788" s="252"/>
      <c r="I1788" s="248" t="s">
        <v>6762</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3.5" outlineLevel="7" x14ac:dyDescent="0.3">
      <c r="A1789" s="245"/>
      <c r="B1789" s="246"/>
      <c r="C1789" s="246"/>
      <c r="D1789" s="246"/>
      <c r="E1789" s="246"/>
      <c r="F1789" s="247"/>
      <c r="G1789" s="247"/>
      <c r="H1789" s="252"/>
      <c r="I1789" s="248" t="s">
        <v>6761</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3.5" outlineLevel="7" x14ac:dyDescent="0.3">
      <c r="A1790" s="245"/>
      <c r="B1790" s="246"/>
      <c r="C1790" s="246"/>
      <c r="D1790" s="246"/>
      <c r="E1790" s="246"/>
      <c r="F1790" s="247"/>
      <c r="G1790" s="247"/>
      <c r="H1790" s="252"/>
      <c r="I1790" s="248" t="s">
        <v>6760</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3.5" outlineLevel="7" x14ac:dyDescent="0.3">
      <c r="A1791" s="245"/>
      <c r="B1791" s="246"/>
      <c r="C1791" s="246"/>
      <c r="D1791" s="246"/>
      <c r="E1791" s="246"/>
      <c r="F1791" s="247"/>
      <c r="G1791" s="247"/>
      <c r="H1791" s="252"/>
      <c r="I1791" s="248" t="s">
        <v>6759</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3.5" outlineLevel="7" x14ac:dyDescent="0.3">
      <c r="A1792" s="245"/>
      <c r="B1792" s="246"/>
      <c r="C1792" s="246"/>
      <c r="D1792" s="246"/>
      <c r="E1792" s="246"/>
      <c r="F1792" s="247"/>
      <c r="G1792" s="247"/>
      <c r="H1792" s="252"/>
      <c r="I1792" s="248" t="s">
        <v>6758</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3.5" outlineLevel="7" x14ac:dyDescent="0.3">
      <c r="A1793" s="245"/>
      <c r="B1793" s="246"/>
      <c r="C1793" s="246"/>
      <c r="D1793" s="246"/>
      <c r="E1793" s="246"/>
      <c r="F1793" s="247"/>
      <c r="G1793" s="247"/>
      <c r="H1793" s="252"/>
      <c r="I1793" s="248" t="s">
        <v>6757</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3.5" outlineLevel="7" x14ac:dyDescent="0.3">
      <c r="A1794" s="245"/>
      <c r="B1794" s="246"/>
      <c r="C1794" s="246"/>
      <c r="D1794" s="246"/>
      <c r="E1794" s="246"/>
      <c r="F1794" s="247"/>
      <c r="G1794" s="247"/>
      <c r="H1794" s="252"/>
      <c r="I1794" s="248" t="s">
        <v>6756</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3.5" outlineLevel="7" x14ac:dyDescent="0.3">
      <c r="A1795" s="245"/>
      <c r="B1795" s="246"/>
      <c r="C1795" s="246"/>
      <c r="D1795" s="246"/>
      <c r="E1795" s="246"/>
      <c r="F1795" s="247"/>
      <c r="G1795" s="247"/>
      <c r="H1795" s="252"/>
      <c r="I1795" s="248" t="s">
        <v>6755</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3.5" outlineLevel="7" x14ac:dyDescent="0.3">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3.5" outlineLevel="7" x14ac:dyDescent="0.3">
      <c r="A1797" s="245"/>
      <c r="B1797" s="246"/>
      <c r="C1797" s="246"/>
      <c r="D1797" s="246"/>
      <c r="E1797" s="246"/>
      <c r="F1797" s="247"/>
      <c r="G1797" s="247"/>
      <c r="H1797" s="252"/>
      <c r="I1797" s="248" t="s">
        <v>6754</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3.5" outlineLevel="7" x14ac:dyDescent="0.3">
      <c r="A1798" s="245"/>
      <c r="B1798" s="246"/>
      <c r="C1798" s="246"/>
      <c r="D1798" s="246"/>
      <c r="E1798" s="246"/>
      <c r="F1798" s="247"/>
      <c r="G1798" s="247"/>
      <c r="H1798" s="252"/>
      <c r="I1798" s="248" t="s">
        <v>6753</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3.5" outlineLevel="7" x14ac:dyDescent="0.3">
      <c r="A1799" s="245"/>
      <c r="B1799" s="246"/>
      <c r="C1799" s="246"/>
      <c r="D1799" s="246"/>
      <c r="E1799" s="246"/>
      <c r="F1799" s="247"/>
      <c r="G1799" s="247"/>
      <c r="H1799" s="252"/>
      <c r="I1799" s="248" t="s">
        <v>6752</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3.5" outlineLevel="7" x14ac:dyDescent="0.3">
      <c r="A1800" s="245"/>
      <c r="B1800" s="246"/>
      <c r="C1800" s="246"/>
      <c r="D1800" s="246"/>
      <c r="E1800" s="246"/>
      <c r="F1800" s="247"/>
      <c r="G1800" s="247"/>
      <c r="H1800" s="252"/>
      <c r="I1800" s="248" t="s">
        <v>6751</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6750</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6749</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15">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4.25" outlineLevel="6" x14ac:dyDescent="0.15">
      <c r="B1805" s="197"/>
      <c r="C1805" s="198"/>
      <c r="D1805" s="114">
        <v>277</v>
      </c>
      <c r="E1805" s="114"/>
      <c r="F1805" s="115"/>
      <c r="G1805" s="115"/>
      <c r="H1805" s="115" t="s">
        <v>547</v>
      </c>
      <c r="I1805" s="116" t="s">
        <v>548</v>
      </c>
      <c r="J1805" s="117" t="s">
        <v>495</v>
      </c>
      <c r="K1805" s="118">
        <v>181.12320000000003</v>
      </c>
      <c r="L1805" s="118">
        <v>0</v>
      </c>
      <c r="M1805" s="118">
        <v>181.12320000000003</v>
      </c>
      <c r="N1805" s="271"/>
      <c r="O1805" s="119">
        <f>M1805*N1805</f>
        <v>0</v>
      </c>
      <c r="P1805" s="117" t="s">
        <v>479</v>
      </c>
      <c r="Q1805" s="117" t="s">
        <v>9414</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15">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3.5" outlineLevel="7" x14ac:dyDescent="0.3">
      <c r="A1807" s="245"/>
      <c r="B1807" s="246"/>
      <c r="C1807" s="246"/>
      <c r="D1807" s="246"/>
      <c r="E1807" s="246"/>
      <c r="F1807" s="247"/>
      <c r="G1807" s="247"/>
      <c r="H1807" s="252" t="s">
        <v>18</v>
      </c>
      <c r="I1807" s="248" t="s">
        <v>6748</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6747</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3.5" outlineLevel="7" x14ac:dyDescent="0.3">
      <c r="A1809" s="245"/>
      <c r="B1809" s="246"/>
      <c r="C1809" s="246"/>
      <c r="D1809" s="246"/>
      <c r="E1809" s="246"/>
      <c r="F1809" s="247"/>
      <c r="G1809" s="247"/>
      <c r="H1809" s="252"/>
      <c r="I1809" s="248" t="s">
        <v>6746</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3.5" outlineLevel="7" x14ac:dyDescent="0.3">
      <c r="A1810" s="245"/>
      <c r="B1810" s="246"/>
      <c r="C1810" s="246"/>
      <c r="D1810" s="246"/>
      <c r="E1810" s="246"/>
      <c r="F1810" s="247"/>
      <c r="G1810" s="247"/>
      <c r="H1810" s="252"/>
      <c r="I1810" s="248" t="s">
        <v>6745</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3.5" outlineLevel="7" x14ac:dyDescent="0.3">
      <c r="A1811" s="245"/>
      <c r="B1811" s="246"/>
      <c r="C1811" s="246"/>
      <c r="D1811" s="246"/>
      <c r="E1811" s="246"/>
      <c r="F1811" s="247"/>
      <c r="G1811" s="247"/>
      <c r="H1811" s="252"/>
      <c r="I1811" s="248" t="s">
        <v>6744</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3.5" outlineLevel="7" x14ac:dyDescent="0.3">
      <c r="A1812" s="245"/>
      <c r="B1812" s="246"/>
      <c r="C1812" s="246"/>
      <c r="D1812" s="246"/>
      <c r="E1812" s="246"/>
      <c r="F1812" s="247"/>
      <c r="G1812" s="247"/>
      <c r="H1812" s="252"/>
      <c r="I1812" s="248" t="s">
        <v>6743</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3.5" outlineLevel="7" x14ac:dyDescent="0.3">
      <c r="A1813" s="245"/>
      <c r="B1813" s="246"/>
      <c r="C1813" s="246"/>
      <c r="D1813" s="246"/>
      <c r="E1813" s="246"/>
      <c r="F1813" s="247"/>
      <c r="G1813" s="247"/>
      <c r="H1813" s="252"/>
      <c r="I1813" s="248" t="s">
        <v>6742</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3.5" outlineLevel="7" x14ac:dyDescent="0.3">
      <c r="A1814" s="245"/>
      <c r="B1814" s="246"/>
      <c r="C1814" s="246"/>
      <c r="D1814" s="246"/>
      <c r="E1814" s="246"/>
      <c r="F1814" s="247"/>
      <c r="G1814" s="247"/>
      <c r="H1814" s="252"/>
      <c r="I1814" s="248" t="s">
        <v>6741</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3.5" outlineLevel="7" x14ac:dyDescent="0.3">
      <c r="A1815" s="245"/>
      <c r="B1815" s="246"/>
      <c r="C1815" s="246"/>
      <c r="D1815" s="246"/>
      <c r="E1815" s="246"/>
      <c r="F1815" s="247"/>
      <c r="G1815" s="247"/>
      <c r="H1815" s="252"/>
      <c r="I1815" s="248" t="s">
        <v>6740</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3.5" outlineLevel="7" x14ac:dyDescent="0.3">
      <c r="A1816" s="245"/>
      <c r="B1816" s="246"/>
      <c r="C1816" s="246"/>
      <c r="D1816" s="246"/>
      <c r="E1816" s="246"/>
      <c r="F1816" s="247"/>
      <c r="G1816" s="247"/>
      <c r="H1816" s="252"/>
      <c r="I1816" s="248" t="s">
        <v>6739</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3.5" outlineLevel="7" x14ac:dyDescent="0.3">
      <c r="A1817" s="245"/>
      <c r="B1817" s="246"/>
      <c r="C1817" s="246"/>
      <c r="D1817" s="246"/>
      <c r="E1817" s="246"/>
      <c r="F1817" s="247"/>
      <c r="G1817" s="247"/>
      <c r="H1817" s="252"/>
      <c r="I1817" s="248" t="s">
        <v>6738</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3.5" outlineLevel="7" x14ac:dyDescent="0.3">
      <c r="A1818" s="245"/>
      <c r="B1818" s="246"/>
      <c r="C1818" s="246"/>
      <c r="D1818" s="246"/>
      <c r="E1818" s="246"/>
      <c r="F1818" s="247"/>
      <c r="G1818" s="247"/>
      <c r="H1818" s="252"/>
      <c r="I1818" s="248" t="s">
        <v>6737</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3.5" outlineLevel="7" x14ac:dyDescent="0.3">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3.5" outlineLevel="7" x14ac:dyDescent="0.3">
      <c r="A1820" s="245"/>
      <c r="B1820" s="246"/>
      <c r="C1820" s="246"/>
      <c r="D1820" s="246"/>
      <c r="E1820" s="246"/>
      <c r="F1820" s="247"/>
      <c r="G1820" s="247"/>
      <c r="H1820" s="252"/>
      <c r="I1820" s="248" t="s">
        <v>6736</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3.5" outlineLevel="7" x14ac:dyDescent="0.3">
      <c r="A1821" s="245"/>
      <c r="B1821" s="246"/>
      <c r="C1821" s="246"/>
      <c r="D1821" s="246"/>
      <c r="E1821" s="246"/>
      <c r="F1821" s="247"/>
      <c r="G1821" s="247"/>
      <c r="H1821" s="252"/>
      <c r="I1821" s="248" t="s">
        <v>6735</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3.5" outlineLevel="7" x14ac:dyDescent="0.3">
      <c r="A1822" s="245"/>
      <c r="B1822" s="246"/>
      <c r="C1822" s="246"/>
      <c r="D1822" s="246"/>
      <c r="E1822" s="246"/>
      <c r="F1822" s="247"/>
      <c r="G1822" s="247"/>
      <c r="H1822" s="252"/>
      <c r="I1822" s="248" t="s">
        <v>6734</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3.5" outlineLevel="7" x14ac:dyDescent="0.3">
      <c r="A1823" s="245"/>
      <c r="B1823" s="246"/>
      <c r="C1823" s="246"/>
      <c r="D1823" s="246"/>
      <c r="E1823" s="246"/>
      <c r="F1823" s="247"/>
      <c r="G1823" s="247"/>
      <c r="H1823" s="252"/>
      <c r="I1823" s="248" t="s">
        <v>6733</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3.5" outlineLevel="7" x14ac:dyDescent="0.3">
      <c r="A1824" s="245"/>
      <c r="B1824" s="246"/>
      <c r="C1824" s="246"/>
      <c r="D1824" s="246"/>
      <c r="E1824" s="246"/>
      <c r="F1824" s="247"/>
      <c r="G1824" s="247"/>
      <c r="H1824" s="252"/>
      <c r="I1824" s="248" t="s">
        <v>6732</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3.5" outlineLevel="7" x14ac:dyDescent="0.3">
      <c r="A1825" s="245"/>
      <c r="B1825" s="246"/>
      <c r="C1825" s="246"/>
      <c r="D1825" s="246"/>
      <c r="E1825" s="246"/>
      <c r="F1825" s="247"/>
      <c r="G1825" s="247"/>
      <c r="H1825" s="252"/>
      <c r="I1825" s="248" t="s">
        <v>6731</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v>278</v>
      </c>
      <c r="E1828" s="114"/>
      <c r="F1828" s="115"/>
      <c r="G1828" s="115"/>
      <c r="H1828" s="115" t="s">
        <v>6730</v>
      </c>
      <c r="I1828" s="116" t="s">
        <v>6729</v>
      </c>
      <c r="J1828" s="117" t="s">
        <v>495</v>
      </c>
      <c r="K1828" s="118">
        <v>217.63500000000013</v>
      </c>
      <c r="L1828" s="118">
        <v>0</v>
      </c>
      <c r="M1828" s="118">
        <v>217.63500000000013</v>
      </c>
      <c r="N1828" s="271"/>
      <c r="O1828" s="119">
        <f>M1828*N1828</f>
        <v>0</v>
      </c>
      <c r="P1828" s="117" t="s">
        <v>479</v>
      </c>
      <c r="Q1828" s="117" t="s">
        <v>9414</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6728</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3.5" outlineLevel="7" x14ac:dyDescent="0.3">
      <c r="A1831" s="245"/>
      <c r="B1831" s="246"/>
      <c r="C1831" s="246"/>
      <c r="D1831" s="246"/>
      <c r="E1831" s="246"/>
      <c r="F1831" s="247"/>
      <c r="G1831" s="247"/>
      <c r="H1831" s="252"/>
      <c r="I1831" s="248" t="s">
        <v>6727</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3.5" outlineLevel="7" x14ac:dyDescent="0.3">
      <c r="A1832" s="245"/>
      <c r="B1832" s="246"/>
      <c r="C1832" s="246"/>
      <c r="D1832" s="246"/>
      <c r="E1832" s="246"/>
      <c r="F1832" s="247"/>
      <c r="G1832" s="247"/>
      <c r="H1832" s="252"/>
      <c r="I1832" s="248" t="s">
        <v>6726</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3.5" outlineLevel="7" x14ac:dyDescent="0.3">
      <c r="A1833" s="245"/>
      <c r="B1833" s="246"/>
      <c r="C1833" s="246"/>
      <c r="D1833" s="246"/>
      <c r="E1833" s="246"/>
      <c r="F1833" s="247"/>
      <c r="G1833" s="247"/>
      <c r="H1833" s="252"/>
      <c r="I1833" s="248" t="s">
        <v>6725</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3.5" outlineLevel="7" x14ac:dyDescent="0.3">
      <c r="A1834" s="245"/>
      <c r="B1834" s="246"/>
      <c r="C1834" s="246"/>
      <c r="D1834" s="246"/>
      <c r="E1834" s="246"/>
      <c r="F1834" s="247"/>
      <c r="G1834" s="247"/>
      <c r="H1834" s="252"/>
      <c r="I1834" s="248" t="s">
        <v>6724</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47"/>
      <c r="H1835" s="252"/>
      <c r="I1835" s="248" t="s">
        <v>6723</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3.5" outlineLevel="7" x14ac:dyDescent="0.3">
      <c r="A1836" s="245"/>
      <c r="B1836" s="246"/>
      <c r="C1836" s="246"/>
      <c r="D1836" s="246"/>
      <c r="E1836" s="246"/>
      <c r="F1836" s="247"/>
      <c r="G1836" s="247"/>
      <c r="H1836" s="252"/>
      <c r="I1836" s="248" t="s">
        <v>6722</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3.5" outlineLevel="7" x14ac:dyDescent="0.3">
      <c r="A1837" s="245"/>
      <c r="B1837" s="246"/>
      <c r="C1837" s="246"/>
      <c r="D1837" s="246"/>
      <c r="E1837" s="246"/>
      <c r="F1837" s="247"/>
      <c r="G1837" s="247"/>
      <c r="H1837" s="252"/>
      <c r="I1837" s="248" t="s">
        <v>6721</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3.5" outlineLevel="7" x14ac:dyDescent="0.3">
      <c r="A1838" s="245"/>
      <c r="B1838" s="246"/>
      <c r="C1838" s="246"/>
      <c r="D1838" s="246"/>
      <c r="E1838" s="246"/>
      <c r="F1838" s="247"/>
      <c r="G1838" s="247"/>
      <c r="H1838" s="252"/>
      <c r="I1838" s="248" t="s">
        <v>6720</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3.5" outlineLevel="7" x14ac:dyDescent="0.3">
      <c r="A1839" s="245"/>
      <c r="B1839" s="246"/>
      <c r="C1839" s="246"/>
      <c r="D1839" s="246"/>
      <c r="E1839" s="246"/>
      <c r="F1839" s="247"/>
      <c r="G1839" s="247"/>
      <c r="H1839" s="252"/>
      <c r="I1839" s="248" t="s">
        <v>6719</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3.5" outlineLevel="7" x14ac:dyDescent="0.3">
      <c r="A1840" s="245"/>
      <c r="B1840" s="246"/>
      <c r="C1840" s="246"/>
      <c r="D1840" s="246"/>
      <c r="E1840" s="246"/>
      <c r="F1840" s="247"/>
      <c r="G1840" s="247"/>
      <c r="H1840" s="252"/>
      <c r="I1840" s="248" t="s">
        <v>6718</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3.5" outlineLevel="7" x14ac:dyDescent="0.3">
      <c r="A1841" s="245"/>
      <c r="B1841" s="246"/>
      <c r="C1841" s="246"/>
      <c r="D1841" s="246"/>
      <c r="E1841" s="246"/>
      <c r="F1841" s="247"/>
      <c r="G1841" s="247"/>
      <c r="H1841" s="252"/>
      <c r="I1841" s="248" t="s">
        <v>6717</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3.5" outlineLevel="7" x14ac:dyDescent="0.3">
      <c r="A1842" s="245"/>
      <c r="B1842" s="246"/>
      <c r="C1842" s="246"/>
      <c r="D1842" s="246"/>
      <c r="E1842" s="246"/>
      <c r="F1842" s="247"/>
      <c r="G1842" s="247"/>
      <c r="H1842" s="252"/>
      <c r="I1842" s="248" t="s">
        <v>6716</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3.5" outlineLevel="7" x14ac:dyDescent="0.3">
      <c r="A1843" s="245"/>
      <c r="B1843" s="246"/>
      <c r="C1843" s="246"/>
      <c r="D1843" s="246"/>
      <c r="E1843" s="246"/>
      <c r="F1843" s="247"/>
      <c r="G1843" s="247"/>
      <c r="H1843" s="252"/>
      <c r="I1843" s="248" t="s">
        <v>6715</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3.5" outlineLevel="7" x14ac:dyDescent="0.3">
      <c r="A1844" s="245"/>
      <c r="B1844" s="246"/>
      <c r="C1844" s="246"/>
      <c r="D1844" s="246"/>
      <c r="E1844" s="246"/>
      <c r="F1844" s="247"/>
      <c r="G1844" s="247"/>
      <c r="H1844" s="252"/>
      <c r="I1844" s="248" t="s">
        <v>6714</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3.5" outlineLevel="7" x14ac:dyDescent="0.3">
      <c r="A1845" s="245"/>
      <c r="B1845" s="246"/>
      <c r="C1845" s="246"/>
      <c r="D1845" s="246"/>
      <c r="E1845" s="246"/>
      <c r="F1845" s="247"/>
      <c r="G1845" s="247"/>
      <c r="H1845" s="252"/>
      <c r="I1845" s="248" t="s">
        <v>6713</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3.5" outlineLevel="7" x14ac:dyDescent="0.3">
      <c r="A1846" s="245"/>
      <c r="B1846" s="246"/>
      <c r="C1846" s="246"/>
      <c r="D1846" s="246"/>
      <c r="E1846" s="246"/>
      <c r="F1846" s="247"/>
      <c r="G1846" s="247"/>
      <c r="H1846" s="252"/>
      <c r="I1846" s="248" t="s">
        <v>6712</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3.5" outlineLevel="7" x14ac:dyDescent="0.3">
      <c r="A1847" s="245"/>
      <c r="B1847" s="246"/>
      <c r="C1847" s="246"/>
      <c r="D1847" s="246"/>
      <c r="E1847" s="246"/>
      <c r="F1847" s="247"/>
      <c r="G1847" s="247"/>
      <c r="H1847" s="252"/>
      <c r="I1847" s="248" t="s">
        <v>6711</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3.5" outlineLevel="7" x14ac:dyDescent="0.3">
      <c r="A1848" s="245"/>
      <c r="B1848" s="246"/>
      <c r="C1848" s="246"/>
      <c r="D1848" s="246"/>
      <c r="E1848" s="246"/>
      <c r="F1848" s="247"/>
      <c r="G1848" s="247"/>
      <c r="H1848" s="252"/>
      <c r="I1848" s="248" t="s">
        <v>6710</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3.5" outlineLevel="7" x14ac:dyDescent="0.3">
      <c r="A1849" s="245"/>
      <c r="B1849" s="246"/>
      <c r="C1849" s="246"/>
      <c r="D1849" s="246"/>
      <c r="E1849" s="246"/>
      <c r="F1849" s="247"/>
      <c r="G1849" s="247"/>
      <c r="H1849" s="252"/>
      <c r="I1849" s="248" t="s">
        <v>6709</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3.5" outlineLevel="7" x14ac:dyDescent="0.3">
      <c r="A1850" s="245"/>
      <c r="B1850" s="246"/>
      <c r="C1850" s="246"/>
      <c r="D1850" s="246"/>
      <c r="E1850" s="246"/>
      <c r="F1850" s="247"/>
      <c r="G1850" s="247"/>
      <c r="H1850" s="252"/>
      <c r="I1850" s="248" t="s">
        <v>6708</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3.5" outlineLevel="7" x14ac:dyDescent="0.3">
      <c r="A1851" s="245"/>
      <c r="B1851" s="246"/>
      <c r="C1851" s="246"/>
      <c r="D1851" s="246"/>
      <c r="E1851" s="246"/>
      <c r="F1851" s="247"/>
      <c r="G1851" s="247"/>
      <c r="H1851" s="252"/>
      <c r="I1851" s="248" t="s">
        <v>6707</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3.5" outlineLevel="7" x14ac:dyDescent="0.3">
      <c r="A1852" s="245"/>
      <c r="B1852" s="246"/>
      <c r="C1852" s="246"/>
      <c r="D1852" s="246"/>
      <c r="E1852" s="246"/>
      <c r="F1852" s="247"/>
      <c r="G1852" s="247"/>
      <c r="H1852" s="252"/>
      <c r="I1852" s="248" t="s">
        <v>6706</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3.5" outlineLevel="7" x14ac:dyDescent="0.3">
      <c r="A1853" s="245"/>
      <c r="B1853" s="246"/>
      <c r="C1853" s="246"/>
      <c r="D1853" s="246"/>
      <c r="E1853" s="246"/>
      <c r="F1853" s="247"/>
      <c r="G1853" s="247"/>
      <c r="H1853" s="252"/>
      <c r="I1853" s="248" t="s">
        <v>6705</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3.5" outlineLevel="7" x14ac:dyDescent="0.3">
      <c r="A1854" s="245"/>
      <c r="B1854" s="246"/>
      <c r="C1854" s="246"/>
      <c r="D1854" s="246"/>
      <c r="E1854" s="246"/>
      <c r="F1854" s="247"/>
      <c r="G1854" s="247"/>
      <c r="H1854" s="252"/>
      <c r="I1854" s="248" t="s">
        <v>6704</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3.5" outlineLevel="7" x14ac:dyDescent="0.3">
      <c r="A1855" s="245"/>
      <c r="B1855" s="246"/>
      <c r="C1855" s="246"/>
      <c r="D1855" s="246"/>
      <c r="E1855" s="246"/>
      <c r="F1855" s="247"/>
      <c r="G1855" s="247"/>
      <c r="H1855" s="252"/>
      <c r="I1855" s="248" t="s">
        <v>6703</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3.5" outlineLevel="7" x14ac:dyDescent="0.3">
      <c r="A1856" s="245"/>
      <c r="B1856" s="246"/>
      <c r="C1856" s="246"/>
      <c r="D1856" s="246"/>
      <c r="E1856" s="246"/>
      <c r="F1856" s="247"/>
      <c r="G1856" s="247"/>
      <c r="H1856" s="252"/>
      <c r="I1856" s="248" t="s">
        <v>6702</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3.5" outlineLevel="7" x14ac:dyDescent="0.3">
      <c r="A1857" s="245"/>
      <c r="B1857" s="246"/>
      <c r="C1857" s="246"/>
      <c r="D1857" s="246"/>
      <c r="E1857" s="246"/>
      <c r="F1857" s="247"/>
      <c r="G1857" s="247"/>
      <c r="H1857" s="252"/>
      <c r="I1857" s="248" t="s">
        <v>6701</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3.5" outlineLevel="7" x14ac:dyDescent="0.3">
      <c r="A1858" s="245"/>
      <c r="B1858" s="246"/>
      <c r="C1858" s="246"/>
      <c r="D1858" s="246"/>
      <c r="E1858" s="246"/>
      <c r="F1858" s="247"/>
      <c r="G1858" s="247"/>
      <c r="H1858" s="252"/>
      <c r="I1858" s="248" t="s">
        <v>6700</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3.5" outlineLevel="7" x14ac:dyDescent="0.3">
      <c r="A1859" s="245"/>
      <c r="B1859" s="246"/>
      <c r="C1859" s="246"/>
      <c r="D1859" s="246"/>
      <c r="E1859" s="246"/>
      <c r="F1859" s="247"/>
      <c r="G1859" s="247"/>
      <c r="H1859" s="252"/>
      <c r="I1859" s="248" t="s">
        <v>6699</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3.5" outlineLevel="7" x14ac:dyDescent="0.3">
      <c r="A1860" s="245"/>
      <c r="B1860" s="246"/>
      <c r="C1860" s="246"/>
      <c r="D1860" s="246"/>
      <c r="E1860" s="246"/>
      <c r="F1860" s="247"/>
      <c r="G1860" s="247"/>
      <c r="H1860" s="252"/>
      <c r="I1860" s="248" t="s">
        <v>6698</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3.5" outlineLevel="7" x14ac:dyDescent="0.3">
      <c r="A1861" s="245"/>
      <c r="B1861" s="246"/>
      <c r="C1861" s="246"/>
      <c r="D1861" s="246"/>
      <c r="E1861" s="246"/>
      <c r="F1861" s="247"/>
      <c r="G1861" s="247"/>
      <c r="H1861" s="252"/>
      <c r="I1861" s="248" t="s">
        <v>6697</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3.5" outlineLevel="7" x14ac:dyDescent="0.3">
      <c r="A1862" s="245"/>
      <c r="B1862" s="246"/>
      <c r="C1862" s="246"/>
      <c r="D1862" s="246"/>
      <c r="E1862" s="246"/>
      <c r="F1862" s="247"/>
      <c r="G1862" s="247"/>
      <c r="H1862" s="252"/>
      <c r="I1862" s="248" t="s">
        <v>6696</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3.5" outlineLevel="7" x14ac:dyDescent="0.3">
      <c r="A1863" s="245"/>
      <c r="B1863" s="246"/>
      <c r="C1863" s="246"/>
      <c r="D1863" s="246"/>
      <c r="E1863" s="246"/>
      <c r="F1863" s="247"/>
      <c r="G1863" s="247"/>
      <c r="H1863" s="252"/>
      <c r="I1863" s="248" t="s">
        <v>6695</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3.5" outlineLevel="7" x14ac:dyDescent="0.3">
      <c r="A1864" s="245"/>
      <c r="B1864" s="246"/>
      <c r="C1864" s="246"/>
      <c r="D1864" s="246"/>
      <c r="E1864" s="246"/>
      <c r="F1864" s="247"/>
      <c r="G1864" s="247"/>
      <c r="H1864" s="252"/>
      <c r="I1864" s="248" t="s">
        <v>6694</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3.5" outlineLevel="7" x14ac:dyDescent="0.3">
      <c r="A1865" s="245"/>
      <c r="B1865" s="246"/>
      <c r="C1865" s="246"/>
      <c r="D1865" s="246"/>
      <c r="E1865" s="246"/>
      <c r="F1865" s="247"/>
      <c r="G1865" s="247"/>
      <c r="H1865" s="252"/>
      <c r="I1865" s="248" t="s">
        <v>6693</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3.5" outlineLevel="7" x14ac:dyDescent="0.3">
      <c r="A1866" s="245"/>
      <c r="B1866" s="246"/>
      <c r="C1866" s="246"/>
      <c r="D1866" s="246"/>
      <c r="E1866" s="246"/>
      <c r="F1866" s="247"/>
      <c r="G1866" s="247"/>
      <c r="H1866" s="252"/>
      <c r="I1866" s="248" t="s">
        <v>6692</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3.5" outlineLevel="7" x14ac:dyDescent="0.3">
      <c r="A1867" s="245"/>
      <c r="B1867" s="246"/>
      <c r="C1867" s="246"/>
      <c r="D1867" s="246"/>
      <c r="E1867" s="246"/>
      <c r="F1867" s="247"/>
      <c r="G1867" s="247"/>
      <c r="H1867" s="252"/>
      <c r="I1867" s="248" t="s">
        <v>6691</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3.5" outlineLevel="7" x14ac:dyDescent="0.3">
      <c r="A1868" s="245"/>
      <c r="B1868" s="246"/>
      <c r="C1868" s="246"/>
      <c r="D1868" s="246"/>
      <c r="E1868" s="246"/>
      <c r="F1868" s="247"/>
      <c r="G1868" s="247"/>
      <c r="H1868" s="252"/>
      <c r="I1868" s="248" t="s">
        <v>6690</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3.5" outlineLevel="7" x14ac:dyDescent="0.3">
      <c r="A1869" s="245"/>
      <c r="B1869" s="246"/>
      <c r="C1869" s="246"/>
      <c r="D1869" s="246"/>
      <c r="E1869" s="246"/>
      <c r="F1869" s="247"/>
      <c r="G1869" s="247"/>
      <c r="H1869" s="252"/>
      <c r="I1869" s="248" t="s">
        <v>6689</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3.5" outlineLevel="7" x14ac:dyDescent="0.3">
      <c r="A1870" s="245"/>
      <c r="B1870" s="246"/>
      <c r="C1870" s="246"/>
      <c r="D1870" s="246"/>
      <c r="E1870" s="246"/>
      <c r="F1870" s="247"/>
      <c r="G1870" s="247"/>
      <c r="H1870" s="252"/>
      <c r="I1870" s="248" t="s">
        <v>6688</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3.5" outlineLevel="7" x14ac:dyDescent="0.3">
      <c r="A1871" s="245"/>
      <c r="B1871" s="246"/>
      <c r="C1871" s="246"/>
      <c r="D1871" s="246"/>
      <c r="E1871" s="246"/>
      <c r="F1871" s="247"/>
      <c r="G1871" s="247"/>
      <c r="H1871" s="252"/>
      <c r="I1871" s="248" t="s">
        <v>6687</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3.5" outlineLevel="7" x14ac:dyDescent="0.3">
      <c r="A1872" s="245"/>
      <c r="B1872" s="246"/>
      <c r="C1872" s="246"/>
      <c r="D1872" s="246"/>
      <c r="E1872" s="246"/>
      <c r="F1872" s="247"/>
      <c r="G1872" s="247"/>
      <c r="H1872" s="252"/>
      <c r="I1872" s="248" t="s">
        <v>6686</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47"/>
      <c r="H1873" s="252"/>
      <c r="I1873" s="248" t="s">
        <v>6685</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47"/>
      <c r="H1874" s="252"/>
      <c r="I1874" s="248" t="s">
        <v>6684</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3.5" outlineLevel="7" x14ac:dyDescent="0.3">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3.5" outlineLevel="7" x14ac:dyDescent="0.3">
      <c r="A1876" s="245"/>
      <c r="B1876" s="246"/>
      <c r="C1876" s="246"/>
      <c r="D1876" s="246"/>
      <c r="E1876" s="246"/>
      <c r="F1876" s="247"/>
      <c r="G1876" s="247"/>
      <c r="H1876" s="252"/>
      <c r="I1876" s="248" t="s">
        <v>6683</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3.5" outlineLevel="7" x14ac:dyDescent="0.3">
      <c r="A1877" s="245"/>
      <c r="B1877" s="246"/>
      <c r="C1877" s="246"/>
      <c r="D1877" s="246"/>
      <c r="E1877" s="246"/>
      <c r="F1877" s="247"/>
      <c r="G1877" s="247"/>
      <c r="H1877" s="252"/>
      <c r="I1877" s="248" t="s">
        <v>6682</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3.5" outlineLevel="7" x14ac:dyDescent="0.3">
      <c r="A1878" s="245"/>
      <c r="B1878" s="246"/>
      <c r="C1878" s="246"/>
      <c r="D1878" s="246"/>
      <c r="E1878" s="246"/>
      <c r="F1878" s="247"/>
      <c r="G1878" s="247"/>
      <c r="H1878" s="252"/>
      <c r="I1878" s="248" t="s">
        <v>6681</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3.5" outlineLevel="7" x14ac:dyDescent="0.3">
      <c r="A1879" s="245"/>
      <c r="B1879" s="246"/>
      <c r="C1879" s="246"/>
      <c r="D1879" s="246"/>
      <c r="E1879" s="246"/>
      <c r="F1879" s="247"/>
      <c r="G1879" s="247"/>
      <c r="H1879" s="252"/>
      <c r="I1879" s="248" t="s">
        <v>6680</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3.5" outlineLevel="7" x14ac:dyDescent="0.3">
      <c r="A1880" s="245"/>
      <c r="B1880" s="246"/>
      <c r="C1880" s="246"/>
      <c r="D1880" s="246"/>
      <c r="E1880" s="246"/>
      <c r="F1880" s="247"/>
      <c r="G1880" s="247"/>
      <c r="H1880" s="252"/>
      <c r="I1880" s="248" t="s">
        <v>6679</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3.5" outlineLevel="7" x14ac:dyDescent="0.3">
      <c r="A1881" s="245"/>
      <c r="B1881" s="246"/>
      <c r="C1881" s="246"/>
      <c r="D1881" s="246"/>
      <c r="E1881" s="246"/>
      <c r="F1881" s="247"/>
      <c r="G1881" s="247"/>
      <c r="H1881" s="252"/>
      <c r="I1881" s="248" t="s">
        <v>6678</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4.25" outlineLevel="6" x14ac:dyDescent="0.15">
      <c r="B1883" s="197"/>
      <c r="C1883" s="198"/>
      <c r="D1883" s="114">
        <v>279</v>
      </c>
      <c r="E1883" s="114"/>
      <c r="F1883" s="115"/>
      <c r="G1883" s="115"/>
      <c r="H1883" s="115" t="s">
        <v>6677</v>
      </c>
      <c r="I1883" s="116" t="s">
        <v>6676</v>
      </c>
      <c r="J1883" s="117" t="s">
        <v>495</v>
      </c>
      <c r="K1883" s="118">
        <v>114.6</v>
      </c>
      <c r="L1883" s="118">
        <v>0</v>
      </c>
      <c r="M1883" s="118">
        <v>114.6</v>
      </c>
      <c r="N1883" s="271"/>
      <c r="O1883" s="119">
        <f>M1883*N1883</f>
        <v>0</v>
      </c>
      <c r="P1883" s="117" t="s">
        <v>479</v>
      </c>
      <c r="Q1883" s="117" t="s">
        <v>9414</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3.5" outlineLevel="7" x14ac:dyDescent="0.3">
      <c r="A1885" s="245"/>
      <c r="B1885" s="246"/>
      <c r="C1885" s="246"/>
      <c r="D1885" s="246"/>
      <c r="E1885" s="246"/>
      <c r="F1885" s="247"/>
      <c r="G1885" s="247"/>
      <c r="H1885" s="252" t="s">
        <v>18</v>
      </c>
      <c r="I1885" s="248" t="s">
        <v>6675</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3.5" outlineLevel="7" x14ac:dyDescent="0.3">
      <c r="A1886" s="245"/>
      <c r="B1886" s="246"/>
      <c r="C1886" s="246"/>
      <c r="D1886" s="246"/>
      <c r="E1886" s="246"/>
      <c r="F1886" s="247"/>
      <c r="G1886" s="247"/>
      <c r="H1886" s="252"/>
      <c r="I1886" s="248" t="s">
        <v>6674</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3.5" outlineLevel="7" x14ac:dyDescent="0.3">
      <c r="A1887" s="245"/>
      <c r="B1887" s="246"/>
      <c r="C1887" s="246"/>
      <c r="D1887" s="246"/>
      <c r="E1887" s="246"/>
      <c r="F1887" s="247"/>
      <c r="G1887" s="247"/>
      <c r="H1887" s="252"/>
      <c r="I1887" s="248" t="s">
        <v>6673</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3.5" outlineLevel="7" x14ac:dyDescent="0.3">
      <c r="A1888" s="245"/>
      <c r="B1888" s="246"/>
      <c r="C1888" s="246"/>
      <c r="D1888" s="246"/>
      <c r="E1888" s="246"/>
      <c r="F1888" s="247"/>
      <c r="G1888" s="247"/>
      <c r="H1888" s="252"/>
      <c r="I1888" s="248" t="s">
        <v>6672</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3.5" outlineLevel="7" x14ac:dyDescent="0.3">
      <c r="A1889" s="245"/>
      <c r="B1889" s="246"/>
      <c r="C1889" s="246"/>
      <c r="D1889" s="246"/>
      <c r="E1889" s="246"/>
      <c r="F1889" s="247"/>
      <c r="G1889" s="247"/>
      <c r="H1889" s="252"/>
      <c r="I1889" s="248" t="s">
        <v>6671</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3.5" outlineLevel="7" x14ac:dyDescent="0.3">
      <c r="A1890" s="245"/>
      <c r="B1890" s="246"/>
      <c r="C1890" s="246"/>
      <c r="D1890" s="246"/>
      <c r="E1890" s="246"/>
      <c r="F1890" s="247"/>
      <c r="G1890" s="247"/>
      <c r="H1890" s="252"/>
      <c r="I1890" s="248" t="s">
        <v>6670</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3.5" outlineLevel="7" x14ac:dyDescent="0.3">
      <c r="A1891" s="245"/>
      <c r="B1891" s="246"/>
      <c r="C1891" s="246"/>
      <c r="D1891" s="246"/>
      <c r="E1891" s="246"/>
      <c r="F1891" s="247"/>
      <c r="G1891" s="247"/>
      <c r="H1891" s="252"/>
      <c r="I1891" s="248" t="s">
        <v>6669</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3.5" outlineLevel="7" x14ac:dyDescent="0.3">
      <c r="A1892" s="245"/>
      <c r="B1892" s="246"/>
      <c r="C1892" s="246"/>
      <c r="D1892" s="246"/>
      <c r="E1892" s="246"/>
      <c r="F1892" s="247"/>
      <c r="G1892" s="247"/>
      <c r="H1892" s="252"/>
      <c r="I1892" s="248" t="s">
        <v>6668</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3.5" outlineLevel="7" x14ac:dyDescent="0.3">
      <c r="A1893" s="245"/>
      <c r="B1893" s="246"/>
      <c r="C1893" s="246"/>
      <c r="D1893" s="246"/>
      <c r="E1893" s="246"/>
      <c r="F1893" s="247"/>
      <c r="G1893" s="247"/>
      <c r="H1893" s="252"/>
      <c r="I1893" s="248" t="s">
        <v>6667</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3.5" outlineLevel="7" x14ac:dyDescent="0.3">
      <c r="A1894" s="245"/>
      <c r="B1894" s="246"/>
      <c r="C1894" s="246"/>
      <c r="D1894" s="246"/>
      <c r="E1894" s="246"/>
      <c r="F1894" s="247"/>
      <c r="G1894" s="247"/>
      <c r="H1894" s="252"/>
      <c r="I1894" s="248" t="s">
        <v>6666</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4.25" outlineLevel="6" x14ac:dyDescent="0.15">
      <c r="B1896" s="197"/>
      <c r="C1896" s="198"/>
      <c r="D1896" s="114">
        <v>280</v>
      </c>
      <c r="E1896" s="114"/>
      <c r="F1896" s="115"/>
      <c r="G1896" s="115"/>
      <c r="H1896" s="115" t="s">
        <v>6665</v>
      </c>
      <c r="I1896" s="116" t="s">
        <v>6664</v>
      </c>
      <c r="J1896" s="117" t="s">
        <v>495</v>
      </c>
      <c r="K1896" s="118">
        <v>4.5</v>
      </c>
      <c r="L1896" s="118">
        <v>0</v>
      </c>
      <c r="M1896" s="118">
        <v>4.5</v>
      </c>
      <c r="N1896" s="271"/>
      <c r="O1896" s="119">
        <f>M1896*N1896</f>
        <v>0</v>
      </c>
      <c r="P1896" s="117" t="s">
        <v>479</v>
      </c>
      <c r="Q1896" s="117" t="s">
        <v>9414</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6663</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3.5" outlineLevel="7" x14ac:dyDescent="0.3">
      <c r="A1899" s="245"/>
      <c r="B1899" s="246"/>
      <c r="C1899" s="246"/>
      <c r="D1899" s="246"/>
      <c r="E1899" s="246"/>
      <c r="F1899" s="247"/>
      <c r="G1899" s="247"/>
      <c r="H1899" s="252"/>
      <c r="I1899" s="248" t="s">
        <v>6662</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15">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4" t="s">
        <v>1723</v>
      </c>
      <c r="B1902" s="233">
        <v>5</v>
      </c>
      <c r="C1902" s="234"/>
      <c r="D1902" s="234"/>
      <c r="E1902" s="234"/>
      <c r="F1902" s="188"/>
      <c r="G1902" s="188"/>
      <c r="H1902" s="188"/>
      <c r="I1902" s="235" t="s">
        <v>1722</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3.5" outlineLevel="5" x14ac:dyDescent="0.25">
      <c r="A1903" s="189" t="s">
        <v>1721</v>
      </c>
      <c r="B1903" s="239">
        <v>6</v>
      </c>
      <c r="C1903" s="240"/>
      <c r="D1903" s="240"/>
      <c r="E1903" s="240"/>
      <c r="F1903" s="193"/>
      <c r="G1903" s="193"/>
      <c r="H1903" s="193"/>
      <c r="I1903" s="241" t="s">
        <v>1720</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4.25" outlineLevel="6" x14ac:dyDescent="0.15">
      <c r="B1904" s="197"/>
      <c r="C1904" s="198"/>
      <c r="D1904" s="114">
        <v>281</v>
      </c>
      <c r="E1904" s="114"/>
      <c r="F1904" s="115"/>
      <c r="G1904" s="115"/>
      <c r="H1904" s="115" t="s">
        <v>6661</v>
      </c>
      <c r="I1904" s="116" t="s">
        <v>6660</v>
      </c>
      <c r="J1904" s="117" t="s">
        <v>495</v>
      </c>
      <c r="K1904" s="118">
        <v>1117</v>
      </c>
      <c r="L1904" s="118">
        <v>0</v>
      </c>
      <c r="M1904" s="118">
        <v>1117</v>
      </c>
      <c r="N1904" s="271"/>
      <c r="O1904" s="119">
        <f>M1904*N1904</f>
        <v>0</v>
      </c>
      <c r="P1904" s="117" t="s">
        <v>479</v>
      </c>
      <c r="Q1904" s="117" t="s">
        <v>9414</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4.25" outlineLevel="6" x14ac:dyDescent="0.15">
      <c r="B1906" s="197"/>
      <c r="C1906" s="198"/>
      <c r="D1906" s="114">
        <v>282</v>
      </c>
      <c r="E1906" s="114"/>
      <c r="F1906" s="115"/>
      <c r="G1906" s="115"/>
      <c r="H1906" s="115" t="s">
        <v>6659</v>
      </c>
      <c r="I1906" s="116" t="s">
        <v>6658</v>
      </c>
      <c r="J1906" s="117" t="s">
        <v>495</v>
      </c>
      <c r="K1906" s="118">
        <v>1116.9999999999991</v>
      </c>
      <c r="L1906" s="118">
        <v>0</v>
      </c>
      <c r="M1906" s="118">
        <v>1116.9999999999991</v>
      </c>
      <c r="N1906" s="271"/>
      <c r="O1906" s="119">
        <f>M1906*N1906</f>
        <v>0</v>
      </c>
      <c r="P1906" s="117" t="s">
        <v>492</v>
      </c>
      <c r="Q1906" s="117" t="s">
        <v>9414</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6657</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47"/>
      <c r="H1909" s="252"/>
      <c r="I1909" s="248" t="s">
        <v>6656</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3.5" outlineLevel="7" x14ac:dyDescent="0.3">
      <c r="A1910" s="245"/>
      <c r="B1910" s="246"/>
      <c r="C1910" s="246"/>
      <c r="D1910" s="246"/>
      <c r="E1910" s="246"/>
      <c r="F1910" s="247"/>
      <c r="G1910" s="247"/>
      <c r="H1910" s="252"/>
      <c r="I1910" s="248" t="s">
        <v>6655</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3.5" outlineLevel="7" x14ac:dyDescent="0.3">
      <c r="A1911" s="245"/>
      <c r="B1911" s="246"/>
      <c r="C1911" s="246"/>
      <c r="D1911" s="246"/>
      <c r="E1911" s="246"/>
      <c r="F1911" s="247"/>
      <c r="G1911" s="247"/>
      <c r="H1911" s="252"/>
      <c r="I1911" s="248" t="s">
        <v>6654</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3.5" outlineLevel="7" x14ac:dyDescent="0.3">
      <c r="A1912" s="245"/>
      <c r="B1912" s="246"/>
      <c r="C1912" s="246"/>
      <c r="D1912" s="246"/>
      <c r="E1912" s="246"/>
      <c r="F1912" s="247"/>
      <c r="G1912" s="247"/>
      <c r="H1912" s="252"/>
      <c r="I1912" s="248" t="s">
        <v>6653</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3.5" outlineLevel="7" x14ac:dyDescent="0.3">
      <c r="A1913" s="245"/>
      <c r="B1913" s="246"/>
      <c r="C1913" s="246"/>
      <c r="D1913" s="246"/>
      <c r="E1913" s="246"/>
      <c r="F1913" s="247"/>
      <c r="G1913" s="247"/>
      <c r="H1913" s="252"/>
      <c r="I1913" s="248" t="s">
        <v>6652</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47"/>
      <c r="H1914" s="252"/>
      <c r="I1914" s="248" t="s">
        <v>6651</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3.5" outlineLevel="7" x14ac:dyDescent="0.3">
      <c r="A1915" s="245"/>
      <c r="B1915" s="246"/>
      <c r="C1915" s="246"/>
      <c r="D1915" s="246"/>
      <c r="E1915" s="246"/>
      <c r="F1915" s="247"/>
      <c r="G1915" s="247"/>
      <c r="H1915" s="252"/>
      <c r="I1915" s="248" t="s">
        <v>6650</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3.5" outlineLevel="7" x14ac:dyDescent="0.3">
      <c r="A1916" s="245"/>
      <c r="B1916" s="246"/>
      <c r="C1916" s="246"/>
      <c r="D1916" s="246"/>
      <c r="E1916" s="246"/>
      <c r="F1916" s="247"/>
      <c r="G1916" s="247"/>
      <c r="H1916" s="252"/>
      <c r="I1916" s="248" t="s">
        <v>6649</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3.5" outlineLevel="7" x14ac:dyDescent="0.3">
      <c r="A1917" s="245"/>
      <c r="B1917" s="246"/>
      <c r="C1917" s="246"/>
      <c r="D1917" s="246"/>
      <c r="E1917" s="246"/>
      <c r="F1917" s="247"/>
      <c r="G1917" s="247"/>
      <c r="H1917" s="252"/>
      <c r="I1917" s="248" t="s">
        <v>6648</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3.5" outlineLevel="7" x14ac:dyDescent="0.3">
      <c r="A1918" s="245"/>
      <c r="B1918" s="246"/>
      <c r="C1918" s="246"/>
      <c r="D1918" s="246"/>
      <c r="E1918" s="246"/>
      <c r="F1918" s="247"/>
      <c r="G1918" s="247"/>
      <c r="H1918" s="252"/>
      <c r="I1918" s="248" t="s">
        <v>6647</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47"/>
      <c r="H1919" s="252"/>
      <c r="I1919" s="248" t="s">
        <v>6646</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3.5" outlineLevel="7" x14ac:dyDescent="0.3">
      <c r="A1920" s="245"/>
      <c r="B1920" s="246"/>
      <c r="C1920" s="246"/>
      <c r="D1920" s="246"/>
      <c r="E1920" s="246"/>
      <c r="F1920" s="247"/>
      <c r="G1920" s="247"/>
      <c r="H1920" s="252"/>
      <c r="I1920" s="248" t="s">
        <v>6645</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3.5" outlineLevel="7" x14ac:dyDescent="0.3">
      <c r="A1921" s="245"/>
      <c r="B1921" s="246"/>
      <c r="C1921" s="246"/>
      <c r="D1921" s="246"/>
      <c r="E1921" s="246"/>
      <c r="F1921" s="247"/>
      <c r="G1921" s="247"/>
      <c r="H1921" s="252"/>
      <c r="I1921" s="248" t="s">
        <v>6644</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3.5" outlineLevel="7" x14ac:dyDescent="0.3">
      <c r="A1922" s="245"/>
      <c r="B1922" s="246"/>
      <c r="C1922" s="246"/>
      <c r="D1922" s="246"/>
      <c r="E1922" s="246"/>
      <c r="F1922" s="247"/>
      <c r="G1922" s="247"/>
      <c r="H1922" s="252"/>
      <c r="I1922" s="248" t="s">
        <v>6643</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3.5" outlineLevel="7" x14ac:dyDescent="0.3">
      <c r="A1923" s="245"/>
      <c r="B1923" s="246"/>
      <c r="C1923" s="246"/>
      <c r="D1923" s="246"/>
      <c r="E1923" s="246"/>
      <c r="F1923" s="247"/>
      <c r="G1923" s="247"/>
      <c r="H1923" s="252"/>
      <c r="I1923" s="248" t="s">
        <v>6642</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3.5" outlineLevel="7" x14ac:dyDescent="0.3">
      <c r="A1924" s="245"/>
      <c r="B1924" s="246"/>
      <c r="C1924" s="246"/>
      <c r="D1924" s="246"/>
      <c r="E1924" s="246"/>
      <c r="F1924" s="247"/>
      <c r="G1924" s="247"/>
      <c r="H1924" s="252"/>
      <c r="I1924" s="248" t="s">
        <v>6641</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3.5" outlineLevel="7" x14ac:dyDescent="0.3">
      <c r="A1925" s="245"/>
      <c r="B1925" s="246"/>
      <c r="C1925" s="246"/>
      <c r="D1925" s="246"/>
      <c r="E1925" s="246"/>
      <c r="F1925" s="247"/>
      <c r="G1925" s="247"/>
      <c r="H1925" s="252"/>
      <c r="I1925" s="248" t="s">
        <v>6640</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3.5" outlineLevel="7" x14ac:dyDescent="0.3">
      <c r="A1926" s="245"/>
      <c r="B1926" s="246"/>
      <c r="C1926" s="246"/>
      <c r="D1926" s="246"/>
      <c r="E1926" s="246"/>
      <c r="F1926" s="247"/>
      <c r="G1926" s="247"/>
      <c r="H1926" s="252"/>
      <c r="I1926" s="248" t="s">
        <v>6639</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3.5" outlineLevel="7" x14ac:dyDescent="0.3">
      <c r="A1927" s="245"/>
      <c r="B1927" s="246"/>
      <c r="C1927" s="246"/>
      <c r="D1927" s="246"/>
      <c r="E1927" s="246"/>
      <c r="F1927" s="247"/>
      <c r="G1927" s="247"/>
      <c r="H1927" s="252"/>
      <c r="I1927" s="248" t="s">
        <v>6638</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3.5" outlineLevel="7" x14ac:dyDescent="0.3">
      <c r="A1928" s="245"/>
      <c r="B1928" s="246"/>
      <c r="C1928" s="246"/>
      <c r="D1928" s="246"/>
      <c r="E1928" s="246"/>
      <c r="F1928" s="247"/>
      <c r="G1928" s="247"/>
      <c r="H1928" s="252"/>
      <c r="I1928" s="248" t="s">
        <v>6637</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3.5" outlineLevel="7" x14ac:dyDescent="0.3">
      <c r="A1929" s="245"/>
      <c r="B1929" s="246"/>
      <c r="C1929" s="246"/>
      <c r="D1929" s="246"/>
      <c r="E1929" s="246"/>
      <c r="F1929" s="247"/>
      <c r="G1929" s="247"/>
      <c r="H1929" s="252"/>
      <c r="I1929" s="248" t="s">
        <v>6636</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3.5" outlineLevel="7" x14ac:dyDescent="0.3">
      <c r="A1930" s="245"/>
      <c r="B1930" s="246"/>
      <c r="C1930" s="246"/>
      <c r="D1930" s="246"/>
      <c r="E1930" s="246"/>
      <c r="F1930" s="247"/>
      <c r="G1930" s="247"/>
      <c r="H1930" s="252"/>
      <c r="I1930" s="248" t="s">
        <v>6635</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3.5" outlineLevel="7" x14ac:dyDescent="0.3">
      <c r="A1931" s="245"/>
      <c r="B1931" s="246"/>
      <c r="C1931" s="246"/>
      <c r="D1931" s="246"/>
      <c r="E1931" s="246"/>
      <c r="F1931" s="247"/>
      <c r="G1931" s="247"/>
      <c r="H1931" s="252"/>
      <c r="I1931" s="248" t="s">
        <v>6634</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3.5" outlineLevel="7" x14ac:dyDescent="0.3">
      <c r="A1932" s="245"/>
      <c r="B1932" s="246"/>
      <c r="C1932" s="246"/>
      <c r="D1932" s="246"/>
      <c r="E1932" s="246"/>
      <c r="F1932" s="247"/>
      <c r="G1932" s="247"/>
      <c r="H1932" s="252"/>
      <c r="I1932" s="248" t="s">
        <v>6633</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3.5" outlineLevel="7" x14ac:dyDescent="0.3">
      <c r="A1933" s="245"/>
      <c r="B1933" s="246"/>
      <c r="C1933" s="246"/>
      <c r="D1933" s="246"/>
      <c r="E1933" s="246"/>
      <c r="F1933" s="247"/>
      <c r="G1933" s="247"/>
      <c r="H1933" s="252"/>
      <c r="I1933" s="248" t="s">
        <v>6632</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3.5" outlineLevel="7" x14ac:dyDescent="0.3">
      <c r="A1934" s="245"/>
      <c r="B1934" s="246"/>
      <c r="C1934" s="246"/>
      <c r="D1934" s="246"/>
      <c r="E1934" s="246"/>
      <c r="F1934" s="247"/>
      <c r="G1934" s="247"/>
      <c r="H1934" s="252"/>
      <c r="I1934" s="248" t="s">
        <v>6631</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3.5" outlineLevel="7" x14ac:dyDescent="0.3">
      <c r="A1935" s="245"/>
      <c r="B1935" s="246"/>
      <c r="C1935" s="246"/>
      <c r="D1935" s="246"/>
      <c r="E1935" s="246"/>
      <c r="F1935" s="247"/>
      <c r="G1935" s="247"/>
      <c r="H1935" s="252"/>
      <c r="I1935" s="248" t="s">
        <v>6630</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3.5" outlineLevel="7" x14ac:dyDescent="0.3">
      <c r="A1936" s="245"/>
      <c r="B1936" s="246"/>
      <c r="C1936" s="246"/>
      <c r="D1936" s="246"/>
      <c r="E1936" s="246"/>
      <c r="F1936" s="247"/>
      <c r="G1936" s="247"/>
      <c r="H1936" s="252"/>
      <c r="I1936" s="248" t="s">
        <v>6629</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3.5" outlineLevel="7" x14ac:dyDescent="0.3">
      <c r="A1937" s="245"/>
      <c r="B1937" s="246"/>
      <c r="C1937" s="246"/>
      <c r="D1937" s="246"/>
      <c r="E1937" s="246"/>
      <c r="F1937" s="247"/>
      <c r="G1937" s="247"/>
      <c r="H1937" s="252"/>
      <c r="I1937" s="248" t="s">
        <v>6628</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3.5" outlineLevel="7" x14ac:dyDescent="0.3">
      <c r="A1938" s="245"/>
      <c r="B1938" s="246"/>
      <c r="C1938" s="246"/>
      <c r="D1938" s="246"/>
      <c r="E1938" s="246"/>
      <c r="F1938" s="247"/>
      <c r="G1938" s="247"/>
      <c r="H1938" s="252"/>
      <c r="I1938" s="248" t="s">
        <v>6627</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3.5" outlineLevel="7" x14ac:dyDescent="0.3">
      <c r="A1939" s="245"/>
      <c r="B1939" s="246"/>
      <c r="C1939" s="246"/>
      <c r="D1939" s="246"/>
      <c r="E1939" s="246"/>
      <c r="F1939" s="247"/>
      <c r="G1939" s="247"/>
      <c r="H1939" s="252"/>
      <c r="I1939" s="248" t="s">
        <v>6626</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3.5" outlineLevel="7" x14ac:dyDescent="0.3">
      <c r="A1940" s="245"/>
      <c r="B1940" s="246"/>
      <c r="C1940" s="246"/>
      <c r="D1940" s="246"/>
      <c r="E1940" s="246"/>
      <c r="F1940" s="247"/>
      <c r="G1940" s="247"/>
      <c r="H1940" s="252"/>
      <c r="I1940" s="248" t="s">
        <v>6625</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3.5" outlineLevel="7" x14ac:dyDescent="0.3">
      <c r="A1941" s="245"/>
      <c r="B1941" s="246"/>
      <c r="C1941" s="246"/>
      <c r="D1941" s="246"/>
      <c r="E1941" s="246"/>
      <c r="F1941" s="247"/>
      <c r="G1941" s="247"/>
      <c r="H1941" s="252"/>
      <c r="I1941" s="248" t="s">
        <v>6624</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3.5" outlineLevel="7" x14ac:dyDescent="0.3">
      <c r="A1942" s="245"/>
      <c r="B1942" s="246"/>
      <c r="C1942" s="246"/>
      <c r="D1942" s="246"/>
      <c r="E1942" s="246"/>
      <c r="F1942" s="247"/>
      <c r="G1942" s="247"/>
      <c r="H1942" s="252"/>
      <c r="I1942" s="248" t="s">
        <v>6623</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3.5" outlineLevel="7" x14ac:dyDescent="0.3">
      <c r="A1943" s="245"/>
      <c r="B1943" s="246"/>
      <c r="C1943" s="246"/>
      <c r="D1943" s="246"/>
      <c r="E1943" s="246"/>
      <c r="F1943" s="247"/>
      <c r="G1943" s="247"/>
      <c r="H1943" s="252"/>
      <c r="I1943" s="248" t="s">
        <v>6622</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3.5" outlineLevel="7" x14ac:dyDescent="0.3">
      <c r="A1944" s="245"/>
      <c r="B1944" s="246"/>
      <c r="C1944" s="246"/>
      <c r="D1944" s="246"/>
      <c r="E1944" s="246"/>
      <c r="F1944" s="247"/>
      <c r="G1944" s="247"/>
      <c r="H1944" s="252"/>
      <c r="I1944" s="248" t="s">
        <v>6621</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3.5" outlineLevel="7" x14ac:dyDescent="0.3">
      <c r="A1945" s="245"/>
      <c r="B1945" s="246"/>
      <c r="C1945" s="246"/>
      <c r="D1945" s="246"/>
      <c r="E1945" s="246"/>
      <c r="F1945" s="247"/>
      <c r="G1945" s="247"/>
      <c r="H1945" s="252"/>
      <c r="I1945" s="248" t="s">
        <v>6620</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3.5" outlineLevel="7" x14ac:dyDescent="0.3">
      <c r="A1946" s="245"/>
      <c r="B1946" s="246"/>
      <c r="C1946" s="246"/>
      <c r="D1946" s="246"/>
      <c r="E1946" s="246"/>
      <c r="F1946" s="247"/>
      <c r="G1946" s="247"/>
      <c r="H1946" s="252"/>
      <c r="I1946" s="248" t="s">
        <v>6619</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3.5" outlineLevel="7" x14ac:dyDescent="0.3">
      <c r="A1947" s="245"/>
      <c r="B1947" s="246"/>
      <c r="C1947" s="246"/>
      <c r="D1947" s="246"/>
      <c r="E1947" s="246"/>
      <c r="F1947" s="247"/>
      <c r="G1947" s="247"/>
      <c r="H1947" s="252"/>
      <c r="I1947" s="248" t="s">
        <v>6618</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3.5" outlineLevel="7" x14ac:dyDescent="0.3">
      <c r="A1948" s="245"/>
      <c r="B1948" s="246"/>
      <c r="C1948" s="246"/>
      <c r="D1948" s="246"/>
      <c r="E1948" s="246"/>
      <c r="F1948" s="247"/>
      <c r="G1948" s="247"/>
      <c r="H1948" s="252"/>
      <c r="I1948" s="248" t="s">
        <v>6617</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3.5" outlineLevel="7" x14ac:dyDescent="0.3">
      <c r="A1949" s="245"/>
      <c r="B1949" s="246"/>
      <c r="C1949" s="246"/>
      <c r="D1949" s="246"/>
      <c r="E1949" s="246"/>
      <c r="F1949" s="247"/>
      <c r="G1949" s="247"/>
      <c r="H1949" s="252"/>
      <c r="I1949" s="248" t="s">
        <v>6616</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3.5" outlineLevel="7" x14ac:dyDescent="0.3">
      <c r="A1950" s="245"/>
      <c r="B1950" s="246"/>
      <c r="C1950" s="246"/>
      <c r="D1950" s="246"/>
      <c r="E1950" s="246"/>
      <c r="F1950" s="247"/>
      <c r="G1950" s="247"/>
      <c r="H1950" s="252"/>
      <c r="I1950" s="248" t="s">
        <v>6615</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3.5" outlineLevel="7" x14ac:dyDescent="0.3">
      <c r="A1951" s="245"/>
      <c r="B1951" s="246"/>
      <c r="C1951" s="246"/>
      <c r="D1951" s="246"/>
      <c r="E1951" s="246"/>
      <c r="F1951" s="247"/>
      <c r="G1951" s="247"/>
      <c r="H1951" s="252"/>
      <c r="I1951" s="248" t="s">
        <v>6614</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3.5" outlineLevel="7" x14ac:dyDescent="0.3">
      <c r="A1952" s="245"/>
      <c r="B1952" s="246"/>
      <c r="C1952" s="246"/>
      <c r="D1952" s="246"/>
      <c r="E1952" s="246"/>
      <c r="F1952" s="247"/>
      <c r="G1952" s="247"/>
      <c r="H1952" s="252"/>
      <c r="I1952" s="248" t="s">
        <v>6613</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3.5" outlineLevel="7" x14ac:dyDescent="0.3">
      <c r="A1953" s="245"/>
      <c r="B1953" s="246"/>
      <c r="C1953" s="246"/>
      <c r="D1953" s="246"/>
      <c r="E1953" s="246"/>
      <c r="F1953" s="247"/>
      <c r="G1953" s="247"/>
      <c r="H1953" s="252"/>
      <c r="I1953" s="248" t="s">
        <v>6612</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3.5" outlineLevel="7" x14ac:dyDescent="0.3">
      <c r="A1954" s="245"/>
      <c r="B1954" s="246"/>
      <c r="C1954" s="246"/>
      <c r="D1954" s="246"/>
      <c r="E1954" s="246"/>
      <c r="F1954" s="247"/>
      <c r="G1954" s="247"/>
      <c r="H1954" s="252"/>
      <c r="I1954" s="248" t="s">
        <v>6611</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3.5" outlineLevel="7" x14ac:dyDescent="0.3">
      <c r="A1955" s="245"/>
      <c r="B1955" s="246"/>
      <c r="C1955" s="246"/>
      <c r="D1955" s="246"/>
      <c r="E1955" s="246"/>
      <c r="F1955" s="247"/>
      <c r="G1955" s="247"/>
      <c r="H1955" s="252"/>
      <c r="I1955" s="248" t="s">
        <v>6610</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3.5" outlineLevel="7" x14ac:dyDescent="0.3">
      <c r="A1956" s="245"/>
      <c r="B1956" s="246"/>
      <c r="C1956" s="246"/>
      <c r="D1956" s="246"/>
      <c r="E1956" s="246"/>
      <c r="F1956" s="247"/>
      <c r="G1956" s="247"/>
      <c r="H1956" s="252"/>
      <c r="I1956" s="248" t="s">
        <v>6609</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3.5" outlineLevel="7" x14ac:dyDescent="0.3">
      <c r="A1957" s="245"/>
      <c r="B1957" s="246"/>
      <c r="C1957" s="246"/>
      <c r="D1957" s="246"/>
      <c r="E1957" s="246"/>
      <c r="F1957" s="247"/>
      <c r="G1957" s="247"/>
      <c r="H1957" s="252"/>
      <c r="I1957" s="248" t="s">
        <v>6608</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3.5" outlineLevel="7" x14ac:dyDescent="0.3">
      <c r="A1958" s="245"/>
      <c r="B1958" s="246"/>
      <c r="C1958" s="246"/>
      <c r="D1958" s="246"/>
      <c r="E1958" s="246"/>
      <c r="F1958" s="247"/>
      <c r="G1958" s="247"/>
      <c r="H1958" s="252"/>
      <c r="I1958" s="248" t="s">
        <v>6607</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3.5" outlineLevel="7" x14ac:dyDescent="0.3">
      <c r="A1959" s="245"/>
      <c r="B1959" s="246"/>
      <c r="C1959" s="246"/>
      <c r="D1959" s="246"/>
      <c r="E1959" s="246"/>
      <c r="F1959" s="247"/>
      <c r="G1959" s="247"/>
      <c r="H1959" s="252"/>
      <c r="I1959" s="248" t="s">
        <v>6606</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3.5" outlineLevel="7" x14ac:dyDescent="0.3">
      <c r="A1960" s="245"/>
      <c r="B1960" s="246"/>
      <c r="C1960" s="246"/>
      <c r="D1960" s="246"/>
      <c r="E1960" s="246"/>
      <c r="F1960" s="247"/>
      <c r="G1960" s="247"/>
      <c r="H1960" s="252"/>
      <c r="I1960" s="248" t="s">
        <v>6605</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3.5" outlineLevel="7" x14ac:dyDescent="0.3">
      <c r="A1961" s="245"/>
      <c r="B1961" s="246"/>
      <c r="C1961" s="246"/>
      <c r="D1961" s="246"/>
      <c r="E1961" s="246"/>
      <c r="F1961" s="247"/>
      <c r="G1961" s="247"/>
      <c r="H1961" s="252"/>
      <c r="I1961" s="248" t="s">
        <v>6604</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3.5" outlineLevel="7" x14ac:dyDescent="0.3">
      <c r="A1962" s="245"/>
      <c r="B1962" s="246"/>
      <c r="C1962" s="246"/>
      <c r="D1962" s="246"/>
      <c r="E1962" s="246"/>
      <c r="F1962" s="247"/>
      <c r="G1962" s="247"/>
      <c r="H1962" s="252"/>
      <c r="I1962" s="248" t="s">
        <v>6603</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3.5" outlineLevel="7" x14ac:dyDescent="0.3">
      <c r="A1963" s="245"/>
      <c r="B1963" s="246"/>
      <c r="C1963" s="246"/>
      <c r="D1963" s="246"/>
      <c r="E1963" s="246"/>
      <c r="F1963" s="247"/>
      <c r="G1963" s="247"/>
      <c r="H1963" s="252"/>
      <c r="I1963" s="248" t="s">
        <v>6602</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3.5" outlineLevel="7" x14ac:dyDescent="0.3">
      <c r="A1964" s="245"/>
      <c r="B1964" s="246"/>
      <c r="C1964" s="246"/>
      <c r="D1964" s="246"/>
      <c r="E1964" s="246"/>
      <c r="F1964" s="247"/>
      <c r="G1964" s="247"/>
      <c r="H1964" s="252"/>
      <c r="I1964" s="248" t="s">
        <v>6601</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3.5" outlineLevel="7" x14ac:dyDescent="0.3">
      <c r="A1965" s="245"/>
      <c r="B1965" s="246"/>
      <c r="C1965" s="246"/>
      <c r="D1965" s="246"/>
      <c r="E1965" s="246"/>
      <c r="F1965" s="247"/>
      <c r="G1965" s="247"/>
      <c r="H1965" s="252"/>
      <c r="I1965" s="248" t="s">
        <v>6600</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3.5" outlineLevel="7" x14ac:dyDescent="0.3">
      <c r="A1966" s="245"/>
      <c r="B1966" s="246"/>
      <c r="C1966" s="246"/>
      <c r="D1966" s="246"/>
      <c r="E1966" s="246"/>
      <c r="F1966" s="247"/>
      <c r="G1966" s="247"/>
      <c r="H1966" s="252"/>
      <c r="I1966" s="248" t="s">
        <v>6599</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3.5" outlineLevel="7" x14ac:dyDescent="0.3">
      <c r="A1967" s="245"/>
      <c r="B1967" s="246"/>
      <c r="C1967" s="246"/>
      <c r="D1967" s="246"/>
      <c r="E1967" s="246"/>
      <c r="F1967" s="247"/>
      <c r="G1967" s="247"/>
      <c r="H1967" s="252"/>
      <c r="I1967" s="248" t="s">
        <v>6598</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3.5" outlineLevel="7" x14ac:dyDescent="0.3">
      <c r="A1968" s="245"/>
      <c r="B1968" s="246"/>
      <c r="C1968" s="246"/>
      <c r="D1968" s="246"/>
      <c r="E1968" s="246"/>
      <c r="F1968" s="247"/>
      <c r="G1968" s="247"/>
      <c r="H1968" s="252"/>
      <c r="I1968" s="248" t="s">
        <v>6597</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3.5" outlineLevel="7" x14ac:dyDescent="0.3">
      <c r="A1969" s="245"/>
      <c r="B1969" s="246"/>
      <c r="C1969" s="246"/>
      <c r="D1969" s="246"/>
      <c r="E1969" s="246"/>
      <c r="F1969" s="247"/>
      <c r="G1969" s="247"/>
      <c r="H1969" s="252"/>
      <c r="I1969" s="248" t="s">
        <v>6596</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3.5" outlineLevel="7" x14ac:dyDescent="0.3">
      <c r="A1970" s="245"/>
      <c r="B1970" s="246"/>
      <c r="C1970" s="246"/>
      <c r="D1970" s="246"/>
      <c r="E1970" s="246"/>
      <c r="F1970" s="247"/>
      <c r="G1970" s="247"/>
      <c r="H1970" s="252"/>
      <c r="I1970" s="248" t="s">
        <v>6595</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3.5" outlineLevel="7" x14ac:dyDescent="0.3">
      <c r="A1971" s="245"/>
      <c r="B1971" s="246"/>
      <c r="C1971" s="246"/>
      <c r="D1971" s="246"/>
      <c r="E1971" s="246"/>
      <c r="F1971" s="247"/>
      <c r="G1971" s="247"/>
      <c r="H1971" s="252"/>
      <c r="I1971" s="248" t="s">
        <v>6594</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3.5" outlineLevel="7" x14ac:dyDescent="0.3">
      <c r="A1972" s="245"/>
      <c r="B1972" s="246"/>
      <c r="C1972" s="246"/>
      <c r="D1972" s="246"/>
      <c r="E1972" s="246"/>
      <c r="F1972" s="247"/>
      <c r="G1972" s="247"/>
      <c r="H1972" s="252"/>
      <c r="I1972" s="248" t="s">
        <v>6593</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3.5" outlineLevel="7" x14ac:dyDescent="0.3">
      <c r="A1973" s="245"/>
      <c r="B1973" s="246"/>
      <c r="C1973" s="246"/>
      <c r="D1973" s="246"/>
      <c r="E1973" s="246"/>
      <c r="F1973" s="247"/>
      <c r="G1973" s="247"/>
      <c r="H1973" s="252"/>
      <c r="I1973" s="248" t="s">
        <v>6592</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3.5" outlineLevel="7" x14ac:dyDescent="0.3">
      <c r="A1974" s="245"/>
      <c r="B1974" s="246"/>
      <c r="C1974" s="246"/>
      <c r="D1974" s="246"/>
      <c r="E1974" s="246"/>
      <c r="F1974" s="247"/>
      <c r="G1974" s="247"/>
      <c r="H1974" s="252"/>
      <c r="I1974" s="248" t="s">
        <v>6591</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3.5" outlineLevel="7" x14ac:dyDescent="0.3">
      <c r="A1975" s="245"/>
      <c r="B1975" s="246"/>
      <c r="C1975" s="246"/>
      <c r="D1975" s="246"/>
      <c r="E1975" s="246"/>
      <c r="F1975" s="247"/>
      <c r="G1975" s="247"/>
      <c r="H1975" s="252"/>
      <c r="I1975" s="248" t="s">
        <v>6590</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3.5" outlineLevel="7" x14ac:dyDescent="0.3">
      <c r="A1976" s="245"/>
      <c r="B1976" s="246"/>
      <c r="C1976" s="246"/>
      <c r="D1976" s="246"/>
      <c r="E1976" s="246"/>
      <c r="F1976" s="247"/>
      <c r="G1976" s="247"/>
      <c r="H1976" s="252"/>
      <c r="I1976" s="248" t="s">
        <v>6589</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3.5" outlineLevel="7" x14ac:dyDescent="0.3">
      <c r="A1977" s="245"/>
      <c r="B1977" s="246"/>
      <c r="C1977" s="246"/>
      <c r="D1977" s="246"/>
      <c r="E1977" s="246"/>
      <c r="F1977" s="247"/>
      <c r="G1977" s="247"/>
      <c r="H1977" s="252"/>
      <c r="I1977" s="248" t="s">
        <v>6588</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3.5" outlineLevel="7" x14ac:dyDescent="0.3">
      <c r="A1978" s="245"/>
      <c r="B1978" s="246"/>
      <c r="C1978" s="246"/>
      <c r="D1978" s="246"/>
      <c r="E1978" s="246"/>
      <c r="F1978" s="247"/>
      <c r="G1978" s="247"/>
      <c r="H1978" s="252"/>
      <c r="I1978" s="248" t="s">
        <v>6587</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3.5" outlineLevel="7" x14ac:dyDescent="0.3">
      <c r="A1979" s="245"/>
      <c r="B1979" s="246"/>
      <c r="C1979" s="246"/>
      <c r="D1979" s="246"/>
      <c r="E1979" s="246"/>
      <c r="F1979" s="247"/>
      <c r="G1979" s="247"/>
      <c r="H1979" s="252"/>
      <c r="I1979" s="248" t="s">
        <v>6586</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3.5" outlineLevel="7" x14ac:dyDescent="0.3">
      <c r="A1980" s="245"/>
      <c r="B1980" s="246"/>
      <c r="C1980" s="246"/>
      <c r="D1980" s="246"/>
      <c r="E1980" s="246"/>
      <c r="F1980" s="247"/>
      <c r="G1980" s="247"/>
      <c r="H1980" s="252"/>
      <c r="I1980" s="248" t="s">
        <v>6585</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3.5" outlineLevel="7" x14ac:dyDescent="0.3">
      <c r="A1981" s="245"/>
      <c r="B1981" s="246"/>
      <c r="C1981" s="246"/>
      <c r="D1981" s="246"/>
      <c r="E1981" s="246"/>
      <c r="F1981" s="247"/>
      <c r="G1981" s="247"/>
      <c r="H1981" s="252"/>
      <c r="I1981" s="248" t="s">
        <v>6584</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3.5" outlineLevel="7" x14ac:dyDescent="0.3">
      <c r="A1982" s="245"/>
      <c r="B1982" s="246"/>
      <c r="C1982" s="246"/>
      <c r="D1982" s="246"/>
      <c r="E1982" s="246"/>
      <c r="F1982" s="247"/>
      <c r="G1982" s="247"/>
      <c r="H1982" s="252"/>
      <c r="I1982" s="248" t="s">
        <v>6583</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3.5" outlineLevel="7" x14ac:dyDescent="0.3">
      <c r="A1983" s="245"/>
      <c r="B1983" s="246"/>
      <c r="C1983" s="246"/>
      <c r="D1983" s="246"/>
      <c r="E1983" s="246"/>
      <c r="F1983" s="247"/>
      <c r="G1983" s="247"/>
      <c r="H1983" s="252"/>
      <c r="I1983" s="248" t="s">
        <v>6582</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3.5" outlineLevel="7" x14ac:dyDescent="0.3">
      <c r="A1984" s="245"/>
      <c r="B1984" s="246"/>
      <c r="C1984" s="246"/>
      <c r="D1984" s="246"/>
      <c r="E1984" s="246"/>
      <c r="F1984" s="247"/>
      <c r="G1984" s="247"/>
      <c r="H1984" s="252"/>
      <c r="I1984" s="248" t="s">
        <v>6581</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6580</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3.5" outlineLevel="7" x14ac:dyDescent="0.3">
      <c r="A1986" s="245"/>
      <c r="B1986" s="246"/>
      <c r="C1986" s="246"/>
      <c r="D1986" s="246"/>
      <c r="E1986" s="246"/>
      <c r="F1986" s="247"/>
      <c r="G1986" s="247"/>
      <c r="H1986" s="252"/>
      <c r="I1986" s="248" t="s">
        <v>6579</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1719</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3.5" outlineLevel="5" x14ac:dyDescent="0.25">
      <c r="A1990" s="189" t="s">
        <v>1718</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4.25" outlineLevel="6" x14ac:dyDescent="0.15">
      <c r="B1991" s="197"/>
      <c r="C1991" s="198"/>
      <c r="D1991" s="114">
        <v>283</v>
      </c>
      <c r="E1991" s="114"/>
      <c r="F1991" s="115"/>
      <c r="G1991" s="115"/>
      <c r="H1991" s="115" t="s">
        <v>557</v>
      </c>
      <c r="I1991" s="116" t="s">
        <v>558</v>
      </c>
      <c r="J1991" s="117" t="s">
        <v>495</v>
      </c>
      <c r="K1991" s="118">
        <v>8214.6120000000028</v>
      </c>
      <c r="L1991" s="118">
        <v>0</v>
      </c>
      <c r="M1991" s="118">
        <v>8214.6120000000028</v>
      </c>
      <c r="N1991" s="271"/>
      <c r="O1991" s="119">
        <f>M1991*N1991</f>
        <v>0</v>
      </c>
      <c r="P1991" s="117" t="s">
        <v>479</v>
      </c>
      <c r="Q1991" s="117" t="s">
        <v>9414</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3.5" outlineLevel="7" x14ac:dyDescent="0.3">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3.5" outlineLevel="7" x14ac:dyDescent="0.3">
      <c r="A1994" s="245"/>
      <c r="B1994" s="246"/>
      <c r="C1994" s="246"/>
      <c r="D1994" s="246"/>
      <c r="E1994" s="246"/>
      <c r="F1994" s="247"/>
      <c r="G1994" s="247"/>
      <c r="H1994" s="252"/>
      <c r="I1994" s="248" t="s">
        <v>6578</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3.5" outlineLevel="7" x14ac:dyDescent="0.3">
      <c r="A1995" s="245"/>
      <c r="B1995" s="246"/>
      <c r="C1995" s="246"/>
      <c r="D1995" s="246"/>
      <c r="E1995" s="246"/>
      <c r="F1995" s="247"/>
      <c r="G1995" s="247"/>
      <c r="H1995" s="252"/>
      <c r="I1995" s="248" t="s">
        <v>6577</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6576</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6575</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6574</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3.5" outlineLevel="7" x14ac:dyDescent="0.3">
      <c r="A1999" s="245"/>
      <c r="B1999" s="246"/>
      <c r="C1999" s="246"/>
      <c r="D1999" s="246"/>
      <c r="E1999" s="246"/>
      <c r="F1999" s="247"/>
      <c r="G1999" s="247"/>
      <c r="H1999" s="252"/>
      <c r="I1999" s="248" t="s">
        <v>6573</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3.5" outlineLevel="7" x14ac:dyDescent="0.3">
      <c r="A2000" s="245"/>
      <c r="B2000" s="246"/>
      <c r="C2000" s="246"/>
      <c r="D2000" s="246"/>
      <c r="E2000" s="246"/>
      <c r="F2000" s="247"/>
      <c r="G2000" s="247"/>
      <c r="H2000" s="252"/>
      <c r="I2000" s="248" t="s">
        <v>6572</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3.5" outlineLevel="7" x14ac:dyDescent="0.3">
      <c r="A2001" s="245"/>
      <c r="B2001" s="246"/>
      <c r="C2001" s="246"/>
      <c r="D2001" s="246"/>
      <c r="E2001" s="246"/>
      <c r="F2001" s="247"/>
      <c r="G2001" s="247"/>
      <c r="H2001" s="252"/>
      <c r="I2001" s="248" t="s">
        <v>6571</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3.5" outlineLevel="7" x14ac:dyDescent="0.3">
      <c r="A2002" s="245"/>
      <c r="B2002" s="246"/>
      <c r="C2002" s="246"/>
      <c r="D2002" s="246"/>
      <c r="E2002" s="246"/>
      <c r="F2002" s="247"/>
      <c r="G2002" s="247"/>
      <c r="H2002" s="252"/>
      <c r="I2002" s="248" t="s">
        <v>6570</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3.5" outlineLevel="7" x14ac:dyDescent="0.3">
      <c r="A2003" s="245"/>
      <c r="B2003" s="246"/>
      <c r="C2003" s="246"/>
      <c r="D2003" s="246"/>
      <c r="E2003" s="246"/>
      <c r="F2003" s="247"/>
      <c r="G2003" s="247"/>
      <c r="H2003" s="252"/>
      <c r="I2003" s="248" t="s">
        <v>6569</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3.5" outlineLevel="7" x14ac:dyDescent="0.3">
      <c r="A2004" s="245"/>
      <c r="B2004" s="246"/>
      <c r="C2004" s="246"/>
      <c r="D2004" s="246"/>
      <c r="E2004" s="246"/>
      <c r="F2004" s="247"/>
      <c r="G2004" s="247"/>
      <c r="H2004" s="252"/>
      <c r="I2004" s="248" t="s">
        <v>6568</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3.5" outlineLevel="7" x14ac:dyDescent="0.3">
      <c r="A2005" s="245"/>
      <c r="B2005" s="246"/>
      <c r="C2005" s="246"/>
      <c r="D2005" s="246"/>
      <c r="E2005" s="246"/>
      <c r="F2005" s="247"/>
      <c r="G2005" s="247"/>
      <c r="H2005" s="252"/>
      <c r="I2005" s="248" t="s">
        <v>6567</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3.5" outlineLevel="7" x14ac:dyDescent="0.3">
      <c r="A2006" s="245"/>
      <c r="B2006" s="246"/>
      <c r="C2006" s="246"/>
      <c r="D2006" s="246"/>
      <c r="E2006" s="246"/>
      <c r="F2006" s="247"/>
      <c r="G2006" s="247"/>
      <c r="H2006" s="252"/>
      <c r="I2006" s="248" t="s">
        <v>6566</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3.5" outlineLevel="7" x14ac:dyDescent="0.3">
      <c r="A2007" s="245"/>
      <c r="B2007" s="246"/>
      <c r="C2007" s="246"/>
      <c r="D2007" s="246"/>
      <c r="E2007" s="246"/>
      <c r="F2007" s="247"/>
      <c r="G2007" s="247"/>
      <c r="H2007" s="252"/>
      <c r="I2007" s="248" t="s">
        <v>6565</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3.5" outlineLevel="7" x14ac:dyDescent="0.3">
      <c r="A2008" s="245"/>
      <c r="B2008" s="246"/>
      <c r="C2008" s="246"/>
      <c r="D2008" s="246"/>
      <c r="E2008" s="246"/>
      <c r="F2008" s="247"/>
      <c r="G2008" s="247"/>
      <c r="H2008" s="252"/>
      <c r="I2008" s="248" t="s">
        <v>6564</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3.5" outlineLevel="7" x14ac:dyDescent="0.3">
      <c r="A2009" s="245"/>
      <c r="B2009" s="246"/>
      <c r="C2009" s="246"/>
      <c r="D2009" s="246"/>
      <c r="E2009" s="246"/>
      <c r="F2009" s="247"/>
      <c r="G2009" s="247"/>
      <c r="H2009" s="252"/>
      <c r="I2009" s="248" t="s">
        <v>6563</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3.5" outlineLevel="7" x14ac:dyDescent="0.3">
      <c r="A2010" s="245"/>
      <c r="B2010" s="246"/>
      <c r="C2010" s="246"/>
      <c r="D2010" s="246"/>
      <c r="E2010" s="246"/>
      <c r="F2010" s="247"/>
      <c r="G2010" s="247"/>
      <c r="H2010" s="252"/>
      <c r="I2010" s="248" t="s">
        <v>6562</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3.5" outlineLevel="7" x14ac:dyDescent="0.3">
      <c r="A2011" s="245"/>
      <c r="B2011" s="246"/>
      <c r="C2011" s="246"/>
      <c r="D2011" s="246"/>
      <c r="E2011" s="246"/>
      <c r="F2011" s="247"/>
      <c r="G2011" s="247"/>
      <c r="H2011" s="252"/>
      <c r="I2011" s="248" t="s">
        <v>6561</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3.5" outlineLevel="7" x14ac:dyDescent="0.3">
      <c r="A2012" s="245"/>
      <c r="B2012" s="246"/>
      <c r="C2012" s="246"/>
      <c r="D2012" s="246"/>
      <c r="E2012" s="246"/>
      <c r="F2012" s="247"/>
      <c r="G2012" s="247"/>
      <c r="H2012" s="252"/>
      <c r="I2012" s="248" t="s">
        <v>6560</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3.5" outlineLevel="7" x14ac:dyDescent="0.3">
      <c r="A2013" s="245"/>
      <c r="B2013" s="246"/>
      <c r="C2013" s="246"/>
      <c r="D2013" s="246"/>
      <c r="E2013" s="246"/>
      <c r="F2013" s="247"/>
      <c r="G2013" s="247"/>
      <c r="H2013" s="252"/>
      <c r="I2013" s="248" t="s">
        <v>6559</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3.5" outlineLevel="7" x14ac:dyDescent="0.3">
      <c r="A2014" s="245"/>
      <c r="B2014" s="246"/>
      <c r="C2014" s="246"/>
      <c r="D2014" s="246"/>
      <c r="E2014" s="246"/>
      <c r="F2014" s="247"/>
      <c r="G2014" s="247"/>
      <c r="H2014" s="252"/>
      <c r="I2014" s="248" t="s">
        <v>6558</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3.5" outlineLevel="7" x14ac:dyDescent="0.3">
      <c r="A2015" s="245"/>
      <c r="B2015" s="246"/>
      <c r="C2015" s="246"/>
      <c r="D2015" s="246"/>
      <c r="E2015" s="246"/>
      <c r="F2015" s="247"/>
      <c r="G2015" s="247"/>
      <c r="H2015" s="252"/>
      <c r="I2015" s="248" t="s">
        <v>6557</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3.5" outlineLevel="7" x14ac:dyDescent="0.3">
      <c r="A2016" s="245"/>
      <c r="B2016" s="246"/>
      <c r="C2016" s="246"/>
      <c r="D2016" s="246"/>
      <c r="E2016" s="246"/>
      <c r="F2016" s="247"/>
      <c r="G2016" s="247"/>
      <c r="H2016" s="252"/>
      <c r="I2016" s="248" t="s">
        <v>6556</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3.5" outlineLevel="7" x14ac:dyDescent="0.3">
      <c r="A2017" s="245"/>
      <c r="B2017" s="246"/>
      <c r="C2017" s="246"/>
      <c r="D2017" s="246"/>
      <c r="E2017" s="246"/>
      <c r="F2017" s="247"/>
      <c r="G2017" s="247"/>
      <c r="H2017" s="252"/>
      <c r="I2017" s="248" t="s">
        <v>6555</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3.5" outlineLevel="7" x14ac:dyDescent="0.3">
      <c r="A2018" s="245"/>
      <c r="B2018" s="246"/>
      <c r="C2018" s="246"/>
      <c r="D2018" s="246"/>
      <c r="E2018" s="246"/>
      <c r="F2018" s="247"/>
      <c r="G2018" s="247"/>
      <c r="H2018" s="252"/>
      <c r="I2018" s="248" t="s">
        <v>6554</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3.5" outlineLevel="7" x14ac:dyDescent="0.3">
      <c r="A2019" s="245"/>
      <c r="B2019" s="246"/>
      <c r="C2019" s="246"/>
      <c r="D2019" s="246"/>
      <c r="E2019" s="246"/>
      <c r="F2019" s="247"/>
      <c r="G2019" s="247"/>
      <c r="H2019" s="252"/>
      <c r="I2019" s="248" t="s">
        <v>6553</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3.5" outlineLevel="7" x14ac:dyDescent="0.3">
      <c r="A2020" s="245"/>
      <c r="B2020" s="246"/>
      <c r="C2020" s="246"/>
      <c r="D2020" s="246"/>
      <c r="E2020" s="246"/>
      <c r="F2020" s="247"/>
      <c r="G2020" s="247"/>
      <c r="H2020" s="252"/>
      <c r="I2020" s="248" t="s">
        <v>6552</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3.5" outlineLevel="7" x14ac:dyDescent="0.3">
      <c r="A2021" s="245"/>
      <c r="B2021" s="246"/>
      <c r="C2021" s="246"/>
      <c r="D2021" s="246"/>
      <c r="E2021" s="246"/>
      <c r="F2021" s="247"/>
      <c r="G2021" s="247"/>
      <c r="H2021" s="252"/>
      <c r="I2021" s="248" t="s">
        <v>6551</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3.5" outlineLevel="7" x14ac:dyDescent="0.3">
      <c r="A2022" s="245"/>
      <c r="B2022" s="246"/>
      <c r="C2022" s="246"/>
      <c r="D2022" s="246"/>
      <c r="E2022" s="246"/>
      <c r="F2022" s="247"/>
      <c r="G2022" s="247"/>
      <c r="H2022" s="252"/>
      <c r="I2022" s="248" t="s">
        <v>6550</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3.5" outlineLevel="7" x14ac:dyDescent="0.3">
      <c r="A2023" s="245"/>
      <c r="B2023" s="246"/>
      <c r="C2023" s="246"/>
      <c r="D2023" s="246"/>
      <c r="E2023" s="246"/>
      <c r="F2023" s="247"/>
      <c r="G2023" s="247"/>
      <c r="H2023" s="252"/>
      <c r="I2023" s="248" t="s">
        <v>6549</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3.5" outlineLevel="7" x14ac:dyDescent="0.3">
      <c r="A2024" s="245"/>
      <c r="B2024" s="246"/>
      <c r="C2024" s="246"/>
      <c r="D2024" s="246"/>
      <c r="E2024" s="246"/>
      <c r="F2024" s="247"/>
      <c r="G2024" s="247"/>
      <c r="H2024" s="252"/>
      <c r="I2024" s="248" t="s">
        <v>6548</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3.5" outlineLevel="7" x14ac:dyDescent="0.3">
      <c r="A2025" s="245"/>
      <c r="B2025" s="246"/>
      <c r="C2025" s="246"/>
      <c r="D2025" s="246"/>
      <c r="E2025" s="246"/>
      <c r="F2025" s="247"/>
      <c r="G2025" s="247"/>
      <c r="H2025" s="252"/>
      <c r="I2025" s="248" t="s">
        <v>6547</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3.5" outlineLevel="7" x14ac:dyDescent="0.3">
      <c r="A2026" s="245"/>
      <c r="B2026" s="246"/>
      <c r="C2026" s="246"/>
      <c r="D2026" s="246"/>
      <c r="E2026" s="246"/>
      <c r="F2026" s="247"/>
      <c r="G2026" s="247"/>
      <c r="H2026" s="252"/>
      <c r="I2026" s="248" t="s">
        <v>6546</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3.5" outlineLevel="7" x14ac:dyDescent="0.3">
      <c r="A2027" s="245"/>
      <c r="B2027" s="246"/>
      <c r="C2027" s="246"/>
      <c r="D2027" s="246"/>
      <c r="E2027" s="246"/>
      <c r="F2027" s="247"/>
      <c r="G2027" s="247"/>
      <c r="H2027" s="252"/>
      <c r="I2027" s="248" t="s">
        <v>6545</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3.5" outlineLevel="7" x14ac:dyDescent="0.3">
      <c r="A2028" s="245"/>
      <c r="B2028" s="246"/>
      <c r="C2028" s="246"/>
      <c r="D2028" s="246"/>
      <c r="E2028" s="246"/>
      <c r="F2028" s="247"/>
      <c r="G2028" s="247"/>
      <c r="H2028" s="252"/>
      <c r="I2028" s="248" t="s">
        <v>6544</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3.5" outlineLevel="7" x14ac:dyDescent="0.3">
      <c r="A2029" s="245"/>
      <c r="B2029" s="246"/>
      <c r="C2029" s="246"/>
      <c r="D2029" s="246"/>
      <c r="E2029" s="246"/>
      <c r="F2029" s="247"/>
      <c r="G2029" s="247"/>
      <c r="H2029" s="252"/>
      <c r="I2029" s="248" t="s">
        <v>6543</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3.5" outlineLevel="7" x14ac:dyDescent="0.3">
      <c r="A2030" s="245"/>
      <c r="B2030" s="246"/>
      <c r="C2030" s="246"/>
      <c r="D2030" s="246"/>
      <c r="E2030" s="246"/>
      <c r="F2030" s="247"/>
      <c r="G2030" s="247"/>
      <c r="H2030" s="252"/>
      <c r="I2030" s="248" t="s">
        <v>6542</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3.5" outlineLevel="7" x14ac:dyDescent="0.3">
      <c r="A2031" s="245"/>
      <c r="B2031" s="246"/>
      <c r="C2031" s="246"/>
      <c r="D2031" s="246"/>
      <c r="E2031" s="246"/>
      <c r="F2031" s="247"/>
      <c r="G2031" s="247"/>
      <c r="H2031" s="252"/>
      <c r="I2031" s="248" t="s">
        <v>6541</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3.5" outlineLevel="7" x14ac:dyDescent="0.3">
      <c r="A2032" s="245"/>
      <c r="B2032" s="246"/>
      <c r="C2032" s="246"/>
      <c r="D2032" s="246"/>
      <c r="E2032" s="246"/>
      <c r="F2032" s="247"/>
      <c r="G2032" s="247"/>
      <c r="H2032" s="252"/>
      <c r="I2032" s="248" t="s">
        <v>6540</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3.5" outlineLevel="7" x14ac:dyDescent="0.3">
      <c r="A2033" s="245"/>
      <c r="B2033" s="246"/>
      <c r="C2033" s="246"/>
      <c r="D2033" s="246"/>
      <c r="E2033" s="246"/>
      <c r="F2033" s="247"/>
      <c r="G2033" s="247"/>
      <c r="H2033" s="252"/>
      <c r="I2033" s="248" t="s">
        <v>6539</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3.5" outlineLevel="7" x14ac:dyDescent="0.3">
      <c r="A2034" s="245"/>
      <c r="B2034" s="246"/>
      <c r="C2034" s="246"/>
      <c r="D2034" s="246"/>
      <c r="E2034" s="246"/>
      <c r="F2034" s="247"/>
      <c r="G2034" s="247"/>
      <c r="H2034" s="252"/>
      <c r="I2034" s="248" t="s">
        <v>6538</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3.5" outlineLevel="7" x14ac:dyDescent="0.3">
      <c r="A2035" s="245"/>
      <c r="B2035" s="246"/>
      <c r="C2035" s="246"/>
      <c r="D2035" s="246"/>
      <c r="E2035" s="246"/>
      <c r="F2035" s="247"/>
      <c r="G2035" s="247"/>
      <c r="H2035" s="252"/>
      <c r="I2035" s="248" t="s">
        <v>6537</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3.5" outlineLevel="7" x14ac:dyDescent="0.3">
      <c r="A2036" s="245"/>
      <c r="B2036" s="246"/>
      <c r="C2036" s="246"/>
      <c r="D2036" s="246"/>
      <c r="E2036" s="246"/>
      <c r="F2036" s="247"/>
      <c r="G2036" s="247"/>
      <c r="H2036" s="252"/>
      <c r="I2036" s="248" t="s">
        <v>6536</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3.5" outlineLevel="7" x14ac:dyDescent="0.3">
      <c r="A2037" s="245"/>
      <c r="B2037" s="246"/>
      <c r="C2037" s="246"/>
      <c r="D2037" s="246"/>
      <c r="E2037" s="246"/>
      <c r="F2037" s="247"/>
      <c r="G2037" s="247"/>
      <c r="H2037" s="252"/>
      <c r="I2037" s="248" t="s">
        <v>6535</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3.5" outlineLevel="7" x14ac:dyDescent="0.3">
      <c r="A2038" s="245"/>
      <c r="B2038" s="246"/>
      <c r="C2038" s="246"/>
      <c r="D2038" s="246"/>
      <c r="E2038" s="246"/>
      <c r="F2038" s="247"/>
      <c r="G2038" s="247"/>
      <c r="H2038" s="252"/>
      <c r="I2038" s="248" t="s">
        <v>6534</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3.5" outlineLevel="7" x14ac:dyDescent="0.3">
      <c r="A2039" s="245"/>
      <c r="B2039" s="246"/>
      <c r="C2039" s="246"/>
      <c r="D2039" s="246"/>
      <c r="E2039" s="246"/>
      <c r="F2039" s="247"/>
      <c r="G2039" s="247"/>
      <c r="H2039" s="252"/>
      <c r="I2039" s="248" t="s">
        <v>6533</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3.5" outlineLevel="7" x14ac:dyDescent="0.3">
      <c r="A2040" s="245"/>
      <c r="B2040" s="246"/>
      <c r="C2040" s="246"/>
      <c r="D2040" s="246"/>
      <c r="E2040" s="246"/>
      <c r="F2040" s="247"/>
      <c r="G2040" s="247"/>
      <c r="H2040" s="252"/>
      <c r="I2040" s="248" t="s">
        <v>6532</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3.5" outlineLevel="7" x14ac:dyDescent="0.3">
      <c r="A2041" s="245"/>
      <c r="B2041" s="246"/>
      <c r="C2041" s="246"/>
      <c r="D2041" s="246"/>
      <c r="E2041" s="246"/>
      <c r="F2041" s="247"/>
      <c r="G2041" s="247"/>
      <c r="H2041" s="252"/>
      <c r="I2041" s="248" t="s">
        <v>6531</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3.5" outlineLevel="7" x14ac:dyDescent="0.3">
      <c r="A2042" s="245"/>
      <c r="B2042" s="246"/>
      <c r="C2042" s="246"/>
      <c r="D2042" s="246"/>
      <c r="E2042" s="246"/>
      <c r="F2042" s="247"/>
      <c r="G2042" s="247"/>
      <c r="H2042" s="252"/>
      <c r="I2042" s="248" t="s">
        <v>6530</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3.5" outlineLevel="7" x14ac:dyDescent="0.3">
      <c r="A2043" s="245"/>
      <c r="B2043" s="246"/>
      <c r="C2043" s="246"/>
      <c r="D2043" s="246"/>
      <c r="E2043" s="246"/>
      <c r="F2043" s="247"/>
      <c r="G2043" s="247"/>
      <c r="H2043" s="252"/>
      <c r="I2043" s="248" t="s">
        <v>6529</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3.5" outlineLevel="7" x14ac:dyDescent="0.3">
      <c r="A2044" s="245"/>
      <c r="B2044" s="246"/>
      <c r="C2044" s="246"/>
      <c r="D2044" s="246"/>
      <c r="E2044" s="246"/>
      <c r="F2044" s="247"/>
      <c r="G2044" s="247"/>
      <c r="H2044" s="252"/>
      <c r="I2044" s="248" t="s">
        <v>6528</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3.5" outlineLevel="7" x14ac:dyDescent="0.3">
      <c r="A2045" s="245"/>
      <c r="B2045" s="246"/>
      <c r="C2045" s="246"/>
      <c r="D2045" s="246"/>
      <c r="E2045" s="246"/>
      <c r="F2045" s="247"/>
      <c r="G2045" s="247"/>
      <c r="H2045" s="252"/>
      <c r="I2045" s="248" t="s">
        <v>6527</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3.5" outlineLevel="7" x14ac:dyDescent="0.3">
      <c r="A2046" s="245"/>
      <c r="B2046" s="246"/>
      <c r="C2046" s="246"/>
      <c r="D2046" s="246"/>
      <c r="E2046" s="246"/>
      <c r="F2046" s="247"/>
      <c r="G2046" s="247"/>
      <c r="H2046" s="252"/>
      <c r="I2046" s="248" t="s">
        <v>6526</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3.5" outlineLevel="7" x14ac:dyDescent="0.3">
      <c r="A2047" s="245"/>
      <c r="B2047" s="246"/>
      <c r="C2047" s="246"/>
      <c r="D2047" s="246"/>
      <c r="E2047" s="246"/>
      <c r="F2047" s="247"/>
      <c r="G2047" s="247"/>
      <c r="H2047" s="252"/>
      <c r="I2047" s="248" t="s">
        <v>6525</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3.5" outlineLevel="7" x14ac:dyDescent="0.3">
      <c r="A2048" s="245"/>
      <c r="B2048" s="246"/>
      <c r="C2048" s="246"/>
      <c r="D2048" s="246"/>
      <c r="E2048" s="246"/>
      <c r="F2048" s="247"/>
      <c r="G2048" s="247"/>
      <c r="H2048" s="252"/>
      <c r="I2048" s="248" t="s">
        <v>6524</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3.5" outlineLevel="7" x14ac:dyDescent="0.3">
      <c r="A2049" s="245"/>
      <c r="B2049" s="246"/>
      <c r="C2049" s="246"/>
      <c r="D2049" s="246"/>
      <c r="E2049" s="246"/>
      <c r="F2049" s="247"/>
      <c r="G2049" s="247"/>
      <c r="H2049" s="252"/>
      <c r="I2049" s="248" t="s">
        <v>6523</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3.5" outlineLevel="7" x14ac:dyDescent="0.3">
      <c r="A2050" s="245"/>
      <c r="B2050" s="246"/>
      <c r="C2050" s="246"/>
      <c r="D2050" s="246"/>
      <c r="E2050" s="246"/>
      <c r="F2050" s="247"/>
      <c r="G2050" s="247"/>
      <c r="H2050" s="252"/>
      <c r="I2050" s="248" t="s">
        <v>6522</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3.5" outlineLevel="7" x14ac:dyDescent="0.3">
      <c r="A2051" s="245"/>
      <c r="B2051" s="246"/>
      <c r="C2051" s="246"/>
      <c r="D2051" s="246"/>
      <c r="E2051" s="246"/>
      <c r="F2051" s="247"/>
      <c r="G2051" s="247"/>
      <c r="H2051" s="252"/>
      <c r="I2051" s="248" t="s">
        <v>6521</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3.5" outlineLevel="7" x14ac:dyDescent="0.3">
      <c r="A2052" s="245"/>
      <c r="B2052" s="246"/>
      <c r="C2052" s="246"/>
      <c r="D2052" s="246"/>
      <c r="E2052" s="246"/>
      <c r="F2052" s="247"/>
      <c r="G2052" s="247"/>
      <c r="H2052" s="252"/>
      <c r="I2052" s="248" t="s">
        <v>6520</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3.5" outlineLevel="7" x14ac:dyDescent="0.3">
      <c r="A2053" s="245"/>
      <c r="B2053" s="246"/>
      <c r="C2053" s="246"/>
      <c r="D2053" s="246"/>
      <c r="E2053" s="246"/>
      <c r="F2053" s="247"/>
      <c r="G2053" s="247"/>
      <c r="H2053" s="252"/>
      <c r="I2053" s="248" t="s">
        <v>6519</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3.5" outlineLevel="7" x14ac:dyDescent="0.3">
      <c r="A2054" s="245"/>
      <c r="B2054" s="246"/>
      <c r="C2054" s="246"/>
      <c r="D2054" s="246"/>
      <c r="E2054" s="246"/>
      <c r="F2054" s="247"/>
      <c r="G2054" s="247"/>
      <c r="H2054" s="252"/>
      <c r="I2054" s="248" t="s">
        <v>6518</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3.5" outlineLevel="7" x14ac:dyDescent="0.3">
      <c r="A2055" s="245"/>
      <c r="B2055" s="246"/>
      <c r="C2055" s="246"/>
      <c r="D2055" s="246"/>
      <c r="E2055" s="246"/>
      <c r="F2055" s="247"/>
      <c r="G2055" s="247"/>
      <c r="H2055" s="252"/>
      <c r="I2055" s="248" t="s">
        <v>6517</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3.5" outlineLevel="7" x14ac:dyDescent="0.3">
      <c r="A2056" s="245"/>
      <c r="B2056" s="246"/>
      <c r="C2056" s="246"/>
      <c r="D2056" s="246"/>
      <c r="E2056" s="246"/>
      <c r="F2056" s="247"/>
      <c r="G2056" s="247"/>
      <c r="H2056" s="252"/>
      <c r="I2056" s="248" t="s">
        <v>6516</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3.5" outlineLevel="7" x14ac:dyDescent="0.3">
      <c r="A2057" s="245"/>
      <c r="B2057" s="246"/>
      <c r="C2057" s="246"/>
      <c r="D2057" s="246"/>
      <c r="E2057" s="246"/>
      <c r="F2057" s="247"/>
      <c r="G2057" s="247"/>
      <c r="H2057" s="252"/>
      <c r="I2057" s="248" t="s">
        <v>6515</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3.5" outlineLevel="7" x14ac:dyDescent="0.3">
      <c r="A2058" s="245"/>
      <c r="B2058" s="246"/>
      <c r="C2058" s="246"/>
      <c r="D2058" s="246"/>
      <c r="E2058" s="246"/>
      <c r="F2058" s="247"/>
      <c r="G2058" s="247"/>
      <c r="H2058" s="252"/>
      <c r="I2058" s="248" t="s">
        <v>6514</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3.5" outlineLevel="7" x14ac:dyDescent="0.3">
      <c r="A2059" s="245"/>
      <c r="B2059" s="246"/>
      <c r="C2059" s="246"/>
      <c r="D2059" s="246"/>
      <c r="E2059" s="246"/>
      <c r="F2059" s="247"/>
      <c r="G2059" s="247"/>
      <c r="H2059" s="252"/>
      <c r="I2059" s="248" t="s">
        <v>6513</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3.5" outlineLevel="7" x14ac:dyDescent="0.3">
      <c r="A2060" s="245"/>
      <c r="B2060" s="246"/>
      <c r="C2060" s="246"/>
      <c r="D2060" s="246"/>
      <c r="E2060" s="246"/>
      <c r="F2060" s="247"/>
      <c r="G2060" s="247"/>
      <c r="H2060" s="252"/>
      <c r="I2060" s="248" t="s">
        <v>6512</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3.5" outlineLevel="7" x14ac:dyDescent="0.3">
      <c r="A2061" s="245"/>
      <c r="B2061" s="246"/>
      <c r="C2061" s="246"/>
      <c r="D2061" s="246"/>
      <c r="E2061" s="246"/>
      <c r="F2061" s="247"/>
      <c r="G2061" s="247"/>
      <c r="H2061" s="252"/>
      <c r="I2061" s="248" t="s">
        <v>6511</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3.5" outlineLevel="7" x14ac:dyDescent="0.3">
      <c r="A2062" s="245"/>
      <c r="B2062" s="246"/>
      <c r="C2062" s="246"/>
      <c r="D2062" s="246"/>
      <c r="E2062" s="246"/>
      <c r="F2062" s="247"/>
      <c r="G2062" s="247"/>
      <c r="H2062" s="252"/>
      <c r="I2062" s="248" t="s">
        <v>6510</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3.5" outlineLevel="7" x14ac:dyDescent="0.3">
      <c r="A2063" s="245"/>
      <c r="B2063" s="246"/>
      <c r="C2063" s="246"/>
      <c r="D2063" s="246"/>
      <c r="E2063" s="246"/>
      <c r="F2063" s="247"/>
      <c r="G2063" s="247"/>
      <c r="H2063" s="252"/>
      <c r="I2063" s="248" t="s">
        <v>6509</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3.5" outlineLevel="7" x14ac:dyDescent="0.3">
      <c r="A2064" s="245"/>
      <c r="B2064" s="246"/>
      <c r="C2064" s="246"/>
      <c r="D2064" s="246"/>
      <c r="E2064" s="246"/>
      <c r="F2064" s="247"/>
      <c r="G2064" s="247"/>
      <c r="H2064" s="252"/>
      <c r="I2064" s="248" t="s">
        <v>6508</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3.5" outlineLevel="7" x14ac:dyDescent="0.3">
      <c r="A2065" s="245"/>
      <c r="B2065" s="246"/>
      <c r="C2065" s="246"/>
      <c r="D2065" s="246"/>
      <c r="E2065" s="246"/>
      <c r="F2065" s="247"/>
      <c r="G2065" s="247"/>
      <c r="H2065" s="252"/>
      <c r="I2065" s="248" t="s">
        <v>6507</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3.5" outlineLevel="7" x14ac:dyDescent="0.3">
      <c r="A2066" s="245"/>
      <c r="B2066" s="246"/>
      <c r="C2066" s="246"/>
      <c r="D2066" s="246"/>
      <c r="E2066" s="246"/>
      <c r="F2066" s="247"/>
      <c r="G2066" s="247"/>
      <c r="H2066" s="252"/>
      <c r="I2066" s="248" t="s">
        <v>6506</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3.5" outlineLevel="7" x14ac:dyDescent="0.3">
      <c r="A2067" s="245"/>
      <c r="B2067" s="246"/>
      <c r="C2067" s="246"/>
      <c r="D2067" s="246"/>
      <c r="E2067" s="246"/>
      <c r="F2067" s="247"/>
      <c r="G2067" s="247"/>
      <c r="H2067" s="252"/>
      <c r="I2067" s="248" t="s">
        <v>6505</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3.5" outlineLevel="7" x14ac:dyDescent="0.3">
      <c r="A2068" s="245"/>
      <c r="B2068" s="246"/>
      <c r="C2068" s="246"/>
      <c r="D2068" s="246"/>
      <c r="E2068" s="246"/>
      <c r="F2068" s="247"/>
      <c r="G2068" s="247"/>
      <c r="H2068" s="252"/>
      <c r="I2068" s="248" t="s">
        <v>6504</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3.5" outlineLevel="7" x14ac:dyDescent="0.3">
      <c r="A2069" s="245"/>
      <c r="B2069" s="246"/>
      <c r="C2069" s="246"/>
      <c r="D2069" s="246"/>
      <c r="E2069" s="246"/>
      <c r="F2069" s="247"/>
      <c r="G2069" s="247"/>
      <c r="H2069" s="252"/>
      <c r="I2069" s="248" t="s">
        <v>6503</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3.5" outlineLevel="7" x14ac:dyDescent="0.3">
      <c r="A2070" s="245"/>
      <c r="B2070" s="246"/>
      <c r="C2070" s="246"/>
      <c r="D2070" s="246"/>
      <c r="E2070" s="246"/>
      <c r="F2070" s="247"/>
      <c r="G2070" s="247"/>
      <c r="H2070" s="252"/>
      <c r="I2070" s="248" t="s">
        <v>6502</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3.5" outlineLevel="7" x14ac:dyDescent="0.3">
      <c r="A2071" s="245"/>
      <c r="B2071" s="246"/>
      <c r="C2071" s="246"/>
      <c r="D2071" s="246"/>
      <c r="E2071" s="246"/>
      <c r="F2071" s="247"/>
      <c r="G2071" s="247"/>
      <c r="H2071" s="252"/>
      <c r="I2071" s="248" t="s">
        <v>6501</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3.5" outlineLevel="7" x14ac:dyDescent="0.3">
      <c r="A2072" s="245"/>
      <c r="B2072" s="246"/>
      <c r="C2072" s="246"/>
      <c r="D2072" s="246"/>
      <c r="E2072" s="246"/>
      <c r="F2072" s="247"/>
      <c r="G2072" s="247"/>
      <c r="H2072" s="252"/>
      <c r="I2072" s="248" t="s">
        <v>6500</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3.5" outlineLevel="7" x14ac:dyDescent="0.3">
      <c r="A2073" s="245"/>
      <c r="B2073" s="246"/>
      <c r="C2073" s="246"/>
      <c r="D2073" s="246"/>
      <c r="E2073" s="246"/>
      <c r="F2073" s="247"/>
      <c r="G2073" s="247"/>
      <c r="H2073" s="252"/>
      <c r="I2073" s="248" t="s">
        <v>6499</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3.5" outlineLevel="7" x14ac:dyDescent="0.3">
      <c r="A2074" s="245"/>
      <c r="B2074" s="246"/>
      <c r="C2074" s="246"/>
      <c r="D2074" s="246"/>
      <c r="E2074" s="246"/>
      <c r="F2074" s="247"/>
      <c r="G2074" s="247"/>
      <c r="H2074" s="252"/>
      <c r="I2074" s="248" t="s">
        <v>6498</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3.5" outlineLevel="7" x14ac:dyDescent="0.3">
      <c r="A2075" s="245"/>
      <c r="B2075" s="246"/>
      <c r="C2075" s="246"/>
      <c r="D2075" s="246"/>
      <c r="E2075" s="246"/>
      <c r="F2075" s="247"/>
      <c r="G2075" s="247"/>
      <c r="H2075" s="252"/>
      <c r="I2075" s="248" t="s">
        <v>6497</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3.5" outlineLevel="7" x14ac:dyDescent="0.3">
      <c r="A2076" s="245"/>
      <c r="B2076" s="246"/>
      <c r="C2076" s="246"/>
      <c r="D2076" s="246"/>
      <c r="E2076" s="246"/>
      <c r="F2076" s="247"/>
      <c r="G2076" s="247"/>
      <c r="H2076" s="252"/>
      <c r="I2076" s="248" t="s">
        <v>6496</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3.5" outlineLevel="7" x14ac:dyDescent="0.3">
      <c r="A2077" s="245"/>
      <c r="B2077" s="246"/>
      <c r="C2077" s="246"/>
      <c r="D2077" s="246"/>
      <c r="E2077" s="246"/>
      <c r="F2077" s="247"/>
      <c r="G2077" s="247"/>
      <c r="H2077" s="252"/>
      <c r="I2077" s="248" t="s">
        <v>6495</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3.5" outlineLevel="7" x14ac:dyDescent="0.3">
      <c r="A2078" s="245"/>
      <c r="B2078" s="246"/>
      <c r="C2078" s="246"/>
      <c r="D2078" s="246"/>
      <c r="E2078" s="246"/>
      <c r="F2078" s="247"/>
      <c r="G2078" s="247"/>
      <c r="H2078" s="252"/>
      <c r="I2078" s="248" t="s">
        <v>6494</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3.5" outlineLevel="7" x14ac:dyDescent="0.3">
      <c r="A2079" s="245"/>
      <c r="B2079" s="246"/>
      <c r="C2079" s="246"/>
      <c r="D2079" s="246"/>
      <c r="E2079" s="246"/>
      <c r="F2079" s="247"/>
      <c r="G2079" s="247"/>
      <c r="H2079" s="252"/>
      <c r="I2079" s="248" t="s">
        <v>6493</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3.5" outlineLevel="7" x14ac:dyDescent="0.3">
      <c r="A2080" s="245"/>
      <c r="B2080" s="246"/>
      <c r="C2080" s="246"/>
      <c r="D2080" s="246"/>
      <c r="E2080" s="246"/>
      <c r="F2080" s="247"/>
      <c r="G2080" s="247"/>
      <c r="H2080" s="252"/>
      <c r="I2080" s="248" t="s">
        <v>6492</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3.5" outlineLevel="7" x14ac:dyDescent="0.3">
      <c r="A2081" s="245"/>
      <c r="B2081" s="246"/>
      <c r="C2081" s="246"/>
      <c r="D2081" s="246"/>
      <c r="E2081" s="246"/>
      <c r="F2081" s="247"/>
      <c r="G2081" s="247"/>
      <c r="H2081" s="252"/>
      <c r="I2081" s="248" t="s">
        <v>6491</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3.5" outlineLevel="7" x14ac:dyDescent="0.3">
      <c r="A2082" s="245"/>
      <c r="B2082" s="246"/>
      <c r="C2082" s="246"/>
      <c r="D2082" s="246"/>
      <c r="E2082" s="246"/>
      <c r="F2082" s="247"/>
      <c r="G2082" s="247"/>
      <c r="H2082" s="252"/>
      <c r="I2082" s="248" t="s">
        <v>6490</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3.5" outlineLevel="7" x14ac:dyDescent="0.3">
      <c r="A2083" s="245"/>
      <c r="B2083" s="246"/>
      <c r="C2083" s="246"/>
      <c r="D2083" s="246"/>
      <c r="E2083" s="246"/>
      <c r="F2083" s="247"/>
      <c r="G2083" s="247"/>
      <c r="H2083" s="252"/>
      <c r="I2083" s="248" t="s">
        <v>6489</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3.5" outlineLevel="7" x14ac:dyDescent="0.3">
      <c r="A2084" s="245"/>
      <c r="B2084" s="246"/>
      <c r="C2084" s="246"/>
      <c r="D2084" s="246"/>
      <c r="E2084" s="246"/>
      <c r="F2084" s="247"/>
      <c r="G2084" s="247"/>
      <c r="H2084" s="252"/>
      <c r="I2084" s="248" t="s">
        <v>6488</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3.5" outlineLevel="7" x14ac:dyDescent="0.3">
      <c r="A2085" s="245"/>
      <c r="B2085" s="246"/>
      <c r="C2085" s="246"/>
      <c r="D2085" s="246"/>
      <c r="E2085" s="246"/>
      <c r="F2085" s="247"/>
      <c r="G2085" s="247"/>
      <c r="H2085" s="252"/>
      <c r="I2085" s="248" t="s">
        <v>6487</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3.5" outlineLevel="7" x14ac:dyDescent="0.3">
      <c r="A2086" s="245"/>
      <c r="B2086" s="246"/>
      <c r="C2086" s="246"/>
      <c r="D2086" s="246"/>
      <c r="E2086" s="246"/>
      <c r="F2086" s="247"/>
      <c r="G2086" s="247"/>
      <c r="H2086" s="252"/>
      <c r="I2086" s="248" t="s">
        <v>6486</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3.5" outlineLevel="7" x14ac:dyDescent="0.3">
      <c r="A2087" s="245"/>
      <c r="B2087" s="246"/>
      <c r="C2087" s="246"/>
      <c r="D2087" s="246"/>
      <c r="E2087" s="246"/>
      <c r="F2087" s="247"/>
      <c r="G2087" s="247"/>
      <c r="H2087" s="252"/>
      <c r="I2087" s="248" t="s">
        <v>6485</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3.5" outlineLevel="7" x14ac:dyDescent="0.3">
      <c r="A2088" s="245"/>
      <c r="B2088" s="246"/>
      <c r="C2088" s="246"/>
      <c r="D2088" s="246"/>
      <c r="E2088" s="246"/>
      <c r="F2088" s="247"/>
      <c r="G2088" s="247"/>
      <c r="H2088" s="252"/>
      <c r="I2088" s="248" t="s">
        <v>6484</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3.5" outlineLevel="7" x14ac:dyDescent="0.3">
      <c r="A2089" s="245"/>
      <c r="B2089" s="246"/>
      <c r="C2089" s="246"/>
      <c r="D2089" s="246"/>
      <c r="E2089" s="246"/>
      <c r="F2089" s="247"/>
      <c r="G2089" s="247"/>
      <c r="H2089" s="252"/>
      <c r="I2089" s="248" t="s">
        <v>6483</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3.5" outlineLevel="7" x14ac:dyDescent="0.3">
      <c r="A2090" s="245"/>
      <c r="B2090" s="246"/>
      <c r="C2090" s="246"/>
      <c r="D2090" s="246"/>
      <c r="E2090" s="246"/>
      <c r="F2090" s="247"/>
      <c r="G2090" s="247"/>
      <c r="H2090" s="252"/>
      <c r="I2090" s="248" t="s">
        <v>6482</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3.5" outlineLevel="7" x14ac:dyDescent="0.3">
      <c r="A2091" s="245"/>
      <c r="B2091" s="246"/>
      <c r="C2091" s="246"/>
      <c r="D2091" s="246"/>
      <c r="E2091" s="246"/>
      <c r="F2091" s="247"/>
      <c r="G2091" s="247"/>
      <c r="H2091" s="252"/>
      <c r="I2091" s="248" t="s">
        <v>6481</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3.5" outlineLevel="7" x14ac:dyDescent="0.3">
      <c r="A2092" s="245"/>
      <c r="B2092" s="246"/>
      <c r="C2092" s="246"/>
      <c r="D2092" s="246"/>
      <c r="E2092" s="246"/>
      <c r="F2092" s="247"/>
      <c r="G2092" s="247"/>
      <c r="H2092" s="252"/>
      <c r="I2092" s="248" t="s">
        <v>6480</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3.5" outlineLevel="7" x14ac:dyDescent="0.3">
      <c r="A2093" s="245"/>
      <c r="B2093" s="246"/>
      <c r="C2093" s="246"/>
      <c r="D2093" s="246"/>
      <c r="E2093" s="246"/>
      <c r="F2093" s="247"/>
      <c r="G2093" s="247"/>
      <c r="H2093" s="252"/>
      <c r="I2093" s="248" t="s">
        <v>6479</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3.5" outlineLevel="7" x14ac:dyDescent="0.3">
      <c r="A2094" s="245"/>
      <c r="B2094" s="246"/>
      <c r="C2094" s="246"/>
      <c r="D2094" s="246"/>
      <c r="E2094" s="246"/>
      <c r="F2094" s="247"/>
      <c r="G2094" s="247"/>
      <c r="H2094" s="252"/>
      <c r="I2094" s="248" t="s">
        <v>6478</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3.5" outlineLevel="7" x14ac:dyDescent="0.3">
      <c r="A2095" s="245"/>
      <c r="B2095" s="246"/>
      <c r="C2095" s="246"/>
      <c r="D2095" s="246"/>
      <c r="E2095" s="246"/>
      <c r="F2095" s="247"/>
      <c r="G2095" s="247"/>
      <c r="H2095" s="252"/>
      <c r="I2095" s="248" t="s">
        <v>6477</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3.5" outlineLevel="7" x14ac:dyDescent="0.3">
      <c r="A2096" s="245"/>
      <c r="B2096" s="246"/>
      <c r="C2096" s="246"/>
      <c r="D2096" s="246"/>
      <c r="E2096" s="246"/>
      <c r="F2096" s="247"/>
      <c r="G2096" s="247"/>
      <c r="H2096" s="252"/>
      <c r="I2096" s="248" t="s">
        <v>6476</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3.5" outlineLevel="7" x14ac:dyDescent="0.3">
      <c r="A2097" s="245"/>
      <c r="B2097" s="246"/>
      <c r="C2097" s="246"/>
      <c r="D2097" s="246"/>
      <c r="E2097" s="246"/>
      <c r="F2097" s="247"/>
      <c r="G2097" s="247"/>
      <c r="H2097" s="252"/>
      <c r="I2097" s="248" t="s">
        <v>6475</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3.5" outlineLevel="7" x14ac:dyDescent="0.3">
      <c r="A2098" s="245"/>
      <c r="B2098" s="246"/>
      <c r="C2098" s="246"/>
      <c r="D2098" s="246"/>
      <c r="E2098" s="246"/>
      <c r="F2098" s="247"/>
      <c r="G2098" s="247"/>
      <c r="H2098" s="252"/>
      <c r="I2098" s="248" t="s">
        <v>6474</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3.5" outlineLevel="7" x14ac:dyDescent="0.3">
      <c r="A2099" s="245"/>
      <c r="B2099" s="246"/>
      <c r="C2099" s="246"/>
      <c r="D2099" s="246"/>
      <c r="E2099" s="246"/>
      <c r="F2099" s="247"/>
      <c r="G2099" s="247"/>
      <c r="H2099" s="252"/>
      <c r="I2099" s="248" t="s">
        <v>6473</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3.5" outlineLevel="7" x14ac:dyDescent="0.3">
      <c r="A2100" s="245"/>
      <c r="B2100" s="246"/>
      <c r="C2100" s="246"/>
      <c r="D2100" s="246"/>
      <c r="E2100" s="246"/>
      <c r="F2100" s="247"/>
      <c r="G2100" s="247"/>
      <c r="H2100" s="252"/>
      <c r="I2100" s="248" t="s">
        <v>6472</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3.5" outlineLevel="7" x14ac:dyDescent="0.3">
      <c r="A2101" s="245"/>
      <c r="B2101" s="246"/>
      <c r="C2101" s="246"/>
      <c r="D2101" s="246"/>
      <c r="E2101" s="246"/>
      <c r="F2101" s="247"/>
      <c r="G2101" s="247"/>
      <c r="H2101" s="252"/>
      <c r="I2101" s="248" t="s">
        <v>6471</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3.5" outlineLevel="7" x14ac:dyDescent="0.3">
      <c r="A2102" s="245"/>
      <c r="B2102" s="246"/>
      <c r="C2102" s="246"/>
      <c r="D2102" s="246"/>
      <c r="E2102" s="246"/>
      <c r="F2102" s="247"/>
      <c r="G2102" s="247"/>
      <c r="H2102" s="252"/>
      <c r="I2102" s="248" t="s">
        <v>6470</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3.5" outlineLevel="7" x14ac:dyDescent="0.3">
      <c r="A2103" s="245"/>
      <c r="B2103" s="246"/>
      <c r="C2103" s="246"/>
      <c r="D2103" s="246"/>
      <c r="E2103" s="246"/>
      <c r="F2103" s="247"/>
      <c r="G2103" s="247"/>
      <c r="H2103" s="252"/>
      <c r="I2103" s="248" t="s">
        <v>6469</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3.5" outlineLevel="7" x14ac:dyDescent="0.3">
      <c r="A2104" s="245"/>
      <c r="B2104" s="246"/>
      <c r="C2104" s="246"/>
      <c r="D2104" s="246"/>
      <c r="E2104" s="246"/>
      <c r="F2104" s="247"/>
      <c r="G2104" s="247"/>
      <c r="H2104" s="252"/>
      <c r="I2104" s="248" t="s">
        <v>6468</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3.5" outlineLevel="7" x14ac:dyDescent="0.3">
      <c r="A2105" s="245"/>
      <c r="B2105" s="246"/>
      <c r="C2105" s="246"/>
      <c r="D2105" s="246"/>
      <c r="E2105" s="246"/>
      <c r="F2105" s="247"/>
      <c r="G2105" s="247"/>
      <c r="H2105" s="252"/>
      <c r="I2105" s="248" t="s">
        <v>6467</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3.5" outlineLevel="7" x14ac:dyDescent="0.3">
      <c r="A2106" s="245"/>
      <c r="B2106" s="246"/>
      <c r="C2106" s="246"/>
      <c r="D2106" s="246"/>
      <c r="E2106" s="246"/>
      <c r="F2106" s="247"/>
      <c r="G2106" s="247"/>
      <c r="H2106" s="252"/>
      <c r="I2106" s="248" t="s">
        <v>6466</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3.5" outlineLevel="7" x14ac:dyDescent="0.3">
      <c r="A2107" s="245"/>
      <c r="B2107" s="246"/>
      <c r="C2107" s="246"/>
      <c r="D2107" s="246"/>
      <c r="E2107" s="246"/>
      <c r="F2107" s="247"/>
      <c r="G2107" s="247"/>
      <c r="H2107" s="252"/>
      <c r="I2107" s="248" t="s">
        <v>6465</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3.5" outlineLevel="7" x14ac:dyDescent="0.3">
      <c r="A2108" s="245"/>
      <c r="B2108" s="246"/>
      <c r="C2108" s="246"/>
      <c r="D2108" s="246"/>
      <c r="E2108" s="246"/>
      <c r="F2108" s="247"/>
      <c r="G2108" s="247"/>
      <c r="H2108" s="252"/>
      <c r="I2108" s="248" t="s">
        <v>6464</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3.5" outlineLevel="7" x14ac:dyDescent="0.3">
      <c r="A2109" s="245"/>
      <c r="B2109" s="246"/>
      <c r="C2109" s="246"/>
      <c r="D2109" s="246"/>
      <c r="E2109" s="246"/>
      <c r="F2109" s="247"/>
      <c r="G2109" s="247"/>
      <c r="H2109" s="252"/>
      <c r="I2109" s="248" t="s">
        <v>6463</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3.5" outlineLevel="7" x14ac:dyDescent="0.3">
      <c r="A2110" s="245"/>
      <c r="B2110" s="246"/>
      <c r="C2110" s="246"/>
      <c r="D2110" s="246"/>
      <c r="E2110" s="246"/>
      <c r="F2110" s="247"/>
      <c r="G2110" s="247"/>
      <c r="H2110" s="252"/>
      <c r="I2110" s="248" t="s">
        <v>6462</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3.5" outlineLevel="7" x14ac:dyDescent="0.3">
      <c r="A2111" s="245"/>
      <c r="B2111" s="246"/>
      <c r="C2111" s="246"/>
      <c r="D2111" s="246"/>
      <c r="E2111" s="246"/>
      <c r="F2111" s="247"/>
      <c r="G2111" s="247"/>
      <c r="H2111" s="252"/>
      <c r="I2111" s="248" t="s">
        <v>6461</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3.5" outlineLevel="7" x14ac:dyDescent="0.3">
      <c r="A2112" s="245"/>
      <c r="B2112" s="246"/>
      <c r="C2112" s="246"/>
      <c r="D2112" s="246"/>
      <c r="E2112" s="246"/>
      <c r="F2112" s="247"/>
      <c r="G2112" s="247"/>
      <c r="H2112" s="252"/>
      <c r="I2112" s="248" t="s">
        <v>6460</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3.5" outlineLevel="7" x14ac:dyDescent="0.3">
      <c r="A2113" s="245"/>
      <c r="B2113" s="246"/>
      <c r="C2113" s="246"/>
      <c r="D2113" s="246"/>
      <c r="E2113" s="246"/>
      <c r="F2113" s="247"/>
      <c r="G2113" s="247"/>
      <c r="H2113" s="252"/>
      <c r="I2113" s="248" t="s">
        <v>6459</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3.5" outlineLevel="7" x14ac:dyDescent="0.3">
      <c r="A2114" s="245"/>
      <c r="B2114" s="246"/>
      <c r="C2114" s="246"/>
      <c r="D2114" s="246"/>
      <c r="E2114" s="246"/>
      <c r="F2114" s="247"/>
      <c r="G2114" s="247"/>
      <c r="H2114" s="252"/>
      <c r="I2114" s="248" t="s">
        <v>6458</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3.5" outlineLevel="7" x14ac:dyDescent="0.3">
      <c r="A2115" s="245"/>
      <c r="B2115" s="246"/>
      <c r="C2115" s="246"/>
      <c r="D2115" s="246"/>
      <c r="E2115" s="246"/>
      <c r="F2115" s="247"/>
      <c r="G2115" s="247"/>
      <c r="H2115" s="252"/>
      <c r="I2115" s="248" t="s">
        <v>6457</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3.5" outlineLevel="7" x14ac:dyDescent="0.3">
      <c r="A2116" s="245"/>
      <c r="B2116" s="246"/>
      <c r="C2116" s="246"/>
      <c r="D2116" s="246"/>
      <c r="E2116" s="246"/>
      <c r="F2116" s="247"/>
      <c r="G2116" s="247"/>
      <c r="H2116" s="252"/>
      <c r="I2116" s="248" t="s">
        <v>6456</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3.5" outlineLevel="7" x14ac:dyDescent="0.3">
      <c r="A2117" s="245"/>
      <c r="B2117" s="246"/>
      <c r="C2117" s="246"/>
      <c r="D2117" s="246"/>
      <c r="E2117" s="246"/>
      <c r="F2117" s="247"/>
      <c r="G2117" s="247"/>
      <c r="H2117" s="252"/>
      <c r="I2117" s="248" t="s">
        <v>6455</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3.5" outlineLevel="7" x14ac:dyDescent="0.3">
      <c r="A2118" s="245"/>
      <c r="B2118" s="246"/>
      <c r="C2118" s="246"/>
      <c r="D2118" s="246"/>
      <c r="E2118" s="246"/>
      <c r="F2118" s="247"/>
      <c r="G2118" s="247"/>
      <c r="H2118" s="252"/>
      <c r="I2118" s="248" t="s">
        <v>6454</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3.5" outlineLevel="7" x14ac:dyDescent="0.3">
      <c r="A2119" s="245"/>
      <c r="B2119" s="246"/>
      <c r="C2119" s="246"/>
      <c r="D2119" s="246"/>
      <c r="E2119" s="246"/>
      <c r="F2119" s="247"/>
      <c r="G2119" s="247"/>
      <c r="H2119" s="252"/>
      <c r="I2119" s="248" t="s">
        <v>6453</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3.5" outlineLevel="7" x14ac:dyDescent="0.3">
      <c r="A2120" s="245"/>
      <c r="B2120" s="246"/>
      <c r="C2120" s="246"/>
      <c r="D2120" s="246"/>
      <c r="E2120" s="246"/>
      <c r="F2120" s="247"/>
      <c r="G2120" s="247"/>
      <c r="H2120" s="252"/>
      <c r="I2120" s="248" t="s">
        <v>6452</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3.5" outlineLevel="7" x14ac:dyDescent="0.3">
      <c r="A2121" s="245"/>
      <c r="B2121" s="246"/>
      <c r="C2121" s="246"/>
      <c r="D2121" s="246"/>
      <c r="E2121" s="246"/>
      <c r="F2121" s="247"/>
      <c r="G2121" s="247"/>
      <c r="H2121" s="252"/>
      <c r="I2121" s="248" t="s">
        <v>6451</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3.5" outlineLevel="7" x14ac:dyDescent="0.3">
      <c r="A2122" s="245"/>
      <c r="B2122" s="246"/>
      <c r="C2122" s="246"/>
      <c r="D2122" s="246"/>
      <c r="E2122" s="246"/>
      <c r="F2122" s="247"/>
      <c r="G2122" s="247"/>
      <c r="H2122" s="252"/>
      <c r="I2122" s="248" t="s">
        <v>6450</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3.5" outlineLevel="7" x14ac:dyDescent="0.3">
      <c r="A2123" s="245"/>
      <c r="B2123" s="246"/>
      <c r="C2123" s="246"/>
      <c r="D2123" s="246"/>
      <c r="E2123" s="246"/>
      <c r="F2123" s="247"/>
      <c r="G2123" s="247"/>
      <c r="H2123" s="252"/>
      <c r="I2123" s="248" t="s">
        <v>6449</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3.5" outlineLevel="7" x14ac:dyDescent="0.3">
      <c r="A2124" s="245"/>
      <c r="B2124" s="246"/>
      <c r="C2124" s="246"/>
      <c r="D2124" s="246"/>
      <c r="E2124" s="246"/>
      <c r="F2124" s="247"/>
      <c r="G2124" s="247"/>
      <c r="H2124" s="252"/>
      <c r="I2124" s="248" t="s">
        <v>6448</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3.5" outlineLevel="7" x14ac:dyDescent="0.3">
      <c r="A2125" s="245"/>
      <c r="B2125" s="246"/>
      <c r="C2125" s="246"/>
      <c r="D2125" s="246"/>
      <c r="E2125" s="246"/>
      <c r="F2125" s="247"/>
      <c r="G2125" s="247"/>
      <c r="H2125" s="252"/>
      <c r="I2125" s="248" t="s">
        <v>6447</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3.5" outlineLevel="7" x14ac:dyDescent="0.3">
      <c r="A2126" s="245"/>
      <c r="B2126" s="246"/>
      <c r="C2126" s="246"/>
      <c r="D2126" s="246"/>
      <c r="E2126" s="246"/>
      <c r="F2126" s="247"/>
      <c r="G2126" s="247"/>
      <c r="H2126" s="252"/>
      <c r="I2126" s="248" t="s">
        <v>6446</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3.5" outlineLevel="7" x14ac:dyDescent="0.3">
      <c r="A2127" s="245"/>
      <c r="B2127" s="246"/>
      <c r="C2127" s="246"/>
      <c r="D2127" s="246"/>
      <c r="E2127" s="246"/>
      <c r="F2127" s="247"/>
      <c r="G2127" s="247"/>
      <c r="H2127" s="252"/>
      <c r="I2127" s="248" t="s">
        <v>6445</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3.5" outlineLevel="7" x14ac:dyDescent="0.3">
      <c r="A2128" s="245"/>
      <c r="B2128" s="246"/>
      <c r="C2128" s="246"/>
      <c r="D2128" s="246"/>
      <c r="E2128" s="246"/>
      <c r="F2128" s="247"/>
      <c r="G2128" s="247"/>
      <c r="H2128" s="252"/>
      <c r="I2128" s="248" t="s">
        <v>6444</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3.5" outlineLevel="7" x14ac:dyDescent="0.3">
      <c r="A2129" s="245"/>
      <c r="B2129" s="246"/>
      <c r="C2129" s="246"/>
      <c r="D2129" s="246"/>
      <c r="E2129" s="246"/>
      <c r="F2129" s="247"/>
      <c r="G2129" s="247"/>
      <c r="H2129" s="252"/>
      <c r="I2129" s="248" t="s">
        <v>6443</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3.5" outlineLevel="7" x14ac:dyDescent="0.3">
      <c r="A2130" s="245"/>
      <c r="B2130" s="246"/>
      <c r="C2130" s="246"/>
      <c r="D2130" s="246"/>
      <c r="E2130" s="246"/>
      <c r="F2130" s="247"/>
      <c r="G2130" s="247"/>
      <c r="H2130" s="252"/>
      <c r="I2130" s="248" t="s">
        <v>6442</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3.5" outlineLevel="7" x14ac:dyDescent="0.3">
      <c r="A2131" s="245"/>
      <c r="B2131" s="246"/>
      <c r="C2131" s="246"/>
      <c r="D2131" s="246"/>
      <c r="E2131" s="246"/>
      <c r="F2131" s="247"/>
      <c r="G2131" s="247"/>
      <c r="H2131" s="252"/>
      <c r="I2131" s="248" t="s">
        <v>6441</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3.5" outlineLevel="7" x14ac:dyDescent="0.3">
      <c r="A2132" s="245"/>
      <c r="B2132" s="246"/>
      <c r="C2132" s="246"/>
      <c r="D2132" s="246"/>
      <c r="E2132" s="246"/>
      <c r="F2132" s="247"/>
      <c r="G2132" s="247"/>
      <c r="H2132" s="252"/>
      <c r="I2132" s="248" t="s">
        <v>6440</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3.5" outlineLevel="7" x14ac:dyDescent="0.3">
      <c r="A2133" s="245"/>
      <c r="B2133" s="246"/>
      <c r="C2133" s="246"/>
      <c r="D2133" s="246"/>
      <c r="E2133" s="246"/>
      <c r="F2133" s="247"/>
      <c r="G2133" s="247"/>
      <c r="H2133" s="252"/>
      <c r="I2133" s="248" t="s">
        <v>6439</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3.5" outlineLevel="7" x14ac:dyDescent="0.3">
      <c r="A2134" s="245"/>
      <c r="B2134" s="246"/>
      <c r="C2134" s="246"/>
      <c r="D2134" s="246"/>
      <c r="E2134" s="246"/>
      <c r="F2134" s="247"/>
      <c r="G2134" s="247"/>
      <c r="H2134" s="252"/>
      <c r="I2134" s="248" t="s">
        <v>6438</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3.5" outlineLevel="7" x14ac:dyDescent="0.3">
      <c r="A2135" s="245"/>
      <c r="B2135" s="246"/>
      <c r="C2135" s="246"/>
      <c r="D2135" s="246"/>
      <c r="E2135" s="246"/>
      <c r="F2135" s="247"/>
      <c r="G2135" s="247"/>
      <c r="H2135" s="252"/>
      <c r="I2135" s="248" t="s">
        <v>6437</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3.5" outlineLevel="7" x14ac:dyDescent="0.3">
      <c r="A2136" s="245"/>
      <c r="B2136" s="246"/>
      <c r="C2136" s="246"/>
      <c r="D2136" s="246"/>
      <c r="E2136" s="246"/>
      <c r="F2136" s="247"/>
      <c r="G2136" s="247"/>
      <c r="H2136" s="252"/>
      <c r="I2136" s="248" t="s">
        <v>6436</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3.5" outlineLevel="7" x14ac:dyDescent="0.3">
      <c r="A2137" s="245"/>
      <c r="B2137" s="246"/>
      <c r="C2137" s="246"/>
      <c r="D2137" s="246"/>
      <c r="E2137" s="246"/>
      <c r="F2137" s="247"/>
      <c r="G2137" s="247"/>
      <c r="H2137" s="252"/>
      <c r="I2137" s="248" t="s">
        <v>6435</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3.5" outlineLevel="7" x14ac:dyDescent="0.3">
      <c r="A2138" s="245"/>
      <c r="B2138" s="246"/>
      <c r="C2138" s="246"/>
      <c r="D2138" s="246"/>
      <c r="E2138" s="246"/>
      <c r="F2138" s="247"/>
      <c r="G2138" s="247"/>
      <c r="H2138" s="252"/>
      <c r="I2138" s="248" t="s">
        <v>6434</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3.5" outlineLevel="7" x14ac:dyDescent="0.3">
      <c r="A2139" s="245"/>
      <c r="B2139" s="246"/>
      <c r="C2139" s="246"/>
      <c r="D2139" s="246"/>
      <c r="E2139" s="246"/>
      <c r="F2139" s="247"/>
      <c r="G2139" s="247"/>
      <c r="H2139" s="252"/>
      <c r="I2139" s="248" t="s">
        <v>6433</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3.5" outlineLevel="7" x14ac:dyDescent="0.3">
      <c r="A2140" s="245"/>
      <c r="B2140" s="246"/>
      <c r="C2140" s="246"/>
      <c r="D2140" s="246"/>
      <c r="E2140" s="246"/>
      <c r="F2140" s="247"/>
      <c r="G2140" s="247"/>
      <c r="H2140" s="252"/>
      <c r="I2140" s="248" t="s">
        <v>6432</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3.5" outlineLevel="7" x14ac:dyDescent="0.3">
      <c r="A2141" s="245"/>
      <c r="B2141" s="246"/>
      <c r="C2141" s="246"/>
      <c r="D2141" s="246"/>
      <c r="E2141" s="246"/>
      <c r="F2141" s="247"/>
      <c r="G2141" s="247"/>
      <c r="H2141" s="252"/>
      <c r="I2141" s="248" t="s">
        <v>6431</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3.5" outlineLevel="7" x14ac:dyDescent="0.3">
      <c r="A2142" s="245"/>
      <c r="B2142" s="246"/>
      <c r="C2142" s="246"/>
      <c r="D2142" s="246"/>
      <c r="E2142" s="246"/>
      <c r="F2142" s="247"/>
      <c r="G2142" s="247"/>
      <c r="H2142" s="252"/>
      <c r="I2142" s="248" t="s">
        <v>6430</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3.5" outlineLevel="7" x14ac:dyDescent="0.3">
      <c r="A2143" s="245"/>
      <c r="B2143" s="246"/>
      <c r="C2143" s="246"/>
      <c r="D2143" s="246"/>
      <c r="E2143" s="246"/>
      <c r="F2143" s="247"/>
      <c r="G2143" s="247"/>
      <c r="H2143" s="252"/>
      <c r="I2143" s="248" t="s">
        <v>6429</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3.5" outlineLevel="7" x14ac:dyDescent="0.3">
      <c r="A2144" s="245"/>
      <c r="B2144" s="246"/>
      <c r="C2144" s="246"/>
      <c r="D2144" s="246"/>
      <c r="E2144" s="246"/>
      <c r="F2144" s="247"/>
      <c r="G2144" s="247"/>
      <c r="H2144" s="252"/>
      <c r="I2144" s="248" t="s">
        <v>6428</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3.5" outlineLevel="7" x14ac:dyDescent="0.3">
      <c r="A2145" s="245"/>
      <c r="B2145" s="246"/>
      <c r="C2145" s="246"/>
      <c r="D2145" s="246"/>
      <c r="E2145" s="246"/>
      <c r="F2145" s="247"/>
      <c r="G2145" s="247"/>
      <c r="H2145" s="252"/>
      <c r="I2145" s="248" t="s">
        <v>6427</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3.5" outlineLevel="7" x14ac:dyDescent="0.3">
      <c r="A2146" s="245"/>
      <c r="B2146" s="246"/>
      <c r="C2146" s="246"/>
      <c r="D2146" s="246"/>
      <c r="E2146" s="246"/>
      <c r="F2146" s="247"/>
      <c r="G2146" s="247"/>
      <c r="H2146" s="252"/>
      <c r="I2146" s="248" t="s">
        <v>6426</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3.5" outlineLevel="7" x14ac:dyDescent="0.3">
      <c r="A2147" s="245"/>
      <c r="B2147" s="246"/>
      <c r="C2147" s="246"/>
      <c r="D2147" s="246"/>
      <c r="E2147" s="246"/>
      <c r="F2147" s="247"/>
      <c r="G2147" s="247"/>
      <c r="H2147" s="252"/>
      <c r="I2147" s="248" t="s">
        <v>6425</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3.5" outlineLevel="7" x14ac:dyDescent="0.3">
      <c r="A2148" s="245"/>
      <c r="B2148" s="246"/>
      <c r="C2148" s="246"/>
      <c r="D2148" s="246"/>
      <c r="E2148" s="246"/>
      <c r="F2148" s="247"/>
      <c r="G2148" s="247"/>
      <c r="H2148" s="252"/>
      <c r="I2148" s="248" t="s">
        <v>6424</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3.5" outlineLevel="7" x14ac:dyDescent="0.3">
      <c r="A2149" s="245"/>
      <c r="B2149" s="246"/>
      <c r="C2149" s="246"/>
      <c r="D2149" s="246"/>
      <c r="E2149" s="246"/>
      <c r="F2149" s="247"/>
      <c r="G2149" s="247"/>
      <c r="H2149" s="252"/>
      <c r="I2149" s="248" t="s">
        <v>6423</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3.5" outlineLevel="7" x14ac:dyDescent="0.3">
      <c r="A2150" s="245"/>
      <c r="B2150" s="246"/>
      <c r="C2150" s="246"/>
      <c r="D2150" s="246"/>
      <c r="E2150" s="246"/>
      <c r="F2150" s="247"/>
      <c r="G2150" s="247"/>
      <c r="H2150" s="252"/>
      <c r="I2150" s="248" t="s">
        <v>6422</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3.5" outlineLevel="7" x14ac:dyDescent="0.3">
      <c r="A2151" s="245"/>
      <c r="B2151" s="246"/>
      <c r="C2151" s="246"/>
      <c r="D2151" s="246"/>
      <c r="E2151" s="246"/>
      <c r="F2151" s="247"/>
      <c r="G2151" s="247"/>
      <c r="H2151" s="252"/>
      <c r="I2151" s="248" t="s">
        <v>6421</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3.5" outlineLevel="7" x14ac:dyDescent="0.3">
      <c r="A2152" s="245"/>
      <c r="B2152" s="246"/>
      <c r="C2152" s="246"/>
      <c r="D2152" s="246"/>
      <c r="E2152" s="246"/>
      <c r="F2152" s="247"/>
      <c r="G2152" s="247"/>
      <c r="H2152" s="252"/>
      <c r="I2152" s="248" t="s">
        <v>6420</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3.5" outlineLevel="7" x14ac:dyDescent="0.3">
      <c r="A2153" s="245"/>
      <c r="B2153" s="246"/>
      <c r="C2153" s="246"/>
      <c r="D2153" s="246"/>
      <c r="E2153" s="246"/>
      <c r="F2153" s="247"/>
      <c r="G2153" s="247"/>
      <c r="H2153" s="252"/>
      <c r="I2153" s="248" t="s">
        <v>6419</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3.5" outlineLevel="7" x14ac:dyDescent="0.3">
      <c r="A2154" s="245"/>
      <c r="B2154" s="246"/>
      <c r="C2154" s="246"/>
      <c r="D2154" s="246"/>
      <c r="E2154" s="246"/>
      <c r="F2154" s="247"/>
      <c r="G2154" s="247"/>
      <c r="H2154" s="252"/>
      <c r="I2154" s="248" t="s">
        <v>6418</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3.5" outlineLevel="7" x14ac:dyDescent="0.3">
      <c r="A2155" s="245"/>
      <c r="B2155" s="246"/>
      <c r="C2155" s="246"/>
      <c r="D2155" s="246"/>
      <c r="E2155" s="246"/>
      <c r="F2155" s="247"/>
      <c r="G2155" s="247"/>
      <c r="H2155" s="252"/>
      <c r="I2155" s="248" t="s">
        <v>6417</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3.5" outlineLevel="7" x14ac:dyDescent="0.3">
      <c r="A2156" s="245"/>
      <c r="B2156" s="246"/>
      <c r="C2156" s="246"/>
      <c r="D2156" s="246"/>
      <c r="E2156" s="246"/>
      <c r="F2156" s="247"/>
      <c r="G2156" s="247"/>
      <c r="H2156" s="252"/>
      <c r="I2156" s="248" t="s">
        <v>6416</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3.5" outlineLevel="7" x14ac:dyDescent="0.3">
      <c r="A2157" s="245"/>
      <c r="B2157" s="246"/>
      <c r="C2157" s="246"/>
      <c r="D2157" s="246"/>
      <c r="E2157" s="246"/>
      <c r="F2157" s="247"/>
      <c r="G2157" s="247"/>
      <c r="H2157" s="252"/>
      <c r="I2157" s="248" t="s">
        <v>6415</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3.5" outlineLevel="7" x14ac:dyDescent="0.3">
      <c r="A2158" s="245"/>
      <c r="B2158" s="246"/>
      <c r="C2158" s="246"/>
      <c r="D2158" s="246"/>
      <c r="E2158" s="246"/>
      <c r="F2158" s="247"/>
      <c r="G2158" s="247"/>
      <c r="H2158" s="252"/>
      <c r="I2158" s="248" t="s">
        <v>6414</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3.5" outlineLevel="7" x14ac:dyDescent="0.3">
      <c r="A2159" s="245"/>
      <c r="B2159" s="246"/>
      <c r="C2159" s="246"/>
      <c r="D2159" s="246"/>
      <c r="E2159" s="246"/>
      <c r="F2159" s="247"/>
      <c r="G2159" s="247"/>
      <c r="H2159" s="252"/>
      <c r="I2159" s="248" t="s">
        <v>6413</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3.5" outlineLevel="7" x14ac:dyDescent="0.3">
      <c r="A2160" s="245"/>
      <c r="B2160" s="246"/>
      <c r="C2160" s="246"/>
      <c r="D2160" s="246"/>
      <c r="E2160" s="246"/>
      <c r="F2160" s="247"/>
      <c r="G2160" s="247"/>
      <c r="H2160" s="252"/>
      <c r="I2160" s="248" t="s">
        <v>6412</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3.5" outlineLevel="7" x14ac:dyDescent="0.3">
      <c r="A2161" s="245"/>
      <c r="B2161" s="246"/>
      <c r="C2161" s="246"/>
      <c r="D2161" s="246"/>
      <c r="E2161" s="246"/>
      <c r="F2161" s="247"/>
      <c r="G2161" s="247"/>
      <c r="H2161" s="252"/>
      <c r="I2161" s="248" t="s">
        <v>6411</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3.5" outlineLevel="7" x14ac:dyDescent="0.3">
      <c r="A2162" s="245"/>
      <c r="B2162" s="246"/>
      <c r="C2162" s="246"/>
      <c r="D2162" s="246"/>
      <c r="E2162" s="246"/>
      <c r="F2162" s="247"/>
      <c r="G2162" s="247"/>
      <c r="H2162" s="252"/>
      <c r="I2162" s="248" t="s">
        <v>6410</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3.5" outlineLevel="7" x14ac:dyDescent="0.3">
      <c r="A2163" s="245"/>
      <c r="B2163" s="246"/>
      <c r="C2163" s="246"/>
      <c r="D2163" s="246"/>
      <c r="E2163" s="246"/>
      <c r="F2163" s="247"/>
      <c r="G2163" s="247"/>
      <c r="H2163" s="252"/>
      <c r="I2163" s="248" t="s">
        <v>6409</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3.5" outlineLevel="7" x14ac:dyDescent="0.3">
      <c r="A2164" s="245"/>
      <c r="B2164" s="246"/>
      <c r="C2164" s="246"/>
      <c r="D2164" s="246"/>
      <c r="E2164" s="246"/>
      <c r="F2164" s="247"/>
      <c r="G2164" s="247"/>
      <c r="H2164" s="252"/>
      <c r="I2164" s="248" t="s">
        <v>6408</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3.5" outlineLevel="7" x14ac:dyDescent="0.3">
      <c r="A2165" s="245"/>
      <c r="B2165" s="246"/>
      <c r="C2165" s="246"/>
      <c r="D2165" s="246"/>
      <c r="E2165" s="246"/>
      <c r="F2165" s="247"/>
      <c r="G2165" s="247"/>
      <c r="H2165" s="252"/>
      <c r="I2165" s="248" t="s">
        <v>6407</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3.5" outlineLevel="7" x14ac:dyDescent="0.3">
      <c r="A2166" s="245"/>
      <c r="B2166" s="246"/>
      <c r="C2166" s="246"/>
      <c r="D2166" s="246"/>
      <c r="E2166" s="246"/>
      <c r="F2166" s="247"/>
      <c r="G2166" s="247"/>
      <c r="H2166" s="252"/>
      <c r="I2166" s="248" t="s">
        <v>6406</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3.5" outlineLevel="7" x14ac:dyDescent="0.3">
      <c r="A2167" s="245"/>
      <c r="B2167" s="246"/>
      <c r="C2167" s="246"/>
      <c r="D2167" s="246"/>
      <c r="E2167" s="246"/>
      <c r="F2167" s="247"/>
      <c r="G2167" s="247"/>
      <c r="H2167" s="252"/>
      <c r="I2167" s="248" t="s">
        <v>6405</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3.5" outlineLevel="7" x14ac:dyDescent="0.3">
      <c r="A2168" s="245"/>
      <c r="B2168" s="246"/>
      <c r="C2168" s="246"/>
      <c r="D2168" s="246"/>
      <c r="E2168" s="246"/>
      <c r="F2168" s="247"/>
      <c r="G2168" s="247"/>
      <c r="H2168" s="252"/>
      <c r="I2168" s="248" t="s">
        <v>6404</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3.5" outlineLevel="7" x14ac:dyDescent="0.3">
      <c r="A2169" s="245"/>
      <c r="B2169" s="246"/>
      <c r="C2169" s="246"/>
      <c r="D2169" s="246"/>
      <c r="E2169" s="246"/>
      <c r="F2169" s="247"/>
      <c r="G2169" s="247"/>
      <c r="H2169" s="252"/>
      <c r="I2169" s="248" t="s">
        <v>6403</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3.5" outlineLevel="7" x14ac:dyDescent="0.3">
      <c r="A2170" s="245"/>
      <c r="B2170" s="246"/>
      <c r="C2170" s="246"/>
      <c r="D2170" s="246"/>
      <c r="E2170" s="246"/>
      <c r="F2170" s="247"/>
      <c r="G2170" s="247"/>
      <c r="H2170" s="252"/>
      <c r="I2170" s="248" t="s">
        <v>6402</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3.5" outlineLevel="7" x14ac:dyDescent="0.3">
      <c r="A2171" s="245"/>
      <c r="B2171" s="246"/>
      <c r="C2171" s="246"/>
      <c r="D2171" s="246"/>
      <c r="E2171" s="246"/>
      <c r="F2171" s="247"/>
      <c r="G2171" s="247"/>
      <c r="H2171" s="252"/>
      <c r="I2171" s="248" t="s">
        <v>6401</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3.5" outlineLevel="7" x14ac:dyDescent="0.3">
      <c r="A2172" s="245"/>
      <c r="B2172" s="246"/>
      <c r="C2172" s="246"/>
      <c r="D2172" s="246"/>
      <c r="E2172" s="246"/>
      <c r="F2172" s="247"/>
      <c r="G2172" s="247"/>
      <c r="H2172" s="252"/>
      <c r="I2172" s="248" t="s">
        <v>6400</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3.5" outlineLevel="7" x14ac:dyDescent="0.3">
      <c r="A2173" s="245"/>
      <c r="B2173" s="246"/>
      <c r="C2173" s="246"/>
      <c r="D2173" s="246"/>
      <c r="E2173" s="246"/>
      <c r="F2173" s="247"/>
      <c r="G2173" s="247"/>
      <c r="H2173" s="252"/>
      <c r="I2173" s="248" t="s">
        <v>6399</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3.5" outlineLevel="7" x14ac:dyDescent="0.3">
      <c r="A2174" s="245"/>
      <c r="B2174" s="246"/>
      <c r="C2174" s="246"/>
      <c r="D2174" s="246"/>
      <c r="E2174" s="246"/>
      <c r="F2174" s="247"/>
      <c r="G2174" s="247"/>
      <c r="H2174" s="252"/>
      <c r="I2174" s="248" t="s">
        <v>6398</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3.5" outlineLevel="7" x14ac:dyDescent="0.3">
      <c r="A2175" s="245"/>
      <c r="B2175" s="246"/>
      <c r="C2175" s="246"/>
      <c r="D2175" s="246"/>
      <c r="E2175" s="246"/>
      <c r="F2175" s="247"/>
      <c r="G2175" s="247"/>
      <c r="H2175" s="252"/>
      <c r="I2175" s="248" t="s">
        <v>6397</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3.5" outlineLevel="7" x14ac:dyDescent="0.3">
      <c r="A2176" s="245"/>
      <c r="B2176" s="246"/>
      <c r="C2176" s="246"/>
      <c r="D2176" s="246"/>
      <c r="E2176" s="246"/>
      <c r="F2176" s="247"/>
      <c r="G2176" s="247"/>
      <c r="H2176" s="252"/>
      <c r="I2176" s="248" t="s">
        <v>6396</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3.5" outlineLevel="7" x14ac:dyDescent="0.3">
      <c r="A2177" s="245"/>
      <c r="B2177" s="246"/>
      <c r="C2177" s="246"/>
      <c r="D2177" s="246"/>
      <c r="E2177" s="246"/>
      <c r="F2177" s="247"/>
      <c r="G2177" s="247"/>
      <c r="H2177" s="252"/>
      <c r="I2177" s="248" t="s">
        <v>6395</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3.5" outlineLevel="7" x14ac:dyDescent="0.3">
      <c r="A2178" s="245"/>
      <c r="B2178" s="246"/>
      <c r="C2178" s="246"/>
      <c r="D2178" s="246"/>
      <c r="E2178" s="246"/>
      <c r="F2178" s="247"/>
      <c r="G2178" s="247"/>
      <c r="H2178" s="252"/>
      <c r="I2178" s="248" t="s">
        <v>6394</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3.5" outlineLevel="7" x14ac:dyDescent="0.3">
      <c r="A2179" s="245"/>
      <c r="B2179" s="246"/>
      <c r="C2179" s="246"/>
      <c r="D2179" s="246"/>
      <c r="E2179" s="246"/>
      <c r="F2179" s="247"/>
      <c r="G2179" s="247"/>
      <c r="H2179" s="252"/>
      <c r="I2179" s="248" t="s">
        <v>6393</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3.5" outlineLevel="7" x14ac:dyDescent="0.3">
      <c r="A2180" s="245"/>
      <c r="B2180" s="246"/>
      <c r="C2180" s="246"/>
      <c r="D2180" s="246"/>
      <c r="E2180" s="246"/>
      <c r="F2180" s="247"/>
      <c r="G2180" s="247"/>
      <c r="H2180" s="252"/>
      <c r="I2180" s="248" t="s">
        <v>6392</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3.5" outlineLevel="7" x14ac:dyDescent="0.3">
      <c r="A2181" s="245"/>
      <c r="B2181" s="246"/>
      <c r="C2181" s="246"/>
      <c r="D2181" s="246"/>
      <c r="E2181" s="246"/>
      <c r="F2181" s="247"/>
      <c r="G2181" s="247"/>
      <c r="H2181" s="252"/>
      <c r="I2181" s="248" t="s">
        <v>6391</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3.5" outlineLevel="7" x14ac:dyDescent="0.3">
      <c r="A2182" s="245"/>
      <c r="B2182" s="246"/>
      <c r="C2182" s="246"/>
      <c r="D2182" s="246"/>
      <c r="E2182" s="246"/>
      <c r="F2182" s="247"/>
      <c r="G2182" s="247"/>
      <c r="H2182" s="252"/>
      <c r="I2182" s="248" t="s">
        <v>6390</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3.5" outlineLevel="7" x14ac:dyDescent="0.3">
      <c r="A2183" s="245"/>
      <c r="B2183" s="246"/>
      <c r="C2183" s="246"/>
      <c r="D2183" s="246"/>
      <c r="E2183" s="246"/>
      <c r="F2183" s="247"/>
      <c r="G2183" s="247"/>
      <c r="H2183" s="252"/>
      <c r="I2183" s="248" t="s">
        <v>6389</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3.5" outlineLevel="7" x14ac:dyDescent="0.3">
      <c r="A2184" s="245"/>
      <c r="B2184" s="246"/>
      <c r="C2184" s="246"/>
      <c r="D2184" s="246"/>
      <c r="E2184" s="246"/>
      <c r="F2184" s="247"/>
      <c r="G2184" s="247"/>
      <c r="H2184" s="252"/>
      <c r="I2184" s="248" t="s">
        <v>6388</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3.5" outlineLevel="7" x14ac:dyDescent="0.3">
      <c r="A2185" s="245"/>
      <c r="B2185" s="246"/>
      <c r="C2185" s="246"/>
      <c r="D2185" s="246"/>
      <c r="E2185" s="246"/>
      <c r="F2185" s="247"/>
      <c r="G2185" s="247"/>
      <c r="H2185" s="252"/>
      <c r="I2185" s="248" t="s">
        <v>6387</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3.5" outlineLevel="7" x14ac:dyDescent="0.3">
      <c r="A2186" s="245"/>
      <c r="B2186" s="246"/>
      <c r="C2186" s="246"/>
      <c r="D2186" s="246"/>
      <c r="E2186" s="246"/>
      <c r="F2186" s="247"/>
      <c r="G2186" s="247"/>
      <c r="H2186" s="252"/>
      <c r="I2186" s="248" t="s">
        <v>6386</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3.5" outlineLevel="7" x14ac:dyDescent="0.3">
      <c r="A2187" s="245"/>
      <c r="B2187" s="246"/>
      <c r="C2187" s="246"/>
      <c r="D2187" s="246"/>
      <c r="E2187" s="246"/>
      <c r="F2187" s="247"/>
      <c r="G2187" s="247"/>
      <c r="H2187" s="252"/>
      <c r="I2187" s="248" t="s">
        <v>6385</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3.5" outlineLevel="7" x14ac:dyDescent="0.3">
      <c r="A2188" s="245"/>
      <c r="B2188" s="246"/>
      <c r="C2188" s="246"/>
      <c r="D2188" s="246"/>
      <c r="E2188" s="246"/>
      <c r="F2188" s="247"/>
      <c r="G2188" s="247"/>
      <c r="H2188" s="252"/>
      <c r="I2188" s="248" t="s">
        <v>6384</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3.5" outlineLevel="7" x14ac:dyDescent="0.3">
      <c r="A2189" s="245"/>
      <c r="B2189" s="246"/>
      <c r="C2189" s="246"/>
      <c r="D2189" s="246"/>
      <c r="E2189" s="246"/>
      <c r="F2189" s="247"/>
      <c r="G2189" s="247"/>
      <c r="H2189" s="252"/>
      <c r="I2189" s="248" t="s">
        <v>6383</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3.5" outlineLevel="7" x14ac:dyDescent="0.3">
      <c r="A2190" s="245"/>
      <c r="B2190" s="246"/>
      <c r="C2190" s="246"/>
      <c r="D2190" s="246"/>
      <c r="E2190" s="246"/>
      <c r="F2190" s="247"/>
      <c r="G2190" s="247"/>
      <c r="H2190" s="252"/>
      <c r="I2190" s="248" t="s">
        <v>6382</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3.5" outlineLevel="7" x14ac:dyDescent="0.3">
      <c r="A2191" s="245"/>
      <c r="B2191" s="246"/>
      <c r="C2191" s="246"/>
      <c r="D2191" s="246"/>
      <c r="E2191" s="246"/>
      <c r="F2191" s="247"/>
      <c r="G2191" s="247"/>
      <c r="H2191" s="252"/>
      <c r="I2191" s="248" t="s">
        <v>6381</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3.5" outlineLevel="7" x14ac:dyDescent="0.3">
      <c r="A2192" s="245"/>
      <c r="B2192" s="246"/>
      <c r="C2192" s="246"/>
      <c r="D2192" s="246"/>
      <c r="E2192" s="246"/>
      <c r="F2192" s="247"/>
      <c r="G2192" s="247"/>
      <c r="H2192" s="252"/>
      <c r="I2192" s="248" t="s">
        <v>6380</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3.5" outlineLevel="7" x14ac:dyDescent="0.3">
      <c r="A2193" s="245"/>
      <c r="B2193" s="246"/>
      <c r="C2193" s="246"/>
      <c r="D2193" s="246"/>
      <c r="E2193" s="246"/>
      <c r="F2193" s="247"/>
      <c r="G2193" s="247"/>
      <c r="H2193" s="252"/>
      <c r="I2193" s="248" t="s">
        <v>6379</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3.5" outlineLevel="7" x14ac:dyDescent="0.3">
      <c r="A2194" s="245"/>
      <c r="B2194" s="246"/>
      <c r="C2194" s="246"/>
      <c r="D2194" s="246"/>
      <c r="E2194" s="246"/>
      <c r="F2194" s="247"/>
      <c r="G2194" s="247"/>
      <c r="H2194" s="252"/>
      <c r="I2194" s="248" t="s">
        <v>6378</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3.5" outlineLevel="7" x14ac:dyDescent="0.3">
      <c r="A2195" s="245"/>
      <c r="B2195" s="246"/>
      <c r="C2195" s="246"/>
      <c r="D2195" s="246"/>
      <c r="E2195" s="246"/>
      <c r="F2195" s="247"/>
      <c r="G2195" s="247"/>
      <c r="H2195" s="252"/>
      <c r="I2195" s="248" t="s">
        <v>6377</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3.5" outlineLevel="7" x14ac:dyDescent="0.3">
      <c r="A2196" s="245"/>
      <c r="B2196" s="246"/>
      <c r="C2196" s="246"/>
      <c r="D2196" s="246"/>
      <c r="E2196" s="246"/>
      <c r="F2196" s="247"/>
      <c r="G2196" s="247"/>
      <c r="H2196" s="252"/>
      <c r="I2196" s="248" t="s">
        <v>6376</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3.5" outlineLevel="7" x14ac:dyDescent="0.3">
      <c r="A2197" s="245"/>
      <c r="B2197" s="246"/>
      <c r="C2197" s="246"/>
      <c r="D2197" s="246"/>
      <c r="E2197" s="246"/>
      <c r="F2197" s="247"/>
      <c r="G2197" s="247"/>
      <c r="H2197" s="252"/>
      <c r="I2197" s="248" t="s">
        <v>6375</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3.5" outlineLevel="7" x14ac:dyDescent="0.3">
      <c r="A2198" s="245"/>
      <c r="B2198" s="246"/>
      <c r="C2198" s="246"/>
      <c r="D2198" s="246"/>
      <c r="E2198" s="246"/>
      <c r="F2198" s="247"/>
      <c r="G2198" s="247"/>
      <c r="H2198" s="252"/>
      <c r="I2198" s="248" t="s">
        <v>6374</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3.5" outlineLevel="7" x14ac:dyDescent="0.3">
      <c r="A2199" s="245"/>
      <c r="B2199" s="246"/>
      <c r="C2199" s="246"/>
      <c r="D2199" s="246"/>
      <c r="E2199" s="246"/>
      <c r="F2199" s="247"/>
      <c r="G2199" s="247"/>
      <c r="H2199" s="252"/>
      <c r="I2199" s="248" t="s">
        <v>6373</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3.5" outlineLevel="7" x14ac:dyDescent="0.3">
      <c r="A2200" s="245"/>
      <c r="B2200" s="246"/>
      <c r="C2200" s="246"/>
      <c r="D2200" s="246"/>
      <c r="E2200" s="246"/>
      <c r="F2200" s="247"/>
      <c r="G2200" s="247"/>
      <c r="H2200" s="252"/>
      <c r="I2200" s="248" t="s">
        <v>6372</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3.5" outlineLevel="7" x14ac:dyDescent="0.3">
      <c r="A2201" s="245"/>
      <c r="B2201" s="246"/>
      <c r="C2201" s="246"/>
      <c r="D2201" s="246"/>
      <c r="E2201" s="246"/>
      <c r="F2201" s="247"/>
      <c r="G2201" s="247"/>
      <c r="H2201" s="252"/>
      <c r="I2201" s="248" t="s">
        <v>6371</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3.5" outlineLevel="7" x14ac:dyDescent="0.3">
      <c r="A2202" s="245"/>
      <c r="B2202" s="246"/>
      <c r="C2202" s="246"/>
      <c r="D2202" s="246"/>
      <c r="E2202" s="246"/>
      <c r="F2202" s="247"/>
      <c r="G2202" s="247"/>
      <c r="H2202" s="252"/>
      <c r="I2202" s="248" t="s">
        <v>6370</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3.5" outlineLevel="7" x14ac:dyDescent="0.3">
      <c r="A2203" s="245"/>
      <c r="B2203" s="246"/>
      <c r="C2203" s="246"/>
      <c r="D2203" s="246"/>
      <c r="E2203" s="246"/>
      <c r="F2203" s="247"/>
      <c r="G2203" s="247"/>
      <c r="H2203" s="252"/>
      <c r="I2203" s="248" t="s">
        <v>6369</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3.5" outlineLevel="7" x14ac:dyDescent="0.3">
      <c r="A2204" s="245"/>
      <c r="B2204" s="246"/>
      <c r="C2204" s="246"/>
      <c r="D2204" s="246"/>
      <c r="E2204" s="246"/>
      <c r="F2204" s="247"/>
      <c r="G2204" s="247"/>
      <c r="H2204" s="252"/>
      <c r="I2204" s="248" t="s">
        <v>6368</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3.5" outlineLevel="7" x14ac:dyDescent="0.3">
      <c r="A2205" s="245"/>
      <c r="B2205" s="246"/>
      <c r="C2205" s="246"/>
      <c r="D2205" s="246"/>
      <c r="E2205" s="246"/>
      <c r="F2205" s="247"/>
      <c r="G2205" s="247"/>
      <c r="H2205" s="252"/>
      <c r="I2205" s="248" t="s">
        <v>6367</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3.5" outlineLevel="7" x14ac:dyDescent="0.3">
      <c r="A2206" s="245"/>
      <c r="B2206" s="246"/>
      <c r="C2206" s="246"/>
      <c r="D2206" s="246"/>
      <c r="E2206" s="246"/>
      <c r="F2206" s="247"/>
      <c r="G2206" s="247"/>
      <c r="H2206" s="252"/>
      <c r="I2206" s="248" t="s">
        <v>6366</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3.5" outlineLevel="7" x14ac:dyDescent="0.3">
      <c r="A2207" s="245"/>
      <c r="B2207" s="246"/>
      <c r="C2207" s="246"/>
      <c r="D2207" s="246"/>
      <c r="E2207" s="246"/>
      <c r="F2207" s="247"/>
      <c r="G2207" s="247"/>
      <c r="H2207" s="252"/>
      <c r="I2207" s="248" t="s">
        <v>6365</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3.5" outlineLevel="7" x14ac:dyDescent="0.3">
      <c r="A2208" s="245"/>
      <c r="B2208" s="246"/>
      <c r="C2208" s="246"/>
      <c r="D2208" s="246"/>
      <c r="E2208" s="246"/>
      <c r="F2208" s="247"/>
      <c r="G2208" s="247"/>
      <c r="H2208" s="252"/>
      <c r="I2208" s="248" t="s">
        <v>6364</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3.5" outlineLevel="7" x14ac:dyDescent="0.3">
      <c r="A2209" s="245"/>
      <c r="B2209" s="246"/>
      <c r="C2209" s="246"/>
      <c r="D2209" s="246"/>
      <c r="E2209" s="246"/>
      <c r="F2209" s="247"/>
      <c r="G2209" s="247"/>
      <c r="H2209" s="252"/>
      <c r="I2209" s="248" t="s">
        <v>6363</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3.5" outlineLevel="7" x14ac:dyDescent="0.3">
      <c r="A2210" s="245"/>
      <c r="B2210" s="246"/>
      <c r="C2210" s="246"/>
      <c r="D2210" s="246"/>
      <c r="E2210" s="246"/>
      <c r="F2210" s="247"/>
      <c r="G2210" s="247"/>
      <c r="H2210" s="252"/>
      <c r="I2210" s="248" t="s">
        <v>6362</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3.5" outlineLevel="7" x14ac:dyDescent="0.3">
      <c r="A2211" s="245"/>
      <c r="B2211" s="246"/>
      <c r="C2211" s="246"/>
      <c r="D2211" s="246"/>
      <c r="E2211" s="246"/>
      <c r="F2211" s="247"/>
      <c r="G2211" s="247"/>
      <c r="H2211" s="252"/>
      <c r="I2211" s="248" t="s">
        <v>6361</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3.5" outlineLevel="7" x14ac:dyDescent="0.3">
      <c r="A2212" s="245"/>
      <c r="B2212" s="246"/>
      <c r="C2212" s="246"/>
      <c r="D2212" s="246"/>
      <c r="E2212" s="246"/>
      <c r="F2212" s="247"/>
      <c r="G2212" s="247"/>
      <c r="H2212" s="252"/>
      <c r="I2212" s="248" t="s">
        <v>6360</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3.5" outlineLevel="7" x14ac:dyDescent="0.3">
      <c r="A2213" s="245"/>
      <c r="B2213" s="246"/>
      <c r="C2213" s="246"/>
      <c r="D2213" s="246"/>
      <c r="E2213" s="246"/>
      <c r="F2213" s="247"/>
      <c r="G2213" s="247"/>
      <c r="H2213" s="252"/>
      <c r="I2213" s="248" t="s">
        <v>6359</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3.5" outlineLevel="7" x14ac:dyDescent="0.3">
      <c r="A2214" s="245"/>
      <c r="B2214" s="246"/>
      <c r="C2214" s="246"/>
      <c r="D2214" s="246"/>
      <c r="E2214" s="246"/>
      <c r="F2214" s="247"/>
      <c r="G2214" s="247"/>
      <c r="H2214" s="252"/>
      <c r="I2214" s="248" t="s">
        <v>6358</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3.5" outlineLevel="7" x14ac:dyDescent="0.3">
      <c r="A2215" s="245"/>
      <c r="B2215" s="246"/>
      <c r="C2215" s="246"/>
      <c r="D2215" s="246"/>
      <c r="E2215" s="246"/>
      <c r="F2215" s="247"/>
      <c r="G2215" s="247"/>
      <c r="H2215" s="252"/>
      <c r="I2215" s="248" t="s">
        <v>6357</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3.5" outlineLevel="7" x14ac:dyDescent="0.3">
      <c r="A2216" s="245"/>
      <c r="B2216" s="246"/>
      <c r="C2216" s="246"/>
      <c r="D2216" s="246"/>
      <c r="E2216" s="246"/>
      <c r="F2216" s="247"/>
      <c r="G2216" s="247"/>
      <c r="H2216" s="252"/>
      <c r="I2216" s="248" t="s">
        <v>6356</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3.5" outlineLevel="7" x14ac:dyDescent="0.3">
      <c r="A2217" s="245"/>
      <c r="B2217" s="246"/>
      <c r="C2217" s="246"/>
      <c r="D2217" s="246"/>
      <c r="E2217" s="246"/>
      <c r="F2217" s="247"/>
      <c r="G2217" s="247"/>
      <c r="H2217" s="252"/>
      <c r="I2217" s="248" t="s">
        <v>6355</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3.5" outlineLevel="7" x14ac:dyDescent="0.3">
      <c r="A2218" s="245"/>
      <c r="B2218" s="246"/>
      <c r="C2218" s="246"/>
      <c r="D2218" s="246"/>
      <c r="E2218" s="246"/>
      <c r="F2218" s="247"/>
      <c r="G2218" s="247"/>
      <c r="H2218" s="252"/>
      <c r="I2218" s="248" t="s">
        <v>6354</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3.5" outlineLevel="7" x14ac:dyDescent="0.3">
      <c r="A2219" s="245"/>
      <c r="B2219" s="246"/>
      <c r="C2219" s="246"/>
      <c r="D2219" s="246"/>
      <c r="E2219" s="246"/>
      <c r="F2219" s="247"/>
      <c r="G2219" s="247"/>
      <c r="H2219" s="252"/>
      <c r="I2219" s="248" t="s">
        <v>6353</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3.5" outlineLevel="7" x14ac:dyDescent="0.3">
      <c r="A2220" s="245"/>
      <c r="B2220" s="246"/>
      <c r="C2220" s="246"/>
      <c r="D2220" s="246"/>
      <c r="E2220" s="246"/>
      <c r="F2220" s="247"/>
      <c r="G2220" s="247"/>
      <c r="H2220" s="252"/>
      <c r="I2220" s="248" t="s">
        <v>6352</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3.5" outlineLevel="7" x14ac:dyDescent="0.3">
      <c r="A2221" s="245"/>
      <c r="B2221" s="246"/>
      <c r="C2221" s="246"/>
      <c r="D2221" s="246"/>
      <c r="E2221" s="246"/>
      <c r="F2221" s="247"/>
      <c r="G2221" s="247"/>
      <c r="H2221" s="252"/>
      <c r="I2221" s="248" t="s">
        <v>6351</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3.5" outlineLevel="7" x14ac:dyDescent="0.3">
      <c r="A2222" s="245"/>
      <c r="B2222" s="246"/>
      <c r="C2222" s="246"/>
      <c r="D2222" s="246"/>
      <c r="E2222" s="246"/>
      <c r="F2222" s="247"/>
      <c r="G2222" s="247"/>
      <c r="H2222" s="252"/>
      <c r="I2222" s="248" t="s">
        <v>6350</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3.5" outlineLevel="7" x14ac:dyDescent="0.3">
      <c r="A2223" s="245"/>
      <c r="B2223" s="246"/>
      <c r="C2223" s="246"/>
      <c r="D2223" s="246"/>
      <c r="E2223" s="246"/>
      <c r="F2223" s="247"/>
      <c r="G2223" s="247"/>
      <c r="H2223" s="252"/>
      <c r="I2223" s="248" t="s">
        <v>6349</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3.5" outlineLevel="7" x14ac:dyDescent="0.3">
      <c r="A2224" s="245"/>
      <c r="B2224" s="246"/>
      <c r="C2224" s="246"/>
      <c r="D2224" s="246"/>
      <c r="E2224" s="246"/>
      <c r="F2224" s="247"/>
      <c r="G2224" s="247"/>
      <c r="H2224" s="252"/>
      <c r="I2224" s="248" t="s">
        <v>6348</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3.5" outlineLevel="7" x14ac:dyDescent="0.3">
      <c r="A2225" s="245"/>
      <c r="B2225" s="246"/>
      <c r="C2225" s="246"/>
      <c r="D2225" s="246"/>
      <c r="E2225" s="246"/>
      <c r="F2225" s="247"/>
      <c r="G2225" s="247"/>
      <c r="H2225" s="252"/>
      <c r="I2225" s="248" t="s">
        <v>6347</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3.5" outlineLevel="7" x14ac:dyDescent="0.3">
      <c r="A2226" s="245"/>
      <c r="B2226" s="246"/>
      <c r="C2226" s="246"/>
      <c r="D2226" s="246"/>
      <c r="E2226" s="246"/>
      <c r="F2226" s="247"/>
      <c r="G2226" s="247"/>
      <c r="H2226" s="252"/>
      <c r="I2226" s="248" t="s">
        <v>6346</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3.5" outlineLevel="7" x14ac:dyDescent="0.3">
      <c r="A2227" s="245"/>
      <c r="B2227" s="246"/>
      <c r="C2227" s="246"/>
      <c r="D2227" s="246"/>
      <c r="E2227" s="246"/>
      <c r="F2227" s="247"/>
      <c r="G2227" s="247"/>
      <c r="H2227" s="252"/>
      <c r="I2227" s="248" t="s">
        <v>6345</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3.5" outlineLevel="7" x14ac:dyDescent="0.3">
      <c r="A2228" s="245"/>
      <c r="B2228" s="246"/>
      <c r="C2228" s="246"/>
      <c r="D2228" s="246"/>
      <c r="E2228" s="246"/>
      <c r="F2228" s="247"/>
      <c r="G2228" s="247"/>
      <c r="H2228" s="252"/>
      <c r="I2228" s="248" t="s">
        <v>6344</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3.5" outlineLevel="7" x14ac:dyDescent="0.3">
      <c r="A2229" s="245"/>
      <c r="B2229" s="246"/>
      <c r="C2229" s="246"/>
      <c r="D2229" s="246"/>
      <c r="E2229" s="246"/>
      <c r="F2229" s="247"/>
      <c r="G2229" s="247"/>
      <c r="H2229" s="252"/>
      <c r="I2229" s="248" t="s">
        <v>6343</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3.5" outlineLevel="7" x14ac:dyDescent="0.3">
      <c r="A2230" s="245"/>
      <c r="B2230" s="246"/>
      <c r="C2230" s="246"/>
      <c r="D2230" s="246"/>
      <c r="E2230" s="246"/>
      <c r="F2230" s="247"/>
      <c r="G2230" s="247"/>
      <c r="H2230" s="252"/>
      <c r="I2230" s="248" t="s">
        <v>6342</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3.5" outlineLevel="7" x14ac:dyDescent="0.3">
      <c r="A2231" s="245"/>
      <c r="B2231" s="246"/>
      <c r="C2231" s="246"/>
      <c r="D2231" s="246"/>
      <c r="E2231" s="246"/>
      <c r="F2231" s="247"/>
      <c r="G2231" s="247"/>
      <c r="H2231" s="252"/>
      <c r="I2231" s="248" t="s">
        <v>6341</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3.5" outlineLevel="7" x14ac:dyDescent="0.3">
      <c r="A2232" s="245"/>
      <c r="B2232" s="246"/>
      <c r="C2232" s="246"/>
      <c r="D2232" s="246"/>
      <c r="E2232" s="246"/>
      <c r="F2232" s="247"/>
      <c r="G2232" s="247"/>
      <c r="H2232" s="252"/>
      <c r="I2232" s="248" t="s">
        <v>6340</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3.5" outlineLevel="7" x14ac:dyDescent="0.3">
      <c r="A2233" s="245"/>
      <c r="B2233" s="246"/>
      <c r="C2233" s="246"/>
      <c r="D2233" s="246"/>
      <c r="E2233" s="246"/>
      <c r="F2233" s="247"/>
      <c r="G2233" s="247"/>
      <c r="H2233" s="252"/>
      <c r="I2233" s="248" t="s">
        <v>6339</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3.5" outlineLevel="7" x14ac:dyDescent="0.3">
      <c r="A2234" s="245"/>
      <c r="B2234" s="246"/>
      <c r="C2234" s="246"/>
      <c r="D2234" s="246"/>
      <c r="E2234" s="246"/>
      <c r="F2234" s="247"/>
      <c r="G2234" s="247"/>
      <c r="H2234" s="252"/>
      <c r="I2234" s="248" t="s">
        <v>6338</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3.5" outlineLevel="7" x14ac:dyDescent="0.3">
      <c r="A2235" s="245"/>
      <c r="B2235" s="246"/>
      <c r="C2235" s="246"/>
      <c r="D2235" s="246"/>
      <c r="E2235" s="246"/>
      <c r="F2235" s="247"/>
      <c r="G2235" s="247"/>
      <c r="H2235" s="252"/>
      <c r="I2235" s="248" t="s">
        <v>6337</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3.5" outlineLevel="7" x14ac:dyDescent="0.3">
      <c r="A2236" s="245"/>
      <c r="B2236" s="246"/>
      <c r="C2236" s="246"/>
      <c r="D2236" s="246"/>
      <c r="E2236" s="246"/>
      <c r="F2236" s="247"/>
      <c r="G2236" s="247"/>
      <c r="H2236" s="252"/>
      <c r="I2236" s="248" t="s">
        <v>6336</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3.5" outlineLevel="7" x14ac:dyDescent="0.3">
      <c r="A2237" s="245"/>
      <c r="B2237" s="246"/>
      <c r="C2237" s="246"/>
      <c r="D2237" s="246"/>
      <c r="E2237" s="246"/>
      <c r="F2237" s="247"/>
      <c r="G2237" s="247"/>
      <c r="H2237" s="252"/>
      <c r="I2237" s="248" t="s">
        <v>6335</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3.5" outlineLevel="7" x14ac:dyDescent="0.3">
      <c r="A2238" s="245"/>
      <c r="B2238" s="246"/>
      <c r="C2238" s="246"/>
      <c r="D2238" s="246"/>
      <c r="E2238" s="246"/>
      <c r="F2238" s="247"/>
      <c r="G2238" s="247"/>
      <c r="H2238" s="252"/>
      <c r="I2238" s="248" t="s">
        <v>6334</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3.5" outlineLevel="7" x14ac:dyDescent="0.3">
      <c r="A2239" s="245"/>
      <c r="B2239" s="246"/>
      <c r="C2239" s="246"/>
      <c r="D2239" s="246"/>
      <c r="E2239" s="246"/>
      <c r="F2239" s="247"/>
      <c r="G2239" s="247"/>
      <c r="H2239" s="252"/>
      <c r="I2239" s="248" t="s">
        <v>6333</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3.5" outlineLevel="7" x14ac:dyDescent="0.3">
      <c r="A2240" s="245"/>
      <c r="B2240" s="246"/>
      <c r="C2240" s="246"/>
      <c r="D2240" s="246"/>
      <c r="E2240" s="246"/>
      <c r="F2240" s="247"/>
      <c r="G2240" s="247"/>
      <c r="H2240" s="252"/>
      <c r="I2240" s="248" t="s">
        <v>6332</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3.5" outlineLevel="7" x14ac:dyDescent="0.3">
      <c r="A2241" s="245"/>
      <c r="B2241" s="246"/>
      <c r="C2241" s="246"/>
      <c r="D2241" s="246"/>
      <c r="E2241" s="246"/>
      <c r="F2241" s="247"/>
      <c r="G2241" s="247"/>
      <c r="H2241" s="252"/>
      <c r="I2241" s="248" t="s">
        <v>6331</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3.5" outlineLevel="7" x14ac:dyDescent="0.3">
      <c r="A2242" s="245"/>
      <c r="B2242" s="246"/>
      <c r="C2242" s="246"/>
      <c r="D2242" s="246"/>
      <c r="E2242" s="246"/>
      <c r="F2242" s="247"/>
      <c r="G2242" s="247"/>
      <c r="H2242" s="252"/>
      <c r="I2242" s="248" t="s">
        <v>6330</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3.5" outlineLevel="7" x14ac:dyDescent="0.3">
      <c r="A2243" s="245"/>
      <c r="B2243" s="246"/>
      <c r="C2243" s="246"/>
      <c r="D2243" s="246"/>
      <c r="E2243" s="246"/>
      <c r="F2243" s="247"/>
      <c r="G2243" s="247"/>
      <c r="H2243" s="252"/>
      <c r="I2243" s="248" t="s">
        <v>6329</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3.5" outlineLevel="7" x14ac:dyDescent="0.3">
      <c r="A2244" s="245"/>
      <c r="B2244" s="246"/>
      <c r="C2244" s="246"/>
      <c r="D2244" s="246"/>
      <c r="E2244" s="246"/>
      <c r="F2244" s="247"/>
      <c r="G2244" s="247"/>
      <c r="H2244" s="252"/>
      <c r="I2244" s="248" t="s">
        <v>6328</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3.5" outlineLevel="7" x14ac:dyDescent="0.3">
      <c r="A2245" s="245"/>
      <c r="B2245" s="246"/>
      <c r="C2245" s="246"/>
      <c r="D2245" s="246"/>
      <c r="E2245" s="246"/>
      <c r="F2245" s="247"/>
      <c r="G2245" s="247"/>
      <c r="H2245" s="252"/>
      <c r="I2245" s="248" t="s">
        <v>6327</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3.5" outlineLevel="7" x14ac:dyDescent="0.3">
      <c r="A2246" s="245"/>
      <c r="B2246" s="246"/>
      <c r="C2246" s="246"/>
      <c r="D2246" s="246"/>
      <c r="E2246" s="246"/>
      <c r="F2246" s="247"/>
      <c r="G2246" s="247"/>
      <c r="H2246" s="252"/>
      <c r="I2246" s="248" t="s">
        <v>6326</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3.5" outlineLevel="7" x14ac:dyDescent="0.3">
      <c r="A2247" s="245"/>
      <c r="B2247" s="246"/>
      <c r="C2247" s="246"/>
      <c r="D2247" s="246"/>
      <c r="E2247" s="246"/>
      <c r="F2247" s="247"/>
      <c r="G2247" s="247"/>
      <c r="H2247" s="252"/>
      <c r="I2247" s="248" t="s">
        <v>6325</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3.5" outlineLevel="7" x14ac:dyDescent="0.3">
      <c r="A2248" s="245"/>
      <c r="B2248" s="246"/>
      <c r="C2248" s="246"/>
      <c r="D2248" s="246"/>
      <c r="E2248" s="246"/>
      <c r="F2248" s="247"/>
      <c r="G2248" s="247"/>
      <c r="H2248" s="252"/>
      <c r="I2248" s="248" t="s">
        <v>6324</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3.5" outlineLevel="7" x14ac:dyDescent="0.3">
      <c r="A2249" s="245"/>
      <c r="B2249" s="246"/>
      <c r="C2249" s="246"/>
      <c r="D2249" s="246"/>
      <c r="E2249" s="246"/>
      <c r="F2249" s="247"/>
      <c r="G2249" s="247"/>
      <c r="H2249" s="252"/>
      <c r="I2249" s="248" t="s">
        <v>6323</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3.5" outlineLevel="7" x14ac:dyDescent="0.3">
      <c r="A2250" s="245"/>
      <c r="B2250" s="246"/>
      <c r="C2250" s="246"/>
      <c r="D2250" s="246"/>
      <c r="E2250" s="246"/>
      <c r="F2250" s="247"/>
      <c r="G2250" s="247"/>
      <c r="H2250" s="252"/>
      <c r="I2250" s="248" t="s">
        <v>6322</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3.5" outlineLevel="7" x14ac:dyDescent="0.3">
      <c r="A2251" s="245"/>
      <c r="B2251" s="246"/>
      <c r="C2251" s="246"/>
      <c r="D2251" s="246"/>
      <c r="E2251" s="246"/>
      <c r="F2251" s="247"/>
      <c r="G2251" s="247"/>
      <c r="H2251" s="252"/>
      <c r="I2251" s="248" t="s">
        <v>6321</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3.5" outlineLevel="7" x14ac:dyDescent="0.3">
      <c r="A2252" s="245"/>
      <c r="B2252" s="246"/>
      <c r="C2252" s="246"/>
      <c r="D2252" s="246"/>
      <c r="E2252" s="246"/>
      <c r="F2252" s="247"/>
      <c r="G2252" s="247"/>
      <c r="H2252" s="252"/>
      <c r="I2252" s="248" t="s">
        <v>6320</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3.5" outlineLevel="7" x14ac:dyDescent="0.3">
      <c r="A2253" s="245"/>
      <c r="B2253" s="246"/>
      <c r="C2253" s="246"/>
      <c r="D2253" s="246"/>
      <c r="E2253" s="246"/>
      <c r="F2253" s="247"/>
      <c r="G2253" s="247"/>
      <c r="H2253" s="252"/>
      <c r="I2253" s="248" t="s">
        <v>6319</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3.5" outlineLevel="7" x14ac:dyDescent="0.3">
      <c r="A2254" s="245"/>
      <c r="B2254" s="246"/>
      <c r="C2254" s="246"/>
      <c r="D2254" s="246"/>
      <c r="E2254" s="246"/>
      <c r="F2254" s="247"/>
      <c r="G2254" s="247"/>
      <c r="H2254" s="252"/>
      <c r="I2254" s="248" t="s">
        <v>6318</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3.5" outlineLevel="7" x14ac:dyDescent="0.3">
      <c r="A2255" s="245"/>
      <c r="B2255" s="246"/>
      <c r="C2255" s="246"/>
      <c r="D2255" s="246"/>
      <c r="E2255" s="246"/>
      <c r="F2255" s="247"/>
      <c r="G2255" s="247"/>
      <c r="H2255" s="252"/>
      <c r="I2255" s="248" t="s">
        <v>6317</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3.5" outlineLevel="7" x14ac:dyDescent="0.3">
      <c r="A2256" s="245"/>
      <c r="B2256" s="246"/>
      <c r="C2256" s="246"/>
      <c r="D2256" s="246"/>
      <c r="E2256" s="246"/>
      <c r="F2256" s="247"/>
      <c r="G2256" s="247"/>
      <c r="H2256" s="252"/>
      <c r="I2256" s="248" t="s">
        <v>6316</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3.5" outlineLevel="7" x14ac:dyDescent="0.3">
      <c r="A2257" s="245"/>
      <c r="B2257" s="246"/>
      <c r="C2257" s="246"/>
      <c r="D2257" s="246"/>
      <c r="E2257" s="246"/>
      <c r="F2257" s="247"/>
      <c r="G2257" s="247"/>
      <c r="H2257" s="252"/>
      <c r="I2257" s="248" t="s">
        <v>6315</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3.5" outlineLevel="7" x14ac:dyDescent="0.3">
      <c r="A2258" s="245"/>
      <c r="B2258" s="246"/>
      <c r="C2258" s="246"/>
      <c r="D2258" s="246"/>
      <c r="E2258" s="246"/>
      <c r="F2258" s="247"/>
      <c r="G2258" s="247"/>
      <c r="H2258" s="252"/>
      <c r="I2258" s="248" t="s">
        <v>6314</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3.5" outlineLevel="7" x14ac:dyDescent="0.3">
      <c r="A2259" s="245"/>
      <c r="B2259" s="246"/>
      <c r="C2259" s="246"/>
      <c r="D2259" s="246"/>
      <c r="E2259" s="246"/>
      <c r="F2259" s="247"/>
      <c r="G2259" s="247"/>
      <c r="H2259" s="252"/>
      <c r="I2259" s="248" t="s">
        <v>6313</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3.5" outlineLevel="7" x14ac:dyDescent="0.3">
      <c r="A2260" s="245"/>
      <c r="B2260" s="246"/>
      <c r="C2260" s="246"/>
      <c r="D2260" s="246"/>
      <c r="E2260" s="246"/>
      <c r="F2260" s="247"/>
      <c r="G2260" s="247"/>
      <c r="H2260" s="252"/>
      <c r="I2260" s="248" t="s">
        <v>6312</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3.5" outlineLevel="7" x14ac:dyDescent="0.3">
      <c r="A2261" s="245"/>
      <c r="B2261" s="246"/>
      <c r="C2261" s="246"/>
      <c r="D2261" s="246"/>
      <c r="E2261" s="246"/>
      <c r="F2261" s="247"/>
      <c r="G2261" s="247"/>
      <c r="H2261" s="252"/>
      <c r="I2261" s="248" t="s">
        <v>6311</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3.5" outlineLevel="7" x14ac:dyDescent="0.3">
      <c r="A2262" s="245"/>
      <c r="B2262" s="246"/>
      <c r="C2262" s="246"/>
      <c r="D2262" s="246"/>
      <c r="E2262" s="246"/>
      <c r="F2262" s="247"/>
      <c r="G2262" s="247"/>
      <c r="H2262" s="252"/>
      <c r="I2262" s="248" t="s">
        <v>6310</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3.5" outlineLevel="7" x14ac:dyDescent="0.3">
      <c r="A2263" s="245"/>
      <c r="B2263" s="246"/>
      <c r="C2263" s="246"/>
      <c r="D2263" s="246"/>
      <c r="E2263" s="246"/>
      <c r="F2263" s="247"/>
      <c r="G2263" s="247"/>
      <c r="H2263" s="252"/>
      <c r="I2263" s="248" t="s">
        <v>6309</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3.5" outlineLevel="7" x14ac:dyDescent="0.3">
      <c r="A2264" s="245"/>
      <c r="B2264" s="246"/>
      <c r="C2264" s="246"/>
      <c r="D2264" s="246"/>
      <c r="E2264" s="246"/>
      <c r="F2264" s="247"/>
      <c r="G2264" s="247"/>
      <c r="H2264" s="252"/>
      <c r="I2264" s="248" t="s">
        <v>6308</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3.5" outlineLevel="7" x14ac:dyDescent="0.3">
      <c r="A2265" s="245"/>
      <c r="B2265" s="246"/>
      <c r="C2265" s="246"/>
      <c r="D2265" s="246"/>
      <c r="E2265" s="246"/>
      <c r="F2265" s="247"/>
      <c r="G2265" s="247"/>
      <c r="H2265" s="252"/>
      <c r="I2265" s="248" t="s">
        <v>6307</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3.5" outlineLevel="7" x14ac:dyDescent="0.3">
      <c r="A2266" s="245"/>
      <c r="B2266" s="246"/>
      <c r="C2266" s="246"/>
      <c r="D2266" s="246"/>
      <c r="E2266" s="246"/>
      <c r="F2266" s="247"/>
      <c r="G2266" s="247"/>
      <c r="H2266" s="252"/>
      <c r="I2266" s="248" t="s">
        <v>6306</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3.5" outlineLevel="7" x14ac:dyDescent="0.3">
      <c r="A2267" s="245"/>
      <c r="B2267" s="246"/>
      <c r="C2267" s="246"/>
      <c r="D2267" s="246"/>
      <c r="E2267" s="246"/>
      <c r="F2267" s="247"/>
      <c r="G2267" s="247"/>
      <c r="H2267" s="252"/>
      <c r="I2267" s="248" t="s">
        <v>6305</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3.5" outlineLevel="7" x14ac:dyDescent="0.3">
      <c r="A2268" s="245"/>
      <c r="B2268" s="246"/>
      <c r="C2268" s="246"/>
      <c r="D2268" s="246"/>
      <c r="E2268" s="246"/>
      <c r="F2268" s="247"/>
      <c r="G2268" s="247"/>
      <c r="H2268" s="252"/>
      <c r="I2268" s="248" t="s">
        <v>6304</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3.5" outlineLevel="7" x14ac:dyDescent="0.3">
      <c r="A2269" s="245"/>
      <c r="B2269" s="246"/>
      <c r="C2269" s="246"/>
      <c r="D2269" s="246"/>
      <c r="E2269" s="246"/>
      <c r="F2269" s="247"/>
      <c r="G2269" s="247"/>
      <c r="H2269" s="252"/>
      <c r="I2269" s="248" t="s">
        <v>6303</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3.5" outlineLevel="7" x14ac:dyDescent="0.3">
      <c r="A2270" s="245"/>
      <c r="B2270" s="246"/>
      <c r="C2270" s="246"/>
      <c r="D2270" s="246"/>
      <c r="E2270" s="246"/>
      <c r="F2270" s="247"/>
      <c r="G2270" s="247"/>
      <c r="H2270" s="252"/>
      <c r="I2270" s="248" t="s">
        <v>6302</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3.5" outlineLevel="7" x14ac:dyDescent="0.3">
      <c r="A2271" s="245"/>
      <c r="B2271" s="246"/>
      <c r="C2271" s="246"/>
      <c r="D2271" s="246"/>
      <c r="E2271" s="246"/>
      <c r="F2271" s="247"/>
      <c r="G2271" s="247"/>
      <c r="H2271" s="252"/>
      <c r="I2271" s="248" t="s">
        <v>6301</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3.5" outlineLevel="7" x14ac:dyDescent="0.3">
      <c r="A2272" s="245"/>
      <c r="B2272" s="246"/>
      <c r="C2272" s="246"/>
      <c r="D2272" s="246"/>
      <c r="E2272" s="246"/>
      <c r="F2272" s="247"/>
      <c r="G2272" s="247"/>
      <c r="H2272" s="252"/>
      <c r="I2272" s="248" t="s">
        <v>6300</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3.5" outlineLevel="7" x14ac:dyDescent="0.3">
      <c r="A2273" s="245"/>
      <c r="B2273" s="246"/>
      <c r="C2273" s="246"/>
      <c r="D2273" s="246"/>
      <c r="E2273" s="246"/>
      <c r="F2273" s="247"/>
      <c r="G2273" s="247"/>
      <c r="H2273" s="252"/>
      <c r="I2273" s="248" t="s">
        <v>6299</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3.5" outlineLevel="7" x14ac:dyDescent="0.3">
      <c r="A2274" s="245"/>
      <c r="B2274" s="246"/>
      <c r="C2274" s="246"/>
      <c r="D2274" s="246"/>
      <c r="E2274" s="246"/>
      <c r="F2274" s="247"/>
      <c r="G2274" s="247"/>
      <c r="H2274" s="252"/>
      <c r="I2274" s="248" t="s">
        <v>6298</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3.5" outlineLevel="7" x14ac:dyDescent="0.3">
      <c r="A2275" s="245"/>
      <c r="B2275" s="246"/>
      <c r="C2275" s="246"/>
      <c r="D2275" s="246"/>
      <c r="E2275" s="246"/>
      <c r="F2275" s="247"/>
      <c r="G2275" s="247"/>
      <c r="H2275" s="252"/>
      <c r="I2275" s="248" t="s">
        <v>6297</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3.5" outlineLevel="7" x14ac:dyDescent="0.3">
      <c r="A2276" s="245"/>
      <c r="B2276" s="246"/>
      <c r="C2276" s="246"/>
      <c r="D2276" s="246"/>
      <c r="E2276" s="246"/>
      <c r="F2276" s="247"/>
      <c r="G2276" s="247"/>
      <c r="H2276" s="252"/>
      <c r="I2276" s="248" t="s">
        <v>6296</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3.5" outlineLevel="7" x14ac:dyDescent="0.3">
      <c r="A2277" s="245"/>
      <c r="B2277" s="246"/>
      <c r="C2277" s="246"/>
      <c r="D2277" s="246"/>
      <c r="E2277" s="246"/>
      <c r="F2277" s="247"/>
      <c r="G2277" s="247"/>
      <c r="H2277" s="252"/>
      <c r="I2277" s="248" t="s">
        <v>6295</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3.5" outlineLevel="7" x14ac:dyDescent="0.3">
      <c r="A2278" s="245"/>
      <c r="B2278" s="246"/>
      <c r="C2278" s="246"/>
      <c r="D2278" s="246"/>
      <c r="E2278" s="246"/>
      <c r="F2278" s="247"/>
      <c r="G2278" s="247"/>
      <c r="H2278" s="252"/>
      <c r="I2278" s="248" t="s">
        <v>6294</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3.5" outlineLevel="7" x14ac:dyDescent="0.3">
      <c r="A2279" s="245"/>
      <c r="B2279" s="246"/>
      <c r="C2279" s="246"/>
      <c r="D2279" s="246"/>
      <c r="E2279" s="246"/>
      <c r="F2279" s="247"/>
      <c r="G2279" s="247"/>
      <c r="H2279" s="252"/>
      <c r="I2279" s="248" t="s">
        <v>6293</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3.5" outlineLevel="7" x14ac:dyDescent="0.3">
      <c r="A2280" s="245"/>
      <c r="B2280" s="246"/>
      <c r="C2280" s="246"/>
      <c r="D2280" s="246"/>
      <c r="E2280" s="246"/>
      <c r="F2280" s="247"/>
      <c r="G2280" s="247"/>
      <c r="H2280" s="252"/>
      <c r="I2280" s="248" t="s">
        <v>6292</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3.5" outlineLevel="7" x14ac:dyDescent="0.3">
      <c r="A2281" s="245"/>
      <c r="B2281" s="246"/>
      <c r="C2281" s="246"/>
      <c r="D2281" s="246"/>
      <c r="E2281" s="246"/>
      <c r="F2281" s="247"/>
      <c r="G2281" s="247"/>
      <c r="H2281" s="252"/>
      <c r="I2281" s="248" t="s">
        <v>6291</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3.5" outlineLevel="7" x14ac:dyDescent="0.3">
      <c r="A2282" s="245"/>
      <c r="B2282" s="246"/>
      <c r="C2282" s="246"/>
      <c r="D2282" s="246"/>
      <c r="E2282" s="246"/>
      <c r="F2282" s="247"/>
      <c r="G2282" s="247"/>
      <c r="H2282" s="252"/>
      <c r="I2282" s="248" t="s">
        <v>6290</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3.5" outlineLevel="7" x14ac:dyDescent="0.3">
      <c r="A2283" s="245"/>
      <c r="B2283" s="246"/>
      <c r="C2283" s="246"/>
      <c r="D2283" s="246"/>
      <c r="E2283" s="246"/>
      <c r="F2283" s="247"/>
      <c r="G2283" s="247"/>
      <c r="H2283" s="252"/>
      <c r="I2283" s="248" t="s">
        <v>6289</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3.5" outlineLevel="7" x14ac:dyDescent="0.3">
      <c r="A2284" s="245"/>
      <c r="B2284" s="246"/>
      <c r="C2284" s="246"/>
      <c r="D2284" s="246"/>
      <c r="E2284" s="246"/>
      <c r="F2284" s="247"/>
      <c r="G2284" s="247"/>
      <c r="H2284" s="252"/>
      <c r="I2284" s="248" t="s">
        <v>6288</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3.5" outlineLevel="7" x14ac:dyDescent="0.3">
      <c r="A2285" s="245"/>
      <c r="B2285" s="246"/>
      <c r="C2285" s="246"/>
      <c r="D2285" s="246"/>
      <c r="E2285" s="246"/>
      <c r="F2285" s="247"/>
      <c r="G2285" s="247"/>
      <c r="H2285" s="252"/>
      <c r="I2285" s="248" t="s">
        <v>6287</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3.5" outlineLevel="7" x14ac:dyDescent="0.3">
      <c r="A2286" s="245"/>
      <c r="B2286" s="246"/>
      <c r="C2286" s="246"/>
      <c r="D2286" s="246"/>
      <c r="E2286" s="246"/>
      <c r="F2286" s="247"/>
      <c r="G2286" s="247"/>
      <c r="H2286" s="252"/>
      <c r="I2286" s="248" t="s">
        <v>6286</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3.5" outlineLevel="7" x14ac:dyDescent="0.3">
      <c r="A2287" s="245"/>
      <c r="B2287" s="246"/>
      <c r="C2287" s="246"/>
      <c r="D2287" s="246"/>
      <c r="E2287" s="246"/>
      <c r="F2287" s="247"/>
      <c r="G2287" s="247"/>
      <c r="H2287" s="252"/>
      <c r="I2287" s="248" t="s">
        <v>6285</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3.5" outlineLevel="7" x14ac:dyDescent="0.3">
      <c r="A2288" s="245"/>
      <c r="B2288" s="246"/>
      <c r="C2288" s="246"/>
      <c r="D2288" s="246"/>
      <c r="E2288" s="246"/>
      <c r="F2288" s="247"/>
      <c r="G2288" s="247"/>
      <c r="H2288" s="252"/>
      <c r="I2288" s="248" t="s">
        <v>6284</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3.5" outlineLevel="7" x14ac:dyDescent="0.3">
      <c r="A2289" s="245"/>
      <c r="B2289" s="246"/>
      <c r="C2289" s="246"/>
      <c r="D2289" s="246"/>
      <c r="E2289" s="246"/>
      <c r="F2289" s="247"/>
      <c r="G2289" s="247"/>
      <c r="H2289" s="252"/>
      <c r="I2289" s="248" t="s">
        <v>6283</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3.5" outlineLevel="7" x14ac:dyDescent="0.3">
      <c r="A2290" s="245"/>
      <c r="B2290" s="246"/>
      <c r="C2290" s="246"/>
      <c r="D2290" s="246"/>
      <c r="E2290" s="246"/>
      <c r="F2290" s="247"/>
      <c r="G2290" s="247"/>
      <c r="H2290" s="252"/>
      <c r="I2290" s="248" t="s">
        <v>6282</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3.5" outlineLevel="7" x14ac:dyDescent="0.3">
      <c r="A2291" s="245"/>
      <c r="B2291" s="246"/>
      <c r="C2291" s="246"/>
      <c r="D2291" s="246"/>
      <c r="E2291" s="246"/>
      <c r="F2291" s="247"/>
      <c r="G2291" s="247"/>
      <c r="H2291" s="252"/>
      <c r="I2291" s="248" t="s">
        <v>6281</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3.5" outlineLevel="7" x14ac:dyDescent="0.3">
      <c r="A2292" s="245"/>
      <c r="B2292" s="246"/>
      <c r="C2292" s="246"/>
      <c r="D2292" s="246"/>
      <c r="E2292" s="246"/>
      <c r="F2292" s="247"/>
      <c r="G2292" s="247"/>
      <c r="H2292" s="252"/>
      <c r="I2292" s="248" t="s">
        <v>6280</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3.5" outlineLevel="7" x14ac:dyDescent="0.3">
      <c r="A2293" s="245"/>
      <c r="B2293" s="246"/>
      <c r="C2293" s="246"/>
      <c r="D2293" s="246"/>
      <c r="E2293" s="246"/>
      <c r="F2293" s="247"/>
      <c r="G2293" s="247"/>
      <c r="H2293" s="252"/>
      <c r="I2293" s="248" t="s">
        <v>6279</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3.5" outlineLevel="7" x14ac:dyDescent="0.3">
      <c r="A2294" s="245"/>
      <c r="B2294" s="246"/>
      <c r="C2294" s="246"/>
      <c r="D2294" s="246"/>
      <c r="E2294" s="246"/>
      <c r="F2294" s="247"/>
      <c r="G2294" s="247"/>
      <c r="H2294" s="252"/>
      <c r="I2294" s="248" t="s">
        <v>6278</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3.5" outlineLevel="7" x14ac:dyDescent="0.3">
      <c r="A2295" s="245"/>
      <c r="B2295" s="246"/>
      <c r="C2295" s="246"/>
      <c r="D2295" s="246"/>
      <c r="E2295" s="246"/>
      <c r="F2295" s="247"/>
      <c r="G2295" s="247"/>
      <c r="H2295" s="252"/>
      <c r="I2295" s="248" t="s">
        <v>6277</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3.5" outlineLevel="7" x14ac:dyDescent="0.3">
      <c r="A2296" s="245"/>
      <c r="B2296" s="246"/>
      <c r="C2296" s="246"/>
      <c r="D2296" s="246"/>
      <c r="E2296" s="246"/>
      <c r="F2296" s="247"/>
      <c r="G2296" s="247"/>
      <c r="H2296" s="252"/>
      <c r="I2296" s="248" t="s">
        <v>6276</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3.5" outlineLevel="7" x14ac:dyDescent="0.3">
      <c r="A2297" s="245"/>
      <c r="B2297" s="246"/>
      <c r="C2297" s="246"/>
      <c r="D2297" s="246"/>
      <c r="E2297" s="246"/>
      <c r="F2297" s="247"/>
      <c r="G2297" s="247"/>
      <c r="H2297" s="252"/>
      <c r="I2297" s="248" t="s">
        <v>6275</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3.5" outlineLevel="7" x14ac:dyDescent="0.3">
      <c r="A2298" s="245"/>
      <c r="B2298" s="246"/>
      <c r="C2298" s="246"/>
      <c r="D2298" s="246"/>
      <c r="E2298" s="246"/>
      <c r="F2298" s="247"/>
      <c r="G2298" s="247"/>
      <c r="H2298" s="252"/>
      <c r="I2298" s="248" t="s">
        <v>6274</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3.5" outlineLevel="7" x14ac:dyDescent="0.3">
      <c r="A2299" s="245"/>
      <c r="B2299" s="246"/>
      <c r="C2299" s="246"/>
      <c r="D2299" s="246"/>
      <c r="E2299" s="246"/>
      <c r="F2299" s="247"/>
      <c r="G2299" s="247"/>
      <c r="H2299" s="252"/>
      <c r="I2299" s="248" t="s">
        <v>6273</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3.5" outlineLevel="7" x14ac:dyDescent="0.3">
      <c r="A2300" s="245"/>
      <c r="B2300" s="246"/>
      <c r="C2300" s="246"/>
      <c r="D2300" s="246"/>
      <c r="E2300" s="246"/>
      <c r="F2300" s="247"/>
      <c r="G2300" s="247"/>
      <c r="H2300" s="252"/>
      <c r="I2300" s="248" t="s">
        <v>6272</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3.5" outlineLevel="7" x14ac:dyDescent="0.3">
      <c r="A2301" s="245"/>
      <c r="B2301" s="246"/>
      <c r="C2301" s="246"/>
      <c r="D2301" s="246"/>
      <c r="E2301" s="246"/>
      <c r="F2301" s="247"/>
      <c r="G2301" s="247"/>
      <c r="H2301" s="252"/>
      <c r="I2301" s="248" t="s">
        <v>6271</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3.5" outlineLevel="7" x14ac:dyDescent="0.3">
      <c r="A2302" s="245"/>
      <c r="B2302" s="246"/>
      <c r="C2302" s="246"/>
      <c r="D2302" s="246"/>
      <c r="E2302" s="246"/>
      <c r="F2302" s="247"/>
      <c r="G2302" s="247"/>
      <c r="H2302" s="252"/>
      <c r="I2302" s="248" t="s">
        <v>6270</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3.5" outlineLevel="7" x14ac:dyDescent="0.3">
      <c r="A2303" s="245"/>
      <c r="B2303" s="246"/>
      <c r="C2303" s="246"/>
      <c r="D2303" s="246"/>
      <c r="E2303" s="246"/>
      <c r="F2303" s="247"/>
      <c r="G2303" s="247"/>
      <c r="H2303" s="252"/>
      <c r="I2303" s="248" t="s">
        <v>6269</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3.5" outlineLevel="7" x14ac:dyDescent="0.3">
      <c r="A2304" s="245"/>
      <c r="B2304" s="246"/>
      <c r="C2304" s="246"/>
      <c r="D2304" s="246"/>
      <c r="E2304" s="246"/>
      <c r="F2304" s="247"/>
      <c r="G2304" s="247"/>
      <c r="H2304" s="252"/>
      <c r="I2304" s="248" t="s">
        <v>6268</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3.5" outlineLevel="7" x14ac:dyDescent="0.3">
      <c r="A2305" s="245"/>
      <c r="B2305" s="246"/>
      <c r="C2305" s="246"/>
      <c r="D2305" s="246"/>
      <c r="E2305" s="246"/>
      <c r="F2305" s="247"/>
      <c r="G2305" s="247"/>
      <c r="H2305" s="252"/>
      <c r="I2305" s="248" t="s">
        <v>6267</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3.5" outlineLevel="7" x14ac:dyDescent="0.3">
      <c r="A2306" s="245"/>
      <c r="B2306" s="246"/>
      <c r="C2306" s="246"/>
      <c r="D2306" s="246"/>
      <c r="E2306" s="246"/>
      <c r="F2306" s="247"/>
      <c r="G2306" s="247"/>
      <c r="H2306" s="252"/>
      <c r="I2306" s="248" t="s">
        <v>6266</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3.5" outlineLevel="7" x14ac:dyDescent="0.3">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3.5" outlineLevel="7" x14ac:dyDescent="0.3">
      <c r="A2308" s="245"/>
      <c r="B2308" s="246"/>
      <c r="C2308" s="246"/>
      <c r="D2308" s="246"/>
      <c r="E2308" s="246"/>
      <c r="F2308" s="247"/>
      <c r="G2308" s="247"/>
      <c r="H2308" s="252"/>
      <c r="I2308" s="248" t="s">
        <v>6265</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3.5" outlineLevel="7" x14ac:dyDescent="0.3">
      <c r="A2309" s="245"/>
      <c r="B2309" s="246"/>
      <c r="C2309" s="246"/>
      <c r="D2309" s="246"/>
      <c r="E2309" s="246"/>
      <c r="F2309" s="247"/>
      <c r="G2309" s="247"/>
      <c r="H2309" s="252"/>
      <c r="I2309" s="248" t="s">
        <v>6264</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3.5" outlineLevel="7" x14ac:dyDescent="0.3">
      <c r="A2310" s="245"/>
      <c r="B2310" s="246"/>
      <c r="C2310" s="246"/>
      <c r="D2310" s="246"/>
      <c r="E2310" s="246"/>
      <c r="F2310" s="247"/>
      <c r="G2310" s="247"/>
      <c r="H2310" s="252"/>
      <c r="I2310" s="248" t="s">
        <v>6263</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3.5" outlineLevel="7" x14ac:dyDescent="0.3">
      <c r="A2311" s="245"/>
      <c r="B2311" s="246"/>
      <c r="C2311" s="246"/>
      <c r="D2311" s="246"/>
      <c r="E2311" s="246"/>
      <c r="F2311" s="247"/>
      <c r="G2311" s="247"/>
      <c r="H2311" s="252"/>
      <c r="I2311" s="248" t="s">
        <v>6262</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3.5" outlineLevel="7" x14ac:dyDescent="0.3">
      <c r="A2312" s="245"/>
      <c r="B2312" s="246"/>
      <c r="C2312" s="246"/>
      <c r="D2312" s="246"/>
      <c r="E2312" s="246"/>
      <c r="F2312" s="247"/>
      <c r="G2312" s="247"/>
      <c r="H2312" s="252"/>
      <c r="I2312" s="248" t="s">
        <v>6261</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3.5" outlineLevel="7" x14ac:dyDescent="0.3">
      <c r="A2313" s="245"/>
      <c r="B2313" s="246"/>
      <c r="C2313" s="246"/>
      <c r="D2313" s="246"/>
      <c r="E2313" s="246"/>
      <c r="F2313" s="247"/>
      <c r="G2313" s="247"/>
      <c r="H2313" s="252"/>
      <c r="I2313" s="248" t="s">
        <v>6260</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3.5" outlineLevel="7" x14ac:dyDescent="0.3">
      <c r="A2314" s="245"/>
      <c r="B2314" s="246"/>
      <c r="C2314" s="246"/>
      <c r="D2314" s="246"/>
      <c r="E2314" s="246"/>
      <c r="F2314" s="247"/>
      <c r="G2314" s="247"/>
      <c r="H2314" s="252"/>
      <c r="I2314" s="248" t="s">
        <v>6259</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3.5" outlineLevel="7" x14ac:dyDescent="0.3">
      <c r="A2315" s="245"/>
      <c r="B2315" s="246"/>
      <c r="C2315" s="246"/>
      <c r="D2315" s="246"/>
      <c r="E2315" s="246"/>
      <c r="F2315" s="247"/>
      <c r="G2315" s="247"/>
      <c r="H2315" s="252"/>
      <c r="I2315" s="248" t="s">
        <v>6258</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3.5" outlineLevel="7" x14ac:dyDescent="0.3">
      <c r="A2316" s="245"/>
      <c r="B2316" s="246"/>
      <c r="C2316" s="246"/>
      <c r="D2316" s="246"/>
      <c r="E2316" s="246"/>
      <c r="F2316" s="247"/>
      <c r="G2316" s="247"/>
      <c r="H2316" s="252"/>
      <c r="I2316" s="248" t="s">
        <v>6257</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3.5" outlineLevel="7" x14ac:dyDescent="0.3">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15">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4.25" outlineLevel="6" x14ac:dyDescent="0.15">
      <c r="B2319" s="197"/>
      <c r="C2319" s="198"/>
      <c r="D2319" s="114">
        <v>284</v>
      </c>
      <c r="E2319" s="114"/>
      <c r="F2319" s="115"/>
      <c r="G2319" s="115"/>
      <c r="H2319" s="115" t="s">
        <v>579</v>
      </c>
      <c r="I2319" s="116" t="s">
        <v>580</v>
      </c>
      <c r="J2319" s="117" t="s">
        <v>495</v>
      </c>
      <c r="K2319" s="118">
        <v>398.01000000000005</v>
      </c>
      <c r="L2319" s="118">
        <v>0</v>
      </c>
      <c r="M2319" s="118">
        <v>398.01000000000005</v>
      </c>
      <c r="N2319" s="271"/>
      <c r="O2319" s="119">
        <f>M2319*N2319</f>
        <v>0</v>
      </c>
      <c r="P2319" s="117" t="s">
        <v>479</v>
      </c>
      <c r="Q2319" s="117" t="s">
        <v>9414</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15">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3.5" outlineLevel="7" x14ac:dyDescent="0.3">
      <c r="A2321" s="245"/>
      <c r="B2321" s="246"/>
      <c r="C2321" s="246"/>
      <c r="D2321" s="246"/>
      <c r="E2321" s="246"/>
      <c r="F2321" s="247"/>
      <c r="G2321" s="247"/>
      <c r="H2321" s="252" t="s">
        <v>18</v>
      </c>
      <c r="I2321" s="248" t="s">
        <v>6256</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3.5" outlineLevel="7" x14ac:dyDescent="0.3">
      <c r="A2322" s="245"/>
      <c r="B2322" s="246"/>
      <c r="C2322" s="246"/>
      <c r="D2322" s="246"/>
      <c r="E2322" s="246"/>
      <c r="F2322" s="247"/>
      <c r="G2322" s="247"/>
      <c r="H2322" s="252"/>
      <c r="I2322" s="248" t="s">
        <v>6255</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3.5" outlineLevel="7" x14ac:dyDescent="0.3">
      <c r="A2323" s="245"/>
      <c r="B2323" s="246"/>
      <c r="C2323" s="246"/>
      <c r="D2323" s="246"/>
      <c r="E2323" s="246"/>
      <c r="F2323" s="247"/>
      <c r="G2323" s="247"/>
      <c r="H2323" s="252"/>
      <c r="I2323" s="248" t="s">
        <v>6254</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3.5" outlineLevel="7" x14ac:dyDescent="0.3">
      <c r="A2324" s="245"/>
      <c r="B2324" s="246"/>
      <c r="C2324" s="246"/>
      <c r="D2324" s="246"/>
      <c r="E2324" s="246"/>
      <c r="F2324" s="247"/>
      <c r="G2324" s="247"/>
      <c r="H2324" s="252"/>
      <c r="I2324" s="248" t="s">
        <v>6253</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3.5" outlineLevel="7" x14ac:dyDescent="0.3">
      <c r="A2325" s="245"/>
      <c r="B2325" s="246"/>
      <c r="C2325" s="246"/>
      <c r="D2325" s="246"/>
      <c r="E2325" s="246"/>
      <c r="F2325" s="247"/>
      <c r="G2325" s="247"/>
      <c r="H2325" s="252"/>
      <c r="I2325" s="248" t="s">
        <v>6252</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3.5" outlineLevel="7" x14ac:dyDescent="0.3">
      <c r="A2326" s="245"/>
      <c r="B2326" s="246"/>
      <c r="C2326" s="246"/>
      <c r="D2326" s="246"/>
      <c r="E2326" s="246"/>
      <c r="F2326" s="247"/>
      <c r="G2326" s="247"/>
      <c r="H2326" s="252"/>
      <c r="I2326" s="248" t="s">
        <v>6251</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3.5" outlineLevel="7" x14ac:dyDescent="0.3">
      <c r="A2327" s="245"/>
      <c r="B2327" s="246"/>
      <c r="C2327" s="246"/>
      <c r="D2327" s="246"/>
      <c r="E2327" s="246"/>
      <c r="F2327" s="247"/>
      <c r="G2327" s="247"/>
      <c r="H2327" s="252"/>
      <c r="I2327" s="248" t="s">
        <v>6250</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3.5" outlineLevel="7" x14ac:dyDescent="0.3">
      <c r="A2328" s="245"/>
      <c r="B2328" s="246"/>
      <c r="C2328" s="246"/>
      <c r="D2328" s="246"/>
      <c r="E2328" s="246"/>
      <c r="F2328" s="247"/>
      <c r="G2328" s="247"/>
      <c r="H2328" s="252"/>
      <c r="I2328" s="248" t="s">
        <v>6249</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3.5" outlineLevel="7" x14ac:dyDescent="0.3">
      <c r="A2329" s="245"/>
      <c r="B2329" s="246"/>
      <c r="C2329" s="246"/>
      <c r="D2329" s="246"/>
      <c r="E2329" s="246"/>
      <c r="F2329" s="247"/>
      <c r="G2329" s="247"/>
      <c r="H2329" s="252"/>
      <c r="I2329" s="248" t="s">
        <v>6248</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3.5" outlineLevel="7" x14ac:dyDescent="0.3">
      <c r="A2330" s="245"/>
      <c r="B2330" s="246"/>
      <c r="C2330" s="246"/>
      <c r="D2330" s="246"/>
      <c r="E2330" s="246"/>
      <c r="F2330" s="247"/>
      <c r="G2330" s="247"/>
      <c r="H2330" s="252"/>
      <c r="I2330" s="248" t="s">
        <v>6247</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3.5" outlineLevel="7" x14ac:dyDescent="0.3">
      <c r="A2331" s="245"/>
      <c r="B2331" s="246"/>
      <c r="C2331" s="246"/>
      <c r="D2331" s="246"/>
      <c r="E2331" s="246"/>
      <c r="F2331" s="247"/>
      <c r="G2331" s="247"/>
      <c r="H2331" s="252"/>
      <c r="I2331" s="248" t="s">
        <v>6246</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3.5" outlineLevel="7" x14ac:dyDescent="0.3">
      <c r="A2332" s="245"/>
      <c r="B2332" s="246"/>
      <c r="C2332" s="246"/>
      <c r="D2332" s="246"/>
      <c r="E2332" s="246"/>
      <c r="F2332" s="247"/>
      <c r="G2332" s="247"/>
      <c r="H2332" s="252"/>
      <c r="I2332" s="248" t="s">
        <v>6245</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3.5" outlineLevel="7" x14ac:dyDescent="0.3">
      <c r="A2333" s="245"/>
      <c r="B2333" s="246"/>
      <c r="C2333" s="246"/>
      <c r="D2333" s="246"/>
      <c r="E2333" s="246"/>
      <c r="F2333" s="247"/>
      <c r="G2333" s="247"/>
      <c r="H2333" s="252"/>
      <c r="I2333" s="248" t="s">
        <v>6244</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3.5" outlineLevel="7" x14ac:dyDescent="0.3">
      <c r="A2334" s="245"/>
      <c r="B2334" s="246"/>
      <c r="C2334" s="246"/>
      <c r="D2334" s="246"/>
      <c r="E2334" s="246"/>
      <c r="F2334" s="247"/>
      <c r="G2334" s="247"/>
      <c r="H2334" s="252"/>
      <c r="I2334" s="248" t="s">
        <v>6243</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15">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9" t="s">
        <v>1717</v>
      </c>
      <c r="B2337" s="227">
        <v>4</v>
      </c>
      <c r="C2337" s="228"/>
      <c r="D2337" s="228"/>
      <c r="E2337" s="228"/>
      <c r="F2337" s="183"/>
      <c r="G2337" s="183"/>
      <c r="H2337" s="183"/>
      <c r="I2337" s="229" t="s">
        <v>1716</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3.5" outlineLevel="4" x14ac:dyDescent="0.25">
      <c r="A2338" s="184" t="s">
        <v>1715</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3.5" outlineLevel="5" x14ac:dyDescent="0.25">
      <c r="A2339" s="189" t="s">
        <v>1714</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4.25" outlineLevel="6" x14ac:dyDescent="0.15">
      <c r="B2340" s="197"/>
      <c r="C2340" s="198"/>
      <c r="D2340" s="114">
        <v>285</v>
      </c>
      <c r="E2340" s="114"/>
      <c r="F2340" s="115"/>
      <c r="G2340" s="115"/>
      <c r="H2340" s="115" t="s">
        <v>582</v>
      </c>
      <c r="I2340" s="116" t="s">
        <v>583</v>
      </c>
      <c r="J2340" s="117" t="s">
        <v>584</v>
      </c>
      <c r="K2340" s="118">
        <v>2666.1729999999998</v>
      </c>
      <c r="L2340" s="118">
        <v>0</v>
      </c>
      <c r="M2340" s="118">
        <v>2666.1729999999998</v>
      </c>
      <c r="N2340" s="271"/>
      <c r="O2340" s="119">
        <f>M2340*N2340</f>
        <v>0</v>
      </c>
      <c r="P2340" s="117" t="s">
        <v>479</v>
      </c>
      <c r="Q2340" s="117" t="s">
        <v>1232</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4.25" outlineLevel="6" x14ac:dyDescent="0.15">
      <c r="B2342" s="197"/>
      <c r="C2342" s="198"/>
      <c r="D2342" s="114">
        <v>286</v>
      </c>
      <c r="E2342" s="114"/>
      <c r="F2342" s="115"/>
      <c r="G2342" s="115"/>
      <c r="H2342" s="115" t="s">
        <v>585</v>
      </c>
      <c r="I2342" s="116" t="s">
        <v>586</v>
      </c>
      <c r="J2342" s="117" t="s">
        <v>584</v>
      </c>
      <c r="K2342" s="118">
        <v>2666.1729999999998</v>
      </c>
      <c r="L2342" s="118">
        <v>0</v>
      </c>
      <c r="M2342" s="118">
        <v>2666.1729999999998</v>
      </c>
      <c r="N2342" s="271"/>
      <c r="O2342" s="119">
        <f>M2342*N2342</f>
        <v>0</v>
      </c>
      <c r="P2342" s="117" t="s">
        <v>492</v>
      </c>
      <c r="Q2342" s="117" t="s">
        <v>9414</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3.5" outlineLevel="7" x14ac:dyDescent="0.3">
      <c r="A2344" s="245"/>
      <c r="B2344" s="246"/>
      <c r="C2344" s="246"/>
      <c r="D2344" s="246"/>
      <c r="E2344" s="246"/>
      <c r="F2344" s="247"/>
      <c r="G2344" s="247"/>
      <c r="H2344" s="252" t="s">
        <v>18</v>
      </c>
      <c r="I2344" s="248" t="s">
        <v>6242</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3.5" outlineLevel="7" x14ac:dyDescent="0.3">
      <c r="A2345" s="245"/>
      <c r="B2345" s="246"/>
      <c r="C2345" s="246"/>
      <c r="D2345" s="246"/>
      <c r="E2345" s="246"/>
      <c r="F2345" s="247"/>
      <c r="G2345" s="247"/>
      <c r="H2345" s="252"/>
      <c r="I2345" s="248" t="s">
        <v>6241</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3.5" outlineLevel="7" x14ac:dyDescent="0.3">
      <c r="A2346" s="245"/>
      <c r="B2346" s="246"/>
      <c r="C2346" s="246"/>
      <c r="D2346" s="246"/>
      <c r="E2346" s="246"/>
      <c r="F2346" s="247"/>
      <c r="G2346" s="247"/>
      <c r="H2346" s="252"/>
      <c r="I2346" s="248" t="s">
        <v>6240</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3.5" outlineLevel="7" x14ac:dyDescent="0.3">
      <c r="A2347" s="245"/>
      <c r="B2347" s="246"/>
      <c r="C2347" s="246"/>
      <c r="D2347" s="246"/>
      <c r="E2347" s="246"/>
      <c r="F2347" s="247"/>
      <c r="G2347" s="247"/>
      <c r="H2347" s="252"/>
      <c r="I2347" s="248" t="s">
        <v>6239</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3.5" outlineLevel="7" x14ac:dyDescent="0.3">
      <c r="A2348" s="245"/>
      <c r="B2348" s="246"/>
      <c r="C2348" s="246"/>
      <c r="D2348" s="246"/>
      <c r="E2348" s="246"/>
      <c r="F2348" s="247"/>
      <c r="G2348" s="247"/>
      <c r="H2348" s="252"/>
      <c r="I2348" s="248" t="s">
        <v>6238</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3.5" outlineLevel="7" x14ac:dyDescent="0.3">
      <c r="A2349" s="245"/>
      <c r="B2349" s="246"/>
      <c r="C2349" s="246"/>
      <c r="D2349" s="246"/>
      <c r="E2349" s="246"/>
      <c r="F2349" s="247"/>
      <c r="G2349" s="247"/>
      <c r="H2349" s="252"/>
      <c r="I2349" s="248" t="s">
        <v>6237</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3.5" outlineLevel="7" x14ac:dyDescent="0.3">
      <c r="A2350" s="245"/>
      <c r="B2350" s="246"/>
      <c r="C2350" s="246"/>
      <c r="D2350" s="246"/>
      <c r="E2350" s="246"/>
      <c r="F2350" s="247"/>
      <c r="G2350" s="247"/>
      <c r="H2350" s="252"/>
      <c r="I2350" s="248" t="s">
        <v>6236</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3.5" outlineLevel="7" x14ac:dyDescent="0.3">
      <c r="A2351" s="245"/>
      <c r="B2351" s="246"/>
      <c r="C2351" s="246"/>
      <c r="D2351" s="246"/>
      <c r="E2351" s="246"/>
      <c r="F2351" s="247"/>
      <c r="G2351" s="247"/>
      <c r="H2351" s="252"/>
      <c r="I2351" s="248" t="s">
        <v>6235</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3.5" outlineLevel="7" x14ac:dyDescent="0.3">
      <c r="A2352" s="245"/>
      <c r="B2352" s="246"/>
      <c r="C2352" s="246"/>
      <c r="D2352" s="246"/>
      <c r="E2352" s="246"/>
      <c r="F2352" s="247"/>
      <c r="G2352" s="247"/>
      <c r="H2352" s="252"/>
      <c r="I2352" s="248" t="s">
        <v>6234</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3.5" outlineLevel="7" x14ac:dyDescent="0.3">
      <c r="A2353" s="245"/>
      <c r="B2353" s="246"/>
      <c r="C2353" s="246"/>
      <c r="D2353" s="246"/>
      <c r="E2353" s="246"/>
      <c r="F2353" s="247"/>
      <c r="G2353" s="247"/>
      <c r="H2353" s="252"/>
      <c r="I2353" s="248" t="s">
        <v>6233</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3.5" outlineLevel="7" x14ac:dyDescent="0.3">
      <c r="A2354" s="245"/>
      <c r="B2354" s="246"/>
      <c r="C2354" s="246"/>
      <c r="D2354" s="246"/>
      <c r="E2354" s="246"/>
      <c r="F2354" s="247"/>
      <c r="G2354" s="247"/>
      <c r="H2354" s="252"/>
      <c r="I2354" s="248" t="s">
        <v>6232</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3.5" outlineLevel="7" x14ac:dyDescent="0.3">
      <c r="A2355" s="245"/>
      <c r="B2355" s="246"/>
      <c r="C2355" s="246"/>
      <c r="D2355" s="246"/>
      <c r="E2355" s="246"/>
      <c r="F2355" s="247"/>
      <c r="G2355" s="247"/>
      <c r="H2355" s="252"/>
      <c r="I2355" s="248" t="s">
        <v>6231</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3.5" outlineLevel="7" x14ac:dyDescent="0.3">
      <c r="A2356" s="245"/>
      <c r="B2356" s="246"/>
      <c r="C2356" s="246"/>
      <c r="D2356" s="246"/>
      <c r="E2356" s="246"/>
      <c r="F2356" s="247"/>
      <c r="G2356" s="247"/>
      <c r="H2356" s="252"/>
      <c r="I2356" s="248" t="s">
        <v>6230</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3.5" outlineLevel="7" x14ac:dyDescent="0.3">
      <c r="A2357" s="245"/>
      <c r="B2357" s="246"/>
      <c r="C2357" s="246"/>
      <c r="D2357" s="246"/>
      <c r="E2357" s="246"/>
      <c r="F2357" s="247"/>
      <c r="G2357" s="247"/>
      <c r="H2357" s="252"/>
      <c r="I2357" s="248" t="s">
        <v>6229</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3.5" outlineLevel="7" x14ac:dyDescent="0.3">
      <c r="A2358" s="245"/>
      <c r="B2358" s="246"/>
      <c r="C2358" s="246"/>
      <c r="D2358" s="246"/>
      <c r="E2358" s="246"/>
      <c r="F2358" s="247"/>
      <c r="G2358" s="247"/>
      <c r="H2358" s="252"/>
      <c r="I2358" s="248" t="s">
        <v>6228</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3.5" outlineLevel="7" x14ac:dyDescent="0.3">
      <c r="A2359" s="245"/>
      <c r="B2359" s="246"/>
      <c r="C2359" s="246"/>
      <c r="D2359" s="246"/>
      <c r="E2359" s="246"/>
      <c r="F2359" s="247"/>
      <c r="G2359" s="247"/>
      <c r="H2359" s="252"/>
      <c r="I2359" s="248" t="s">
        <v>6227</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3.5" outlineLevel="7" x14ac:dyDescent="0.3">
      <c r="A2360" s="245"/>
      <c r="B2360" s="246"/>
      <c r="C2360" s="246"/>
      <c r="D2360" s="246"/>
      <c r="E2360" s="246"/>
      <c r="F2360" s="247"/>
      <c r="G2360" s="247"/>
      <c r="H2360" s="252"/>
      <c r="I2360" s="248" t="s">
        <v>6226</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3.5" outlineLevel="7" x14ac:dyDescent="0.3">
      <c r="A2361" s="245"/>
      <c r="B2361" s="246"/>
      <c r="C2361" s="246"/>
      <c r="D2361" s="246"/>
      <c r="E2361" s="246"/>
      <c r="F2361" s="247"/>
      <c r="G2361" s="247"/>
      <c r="H2361" s="252"/>
      <c r="I2361" s="248" t="s">
        <v>6225</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3.5" outlineLevel="7" x14ac:dyDescent="0.3">
      <c r="A2362" s="245"/>
      <c r="B2362" s="246"/>
      <c r="C2362" s="246"/>
      <c r="D2362" s="246"/>
      <c r="E2362" s="246"/>
      <c r="F2362" s="247"/>
      <c r="G2362" s="247"/>
      <c r="H2362" s="252"/>
      <c r="I2362" s="248" t="s">
        <v>6224</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3.5" outlineLevel="7" x14ac:dyDescent="0.3">
      <c r="A2363" s="245"/>
      <c r="B2363" s="246"/>
      <c r="C2363" s="246"/>
      <c r="D2363" s="246"/>
      <c r="E2363" s="246"/>
      <c r="F2363" s="247"/>
      <c r="G2363" s="247"/>
      <c r="H2363" s="252"/>
      <c r="I2363" s="248" t="s">
        <v>6223</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3.5" outlineLevel="7" x14ac:dyDescent="0.3">
      <c r="A2364" s="245"/>
      <c r="B2364" s="246"/>
      <c r="C2364" s="246"/>
      <c r="D2364" s="246"/>
      <c r="E2364" s="246"/>
      <c r="F2364" s="247"/>
      <c r="G2364" s="247"/>
      <c r="H2364" s="252"/>
      <c r="I2364" s="248" t="s">
        <v>6222</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3.5" outlineLevel="7" x14ac:dyDescent="0.3">
      <c r="A2365" s="245"/>
      <c r="B2365" s="246"/>
      <c r="C2365" s="246"/>
      <c r="D2365" s="246"/>
      <c r="E2365" s="246"/>
      <c r="F2365" s="247"/>
      <c r="G2365" s="247"/>
      <c r="H2365" s="252"/>
      <c r="I2365" s="248" t="s">
        <v>6221</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3.5" outlineLevel="7" x14ac:dyDescent="0.3">
      <c r="A2366" s="245"/>
      <c r="B2366" s="246"/>
      <c r="C2366" s="246"/>
      <c r="D2366" s="246"/>
      <c r="E2366" s="246"/>
      <c r="F2366" s="247"/>
      <c r="G2366" s="247"/>
      <c r="H2366" s="252"/>
      <c r="I2366" s="248" t="s">
        <v>6220</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3.5" outlineLevel="7" x14ac:dyDescent="0.3">
      <c r="A2367" s="245"/>
      <c r="B2367" s="246"/>
      <c r="C2367" s="246"/>
      <c r="D2367" s="246"/>
      <c r="E2367" s="246"/>
      <c r="F2367" s="247"/>
      <c r="G2367" s="247"/>
      <c r="H2367" s="252"/>
      <c r="I2367" s="248" t="s">
        <v>6219</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3.5" outlineLevel="7" x14ac:dyDescent="0.3">
      <c r="A2368" s="245"/>
      <c r="B2368" s="246"/>
      <c r="C2368" s="246"/>
      <c r="D2368" s="246"/>
      <c r="E2368" s="246"/>
      <c r="F2368" s="247"/>
      <c r="G2368" s="247"/>
      <c r="H2368" s="252"/>
      <c r="I2368" s="248" t="s">
        <v>6218</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3.5" outlineLevel="7" x14ac:dyDescent="0.3">
      <c r="A2369" s="245"/>
      <c r="B2369" s="246"/>
      <c r="C2369" s="246"/>
      <c r="D2369" s="246"/>
      <c r="E2369" s="246"/>
      <c r="F2369" s="247"/>
      <c r="G2369" s="247"/>
      <c r="H2369" s="252"/>
      <c r="I2369" s="248" t="s">
        <v>6217</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3.5" outlineLevel="7" x14ac:dyDescent="0.3">
      <c r="A2370" s="245"/>
      <c r="B2370" s="246"/>
      <c r="C2370" s="246"/>
      <c r="D2370" s="246"/>
      <c r="E2370" s="246"/>
      <c r="F2370" s="247"/>
      <c r="G2370" s="247"/>
      <c r="H2370" s="252"/>
      <c r="I2370" s="248" t="s">
        <v>6216</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3.5" outlineLevel="7" x14ac:dyDescent="0.3">
      <c r="A2371" s="245"/>
      <c r="B2371" s="246"/>
      <c r="C2371" s="246"/>
      <c r="D2371" s="246"/>
      <c r="E2371" s="246"/>
      <c r="F2371" s="247"/>
      <c r="G2371" s="247"/>
      <c r="H2371" s="252"/>
      <c r="I2371" s="248" t="s">
        <v>6215</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3.5" outlineLevel="7" x14ac:dyDescent="0.3">
      <c r="A2372" s="245"/>
      <c r="B2372" s="246"/>
      <c r="C2372" s="246"/>
      <c r="D2372" s="246"/>
      <c r="E2372" s="246"/>
      <c r="F2372" s="247"/>
      <c r="G2372" s="247"/>
      <c r="H2372" s="252"/>
      <c r="I2372" s="248" t="s">
        <v>6214</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3.5" outlineLevel="7" x14ac:dyDescent="0.3">
      <c r="A2373" s="245"/>
      <c r="B2373" s="246"/>
      <c r="C2373" s="246"/>
      <c r="D2373" s="246"/>
      <c r="E2373" s="246"/>
      <c r="F2373" s="247"/>
      <c r="G2373" s="247"/>
      <c r="H2373" s="252"/>
      <c r="I2373" s="248" t="s">
        <v>6213</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3.5" outlineLevel="7" x14ac:dyDescent="0.3">
      <c r="A2374" s="245"/>
      <c r="B2374" s="246"/>
      <c r="C2374" s="246"/>
      <c r="D2374" s="246"/>
      <c r="E2374" s="246"/>
      <c r="F2374" s="247"/>
      <c r="G2374" s="247"/>
      <c r="H2374" s="252"/>
      <c r="I2374" s="248" t="s">
        <v>6212</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3.5" outlineLevel="7" x14ac:dyDescent="0.3">
      <c r="A2375" s="245"/>
      <c r="B2375" s="246"/>
      <c r="C2375" s="246"/>
      <c r="D2375" s="246"/>
      <c r="E2375" s="246"/>
      <c r="F2375" s="247"/>
      <c r="G2375" s="247"/>
      <c r="H2375" s="252"/>
      <c r="I2375" s="248" t="s">
        <v>6211</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3.5" outlineLevel="7" x14ac:dyDescent="0.3">
      <c r="A2376" s="245"/>
      <c r="B2376" s="246"/>
      <c r="C2376" s="246"/>
      <c r="D2376" s="246"/>
      <c r="E2376" s="246"/>
      <c r="F2376" s="247"/>
      <c r="G2376" s="247"/>
      <c r="H2376" s="252"/>
      <c r="I2376" s="248" t="s">
        <v>6210</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3.5" outlineLevel="7" x14ac:dyDescent="0.3">
      <c r="A2377" s="245"/>
      <c r="B2377" s="246"/>
      <c r="C2377" s="246"/>
      <c r="D2377" s="246"/>
      <c r="E2377" s="246"/>
      <c r="F2377" s="247"/>
      <c r="G2377" s="247"/>
      <c r="H2377" s="252"/>
      <c r="I2377" s="248" t="s">
        <v>6209</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3.5" outlineLevel="7" x14ac:dyDescent="0.3">
      <c r="A2378" s="245"/>
      <c r="B2378" s="246"/>
      <c r="C2378" s="246"/>
      <c r="D2378" s="246"/>
      <c r="E2378" s="246"/>
      <c r="F2378" s="247"/>
      <c r="G2378" s="247"/>
      <c r="H2378" s="252"/>
      <c r="I2378" s="248" t="s">
        <v>6208</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3.5" outlineLevel="7" x14ac:dyDescent="0.3">
      <c r="A2379" s="245"/>
      <c r="B2379" s="246"/>
      <c r="C2379" s="246"/>
      <c r="D2379" s="246"/>
      <c r="E2379" s="246"/>
      <c r="F2379" s="247"/>
      <c r="G2379" s="247"/>
      <c r="H2379" s="252"/>
      <c r="I2379" s="248" t="s">
        <v>6207</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3.5" outlineLevel="7" x14ac:dyDescent="0.3">
      <c r="A2380" s="245"/>
      <c r="B2380" s="246"/>
      <c r="C2380" s="246"/>
      <c r="D2380" s="246"/>
      <c r="E2380" s="246"/>
      <c r="F2380" s="247"/>
      <c r="G2380" s="247"/>
      <c r="H2380" s="252"/>
      <c r="I2380" s="248" t="s">
        <v>6206</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3.5" outlineLevel="7" x14ac:dyDescent="0.3">
      <c r="A2381" s="245"/>
      <c r="B2381" s="246"/>
      <c r="C2381" s="246"/>
      <c r="D2381" s="246"/>
      <c r="E2381" s="246"/>
      <c r="F2381" s="247"/>
      <c r="G2381" s="247"/>
      <c r="H2381" s="252"/>
      <c r="I2381" s="248" t="s">
        <v>6205</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3.5" outlineLevel="7" x14ac:dyDescent="0.3">
      <c r="A2382" s="245"/>
      <c r="B2382" s="246"/>
      <c r="C2382" s="246"/>
      <c r="D2382" s="246"/>
      <c r="E2382" s="246"/>
      <c r="F2382" s="247"/>
      <c r="G2382" s="247"/>
      <c r="H2382" s="252"/>
      <c r="I2382" s="248" t="s">
        <v>6204</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3.5" outlineLevel="7" x14ac:dyDescent="0.3">
      <c r="A2383" s="245"/>
      <c r="B2383" s="246"/>
      <c r="C2383" s="246"/>
      <c r="D2383" s="246"/>
      <c r="E2383" s="246"/>
      <c r="F2383" s="247"/>
      <c r="G2383" s="247"/>
      <c r="H2383" s="252"/>
      <c r="I2383" s="248" t="s">
        <v>6203</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3.5" outlineLevel="7" x14ac:dyDescent="0.3">
      <c r="A2384" s="245"/>
      <c r="B2384" s="246"/>
      <c r="C2384" s="246"/>
      <c r="D2384" s="246"/>
      <c r="E2384" s="246"/>
      <c r="F2384" s="247"/>
      <c r="G2384" s="247"/>
      <c r="H2384" s="252"/>
      <c r="I2384" s="248" t="s">
        <v>6202</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3.5" outlineLevel="7" x14ac:dyDescent="0.3">
      <c r="A2385" s="245"/>
      <c r="B2385" s="246"/>
      <c r="C2385" s="246"/>
      <c r="D2385" s="246"/>
      <c r="E2385" s="246"/>
      <c r="F2385" s="247"/>
      <c r="G2385" s="247"/>
      <c r="H2385" s="252"/>
      <c r="I2385" s="248" t="s">
        <v>6201</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3.5" outlineLevel="7" x14ac:dyDescent="0.3">
      <c r="A2386" s="245"/>
      <c r="B2386" s="246"/>
      <c r="C2386" s="246"/>
      <c r="D2386" s="246"/>
      <c r="E2386" s="246"/>
      <c r="F2386" s="247"/>
      <c r="G2386" s="247"/>
      <c r="H2386" s="252"/>
      <c r="I2386" s="248" t="s">
        <v>6200</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3.5" outlineLevel="7" x14ac:dyDescent="0.3">
      <c r="A2387" s="245"/>
      <c r="B2387" s="246"/>
      <c r="C2387" s="246"/>
      <c r="D2387" s="246"/>
      <c r="E2387" s="246"/>
      <c r="F2387" s="247"/>
      <c r="G2387" s="247"/>
      <c r="H2387" s="252"/>
      <c r="I2387" s="248" t="s">
        <v>6199</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3.5" outlineLevel="7" x14ac:dyDescent="0.3">
      <c r="A2388" s="245"/>
      <c r="B2388" s="246"/>
      <c r="C2388" s="246"/>
      <c r="D2388" s="246"/>
      <c r="E2388" s="246"/>
      <c r="F2388" s="247"/>
      <c r="G2388" s="247"/>
      <c r="H2388" s="252"/>
      <c r="I2388" s="248" t="s">
        <v>6198</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3.5" outlineLevel="7" x14ac:dyDescent="0.3">
      <c r="A2389" s="245"/>
      <c r="B2389" s="246"/>
      <c r="C2389" s="246"/>
      <c r="D2389" s="246"/>
      <c r="E2389" s="246"/>
      <c r="F2389" s="247"/>
      <c r="G2389" s="247"/>
      <c r="H2389" s="252"/>
      <c r="I2389" s="248" t="s">
        <v>6197</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3.5" outlineLevel="7" x14ac:dyDescent="0.3">
      <c r="A2390" s="245"/>
      <c r="B2390" s="246"/>
      <c r="C2390" s="246"/>
      <c r="D2390" s="246"/>
      <c r="E2390" s="246"/>
      <c r="F2390" s="247"/>
      <c r="G2390" s="247"/>
      <c r="H2390" s="252"/>
      <c r="I2390" s="248" t="s">
        <v>6196</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3.5" outlineLevel="7" x14ac:dyDescent="0.3">
      <c r="A2391" s="245"/>
      <c r="B2391" s="246"/>
      <c r="C2391" s="246"/>
      <c r="D2391" s="246"/>
      <c r="E2391" s="246"/>
      <c r="F2391" s="247"/>
      <c r="G2391" s="247"/>
      <c r="H2391" s="252"/>
      <c r="I2391" s="248" t="s">
        <v>6195</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3.5" outlineLevel="7" x14ac:dyDescent="0.3">
      <c r="A2392" s="245"/>
      <c r="B2392" s="246"/>
      <c r="C2392" s="246"/>
      <c r="D2392" s="246"/>
      <c r="E2392" s="246"/>
      <c r="F2392" s="247"/>
      <c r="G2392" s="247"/>
      <c r="H2392" s="252"/>
      <c r="I2392" s="248" t="s">
        <v>6194</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3.5" outlineLevel="7" x14ac:dyDescent="0.3">
      <c r="A2393" s="245"/>
      <c r="B2393" s="246"/>
      <c r="C2393" s="246"/>
      <c r="D2393" s="246"/>
      <c r="E2393" s="246"/>
      <c r="F2393" s="247"/>
      <c r="G2393" s="247"/>
      <c r="H2393" s="252"/>
      <c r="I2393" s="248" t="s">
        <v>6193</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3.5" outlineLevel="7" x14ac:dyDescent="0.3">
      <c r="A2394" s="245"/>
      <c r="B2394" s="246"/>
      <c r="C2394" s="246"/>
      <c r="D2394" s="246"/>
      <c r="E2394" s="246"/>
      <c r="F2394" s="247"/>
      <c r="G2394" s="247"/>
      <c r="H2394" s="252"/>
      <c r="I2394" s="248" t="s">
        <v>6192</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3.5" outlineLevel="7" x14ac:dyDescent="0.3">
      <c r="A2395" s="245"/>
      <c r="B2395" s="246"/>
      <c r="C2395" s="246"/>
      <c r="D2395" s="246"/>
      <c r="E2395" s="246"/>
      <c r="F2395" s="247"/>
      <c r="G2395" s="247"/>
      <c r="H2395" s="252"/>
      <c r="I2395" s="248" t="s">
        <v>6191</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3.5" outlineLevel="7" x14ac:dyDescent="0.3">
      <c r="A2396" s="245"/>
      <c r="B2396" s="246"/>
      <c r="C2396" s="246"/>
      <c r="D2396" s="246"/>
      <c r="E2396" s="246"/>
      <c r="F2396" s="247"/>
      <c r="G2396" s="247"/>
      <c r="H2396" s="252"/>
      <c r="I2396" s="248" t="s">
        <v>6190</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3.5" outlineLevel="7" x14ac:dyDescent="0.3">
      <c r="A2397" s="245"/>
      <c r="B2397" s="246"/>
      <c r="C2397" s="246"/>
      <c r="D2397" s="246"/>
      <c r="E2397" s="246"/>
      <c r="F2397" s="247"/>
      <c r="G2397" s="247"/>
      <c r="H2397" s="252"/>
      <c r="I2397" s="248" t="s">
        <v>6189</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3.5" outlineLevel="7" x14ac:dyDescent="0.3">
      <c r="A2398" s="245"/>
      <c r="B2398" s="246"/>
      <c r="C2398" s="246"/>
      <c r="D2398" s="246"/>
      <c r="E2398" s="246"/>
      <c r="F2398" s="247"/>
      <c r="G2398" s="247"/>
      <c r="H2398" s="252"/>
      <c r="I2398" s="248" t="s">
        <v>6188</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3.5" outlineLevel="7" x14ac:dyDescent="0.3">
      <c r="A2399" s="245"/>
      <c r="B2399" s="246"/>
      <c r="C2399" s="246"/>
      <c r="D2399" s="246"/>
      <c r="E2399" s="246"/>
      <c r="F2399" s="247"/>
      <c r="G2399" s="247"/>
      <c r="H2399" s="252"/>
      <c r="I2399" s="248" t="s">
        <v>6187</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3.5" outlineLevel="7" x14ac:dyDescent="0.3">
      <c r="A2400" s="245"/>
      <c r="B2400" s="246"/>
      <c r="C2400" s="246"/>
      <c r="D2400" s="246"/>
      <c r="E2400" s="246"/>
      <c r="F2400" s="247"/>
      <c r="G2400" s="247"/>
      <c r="H2400" s="252"/>
      <c r="I2400" s="248" t="s">
        <v>6186</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3.5" outlineLevel="7" x14ac:dyDescent="0.3">
      <c r="A2401" s="245"/>
      <c r="B2401" s="246"/>
      <c r="C2401" s="246"/>
      <c r="D2401" s="246"/>
      <c r="E2401" s="246"/>
      <c r="F2401" s="247"/>
      <c r="G2401" s="247"/>
      <c r="H2401" s="252"/>
      <c r="I2401" s="248" t="s">
        <v>6185</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3.5" outlineLevel="7" x14ac:dyDescent="0.3">
      <c r="A2402" s="245"/>
      <c r="B2402" s="246"/>
      <c r="C2402" s="246"/>
      <c r="D2402" s="246"/>
      <c r="E2402" s="246"/>
      <c r="F2402" s="247"/>
      <c r="G2402" s="247"/>
      <c r="H2402" s="252"/>
      <c r="I2402" s="248" t="s">
        <v>6184</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3.5" outlineLevel="7" x14ac:dyDescent="0.3">
      <c r="A2403" s="245"/>
      <c r="B2403" s="246"/>
      <c r="C2403" s="246"/>
      <c r="D2403" s="246"/>
      <c r="E2403" s="246"/>
      <c r="F2403" s="247"/>
      <c r="G2403" s="247"/>
      <c r="H2403" s="252"/>
      <c r="I2403" s="248" t="s">
        <v>6183</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3.5" outlineLevel="7" x14ac:dyDescent="0.3">
      <c r="A2404" s="245"/>
      <c r="B2404" s="246"/>
      <c r="C2404" s="246"/>
      <c r="D2404" s="246"/>
      <c r="E2404" s="246"/>
      <c r="F2404" s="247"/>
      <c r="G2404" s="247"/>
      <c r="H2404" s="252"/>
      <c r="I2404" s="248" t="s">
        <v>6182</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3.5" outlineLevel="7" x14ac:dyDescent="0.3">
      <c r="A2405" s="245"/>
      <c r="B2405" s="246"/>
      <c r="C2405" s="246"/>
      <c r="D2405" s="246"/>
      <c r="E2405" s="246"/>
      <c r="F2405" s="247"/>
      <c r="G2405" s="247"/>
      <c r="H2405" s="252"/>
      <c r="I2405" s="248" t="s">
        <v>6181</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3.5" outlineLevel="7" x14ac:dyDescent="0.3">
      <c r="A2406" s="245"/>
      <c r="B2406" s="246"/>
      <c r="C2406" s="246"/>
      <c r="D2406" s="246"/>
      <c r="E2406" s="246"/>
      <c r="F2406" s="247"/>
      <c r="G2406" s="247"/>
      <c r="H2406" s="252"/>
      <c r="I2406" s="248" t="s">
        <v>6180</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3.5" outlineLevel="7" x14ac:dyDescent="0.3">
      <c r="A2407" s="245"/>
      <c r="B2407" s="246"/>
      <c r="C2407" s="246"/>
      <c r="D2407" s="246"/>
      <c r="E2407" s="246"/>
      <c r="F2407" s="247"/>
      <c r="G2407" s="247"/>
      <c r="H2407" s="252"/>
      <c r="I2407" s="248" t="s">
        <v>6179</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3.5" outlineLevel="7" x14ac:dyDescent="0.3">
      <c r="A2408" s="245"/>
      <c r="B2408" s="246"/>
      <c r="C2408" s="246"/>
      <c r="D2408" s="246"/>
      <c r="E2408" s="246"/>
      <c r="F2408" s="247"/>
      <c r="G2408" s="247"/>
      <c r="H2408" s="252"/>
      <c r="I2408" s="248" t="s">
        <v>6178</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3.5" outlineLevel="7" x14ac:dyDescent="0.3">
      <c r="A2409" s="245"/>
      <c r="B2409" s="246"/>
      <c r="C2409" s="246"/>
      <c r="D2409" s="246"/>
      <c r="E2409" s="246"/>
      <c r="F2409" s="247"/>
      <c r="G2409" s="247"/>
      <c r="H2409" s="252"/>
      <c r="I2409" s="248" t="s">
        <v>6177</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3.5" outlineLevel="7" x14ac:dyDescent="0.3">
      <c r="A2410" s="245"/>
      <c r="B2410" s="246"/>
      <c r="C2410" s="246"/>
      <c r="D2410" s="246"/>
      <c r="E2410" s="246"/>
      <c r="F2410" s="247"/>
      <c r="G2410" s="247"/>
      <c r="H2410" s="252"/>
      <c r="I2410" s="248" t="s">
        <v>6176</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3.5" outlineLevel="7" x14ac:dyDescent="0.3">
      <c r="A2411" s="245"/>
      <c r="B2411" s="246"/>
      <c r="C2411" s="246"/>
      <c r="D2411" s="246"/>
      <c r="E2411" s="246"/>
      <c r="F2411" s="247"/>
      <c r="G2411" s="247"/>
      <c r="H2411" s="252"/>
      <c r="I2411" s="248" t="s">
        <v>6175</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3.5" outlineLevel="7" x14ac:dyDescent="0.3">
      <c r="A2412" s="245"/>
      <c r="B2412" s="246"/>
      <c r="C2412" s="246"/>
      <c r="D2412" s="246"/>
      <c r="E2412" s="246"/>
      <c r="F2412" s="247"/>
      <c r="G2412" s="247"/>
      <c r="H2412" s="252"/>
      <c r="I2412" s="248" t="s">
        <v>6174</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3.5" outlineLevel="7" x14ac:dyDescent="0.3">
      <c r="A2413" s="245"/>
      <c r="B2413" s="246"/>
      <c r="C2413" s="246"/>
      <c r="D2413" s="246"/>
      <c r="E2413" s="246"/>
      <c r="F2413" s="247"/>
      <c r="G2413" s="247"/>
      <c r="H2413" s="252"/>
      <c r="I2413" s="248" t="s">
        <v>6173</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3.5" outlineLevel="7" x14ac:dyDescent="0.3">
      <c r="A2414" s="245"/>
      <c r="B2414" s="246"/>
      <c r="C2414" s="246"/>
      <c r="D2414" s="246"/>
      <c r="E2414" s="246"/>
      <c r="F2414" s="247"/>
      <c r="G2414" s="247"/>
      <c r="H2414" s="252"/>
      <c r="I2414" s="248" t="s">
        <v>6172</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3.5" outlineLevel="7" x14ac:dyDescent="0.3">
      <c r="A2415" s="245"/>
      <c r="B2415" s="246"/>
      <c r="C2415" s="246"/>
      <c r="D2415" s="246"/>
      <c r="E2415" s="246"/>
      <c r="F2415" s="247"/>
      <c r="G2415" s="247"/>
      <c r="H2415" s="252"/>
      <c r="I2415" s="248" t="s">
        <v>6171</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3.5" outlineLevel="7" x14ac:dyDescent="0.3">
      <c r="A2416" s="245"/>
      <c r="B2416" s="246"/>
      <c r="C2416" s="246"/>
      <c r="D2416" s="246"/>
      <c r="E2416" s="246"/>
      <c r="F2416" s="247"/>
      <c r="G2416" s="247"/>
      <c r="H2416" s="252"/>
      <c r="I2416" s="248" t="s">
        <v>6170</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3.5" outlineLevel="7" x14ac:dyDescent="0.3">
      <c r="A2417" s="245"/>
      <c r="B2417" s="246"/>
      <c r="C2417" s="246"/>
      <c r="D2417" s="246"/>
      <c r="E2417" s="246"/>
      <c r="F2417" s="247"/>
      <c r="G2417" s="247"/>
      <c r="H2417" s="252"/>
      <c r="I2417" s="248" t="s">
        <v>6169</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3.5" outlineLevel="7" x14ac:dyDescent="0.3">
      <c r="A2418" s="245"/>
      <c r="B2418" s="246"/>
      <c r="C2418" s="246"/>
      <c r="D2418" s="246"/>
      <c r="E2418" s="246"/>
      <c r="F2418" s="247"/>
      <c r="G2418" s="247"/>
      <c r="H2418" s="252"/>
      <c r="I2418" s="248" t="s">
        <v>6168</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3.5" outlineLevel="7" x14ac:dyDescent="0.3">
      <c r="A2419" s="245"/>
      <c r="B2419" s="246"/>
      <c r="C2419" s="246"/>
      <c r="D2419" s="246"/>
      <c r="E2419" s="246"/>
      <c r="F2419" s="247"/>
      <c r="G2419" s="247"/>
      <c r="H2419" s="252"/>
      <c r="I2419" s="248" t="s">
        <v>6167</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3.5" outlineLevel="7" x14ac:dyDescent="0.3">
      <c r="A2420" s="245"/>
      <c r="B2420" s="246"/>
      <c r="C2420" s="246"/>
      <c r="D2420" s="246"/>
      <c r="E2420" s="246"/>
      <c r="F2420" s="247"/>
      <c r="G2420" s="247"/>
      <c r="H2420" s="252"/>
      <c r="I2420" s="248" t="s">
        <v>6166</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3.5" outlineLevel="7" x14ac:dyDescent="0.3">
      <c r="A2421" s="245"/>
      <c r="B2421" s="246"/>
      <c r="C2421" s="246"/>
      <c r="D2421" s="246"/>
      <c r="E2421" s="246"/>
      <c r="F2421" s="247"/>
      <c r="G2421" s="247"/>
      <c r="H2421" s="252"/>
      <c r="I2421" s="248" t="s">
        <v>6165</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3.5" outlineLevel="7" x14ac:dyDescent="0.3">
      <c r="A2422" s="245"/>
      <c r="B2422" s="246"/>
      <c r="C2422" s="246"/>
      <c r="D2422" s="246"/>
      <c r="E2422" s="246"/>
      <c r="F2422" s="247"/>
      <c r="G2422" s="247"/>
      <c r="H2422" s="252"/>
      <c r="I2422" s="248" t="s">
        <v>6164</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3.5" outlineLevel="7" x14ac:dyDescent="0.3">
      <c r="A2423" s="245"/>
      <c r="B2423" s="246"/>
      <c r="C2423" s="246"/>
      <c r="D2423" s="246"/>
      <c r="E2423" s="246"/>
      <c r="F2423" s="247"/>
      <c r="G2423" s="247"/>
      <c r="H2423" s="252"/>
      <c r="I2423" s="248" t="s">
        <v>6163</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3.5" outlineLevel="7" x14ac:dyDescent="0.3">
      <c r="A2424" s="245"/>
      <c r="B2424" s="246"/>
      <c r="C2424" s="246"/>
      <c r="D2424" s="246"/>
      <c r="E2424" s="246"/>
      <c r="F2424" s="247"/>
      <c r="G2424" s="247"/>
      <c r="H2424" s="252"/>
      <c r="I2424" s="248" t="s">
        <v>6162</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3.5" outlineLevel="7" x14ac:dyDescent="0.3">
      <c r="A2425" s="245"/>
      <c r="B2425" s="246"/>
      <c r="C2425" s="246"/>
      <c r="D2425" s="246"/>
      <c r="E2425" s="246"/>
      <c r="F2425" s="247"/>
      <c r="G2425" s="247"/>
      <c r="H2425" s="252"/>
      <c r="I2425" s="248" t="s">
        <v>6161</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3.5" outlineLevel="7" x14ac:dyDescent="0.3">
      <c r="A2426" s="245"/>
      <c r="B2426" s="246"/>
      <c r="C2426" s="246"/>
      <c r="D2426" s="246"/>
      <c r="E2426" s="246"/>
      <c r="F2426" s="247"/>
      <c r="G2426" s="247"/>
      <c r="H2426" s="252"/>
      <c r="I2426" s="248" t="s">
        <v>6160</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3.5" outlineLevel="7" x14ac:dyDescent="0.3">
      <c r="A2427" s="245"/>
      <c r="B2427" s="246"/>
      <c r="C2427" s="246"/>
      <c r="D2427" s="246"/>
      <c r="E2427" s="246"/>
      <c r="F2427" s="247"/>
      <c r="G2427" s="247"/>
      <c r="H2427" s="252"/>
      <c r="I2427" s="248" t="s">
        <v>6159</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3.5" outlineLevel="7" x14ac:dyDescent="0.3">
      <c r="A2428" s="245"/>
      <c r="B2428" s="246"/>
      <c r="C2428" s="246"/>
      <c r="D2428" s="246"/>
      <c r="E2428" s="246"/>
      <c r="F2428" s="247"/>
      <c r="G2428" s="247"/>
      <c r="H2428" s="252"/>
      <c r="I2428" s="248" t="s">
        <v>6158</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3.5" outlineLevel="7" x14ac:dyDescent="0.3">
      <c r="A2429" s="245"/>
      <c r="B2429" s="246"/>
      <c r="C2429" s="246"/>
      <c r="D2429" s="246"/>
      <c r="E2429" s="246"/>
      <c r="F2429" s="247"/>
      <c r="G2429" s="247"/>
      <c r="H2429" s="252"/>
      <c r="I2429" s="248" t="s">
        <v>6157</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3.5" outlineLevel="7" x14ac:dyDescent="0.3">
      <c r="A2430" s="245"/>
      <c r="B2430" s="246"/>
      <c r="C2430" s="246"/>
      <c r="D2430" s="246"/>
      <c r="E2430" s="246"/>
      <c r="F2430" s="247"/>
      <c r="G2430" s="247"/>
      <c r="H2430" s="252"/>
      <c r="I2430" s="248" t="s">
        <v>6156</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3.5" outlineLevel="7" x14ac:dyDescent="0.3">
      <c r="A2431" s="245"/>
      <c r="B2431" s="246"/>
      <c r="C2431" s="246"/>
      <c r="D2431" s="246"/>
      <c r="E2431" s="246"/>
      <c r="F2431" s="247"/>
      <c r="G2431" s="247"/>
      <c r="H2431" s="252"/>
      <c r="I2431" s="248" t="s">
        <v>6155</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3.5" outlineLevel="7" x14ac:dyDescent="0.3">
      <c r="A2432" s="245"/>
      <c r="B2432" s="246"/>
      <c r="C2432" s="246"/>
      <c r="D2432" s="246"/>
      <c r="E2432" s="246"/>
      <c r="F2432" s="247"/>
      <c r="G2432" s="247"/>
      <c r="H2432" s="252"/>
      <c r="I2432" s="248" t="s">
        <v>6154</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3.5" outlineLevel="7" x14ac:dyDescent="0.3">
      <c r="A2433" s="245"/>
      <c r="B2433" s="246"/>
      <c r="C2433" s="246"/>
      <c r="D2433" s="246"/>
      <c r="E2433" s="246"/>
      <c r="F2433" s="247"/>
      <c r="G2433" s="247"/>
      <c r="H2433" s="252"/>
      <c r="I2433" s="248" t="s">
        <v>6153</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3.5" outlineLevel="7" x14ac:dyDescent="0.3">
      <c r="A2434" s="245"/>
      <c r="B2434" s="246"/>
      <c r="C2434" s="246"/>
      <c r="D2434" s="246"/>
      <c r="E2434" s="246"/>
      <c r="F2434" s="247"/>
      <c r="G2434" s="247"/>
      <c r="H2434" s="252"/>
      <c r="I2434" s="248" t="s">
        <v>6152</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3.5" outlineLevel="7" x14ac:dyDescent="0.3">
      <c r="A2435" s="245"/>
      <c r="B2435" s="246"/>
      <c r="C2435" s="246"/>
      <c r="D2435" s="246"/>
      <c r="E2435" s="246"/>
      <c r="F2435" s="247"/>
      <c r="G2435" s="247"/>
      <c r="H2435" s="252"/>
      <c r="I2435" s="248" t="s">
        <v>6151</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3.5" outlineLevel="7" x14ac:dyDescent="0.3">
      <c r="A2436" s="245"/>
      <c r="B2436" s="246"/>
      <c r="C2436" s="246"/>
      <c r="D2436" s="246"/>
      <c r="E2436" s="246"/>
      <c r="F2436" s="247"/>
      <c r="G2436" s="247"/>
      <c r="H2436" s="252"/>
      <c r="I2436" s="248" t="s">
        <v>6150</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3.5" outlineLevel="7" x14ac:dyDescent="0.3">
      <c r="A2437" s="245"/>
      <c r="B2437" s="246"/>
      <c r="C2437" s="246"/>
      <c r="D2437" s="246"/>
      <c r="E2437" s="246"/>
      <c r="F2437" s="247"/>
      <c r="G2437" s="247"/>
      <c r="H2437" s="252"/>
      <c r="I2437" s="248" t="s">
        <v>6149</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3.5" outlineLevel="7" x14ac:dyDescent="0.3">
      <c r="A2438" s="245"/>
      <c r="B2438" s="246"/>
      <c r="C2438" s="246"/>
      <c r="D2438" s="246"/>
      <c r="E2438" s="246"/>
      <c r="F2438" s="247"/>
      <c r="G2438" s="247"/>
      <c r="H2438" s="252"/>
      <c r="I2438" s="248" t="s">
        <v>6148</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3.5" outlineLevel="7" x14ac:dyDescent="0.3">
      <c r="A2439" s="245"/>
      <c r="B2439" s="246"/>
      <c r="C2439" s="246"/>
      <c r="D2439" s="246"/>
      <c r="E2439" s="246"/>
      <c r="F2439" s="247"/>
      <c r="G2439" s="247"/>
      <c r="H2439" s="252"/>
      <c r="I2439" s="248" t="s">
        <v>6147</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3.5" outlineLevel="7" x14ac:dyDescent="0.3">
      <c r="A2440" s="245"/>
      <c r="B2440" s="246"/>
      <c r="C2440" s="246"/>
      <c r="D2440" s="246"/>
      <c r="E2440" s="246"/>
      <c r="F2440" s="247"/>
      <c r="G2440" s="247"/>
      <c r="H2440" s="252"/>
      <c r="I2440" s="248" t="s">
        <v>6146</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3.5" outlineLevel="7" x14ac:dyDescent="0.3">
      <c r="A2441" s="245"/>
      <c r="B2441" s="246"/>
      <c r="C2441" s="246"/>
      <c r="D2441" s="246"/>
      <c r="E2441" s="246"/>
      <c r="F2441" s="247"/>
      <c r="G2441" s="247"/>
      <c r="H2441" s="252"/>
      <c r="I2441" s="248" t="s">
        <v>6145</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3.5" outlineLevel="7" x14ac:dyDescent="0.3">
      <c r="A2442" s="245"/>
      <c r="B2442" s="246"/>
      <c r="C2442" s="246"/>
      <c r="D2442" s="246"/>
      <c r="E2442" s="246"/>
      <c r="F2442" s="247"/>
      <c r="G2442" s="247"/>
      <c r="H2442" s="252"/>
      <c r="I2442" s="248" t="s">
        <v>6144</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3.5" outlineLevel="7" x14ac:dyDescent="0.3">
      <c r="A2443" s="245"/>
      <c r="B2443" s="246"/>
      <c r="C2443" s="246"/>
      <c r="D2443" s="246"/>
      <c r="E2443" s="246"/>
      <c r="F2443" s="247"/>
      <c r="G2443" s="247"/>
      <c r="H2443" s="252"/>
      <c r="I2443" s="248" t="s">
        <v>6143</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3.5" outlineLevel="7" x14ac:dyDescent="0.3">
      <c r="A2444" s="245"/>
      <c r="B2444" s="246"/>
      <c r="C2444" s="246"/>
      <c r="D2444" s="246"/>
      <c r="E2444" s="246"/>
      <c r="F2444" s="247"/>
      <c r="G2444" s="247"/>
      <c r="H2444" s="252"/>
      <c r="I2444" s="248" t="s">
        <v>6142</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3.5" outlineLevel="7" x14ac:dyDescent="0.3">
      <c r="A2445" s="245"/>
      <c r="B2445" s="246"/>
      <c r="C2445" s="246"/>
      <c r="D2445" s="246"/>
      <c r="E2445" s="246"/>
      <c r="F2445" s="247"/>
      <c r="G2445" s="247"/>
      <c r="H2445" s="252"/>
      <c r="I2445" s="248" t="s">
        <v>6141</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3.5" outlineLevel="7" x14ac:dyDescent="0.3">
      <c r="A2446" s="245"/>
      <c r="B2446" s="246"/>
      <c r="C2446" s="246"/>
      <c r="D2446" s="246"/>
      <c r="E2446" s="246"/>
      <c r="F2446" s="247"/>
      <c r="G2446" s="247"/>
      <c r="H2446" s="252"/>
      <c r="I2446" s="248" t="s">
        <v>6140</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3.5" outlineLevel="7" x14ac:dyDescent="0.3">
      <c r="A2447" s="245"/>
      <c r="B2447" s="246"/>
      <c r="C2447" s="246"/>
      <c r="D2447" s="246"/>
      <c r="E2447" s="246"/>
      <c r="F2447" s="247"/>
      <c r="G2447" s="247"/>
      <c r="H2447" s="252"/>
      <c r="I2447" s="248" t="s">
        <v>6139</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3.5" outlineLevel="7" x14ac:dyDescent="0.3">
      <c r="A2448" s="245"/>
      <c r="B2448" s="246"/>
      <c r="C2448" s="246"/>
      <c r="D2448" s="246"/>
      <c r="E2448" s="246"/>
      <c r="F2448" s="247"/>
      <c r="G2448" s="247"/>
      <c r="H2448" s="252"/>
      <c r="I2448" s="248" t="s">
        <v>6138</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3.5" outlineLevel="7" x14ac:dyDescent="0.3">
      <c r="A2449" s="245"/>
      <c r="B2449" s="246"/>
      <c r="C2449" s="246"/>
      <c r="D2449" s="246"/>
      <c r="E2449" s="246"/>
      <c r="F2449" s="247"/>
      <c r="G2449" s="247"/>
      <c r="H2449" s="252"/>
      <c r="I2449" s="248" t="s">
        <v>6137</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3.5" outlineLevel="7" x14ac:dyDescent="0.3">
      <c r="A2450" s="245"/>
      <c r="B2450" s="246"/>
      <c r="C2450" s="246"/>
      <c r="D2450" s="246"/>
      <c r="E2450" s="246"/>
      <c r="F2450" s="247"/>
      <c r="G2450" s="247"/>
      <c r="H2450" s="252"/>
      <c r="I2450" s="248" t="s">
        <v>6136</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3.5" outlineLevel="7" x14ac:dyDescent="0.3">
      <c r="A2451" s="245"/>
      <c r="B2451" s="246"/>
      <c r="C2451" s="246"/>
      <c r="D2451" s="246"/>
      <c r="E2451" s="246"/>
      <c r="F2451" s="247"/>
      <c r="G2451" s="247"/>
      <c r="H2451" s="252"/>
      <c r="I2451" s="248" t="s">
        <v>6135</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3.5" outlineLevel="7" x14ac:dyDescent="0.3">
      <c r="A2452" s="245"/>
      <c r="B2452" s="246"/>
      <c r="C2452" s="246"/>
      <c r="D2452" s="246"/>
      <c r="E2452" s="246"/>
      <c r="F2452" s="247"/>
      <c r="G2452" s="247"/>
      <c r="H2452" s="252"/>
      <c r="I2452" s="248" t="s">
        <v>6134</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3.5" outlineLevel="7" x14ac:dyDescent="0.3">
      <c r="A2453" s="245"/>
      <c r="B2453" s="246"/>
      <c r="C2453" s="246"/>
      <c r="D2453" s="246"/>
      <c r="E2453" s="246"/>
      <c r="F2453" s="247"/>
      <c r="G2453" s="247"/>
      <c r="H2453" s="252"/>
      <c r="I2453" s="248" t="s">
        <v>6133</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3.5" outlineLevel="7" x14ac:dyDescent="0.3">
      <c r="A2454" s="245"/>
      <c r="B2454" s="246"/>
      <c r="C2454" s="246"/>
      <c r="D2454" s="246"/>
      <c r="E2454" s="246"/>
      <c r="F2454" s="247"/>
      <c r="G2454" s="247"/>
      <c r="H2454" s="252"/>
      <c r="I2454" s="248" t="s">
        <v>6132</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3.5" outlineLevel="7" x14ac:dyDescent="0.3">
      <c r="A2455" s="245"/>
      <c r="B2455" s="246"/>
      <c r="C2455" s="246"/>
      <c r="D2455" s="246"/>
      <c r="E2455" s="246"/>
      <c r="F2455" s="247"/>
      <c r="G2455" s="247"/>
      <c r="H2455" s="252"/>
      <c r="I2455" s="248" t="s">
        <v>6131</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3.5" outlineLevel="7" x14ac:dyDescent="0.3">
      <c r="A2456" s="245"/>
      <c r="B2456" s="246"/>
      <c r="C2456" s="246"/>
      <c r="D2456" s="246"/>
      <c r="E2456" s="246"/>
      <c r="F2456" s="247"/>
      <c r="G2456" s="247"/>
      <c r="H2456" s="252"/>
      <c r="I2456" s="248" t="s">
        <v>6130</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3.5" outlineLevel="7" x14ac:dyDescent="0.3">
      <c r="A2457" s="245"/>
      <c r="B2457" s="246"/>
      <c r="C2457" s="246"/>
      <c r="D2457" s="246"/>
      <c r="E2457" s="246"/>
      <c r="F2457" s="247"/>
      <c r="G2457" s="247"/>
      <c r="H2457" s="252"/>
      <c r="I2457" s="248" t="s">
        <v>6129</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3.5" outlineLevel="7" x14ac:dyDescent="0.3">
      <c r="A2458" s="245"/>
      <c r="B2458" s="246"/>
      <c r="C2458" s="246"/>
      <c r="D2458" s="246"/>
      <c r="E2458" s="246"/>
      <c r="F2458" s="247"/>
      <c r="G2458" s="247"/>
      <c r="H2458" s="252"/>
      <c r="I2458" s="248" t="s">
        <v>6128</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3.5" outlineLevel="7" x14ac:dyDescent="0.3">
      <c r="A2459" s="245"/>
      <c r="B2459" s="246"/>
      <c r="C2459" s="246"/>
      <c r="D2459" s="246"/>
      <c r="E2459" s="246"/>
      <c r="F2459" s="247"/>
      <c r="G2459" s="247"/>
      <c r="H2459" s="252"/>
      <c r="I2459" s="248" t="s">
        <v>6127</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3.5" outlineLevel="7" x14ac:dyDescent="0.3">
      <c r="A2460" s="245"/>
      <c r="B2460" s="246"/>
      <c r="C2460" s="246"/>
      <c r="D2460" s="246"/>
      <c r="E2460" s="246"/>
      <c r="F2460" s="247"/>
      <c r="G2460" s="247"/>
      <c r="H2460" s="252"/>
      <c r="I2460" s="248" t="s">
        <v>6126</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3.5" outlineLevel="7" x14ac:dyDescent="0.3">
      <c r="A2461" s="245"/>
      <c r="B2461" s="246"/>
      <c r="C2461" s="246"/>
      <c r="D2461" s="246"/>
      <c r="E2461" s="246"/>
      <c r="F2461" s="247"/>
      <c r="G2461" s="247"/>
      <c r="H2461" s="252"/>
      <c r="I2461" s="248" t="s">
        <v>6125</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3.5" outlineLevel="7" x14ac:dyDescent="0.3">
      <c r="A2462" s="245"/>
      <c r="B2462" s="246"/>
      <c r="C2462" s="246"/>
      <c r="D2462" s="246"/>
      <c r="E2462" s="246"/>
      <c r="F2462" s="247"/>
      <c r="G2462" s="247"/>
      <c r="H2462" s="252"/>
      <c r="I2462" s="248" t="s">
        <v>6124</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3.5" outlineLevel="7" x14ac:dyDescent="0.3">
      <c r="A2463" s="245"/>
      <c r="B2463" s="246"/>
      <c r="C2463" s="246"/>
      <c r="D2463" s="246"/>
      <c r="E2463" s="246"/>
      <c r="F2463" s="247"/>
      <c r="G2463" s="247"/>
      <c r="H2463" s="252"/>
      <c r="I2463" s="248" t="s">
        <v>6123</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3.5" outlineLevel="7" x14ac:dyDescent="0.3">
      <c r="A2464" s="245"/>
      <c r="B2464" s="246"/>
      <c r="C2464" s="246"/>
      <c r="D2464" s="246"/>
      <c r="E2464" s="246"/>
      <c r="F2464" s="247"/>
      <c r="G2464" s="247"/>
      <c r="H2464" s="252"/>
      <c r="I2464" s="248" t="s">
        <v>6122</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3.5" outlineLevel="7" x14ac:dyDescent="0.3">
      <c r="A2465" s="245"/>
      <c r="B2465" s="246"/>
      <c r="C2465" s="246"/>
      <c r="D2465" s="246"/>
      <c r="E2465" s="246"/>
      <c r="F2465" s="247"/>
      <c r="G2465" s="247"/>
      <c r="H2465" s="252"/>
      <c r="I2465" s="248" t="s">
        <v>6121</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3.5" outlineLevel="7" x14ac:dyDescent="0.3">
      <c r="A2466" s="245"/>
      <c r="B2466" s="246"/>
      <c r="C2466" s="246"/>
      <c r="D2466" s="246"/>
      <c r="E2466" s="246"/>
      <c r="F2466" s="247"/>
      <c r="G2466" s="247"/>
      <c r="H2466" s="252"/>
      <c r="I2466" s="248" t="s">
        <v>6120</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3.5" outlineLevel="7" x14ac:dyDescent="0.3">
      <c r="A2467" s="245"/>
      <c r="B2467" s="246"/>
      <c r="C2467" s="246"/>
      <c r="D2467" s="246"/>
      <c r="E2467" s="246"/>
      <c r="F2467" s="247"/>
      <c r="G2467" s="247"/>
      <c r="H2467" s="252"/>
      <c r="I2467" s="248" t="s">
        <v>6119</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3.5" outlineLevel="7" x14ac:dyDescent="0.3">
      <c r="A2468" s="245"/>
      <c r="B2468" s="246"/>
      <c r="C2468" s="246"/>
      <c r="D2468" s="246"/>
      <c r="E2468" s="246"/>
      <c r="F2468" s="247"/>
      <c r="G2468" s="247"/>
      <c r="H2468" s="252"/>
      <c r="I2468" s="248" t="s">
        <v>6118</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3.5" outlineLevel="7" x14ac:dyDescent="0.3">
      <c r="A2469" s="245"/>
      <c r="B2469" s="246"/>
      <c r="C2469" s="246"/>
      <c r="D2469" s="246"/>
      <c r="E2469" s="246"/>
      <c r="F2469" s="247"/>
      <c r="G2469" s="247"/>
      <c r="H2469" s="252"/>
      <c r="I2469" s="248" t="s">
        <v>6117</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3.5" outlineLevel="7" x14ac:dyDescent="0.3">
      <c r="A2470" s="245"/>
      <c r="B2470" s="246"/>
      <c r="C2470" s="246"/>
      <c r="D2470" s="246"/>
      <c r="E2470" s="246"/>
      <c r="F2470" s="247"/>
      <c r="G2470" s="247"/>
      <c r="H2470" s="252"/>
      <c r="I2470" s="248" t="s">
        <v>6116</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3.5" outlineLevel="7" x14ac:dyDescent="0.3">
      <c r="A2471" s="245"/>
      <c r="B2471" s="246"/>
      <c r="C2471" s="246"/>
      <c r="D2471" s="246"/>
      <c r="E2471" s="246"/>
      <c r="F2471" s="247"/>
      <c r="G2471" s="247"/>
      <c r="H2471" s="252"/>
      <c r="I2471" s="248" t="s">
        <v>6115</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3.5" outlineLevel="7" x14ac:dyDescent="0.3">
      <c r="A2472" s="245"/>
      <c r="B2472" s="246"/>
      <c r="C2472" s="246"/>
      <c r="D2472" s="246"/>
      <c r="E2472" s="246"/>
      <c r="F2472" s="247"/>
      <c r="G2472" s="247"/>
      <c r="H2472" s="252"/>
      <c r="I2472" s="248" t="s">
        <v>6114</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3.5" outlineLevel="7" x14ac:dyDescent="0.3">
      <c r="A2473" s="245"/>
      <c r="B2473" s="246"/>
      <c r="C2473" s="246"/>
      <c r="D2473" s="246"/>
      <c r="E2473" s="246"/>
      <c r="F2473" s="247"/>
      <c r="G2473" s="247"/>
      <c r="H2473" s="252"/>
      <c r="I2473" s="248" t="s">
        <v>6113</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3.5" outlineLevel="7" x14ac:dyDescent="0.3">
      <c r="A2474" s="245"/>
      <c r="B2474" s="246"/>
      <c r="C2474" s="246"/>
      <c r="D2474" s="246"/>
      <c r="E2474" s="246"/>
      <c r="F2474" s="247"/>
      <c r="G2474" s="247"/>
      <c r="H2474" s="252"/>
      <c r="I2474" s="248" t="s">
        <v>6112</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3.5" outlineLevel="7" x14ac:dyDescent="0.3">
      <c r="A2475" s="245"/>
      <c r="B2475" s="246"/>
      <c r="C2475" s="246"/>
      <c r="D2475" s="246"/>
      <c r="E2475" s="246"/>
      <c r="F2475" s="247"/>
      <c r="G2475" s="247"/>
      <c r="H2475" s="252"/>
      <c r="I2475" s="248" t="s">
        <v>6111</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3.5" outlineLevel="7" x14ac:dyDescent="0.3">
      <c r="A2476" s="245"/>
      <c r="B2476" s="246"/>
      <c r="C2476" s="246"/>
      <c r="D2476" s="246"/>
      <c r="E2476" s="246"/>
      <c r="F2476" s="247"/>
      <c r="G2476" s="247"/>
      <c r="H2476" s="252"/>
      <c r="I2476" s="248" t="s">
        <v>6110</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3.5" outlineLevel="7" x14ac:dyDescent="0.3">
      <c r="A2477" s="245"/>
      <c r="B2477" s="246"/>
      <c r="C2477" s="246"/>
      <c r="D2477" s="246"/>
      <c r="E2477" s="246"/>
      <c r="F2477" s="247"/>
      <c r="G2477" s="247"/>
      <c r="H2477" s="252"/>
      <c r="I2477" s="248" t="s">
        <v>6109</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3.5" outlineLevel="7" x14ac:dyDescent="0.3">
      <c r="A2478" s="245"/>
      <c r="B2478" s="246"/>
      <c r="C2478" s="246"/>
      <c r="D2478" s="246"/>
      <c r="E2478" s="246"/>
      <c r="F2478" s="247"/>
      <c r="G2478" s="247"/>
      <c r="H2478" s="252"/>
      <c r="I2478" s="248" t="s">
        <v>6108</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3.5" outlineLevel="7" x14ac:dyDescent="0.3">
      <c r="A2479" s="245"/>
      <c r="B2479" s="246"/>
      <c r="C2479" s="246"/>
      <c r="D2479" s="246"/>
      <c r="E2479" s="246"/>
      <c r="F2479" s="247"/>
      <c r="G2479" s="247"/>
      <c r="H2479" s="252"/>
      <c r="I2479" s="248" t="s">
        <v>6107</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3.5" outlineLevel="7" x14ac:dyDescent="0.3">
      <c r="A2480" s="245"/>
      <c r="B2480" s="246"/>
      <c r="C2480" s="246"/>
      <c r="D2480" s="246"/>
      <c r="E2480" s="246"/>
      <c r="F2480" s="247"/>
      <c r="G2480" s="247"/>
      <c r="H2480" s="252"/>
      <c r="I2480" s="248" t="s">
        <v>6106</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3.5" outlineLevel="7" x14ac:dyDescent="0.3">
      <c r="A2481" s="245"/>
      <c r="B2481" s="246"/>
      <c r="C2481" s="246"/>
      <c r="D2481" s="246"/>
      <c r="E2481" s="246"/>
      <c r="F2481" s="247"/>
      <c r="G2481" s="247"/>
      <c r="H2481" s="252"/>
      <c r="I2481" s="248" t="s">
        <v>6105</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3.5" outlineLevel="7" x14ac:dyDescent="0.3">
      <c r="A2482" s="245"/>
      <c r="B2482" s="246"/>
      <c r="C2482" s="246"/>
      <c r="D2482" s="246"/>
      <c r="E2482" s="246"/>
      <c r="F2482" s="247"/>
      <c r="G2482" s="247"/>
      <c r="H2482" s="252"/>
      <c r="I2482" s="248" t="s">
        <v>6104</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3.5" outlineLevel="7" x14ac:dyDescent="0.3">
      <c r="A2483" s="245"/>
      <c r="B2483" s="246"/>
      <c r="C2483" s="246"/>
      <c r="D2483" s="246"/>
      <c r="E2483" s="246"/>
      <c r="F2483" s="247"/>
      <c r="G2483" s="247"/>
      <c r="H2483" s="252"/>
      <c r="I2483" s="248" t="s">
        <v>6103</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3.5" outlineLevel="7" x14ac:dyDescent="0.3">
      <c r="A2484" s="245"/>
      <c r="B2484" s="246"/>
      <c r="C2484" s="246"/>
      <c r="D2484" s="246"/>
      <c r="E2484" s="246"/>
      <c r="F2484" s="247"/>
      <c r="G2484" s="247"/>
      <c r="H2484" s="252"/>
      <c r="I2484" s="248" t="s">
        <v>6102</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3.5" outlineLevel="7" x14ac:dyDescent="0.3">
      <c r="A2485" s="245"/>
      <c r="B2485" s="246"/>
      <c r="C2485" s="246"/>
      <c r="D2485" s="246"/>
      <c r="E2485" s="246"/>
      <c r="F2485" s="247"/>
      <c r="G2485" s="247"/>
      <c r="H2485" s="252"/>
      <c r="I2485" s="248" t="s">
        <v>6101</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3.5" outlineLevel="7" x14ac:dyDescent="0.3">
      <c r="A2486" s="245"/>
      <c r="B2486" s="246"/>
      <c r="C2486" s="246"/>
      <c r="D2486" s="246"/>
      <c r="E2486" s="246"/>
      <c r="F2486" s="247"/>
      <c r="G2486" s="247"/>
      <c r="H2486" s="252"/>
      <c r="I2486" s="248" t="s">
        <v>6100</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3.5" outlineLevel="7" x14ac:dyDescent="0.3">
      <c r="A2487" s="245"/>
      <c r="B2487" s="246"/>
      <c r="C2487" s="246"/>
      <c r="D2487" s="246"/>
      <c r="E2487" s="246"/>
      <c r="F2487" s="247"/>
      <c r="G2487" s="247"/>
      <c r="H2487" s="252"/>
      <c r="I2487" s="248" t="s">
        <v>6099</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3.5" outlineLevel="7" x14ac:dyDescent="0.3">
      <c r="A2488" s="245"/>
      <c r="B2488" s="246"/>
      <c r="C2488" s="246"/>
      <c r="D2488" s="246"/>
      <c r="E2488" s="246"/>
      <c r="F2488" s="247"/>
      <c r="G2488" s="247"/>
      <c r="H2488" s="252"/>
      <c r="I2488" s="248" t="s">
        <v>6098</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3.5" outlineLevel="7" x14ac:dyDescent="0.3">
      <c r="A2489" s="245"/>
      <c r="B2489" s="246"/>
      <c r="C2489" s="246"/>
      <c r="D2489" s="246"/>
      <c r="E2489" s="246"/>
      <c r="F2489" s="247"/>
      <c r="G2489" s="247"/>
      <c r="H2489" s="252"/>
      <c r="I2489" s="248" t="s">
        <v>6097</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3.5" outlineLevel="7" x14ac:dyDescent="0.3">
      <c r="A2490" s="245"/>
      <c r="B2490" s="246"/>
      <c r="C2490" s="246"/>
      <c r="D2490" s="246"/>
      <c r="E2490" s="246"/>
      <c r="F2490" s="247"/>
      <c r="G2490" s="247"/>
      <c r="H2490" s="252"/>
      <c r="I2490" s="248" t="s">
        <v>6096</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3.5" outlineLevel="7" x14ac:dyDescent="0.3">
      <c r="A2491" s="245"/>
      <c r="B2491" s="246"/>
      <c r="C2491" s="246"/>
      <c r="D2491" s="246"/>
      <c r="E2491" s="246"/>
      <c r="F2491" s="247"/>
      <c r="G2491" s="247"/>
      <c r="H2491" s="252"/>
      <c r="I2491" s="248" t="s">
        <v>6095</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3.5" outlineLevel="7" x14ac:dyDescent="0.3">
      <c r="A2492" s="245"/>
      <c r="B2492" s="246"/>
      <c r="C2492" s="246"/>
      <c r="D2492" s="246"/>
      <c r="E2492" s="246"/>
      <c r="F2492" s="247"/>
      <c r="G2492" s="247"/>
      <c r="H2492" s="252"/>
      <c r="I2492" s="248" t="s">
        <v>6094</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3.5" outlineLevel="7" x14ac:dyDescent="0.3">
      <c r="A2493" s="245"/>
      <c r="B2493" s="246"/>
      <c r="C2493" s="246"/>
      <c r="D2493" s="246"/>
      <c r="E2493" s="246"/>
      <c r="F2493" s="247"/>
      <c r="G2493" s="247"/>
      <c r="H2493" s="252"/>
      <c r="I2493" s="248" t="s">
        <v>6093</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3.5" outlineLevel="7" x14ac:dyDescent="0.3">
      <c r="A2494" s="245"/>
      <c r="B2494" s="246"/>
      <c r="C2494" s="246"/>
      <c r="D2494" s="246"/>
      <c r="E2494" s="246"/>
      <c r="F2494" s="247"/>
      <c r="G2494" s="247"/>
      <c r="H2494" s="252"/>
      <c r="I2494" s="248" t="s">
        <v>6092</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3.5" outlineLevel="7" x14ac:dyDescent="0.3">
      <c r="A2495" s="245"/>
      <c r="B2495" s="246"/>
      <c r="C2495" s="246"/>
      <c r="D2495" s="246"/>
      <c r="E2495" s="246"/>
      <c r="F2495" s="247"/>
      <c r="G2495" s="247"/>
      <c r="H2495" s="252"/>
      <c r="I2495" s="248" t="s">
        <v>6091</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3.5" outlineLevel="7" x14ac:dyDescent="0.3">
      <c r="A2496" s="245"/>
      <c r="B2496" s="246"/>
      <c r="C2496" s="246"/>
      <c r="D2496" s="246"/>
      <c r="E2496" s="246"/>
      <c r="F2496" s="247"/>
      <c r="G2496" s="247"/>
      <c r="H2496" s="252"/>
      <c r="I2496" s="248" t="s">
        <v>6090</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3.5" outlineLevel="7" x14ac:dyDescent="0.3">
      <c r="A2497" s="245"/>
      <c r="B2497" s="246"/>
      <c r="C2497" s="246"/>
      <c r="D2497" s="246"/>
      <c r="E2497" s="246"/>
      <c r="F2497" s="247"/>
      <c r="G2497" s="247"/>
      <c r="H2497" s="252"/>
      <c r="I2497" s="248" t="s">
        <v>6089</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3.5" outlineLevel="7" x14ac:dyDescent="0.3">
      <c r="A2498" s="245"/>
      <c r="B2498" s="246"/>
      <c r="C2498" s="246"/>
      <c r="D2498" s="246"/>
      <c r="E2498" s="246"/>
      <c r="F2498" s="247"/>
      <c r="G2498" s="247"/>
      <c r="H2498" s="252"/>
      <c r="I2498" s="248" t="s">
        <v>6088</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3.5" outlineLevel="7" x14ac:dyDescent="0.3">
      <c r="A2499" s="245"/>
      <c r="B2499" s="246"/>
      <c r="C2499" s="246"/>
      <c r="D2499" s="246"/>
      <c r="E2499" s="246"/>
      <c r="F2499" s="247"/>
      <c r="G2499" s="247"/>
      <c r="H2499" s="252"/>
      <c r="I2499" s="248" t="s">
        <v>6087</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3.5" outlineLevel="7" x14ac:dyDescent="0.3">
      <c r="A2500" s="245"/>
      <c r="B2500" s="246"/>
      <c r="C2500" s="246"/>
      <c r="D2500" s="246"/>
      <c r="E2500" s="246"/>
      <c r="F2500" s="247"/>
      <c r="G2500" s="247"/>
      <c r="H2500" s="252"/>
      <c r="I2500" s="248" t="s">
        <v>6086</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3.5" outlineLevel="7" x14ac:dyDescent="0.3">
      <c r="A2501" s="245"/>
      <c r="B2501" s="246"/>
      <c r="C2501" s="246"/>
      <c r="D2501" s="246"/>
      <c r="E2501" s="246"/>
      <c r="F2501" s="247"/>
      <c r="G2501" s="247"/>
      <c r="H2501" s="252"/>
      <c r="I2501" s="248" t="s">
        <v>6085</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3.5" outlineLevel="7" x14ac:dyDescent="0.3">
      <c r="A2502" s="245"/>
      <c r="B2502" s="246"/>
      <c r="C2502" s="246"/>
      <c r="D2502" s="246"/>
      <c r="E2502" s="246"/>
      <c r="F2502" s="247"/>
      <c r="G2502" s="247"/>
      <c r="H2502" s="252"/>
      <c r="I2502" s="248" t="s">
        <v>6084</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3.5" outlineLevel="7" x14ac:dyDescent="0.3">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3.5" outlineLevel="7" x14ac:dyDescent="0.3">
      <c r="A2504" s="245"/>
      <c r="B2504" s="246"/>
      <c r="C2504" s="246"/>
      <c r="D2504" s="246"/>
      <c r="E2504" s="246"/>
      <c r="F2504" s="247"/>
      <c r="G2504" s="247"/>
      <c r="H2504" s="252"/>
      <c r="I2504" s="248" t="s">
        <v>6083</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3.5" outlineLevel="7" x14ac:dyDescent="0.3">
      <c r="A2505" s="245"/>
      <c r="B2505" s="246"/>
      <c r="C2505" s="246"/>
      <c r="D2505" s="246"/>
      <c r="E2505" s="246"/>
      <c r="F2505" s="247"/>
      <c r="G2505" s="247"/>
      <c r="H2505" s="252"/>
      <c r="I2505" s="248" t="s">
        <v>6082</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3.5" outlineLevel="7" x14ac:dyDescent="0.3">
      <c r="A2506" s="245"/>
      <c r="B2506" s="246"/>
      <c r="C2506" s="246"/>
      <c r="D2506" s="246"/>
      <c r="E2506" s="246"/>
      <c r="F2506" s="247"/>
      <c r="G2506" s="247"/>
      <c r="H2506" s="252"/>
      <c r="I2506" s="248" t="s">
        <v>6081</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3.5" outlineLevel="7" x14ac:dyDescent="0.3">
      <c r="A2507" s="245"/>
      <c r="B2507" s="246"/>
      <c r="C2507" s="246"/>
      <c r="D2507" s="246"/>
      <c r="E2507" s="246"/>
      <c r="F2507" s="247"/>
      <c r="G2507" s="247"/>
      <c r="H2507" s="252"/>
      <c r="I2507" s="248" t="s">
        <v>6080</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3.5" outlineLevel="7" x14ac:dyDescent="0.3">
      <c r="A2508" s="245"/>
      <c r="B2508" s="246"/>
      <c r="C2508" s="246"/>
      <c r="D2508" s="246"/>
      <c r="E2508" s="246"/>
      <c r="F2508" s="247"/>
      <c r="G2508" s="247"/>
      <c r="H2508" s="252"/>
      <c r="I2508" s="248" t="s">
        <v>6079</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3.5" outlineLevel="7" x14ac:dyDescent="0.3">
      <c r="A2509" s="245"/>
      <c r="B2509" s="246"/>
      <c r="C2509" s="246"/>
      <c r="D2509" s="246"/>
      <c r="E2509" s="246"/>
      <c r="F2509" s="247"/>
      <c r="G2509" s="247"/>
      <c r="H2509" s="252"/>
      <c r="I2509" s="248" t="s">
        <v>6078</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3.5" outlineLevel="7" x14ac:dyDescent="0.3">
      <c r="A2510" s="245"/>
      <c r="B2510" s="246"/>
      <c r="C2510" s="246"/>
      <c r="D2510" s="246"/>
      <c r="E2510" s="246"/>
      <c r="F2510" s="247"/>
      <c r="G2510" s="247"/>
      <c r="H2510" s="252"/>
      <c r="I2510" s="248" t="s">
        <v>6077</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3.5" outlineLevel="7" x14ac:dyDescent="0.3">
      <c r="A2511" s="245"/>
      <c r="B2511" s="246"/>
      <c r="C2511" s="246"/>
      <c r="D2511" s="246"/>
      <c r="E2511" s="246"/>
      <c r="F2511" s="247"/>
      <c r="G2511" s="247"/>
      <c r="H2511" s="252"/>
      <c r="I2511" s="248" t="s">
        <v>6076</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3.5" outlineLevel="7" x14ac:dyDescent="0.3">
      <c r="A2512" s="245"/>
      <c r="B2512" s="246"/>
      <c r="C2512" s="246"/>
      <c r="D2512" s="246"/>
      <c r="E2512" s="246"/>
      <c r="F2512" s="247"/>
      <c r="G2512" s="247"/>
      <c r="H2512" s="252"/>
      <c r="I2512" s="248" t="s">
        <v>6075</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3.5" outlineLevel="7" x14ac:dyDescent="0.3">
      <c r="A2513" s="245"/>
      <c r="B2513" s="246"/>
      <c r="C2513" s="246"/>
      <c r="D2513" s="246"/>
      <c r="E2513" s="246"/>
      <c r="F2513" s="247"/>
      <c r="G2513" s="247"/>
      <c r="H2513" s="252"/>
      <c r="I2513" s="248" t="s">
        <v>6074</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3.5" outlineLevel="7" x14ac:dyDescent="0.3">
      <c r="A2514" s="245"/>
      <c r="B2514" s="246"/>
      <c r="C2514" s="246"/>
      <c r="D2514" s="246"/>
      <c r="E2514" s="246"/>
      <c r="F2514" s="247"/>
      <c r="G2514" s="247"/>
      <c r="H2514" s="252"/>
      <c r="I2514" s="248" t="s">
        <v>6073</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3.5" outlineLevel="7" x14ac:dyDescent="0.3">
      <c r="A2515" s="245"/>
      <c r="B2515" s="246"/>
      <c r="C2515" s="246"/>
      <c r="D2515" s="246"/>
      <c r="E2515" s="246"/>
      <c r="F2515" s="247"/>
      <c r="G2515" s="247"/>
      <c r="H2515" s="252"/>
      <c r="I2515" s="248" t="s">
        <v>6072</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3.5" outlineLevel="7" x14ac:dyDescent="0.3">
      <c r="A2516" s="245"/>
      <c r="B2516" s="246"/>
      <c r="C2516" s="246"/>
      <c r="D2516" s="246"/>
      <c r="E2516" s="246"/>
      <c r="F2516" s="247"/>
      <c r="G2516" s="247"/>
      <c r="H2516" s="252"/>
      <c r="I2516" s="248" t="s">
        <v>6071</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3.5" outlineLevel="7" x14ac:dyDescent="0.3">
      <c r="A2517" s="245"/>
      <c r="B2517" s="246"/>
      <c r="C2517" s="246"/>
      <c r="D2517" s="246"/>
      <c r="E2517" s="246"/>
      <c r="F2517" s="247"/>
      <c r="G2517" s="247"/>
      <c r="H2517" s="252"/>
      <c r="I2517" s="248" t="s">
        <v>6070</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3.5" outlineLevel="7" x14ac:dyDescent="0.3">
      <c r="A2518" s="245"/>
      <c r="B2518" s="246"/>
      <c r="C2518" s="246"/>
      <c r="D2518" s="246"/>
      <c r="E2518" s="246"/>
      <c r="F2518" s="247"/>
      <c r="G2518" s="247"/>
      <c r="H2518" s="252"/>
      <c r="I2518" s="248" t="s">
        <v>6069</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3.5" outlineLevel="7" x14ac:dyDescent="0.3">
      <c r="A2519" s="245"/>
      <c r="B2519" s="246"/>
      <c r="C2519" s="246"/>
      <c r="D2519" s="246"/>
      <c r="E2519" s="246"/>
      <c r="F2519" s="247"/>
      <c r="G2519" s="247"/>
      <c r="H2519" s="252"/>
      <c r="I2519" s="248" t="s">
        <v>6068</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3.5" outlineLevel="7" x14ac:dyDescent="0.3">
      <c r="A2520" s="245"/>
      <c r="B2520" s="246"/>
      <c r="C2520" s="246"/>
      <c r="D2520" s="246"/>
      <c r="E2520" s="246"/>
      <c r="F2520" s="247"/>
      <c r="G2520" s="247"/>
      <c r="H2520" s="252"/>
      <c r="I2520" s="248" t="s">
        <v>6067</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3.5" outlineLevel="7" x14ac:dyDescent="0.3">
      <c r="A2521" s="245"/>
      <c r="B2521" s="246"/>
      <c r="C2521" s="246"/>
      <c r="D2521" s="246"/>
      <c r="E2521" s="246"/>
      <c r="F2521" s="247"/>
      <c r="G2521" s="247"/>
      <c r="H2521" s="252"/>
      <c r="I2521" s="248" t="s">
        <v>6066</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3.5" outlineLevel="7" x14ac:dyDescent="0.3">
      <c r="A2522" s="245"/>
      <c r="B2522" s="246"/>
      <c r="C2522" s="246"/>
      <c r="D2522" s="246"/>
      <c r="E2522" s="246"/>
      <c r="F2522" s="247"/>
      <c r="G2522" s="247"/>
      <c r="H2522" s="252"/>
      <c r="I2522" s="248" t="s">
        <v>6065</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3.5" outlineLevel="7" x14ac:dyDescent="0.3">
      <c r="A2523" s="245"/>
      <c r="B2523" s="246"/>
      <c r="C2523" s="246"/>
      <c r="D2523" s="246"/>
      <c r="E2523" s="246"/>
      <c r="F2523" s="247"/>
      <c r="G2523" s="247"/>
      <c r="H2523" s="252"/>
      <c r="I2523" s="248" t="s">
        <v>6064</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3.5" outlineLevel="7" x14ac:dyDescent="0.3">
      <c r="A2524" s="245"/>
      <c r="B2524" s="246"/>
      <c r="C2524" s="246"/>
      <c r="D2524" s="246"/>
      <c r="E2524" s="246"/>
      <c r="F2524" s="247"/>
      <c r="G2524" s="247"/>
      <c r="H2524" s="252"/>
      <c r="I2524" s="248" t="s">
        <v>6063</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3.5" outlineLevel="7" x14ac:dyDescent="0.3">
      <c r="A2525" s="245"/>
      <c r="B2525" s="246"/>
      <c r="C2525" s="246"/>
      <c r="D2525" s="246"/>
      <c r="E2525" s="246"/>
      <c r="F2525" s="247"/>
      <c r="G2525" s="247"/>
      <c r="H2525" s="252"/>
      <c r="I2525" s="248" t="s">
        <v>6062</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3.5" outlineLevel="7" x14ac:dyDescent="0.3">
      <c r="A2526" s="245"/>
      <c r="B2526" s="246"/>
      <c r="C2526" s="246"/>
      <c r="D2526" s="246"/>
      <c r="E2526" s="246"/>
      <c r="F2526" s="247"/>
      <c r="G2526" s="247"/>
      <c r="H2526" s="252"/>
      <c r="I2526" s="248" t="s">
        <v>6061</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3.5" outlineLevel="7" x14ac:dyDescent="0.3">
      <c r="A2527" s="245"/>
      <c r="B2527" s="246"/>
      <c r="C2527" s="246"/>
      <c r="D2527" s="246"/>
      <c r="E2527" s="246"/>
      <c r="F2527" s="247"/>
      <c r="G2527" s="247"/>
      <c r="H2527" s="252"/>
      <c r="I2527" s="248" t="s">
        <v>6060</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3.5" outlineLevel="7" x14ac:dyDescent="0.3">
      <c r="A2528" s="245"/>
      <c r="B2528" s="246"/>
      <c r="C2528" s="246"/>
      <c r="D2528" s="246"/>
      <c r="E2528" s="246"/>
      <c r="F2528" s="247"/>
      <c r="G2528" s="247"/>
      <c r="H2528" s="252"/>
      <c r="I2528" s="248" t="s">
        <v>6059</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3.5" outlineLevel="7" x14ac:dyDescent="0.3">
      <c r="A2529" s="245"/>
      <c r="B2529" s="246"/>
      <c r="C2529" s="246"/>
      <c r="D2529" s="246"/>
      <c r="E2529" s="246"/>
      <c r="F2529" s="247"/>
      <c r="G2529" s="247"/>
      <c r="H2529" s="252"/>
      <c r="I2529" s="248" t="s">
        <v>6058</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3.5" outlineLevel="7" x14ac:dyDescent="0.3">
      <c r="A2530" s="245"/>
      <c r="B2530" s="246"/>
      <c r="C2530" s="246"/>
      <c r="D2530" s="246"/>
      <c r="E2530" s="246"/>
      <c r="F2530" s="247"/>
      <c r="G2530" s="247"/>
      <c r="H2530" s="252"/>
      <c r="I2530" s="248" t="s">
        <v>6057</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3.5" outlineLevel="7" x14ac:dyDescent="0.3">
      <c r="A2531" s="245"/>
      <c r="B2531" s="246"/>
      <c r="C2531" s="246"/>
      <c r="D2531" s="246"/>
      <c r="E2531" s="246"/>
      <c r="F2531" s="247"/>
      <c r="G2531" s="247"/>
      <c r="H2531" s="252"/>
      <c r="I2531" s="248" t="s">
        <v>6056</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3.5" outlineLevel="7" x14ac:dyDescent="0.3">
      <c r="A2532" s="245"/>
      <c r="B2532" s="246"/>
      <c r="C2532" s="246"/>
      <c r="D2532" s="246"/>
      <c r="E2532" s="246"/>
      <c r="F2532" s="247"/>
      <c r="G2532" s="247"/>
      <c r="H2532" s="252"/>
      <c r="I2532" s="248" t="s">
        <v>6055</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3.5" outlineLevel="7" x14ac:dyDescent="0.3">
      <c r="A2533" s="245"/>
      <c r="B2533" s="246"/>
      <c r="C2533" s="246"/>
      <c r="D2533" s="246"/>
      <c r="E2533" s="246"/>
      <c r="F2533" s="247"/>
      <c r="G2533" s="247"/>
      <c r="H2533" s="252"/>
      <c r="I2533" s="248" t="s">
        <v>6054</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3.5" outlineLevel="7" x14ac:dyDescent="0.3">
      <c r="A2534" s="245"/>
      <c r="B2534" s="246"/>
      <c r="C2534" s="246"/>
      <c r="D2534" s="246"/>
      <c r="E2534" s="246"/>
      <c r="F2534" s="247"/>
      <c r="G2534" s="247"/>
      <c r="H2534" s="252"/>
      <c r="I2534" s="248" t="s">
        <v>6053</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3.5" outlineLevel="7" x14ac:dyDescent="0.3">
      <c r="A2535" s="245"/>
      <c r="B2535" s="246"/>
      <c r="C2535" s="246"/>
      <c r="D2535" s="246"/>
      <c r="E2535" s="246"/>
      <c r="F2535" s="247"/>
      <c r="G2535" s="247"/>
      <c r="H2535" s="252"/>
      <c r="I2535" s="248" t="s">
        <v>6052</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3.5" outlineLevel="7" x14ac:dyDescent="0.3">
      <c r="A2536" s="245"/>
      <c r="B2536" s="246"/>
      <c r="C2536" s="246"/>
      <c r="D2536" s="246"/>
      <c r="E2536" s="246"/>
      <c r="F2536" s="247"/>
      <c r="G2536" s="247"/>
      <c r="H2536" s="252"/>
      <c r="I2536" s="248" t="s">
        <v>6051</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3.5" outlineLevel="7" x14ac:dyDescent="0.3">
      <c r="A2537" s="245"/>
      <c r="B2537" s="246"/>
      <c r="C2537" s="246"/>
      <c r="D2537" s="246"/>
      <c r="E2537" s="246"/>
      <c r="F2537" s="247"/>
      <c r="G2537" s="247"/>
      <c r="H2537" s="252"/>
      <c r="I2537" s="248" t="s">
        <v>6050</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3.5" outlineLevel="7" x14ac:dyDescent="0.3">
      <c r="A2538" s="245"/>
      <c r="B2538" s="246"/>
      <c r="C2538" s="246"/>
      <c r="D2538" s="246"/>
      <c r="E2538" s="246"/>
      <c r="F2538" s="247"/>
      <c r="G2538" s="247"/>
      <c r="H2538" s="252"/>
      <c r="I2538" s="248" t="s">
        <v>6049</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3.5" outlineLevel="7" x14ac:dyDescent="0.3">
      <c r="A2539" s="245"/>
      <c r="B2539" s="246"/>
      <c r="C2539" s="246"/>
      <c r="D2539" s="246"/>
      <c r="E2539" s="246"/>
      <c r="F2539" s="247"/>
      <c r="G2539" s="247"/>
      <c r="H2539" s="252"/>
      <c r="I2539" s="248" t="s">
        <v>6048</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3.5" outlineLevel="7" x14ac:dyDescent="0.3">
      <c r="A2540" s="245"/>
      <c r="B2540" s="246"/>
      <c r="C2540" s="246"/>
      <c r="D2540" s="246"/>
      <c r="E2540" s="246"/>
      <c r="F2540" s="247"/>
      <c r="G2540" s="247"/>
      <c r="H2540" s="252"/>
      <c r="I2540" s="248" t="s">
        <v>6047</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3.5" outlineLevel="7" x14ac:dyDescent="0.3">
      <c r="A2541" s="245"/>
      <c r="B2541" s="246"/>
      <c r="C2541" s="246"/>
      <c r="D2541" s="246"/>
      <c r="E2541" s="246"/>
      <c r="F2541" s="247"/>
      <c r="G2541" s="247"/>
      <c r="H2541" s="252"/>
      <c r="I2541" s="248" t="s">
        <v>6046</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3.5" outlineLevel="7" x14ac:dyDescent="0.3">
      <c r="A2542" s="245"/>
      <c r="B2542" s="246"/>
      <c r="C2542" s="246"/>
      <c r="D2542" s="246"/>
      <c r="E2542" s="246"/>
      <c r="F2542" s="247"/>
      <c r="G2542" s="247"/>
      <c r="H2542" s="252"/>
      <c r="I2542" s="248" t="s">
        <v>6045</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3.5" outlineLevel="7" x14ac:dyDescent="0.3">
      <c r="A2543" s="245"/>
      <c r="B2543" s="246"/>
      <c r="C2543" s="246"/>
      <c r="D2543" s="246"/>
      <c r="E2543" s="246"/>
      <c r="F2543" s="247"/>
      <c r="G2543" s="247"/>
      <c r="H2543" s="252"/>
      <c r="I2543" s="248" t="s">
        <v>6044</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3.5" outlineLevel="7" x14ac:dyDescent="0.3">
      <c r="A2544" s="245"/>
      <c r="B2544" s="246"/>
      <c r="C2544" s="246"/>
      <c r="D2544" s="246"/>
      <c r="E2544" s="246"/>
      <c r="F2544" s="247"/>
      <c r="G2544" s="247"/>
      <c r="H2544" s="252"/>
      <c r="I2544" s="248" t="s">
        <v>6043</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3.5" outlineLevel="7" x14ac:dyDescent="0.3">
      <c r="A2545" s="245"/>
      <c r="B2545" s="246"/>
      <c r="C2545" s="246"/>
      <c r="D2545" s="246"/>
      <c r="E2545" s="246"/>
      <c r="F2545" s="247"/>
      <c r="G2545" s="247"/>
      <c r="H2545" s="252"/>
      <c r="I2545" s="248" t="s">
        <v>6042</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3.5" outlineLevel="7" x14ac:dyDescent="0.3">
      <c r="A2546" s="245"/>
      <c r="B2546" s="246"/>
      <c r="C2546" s="246"/>
      <c r="D2546" s="246"/>
      <c r="E2546" s="246"/>
      <c r="F2546" s="247"/>
      <c r="G2546" s="247"/>
      <c r="H2546" s="252"/>
      <c r="I2546" s="248" t="s">
        <v>6041</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3.5" outlineLevel="7" x14ac:dyDescent="0.3">
      <c r="A2547" s="245"/>
      <c r="B2547" s="246"/>
      <c r="C2547" s="246"/>
      <c r="D2547" s="246"/>
      <c r="E2547" s="246"/>
      <c r="F2547" s="247"/>
      <c r="G2547" s="247"/>
      <c r="H2547" s="252"/>
      <c r="I2547" s="248" t="s">
        <v>6040</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3.5" outlineLevel="7" x14ac:dyDescent="0.3">
      <c r="A2548" s="245"/>
      <c r="B2548" s="246"/>
      <c r="C2548" s="246"/>
      <c r="D2548" s="246"/>
      <c r="E2548" s="246"/>
      <c r="F2548" s="247"/>
      <c r="G2548" s="247"/>
      <c r="H2548" s="252"/>
      <c r="I2548" s="248" t="s">
        <v>6039</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3.5" outlineLevel="7" x14ac:dyDescent="0.3">
      <c r="A2549" s="245"/>
      <c r="B2549" s="246"/>
      <c r="C2549" s="246"/>
      <c r="D2549" s="246"/>
      <c r="E2549" s="246"/>
      <c r="F2549" s="247"/>
      <c r="G2549" s="247"/>
      <c r="H2549" s="252"/>
      <c r="I2549" s="248" t="s">
        <v>6038</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3.5" outlineLevel="7" x14ac:dyDescent="0.3">
      <c r="A2550" s="245"/>
      <c r="B2550" s="246"/>
      <c r="C2550" s="246"/>
      <c r="D2550" s="246"/>
      <c r="E2550" s="246"/>
      <c r="F2550" s="247"/>
      <c r="G2550" s="247"/>
      <c r="H2550" s="252"/>
      <c r="I2550" s="248" t="s">
        <v>6037</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3.5" outlineLevel="7" x14ac:dyDescent="0.3">
      <c r="A2551" s="245"/>
      <c r="B2551" s="246"/>
      <c r="C2551" s="246"/>
      <c r="D2551" s="246"/>
      <c r="E2551" s="246"/>
      <c r="F2551" s="247"/>
      <c r="G2551" s="247"/>
      <c r="H2551" s="252"/>
      <c r="I2551" s="248" t="s">
        <v>6036</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3.5" outlineLevel="7" x14ac:dyDescent="0.3">
      <c r="A2552" s="245"/>
      <c r="B2552" s="246"/>
      <c r="C2552" s="246"/>
      <c r="D2552" s="246"/>
      <c r="E2552" s="246"/>
      <c r="F2552" s="247"/>
      <c r="G2552" s="247"/>
      <c r="H2552" s="252"/>
      <c r="I2552" s="248" t="s">
        <v>6035</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3.5" outlineLevel="7" x14ac:dyDescent="0.3">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15">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4.25" outlineLevel="6" x14ac:dyDescent="0.15">
      <c r="B2555" s="197"/>
      <c r="C2555" s="198"/>
      <c r="D2555" s="114">
        <v>287</v>
      </c>
      <c r="E2555" s="114"/>
      <c r="F2555" s="115"/>
      <c r="G2555" s="115"/>
      <c r="H2555" s="115" t="s">
        <v>589</v>
      </c>
      <c r="I2555" s="116" t="s">
        <v>590</v>
      </c>
      <c r="J2555" s="117" t="s">
        <v>495</v>
      </c>
      <c r="K2555" s="118">
        <v>2563.703</v>
      </c>
      <c r="L2555" s="118">
        <v>0</v>
      </c>
      <c r="M2555" s="118">
        <v>2563.703</v>
      </c>
      <c r="N2555" s="271"/>
      <c r="O2555" s="119">
        <f>M2555*N2555</f>
        <v>0</v>
      </c>
      <c r="P2555" s="117" t="s">
        <v>479</v>
      </c>
      <c r="Q2555" s="117" t="s">
        <v>9414</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15">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4.25" outlineLevel="6" x14ac:dyDescent="0.15">
      <c r="B2557" s="197"/>
      <c r="C2557" s="198"/>
      <c r="D2557" s="114">
        <v>288</v>
      </c>
      <c r="E2557" s="114"/>
      <c r="F2557" s="115"/>
      <c r="G2557" s="115"/>
      <c r="H2557" s="115" t="s">
        <v>591</v>
      </c>
      <c r="I2557" s="116" t="s">
        <v>592</v>
      </c>
      <c r="J2557" s="117" t="s">
        <v>495</v>
      </c>
      <c r="K2557" s="118">
        <v>2563.7029999999986</v>
      </c>
      <c r="L2557" s="118">
        <v>0</v>
      </c>
      <c r="M2557" s="118">
        <v>2563.7029999999986</v>
      </c>
      <c r="N2557" s="271"/>
      <c r="O2557" s="119">
        <f>M2557*N2557</f>
        <v>0</v>
      </c>
      <c r="P2557" s="117" t="s">
        <v>492</v>
      </c>
      <c r="Q2557" s="117" t="s">
        <v>9414</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15">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3.5" outlineLevel="7" x14ac:dyDescent="0.3">
      <c r="A2559" s="245"/>
      <c r="B2559" s="246"/>
      <c r="C2559" s="246"/>
      <c r="D2559" s="246"/>
      <c r="E2559" s="246"/>
      <c r="F2559" s="247"/>
      <c r="G2559" s="247"/>
      <c r="H2559" s="252" t="s">
        <v>18</v>
      </c>
      <c r="I2559" s="248" t="s">
        <v>6022</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3.5" outlineLevel="7" x14ac:dyDescent="0.3">
      <c r="A2560" s="245"/>
      <c r="B2560" s="246"/>
      <c r="C2560" s="246"/>
      <c r="D2560" s="246"/>
      <c r="E2560" s="246"/>
      <c r="F2560" s="247"/>
      <c r="G2560" s="247"/>
      <c r="H2560" s="252"/>
      <c r="I2560" s="248" t="s">
        <v>6021</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3.5" outlineLevel="7" x14ac:dyDescent="0.3">
      <c r="A2561" s="245"/>
      <c r="B2561" s="246"/>
      <c r="C2561" s="246"/>
      <c r="D2561" s="246"/>
      <c r="E2561" s="246"/>
      <c r="F2561" s="247"/>
      <c r="G2561" s="247"/>
      <c r="H2561" s="252"/>
      <c r="I2561" s="248" t="s">
        <v>6020</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3.5" outlineLevel="7" x14ac:dyDescent="0.3">
      <c r="A2562" s="245"/>
      <c r="B2562" s="246"/>
      <c r="C2562" s="246"/>
      <c r="D2562" s="246"/>
      <c r="E2562" s="246"/>
      <c r="F2562" s="247"/>
      <c r="G2562" s="247"/>
      <c r="H2562" s="252"/>
      <c r="I2562" s="248" t="s">
        <v>6019</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3.5" outlineLevel="7" x14ac:dyDescent="0.3">
      <c r="A2563" s="245"/>
      <c r="B2563" s="246"/>
      <c r="C2563" s="246"/>
      <c r="D2563" s="246"/>
      <c r="E2563" s="246"/>
      <c r="F2563" s="247"/>
      <c r="G2563" s="247"/>
      <c r="H2563" s="252"/>
      <c r="I2563" s="248" t="s">
        <v>5827</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3.5" outlineLevel="7" x14ac:dyDescent="0.3">
      <c r="A2564" s="245"/>
      <c r="B2564" s="246"/>
      <c r="C2564" s="246"/>
      <c r="D2564" s="246"/>
      <c r="E2564" s="246"/>
      <c r="F2564" s="247"/>
      <c r="G2564" s="247"/>
      <c r="H2564" s="252"/>
      <c r="I2564" s="248" t="s">
        <v>6030</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3.5" outlineLevel="7" x14ac:dyDescent="0.3">
      <c r="A2565" s="245"/>
      <c r="B2565" s="246"/>
      <c r="C2565" s="246"/>
      <c r="D2565" s="246"/>
      <c r="E2565" s="246"/>
      <c r="F2565" s="247"/>
      <c r="G2565" s="247"/>
      <c r="H2565" s="252"/>
      <c r="I2565" s="248" t="s">
        <v>5826</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3.5" outlineLevel="7" x14ac:dyDescent="0.3">
      <c r="A2566" s="245"/>
      <c r="B2566" s="246"/>
      <c r="C2566" s="246"/>
      <c r="D2566" s="246"/>
      <c r="E2566" s="246"/>
      <c r="F2566" s="247"/>
      <c r="G2566" s="247"/>
      <c r="H2566" s="252"/>
      <c r="I2566" s="248" t="s">
        <v>6029</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3.5" outlineLevel="7" x14ac:dyDescent="0.3">
      <c r="A2567" s="245"/>
      <c r="B2567" s="246"/>
      <c r="C2567" s="246"/>
      <c r="D2567" s="246"/>
      <c r="E2567" s="246"/>
      <c r="F2567" s="247"/>
      <c r="G2567" s="247"/>
      <c r="H2567" s="252"/>
      <c r="I2567" s="248" t="s">
        <v>6018</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3.5" outlineLevel="7" x14ac:dyDescent="0.3">
      <c r="A2568" s="245"/>
      <c r="B2568" s="246"/>
      <c r="C2568" s="246"/>
      <c r="D2568" s="246"/>
      <c r="E2568" s="246"/>
      <c r="F2568" s="247"/>
      <c r="G2568" s="247"/>
      <c r="H2568" s="252"/>
      <c r="I2568" s="248" t="s">
        <v>6017</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3.5" outlineLevel="7" x14ac:dyDescent="0.3">
      <c r="A2569" s="245"/>
      <c r="B2569" s="246"/>
      <c r="C2569" s="246"/>
      <c r="D2569" s="246"/>
      <c r="E2569" s="246"/>
      <c r="F2569" s="247"/>
      <c r="G2569" s="247"/>
      <c r="H2569" s="252"/>
      <c r="I2569" s="248" t="s">
        <v>6016</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3.5" outlineLevel="7" x14ac:dyDescent="0.3">
      <c r="A2570" s="245"/>
      <c r="B2570" s="246"/>
      <c r="C2570" s="246"/>
      <c r="D2570" s="246"/>
      <c r="E2570" s="246"/>
      <c r="F2570" s="247"/>
      <c r="G2570" s="247"/>
      <c r="H2570" s="252"/>
      <c r="I2570" s="248" t="s">
        <v>6015</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3.5" outlineLevel="7" x14ac:dyDescent="0.3">
      <c r="A2571" s="245"/>
      <c r="B2571" s="246"/>
      <c r="C2571" s="246"/>
      <c r="D2571" s="246"/>
      <c r="E2571" s="246"/>
      <c r="F2571" s="247"/>
      <c r="G2571" s="247"/>
      <c r="H2571" s="252"/>
      <c r="I2571" s="248" t="s">
        <v>6014</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3.5" outlineLevel="7" x14ac:dyDescent="0.3">
      <c r="A2572" s="245"/>
      <c r="B2572" s="246"/>
      <c r="C2572" s="246"/>
      <c r="D2572" s="246"/>
      <c r="E2572" s="246"/>
      <c r="F2572" s="247"/>
      <c r="G2572" s="247"/>
      <c r="H2572" s="252"/>
      <c r="I2572" s="248" t="s">
        <v>6013</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3.5" outlineLevel="7" x14ac:dyDescent="0.3">
      <c r="A2573" s="245"/>
      <c r="B2573" s="246"/>
      <c r="C2573" s="246"/>
      <c r="D2573" s="246"/>
      <c r="E2573" s="246"/>
      <c r="F2573" s="247"/>
      <c r="G2573" s="247"/>
      <c r="H2573" s="252"/>
      <c r="I2573" s="248" t="s">
        <v>6012</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3.5" outlineLevel="7" x14ac:dyDescent="0.3">
      <c r="A2574" s="245"/>
      <c r="B2574" s="246"/>
      <c r="C2574" s="246"/>
      <c r="D2574" s="246"/>
      <c r="E2574" s="246"/>
      <c r="F2574" s="247"/>
      <c r="G2574" s="247"/>
      <c r="H2574" s="252"/>
      <c r="I2574" s="248" t="s">
        <v>6011</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3.5" outlineLevel="7" x14ac:dyDescent="0.3">
      <c r="A2575" s="245"/>
      <c r="B2575" s="246"/>
      <c r="C2575" s="246"/>
      <c r="D2575" s="246"/>
      <c r="E2575" s="246"/>
      <c r="F2575" s="247"/>
      <c r="G2575" s="247"/>
      <c r="H2575" s="252"/>
      <c r="I2575" s="248" t="s">
        <v>5877</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3.5" outlineLevel="7" x14ac:dyDescent="0.3">
      <c r="A2576" s="245"/>
      <c r="B2576" s="246"/>
      <c r="C2576" s="246"/>
      <c r="D2576" s="246"/>
      <c r="E2576" s="246"/>
      <c r="F2576" s="247"/>
      <c r="G2576" s="247"/>
      <c r="H2576" s="252"/>
      <c r="I2576" s="248" t="s">
        <v>6010</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3.5" outlineLevel="7" x14ac:dyDescent="0.3">
      <c r="A2577" s="245"/>
      <c r="B2577" s="246"/>
      <c r="C2577" s="246"/>
      <c r="D2577" s="246"/>
      <c r="E2577" s="246"/>
      <c r="F2577" s="247"/>
      <c r="G2577" s="247"/>
      <c r="H2577" s="252"/>
      <c r="I2577" s="248" t="s">
        <v>6009</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3.5" outlineLevel="7" x14ac:dyDescent="0.3">
      <c r="A2578" s="245"/>
      <c r="B2578" s="246"/>
      <c r="C2578" s="246"/>
      <c r="D2578" s="246"/>
      <c r="E2578" s="246"/>
      <c r="F2578" s="247"/>
      <c r="G2578" s="247"/>
      <c r="H2578" s="252"/>
      <c r="I2578" s="248" t="s">
        <v>6008</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3.5" outlineLevel="7" x14ac:dyDescent="0.3">
      <c r="A2579" s="245"/>
      <c r="B2579" s="246"/>
      <c r="C2579" s="246"/>
      <c r="D2579" s="246"/>
      <c r="E2579" s="246"/>
      <c r="F2579" s="247"/>
      <c r="G2579" s="247"/>
      <c r="H2579" s="252"/>
      <c r="I2579" s="248" t="s">
        <v>6007</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3.5" outlineLevel="7" x14ac:dyDescent="0.3">
      <c r="A2580" s="245"/>
      <c r="B2580" s="246"/>
      <c r="C2580" s="246"/>
      <c r="D2580" s="246"/>
      <c r="E2580" s="246"/>
      <c r="F2580" s="247"/>
      <c r="G2580" s="247"/>
      <c r="H2580" s="252"/>
      <c r="I2580" s="248" t="s">
        <v>6006</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3.5" outlineLevel="7" x14ac:dyDescent="0.3">
      <c r="A2581" s="245"/>
      <c r="B2581" s="246"/>
      <c r="C2581" s="246"/>
      <c r="D2581" s="246"/>
      <c r="E2581" s="246"/>
      <c r="F2581" s="247"/>
      <c r="G2581" s="247"/>
      <c r="H2581" s="252"/>
      <c r="I2581" s="248" t="s">
        <v>6005</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3.5" outlineLevel="7" x14ac:dyDescent="0.3">
      <c r="A2582" s="245"/>
      <c r="B2582" s="246"/>
      <c r="C2582" s="246"/>
      <c r="D2582" s="246"/>
      <c r="E2582" s="246"/>
      <c r="F2582" s="247"/>
      <c r="G2582" s="247"/>
      <c r="H2582" s="252"/>
      <c r="I2582" s="248" t="s">
        <v>6004</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3.5" outlineLevel="7" x14ac:dyDescent="0.3">
      <c r="A2583" s="245"/>
      <c r="B2583" s="246"/>
      <c r="C2583" s="246"/>
      <c r="D2583" s="246"/>
      <c r="E2583" s="246"/>
      <c r="F2583" s="247"/>
      <c r="G2583" s="247"/>
      <c r="H2583" s="252"/>
      <c r="I2583" s="248" t="s">
        <v>6003</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3.5" outlineLevel="7" x14ac:dyDescent="0.3">
      <c r="A2584" s="245"/>
      <c r="B2584" s="246"/>
      <c r="C2584" s="246"/>
      <c r="D2584" s="246"/>
      <c r="E2584" s="246"/>
      <c r="F2584" s="247"/>
      <c r="G2584" s="247"/>
      <c r="H2584" s="252"/>
      <c r="I2584" s="248" t="s">
        <v>6002</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3.5" outlineLevel="7" x14ac:dyDescent="0.3">
      <c r="A2585" s="245"/>
      <c r="B2585" s="246"/>
      <c r="C2585" s="246"/>
      <c r="D2585" s="246"/>
      <c r="E2585" s="246"/>
      <c r="F2585" s="247"/>
      <c r="G2585" s="247"/>
      <c r="H2585" s="252"/>
      <c r="I2585" s="248" t="s">
        <v>6001</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3.5" outlineLevel="7" x14ac:dyDescent="0.3">
      <c r="A2586" s="245"/>
      <c r="B2586" s="246"/>
      <c r="C2586" s="246"/>
      <c r="D2586" s="246"/>
      <c r="E2586" s="246"/>
      <c r="F2586" s="247"/>
      <c r="G2586" s="247"/>
      <c r="H2586" s="252"/>
      <c r="I2586" s="248" t="s">
        <v>6000</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3.5" outlineLevel="7" x14ac:dyDescent="0.3">
      <c r="A2587" s="245"/>
      <c r="B2587" s="246"/>
      <c r="C2587" s="246"/>
      <c r="D2587" s="246"/>
      <c r="E2587" s="246"/>
      <c r="F2587" s="247"/>
      <c r="G2587" s="247"/>
      <c r="H2587" s="252"/>
      <c r="I2587" s="248" t="s">
        <v>5999</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3.5" outlineLevel="7" x14ac:dyDescent="0.3">
      <c r="A2588" s="245"/>
      <c r="B2588" s="246"/>
      <c r="C2588" s="246"/>
      <c r="D2588" s="246"/>
      <c r="E2588" s="246"/>
      <c r="F2588" s="247"/>
      <c r="G2588" s="247"/>
      <c r="H2588" s="252"/>
      <c r="I2588" s="248" t="s">
        <v>5998</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3.5" outlineLevel="7" x14ac:dyDescent="0.3">
      <c r="A2589" s="245"/>
      <c r="B2589" s="246"/>
      <c r="C2589" s="246"/>
      <c r="D2589" s="246"/>
      <c r="E2589" s="246"/>
      <c r="F2589" s="247"/>
      <c r="G2589" s="247"/>
      <c r="H2589" s="252"/>
      <c r="I2589" s="248" t="s">
        <v>5996</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3.5" outlineLevel="7" x14ac:dyDescent="0.3">
      <c r="A2590" s="245"/>
      <c r="B2590" s="246"/>
      <c r="C2590" s="246"/>
      <c r="D2590" s="246"/>
      <c r="E2590" s="246"/>
      <c r="F2590" s="247"/>
      <c r="G2590" s="247"/>
      <c r="H2590" s="252"/>
      <c r="I2590" s="248" t="s">
        <v>5995</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3.5" outlineLevel="7" x14ac:dyDescent="0.3">
      <c r="A2591" s="245"/>
      <c r="B2591" s="246"/>
      <c r="C2591" s="246"/>
      <c r="D2591" s="246"/>
      <c r="E2591" s="246"/>
      <c r="F2591" s="247"/>
      <c r="G2591" s="247"/>
      <c r="H2591" s="252"/>
      <c r="I2591" s="248" t="s">
        <v>5994</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3.5" outlineLevel="7" x14ac:dyDescent="0.3">
      <c r="A2592" s="245"/>
      <c r="B2592" s="246"/>
      <c r="C2592" s="246"/>
      <c r="D2592" s="246"/>
      <c r="E2592" s="246"/>
      <c r="F2592" s="247"/>
      <c r="G2592" s="247"/>
      <c r="H2592" s="252"/>
      <c r="I2592" s="248" t="s">
        <v>5993</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3.5" outlineLevel="7" x14ac:dyDescent="0.3">
      <c r="A2593" s="245"/>
      <c r="B2593" s="246"/>
      <c r="C2593" s="246"/>
      <c r="D2593" s="246"/>
      <c r="E2593" s="246"/>
      <c r="F2593" s="247"/>
      <c r="G2593" s="247"/>
      <c r="H2593" s="252"/>
      <c r="I2593" s="248" t="s">
        <v>5992</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3.5" outlineLevel="7" x14ac:dyDescent="0.3">
      <c r="A2594" s="245"/>
      <c r="B2594" s="246"/>
      <c r="C2594" s="246"/>
      <c r="D2594" s="246"/>
      <c r="E2594" s="246"/>
      <c r="F2594" s="247"/>
      <c r="G2594" s="247"/>
      <c r="H2594" s="252"/>
      <c r="I2594" s="248" t="s">
        <v>5991</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3.5" outlineLevel="7" x14ac:dyDescent="0.3">
      <c r="A2595" s="245"/>
      <c r="B2595" s="246"/>
      <c r="C2595" s="246"/>
      <c r="D2595" s="246"/>
      <c r="E2595" s="246"/>
      <c r="F2595" s="247"/>
      <c r="G2595" s="247"/>
      <c r="H2595" s="252"/>
      <c r="I2595" s="248" t="s">
        <v>5990</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3.5" outlineLevel="7" x14ac:dyDescent="0.3">
      <c r="A2596" s="245"/>
      <c r="B2596" s="246"/>
      <c r="C2596" s="246"/>
      <c r="D2596" s="246"/>
      <c r="E2596" s="246"/>
      <c r="F2596" s="247"/>
      <c r="G2596" s="247"/>
      <c r="H2596" s="252"/>
      <c r="I2596" s="248" t="s">
        <v>5989</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3.5" outlineLevel="7" x14ac:dyDescent="0.3">
      <c r="A2597" s="245"/>
      <c r="B2597" s="246"/>
      <c r="C2597" s="246"/>
      <c r="D2597" s="246"/>
      <c r="E2597" s="246"/>
      <c r="F2597" s="247"/>
      <c r="G2597" s="247"/>
      <c r="H2597" s="252"/>
      <c r="I2597" s="248" t="s">
        <v>5988</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3.5" outlineLevel="7" x14ac:dyDescent="0.3">
      <c r="A2598" s="245"/>
      <c r="B2598" s="246"/>
      <c r="C2598" s="246"/>
      <c r="D2598" s="246"/>
      <c r="E2598" s="246"/>
      <c r="F2598" s="247"/>
      <c r="G2598" s="247"/>
      <c r="H2598" s="252"/>
      <c r="I2598" s="248" t="s">
        <v>5987</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3.5" outlineLevel="7" x14ac:dyDescent="0.3">
      <c r="A2599" s="245"/>
      <c r="B2599" s="246"/>
      <c r="C2599" s="246"/>
      <c r="D2599" s="246"/>
      <c r="E2599" s="246"/>
      <c r="F2599" s="247"/>
      <c r="G2599" s="247"/>
      <c r="H2599" s="252"/>
      <c r="I2599" s="248" t="s">
        <v>5986</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3.5" outlineLevel="7" x14ac:dyDescent="0.3">
      <c r="A2600" s="245"/>
      <c r="B2600" s="246"/>
      <c r="C2600" s="246"/>
      <c r="D2600" s="246"/>
      <c r="E2600" s="246"/>
      <c r="F2600" s="247"/>
      <c r="G2600" s="247"/>
      <c r="H2600" s="252"/>
      <c r="I2600" s="248" t="s">
        <v>5985</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3.5" outlineLevel="7" x14ac:dyDescent="0.3">
      <c r="A2601" s="245"/>
      <c r="B2601" s="246"/>
      <c r="C2601" s="246"/>
      <c r="D2601" s="246"/>
      <c r="E2601" s="246"/>
      <c r="F2601" s="247"/>
      <c r="G2601" s="247"/>
      <c r="H2601" s="252"/>
      <c r="I2601" s="248" t="s">
        <v>5984</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3.5" outlineLevel="7" x14ac:dyDescent="0.3">
      <c r="A2602" s="245"/>
      <c r="B2602" s="246"/>
      <c r="C2602" s="246"/>
      <c r="D2602" s="246"/>
      <c r="E2602" s="246"/>
      <c r="F2602" s="247"/>
      <c r="G2602" s="247"/>
      <c r="H2602" s="252"/>
      <c r="I2602" s="248" t="s">
        <v>5983</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3.5" outlineLevel="7" x14ac:dyDescent="0.3">
      <c r="A2603" s="245"/>
      <c r="B2603" s="246"/>
      <c r="C2603" s="246"/>
      <c r="D2603" s="246"/>
      <c r="E2603" s="246"/>
      <c r="F2603" s="247"/>
      <c r="G2603" s="247"/>
      <c r="H2603" s="252"/>
      <c r="I2603" s="248" t="s">
        <v>5982</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3.5" outlineLevel="7" x14ac:dyDescent="0.3">
      <c r="A2604" s="245"/>
      <c r="B2604" s="246"/>
      <c r="C2604" s="246"/>
      <c r="D2604" s="246"/>
      <c r="E2604" s="246"/>
      <c r="F2604" s="247"/>
      <c r="G2604" s="247"/>
      <c r="H2604" s="252"/>
      <c r="I2604" s="248" t="s">
        <v>5981</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3.5" outlineLevel="7" x14ac:dyDescent="0.3">
      <c r="A2605" s="245"/>
      <c r="B2605" s="246"/>
      <c r="C2605" s="246"/>
      <c r="D2605" s="246"/>
      <c r="E2605" s="246"/>
      <c r="F2605" s="247"/>
      <c r="G2605" s="247"/>
      <c r="H2605" s="252"/>
      <c r="I2605" s="248" t="s">
        <v>5825</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3.5" outlineLevel="7" x14ac:dyDescent="0.3">
      <c r="A2606" s="245"/>
      <c r="B2606" s="246"/>
      <c r="C2606" s="246"/>
      <c r="D2606" s="246"/>
      <c r="E2606" s="246"/>
      <c r="F2606" s="247"/>
      <c r="G2606" s="247"/>
      <c r="H2606" s="252"/>
      <c r="I2606" s="248" t="s">
        <v>6028</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3.5" outlineLevel="7" x14ac:dyDescent="0.3">
      <c r="A2607" s="245"/>
      <c r="B2607" s="246"/>
      <c r="C2607" s="246"/>
      <c r="D2607" s="246"/>
      <c r="E2607" s="246"/>
      <c r="F2607" s="247"/>
      <c r="G2607" s="247"/>
      <c r="H2607" s="252"/>
      <c r="I2607" s="248" t="s">
        <v>5824</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3.5" outlineLevel="7" x14ac:dyDescent="0.3">
      <c r="A2608" s="245"/>
      <c r="B2608" s="246"/>
      <c r="C2608" s="246"/>
      <c r="D2608" s="246"/>
      <c r="E2608" s="246"/>
      <c r="F2608" s="247"/>
      <c r="G2608" s="247"/>
      <c r="H2608" s="252"/>
      <c r="I2608" s="248" t="s">
        <v>6027</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3.5" outlineLevel="7" x14ac:dyDescent="0.3">
      <c r="A2609" s="245"/>
      <c r="B2609" s="246"/>
      <c r="C2609" s="246"/>
      <c r="D2609" s="246"/>
      <c r="E2609" s="246"/>
      <c r="F2609" s="247"/>
      <c r="G2609" s="247"/>
      <c r="H2609" s="252"/>
      <c r="I2609" s="248" t="s">
        <v>5980</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3.5" outlineLevel="7" x14ac:dyDescent="0.3">
      <c r="A2610" s="245"/>
      <c r="B2610" s="246"/>
      <c r="C2610" s="246"/>
      <c r="D2610" s="246"/>
      <c r="E2610" s="246"/>
      <c r="F2610" s="247"/>
      <c r="G2610" s="247"/>
      <c r="H2610" s="252"/>
      <c r="I2610" s="248" t="s">
        <v>5979</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3.5" outlineLevel="7" x14ac:dyDescent="0.3">
      <c r="A2611" s="245"/>
      <c r="B2611" s="246"/>
      <c r="C2611" s="246"/>
      <c r="D2611" s="246"/>
      <c r="E2611" s="246"/>
      <c r="F2611" s="247"/>
      <c r="G2611" s="247"/>
      <c r="H2611" s="252"/>
      <c r="I2611" s="248" t="s">
        <v>5978</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3.5" outlineLevel="7" x14ac:dyDescent="0.3">
      <c r="A2612" s="245"/>
      <c r="B2612" s="246"/>
      <c r="C2612" s="246"/>
      <c r="D2612" s="246"/>
      <c r="E2612" s="246"/>
      <c r="F2612" s="247"/>
      <c r="G2612" s="247"/>
      <c r="H2612" s="252"/>
      <c r="I2612" s="248" t="s">
        <v>5977</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3.5" outlineLevel="7" x14ac:dyDescent="0.3">
      <c r="A2613" s="245"/>
      <c r="B2613" s="246"/>
      <c r="C2613" s="246"/>
      <c r="D2613" s="246"/>
      <c r="E2613" s="246"/>
      <c r="F2613" s="247"/>
      <c r="G2613" s="247"/>
      <c r="H2613" s="252"/>
      <c r="I2613" s="248" t="s">
        <v>5976</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3.5" outlineLevel="7" x14ac:dyDescent="0.3">
      <c r="A2614" s="245"/>
      <c r="B2614" s="246"/>
      <c r="C2614" s="246"/>
      <c r="D2614" s="246"/>
      <c r="E2614" s="246"/>
      <c r="F2614" s="247"/>
      <c r="G2614" s="247"/>
      <c r="H2614" s="252"/>
      <c r="I2614" s="248" t="s">
        <v>5975</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3.5" outlineLevel="7" x14ac:dyDescent="0.3">
      <c r="A2615" s="245"/>
      <c r="B2615" s="246"/>
      <c r="C2615" s="246"/>
      <c r="D2615" s="246"/>
      <c r="E2615" s="246"/>
      <c r="F2615" s="247"/>
      <c r="G2615" s="247"/>
      <c r="H2615" s="252"/>
      <c r="I2615" s="248" t="s">
        <v>5974</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3.5" outlineLevel="7" x14ac:dyDescent="0.3">
      <c r="A2616" s="245"/>
      <c r="B2616" s="246"/>
      <c r="C2616" s="246"/>
      <c r="D2616" s="246"/>
      <c r="E2616" s="246"/>
      <c r="F2616" s="247"/>
      <c r="G2616" s="247"/>
      <c r="H2616" s="252"/>
      <c r="I2616" s="248" t="s">
        <v>5973</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3.5" outlineLevel="7" x14ac:dyDescent="0.3">
      <c r="A2617" s="245"/>
      <c r="B2617" s="246"/>
      <c r="C2617" s="246"/>
      <c r="D2617" s="246"/>
      <c r="E2617" s="246"/>
      <c r="F2617" s="247"/>
      <c r="G2617" s="247"/>
      <c r="H2617" s="252"/>
      <c r="I2617" s="248" t="s">
        <v>5863</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3.5" outlineLevel="7" x14ac:dyDescent="0.3">
      <c r="A2618" s="245"/>
      <c r="B2618" s="246"/>
      <c r="C2618" s="246"/>
      <c r="D2618" s="246"/>
      <c r="E2618" s="246"/>
      <c r="F2618" s="247"/>
      <c r="G2618" s="247"/>
      <c r="H2618" s="252"/>
      <c r="I2618" s="248" t="s">
        <v>5972</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3.5" outlineLevel="7" x14ac:dyDescent="0.3">
      <c r="A2619" s="245"/>
      <c r="B2619" s="246"/>
      <c r="C2619" s="246"/>
      <c r="D2619" s="246"/>
      <c r="E2619" s="246"/>
      <c r="F2619" s="247"/>
      <c r="G2619" s="247"/>
      <c r="H2619" s="252"/>
      <c r="I2619" s="248" t="s">
        <v>5971</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3.5" outlineLevel="7" x14ac:dyDescent="0.3">
      <c r="A2620" s="245"/>
      <c r="B2620" s="246"/>
      <c r="C2620" s="246"/>
      <c r="D2620" s="246"/>
      <c r="E2620" s="246"/>
      <c r="F2620" s="247"/>
      <c r="G2620" s="247"/>
      <c r="H2620" s="252"/>
      <c r="I2620" s="248" t="s">
        <v>5970</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3.5" outlineLevel="7" x14ac:dyDescent="0.3">
      <c r="A2621" s="245"/>
      <c r="B2621" s="246"/>
      <c r="C2621" s="246"/>
      <c r="D2621" s="246"/>
      <c r="E2621" s="246"/>
      <c r="F2621" s="247"/>
      <c r="G2621" s="247"/>
      <c r="H2621" s="252"/>
      <c r="I2621" s="248" t="s">
        <v>5969</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3.5" outlineLevel="7" x14ac:dyDescent="0.3">
      <c r="A2622" s="245"/>
      <c r="B2622" s="246"/>
      <c r="C2622" s="246"/>
      <c r="D2622" s="246"/>
      <c r="E2622" s="246"/>
      <c r="F2622" s="247"/>
      <c r="G2622" s="247"/>
      <c r="H2622" s="252"/>
      <c r="I2622" s="248" t="s">
        <v>5968</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3.5" outlineLevel="7" x14ac:dyDescent="0.3">
      <c r="A2623" s="245"/>
      <c r="B2623" s="246"/>
      <c r="C2623" s="246"/>
      <c r="D2623" s="246"/>
      <c r="E2623" s="246"/>
      <c r="F2623" s="247"/>
      <c r="G2623" s="247"/>
      <c r="H2623" s="252"/>
      <c r="I2623" s="248" t="s">
        <v>5967</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3.5" outlineLevel="7" x14ac:dyDescent="0.3">
      <c r="A2624" s="245"/>
      <c r="B2624" s="246"/>
      <c r="C2624" s="246"/>
      <c r="D2624" s="246"/>
      <c r="E2624" s="246"/>
      <c r="F2624" s="247"/>
      <c r="G2624" s="247"/>
      <c r="H2624" s="252"/>
      <c r="I2624" s="248" t="s">
        <v>5966</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3.5" outlineLevel="7" x14ac:dyDescent="0.3">
      <c r="A2625" s="245"/>
      <c r="B2625" s="246"/>
      <c r="C2625" s="246"/>
      <c r="D2625" s="246"/>
      <c r="E2625" s="246"/>
      <c r="F2625" s="247"/>
      <c r="G2625" s="247"/>
      <c r="H2625" s="252"/>
      <c r="I2625" s="248" t="s">
        <v>5965</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3.5" outlineLevel="7" x14ac:dyDescent="0.3">
      <c r="A2626" s="245"/>
      <c r="B2626" s="246"/>
      <c r="C2626" s="246"/>
      <c r="D2626" s="246"/>
      <c r="E2626" s="246"/>
      <c r="F2626" s="247"/>
      <c r="G2626" s="247"/>
      <c r="H2626" s="252"/>
      <c r="I2626" s="248" t="s">
        <v>5964</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3.5" outlineLevel="7" x14ac:dyDescent="0.3">
      <c r="A2627" s="245"/>
      <c r="B2627" s="246"/>
      <c r="C2627" s="246"/>
      <c r="D2627" s="246"/>
      <c r="E2627" s="246"/>
      <c r="F2627" s="247"/>
      <c r="G2627" s="247"/>
      <c r="H2627" s="252"/>
      <c r="I2627" s="248" t="s">
        <v>5963</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3.5" outlineLevel="7" x14ac:dyDescent="0.3">
      <c r="A2628" s="245"/>
      <c r="B2628" s="246"/>
      <c r="C2628" s="246"/>
      <c r="D2628" s="246"/>
      <c r="E2628" s="246"/>
      <c r="F2628" s="247"/>
      <c r="G2628" s="247"/>
      <c r="H2628" s="252"/>
      <c r="I2628" s="248" t="s">
        <v>5962</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3.5" outlineLevel="7" x14ac:dyDescent="0.3">
      <c r="A2629" s="245"/>
      <c r="B2629" s="246"/>
      <c r="C2629" s="246"/>
      <c r="D2629" s="246"/>
      <c r="E2629" s="246"/>
      <c r="F2629" s="247"/>
      <c r="G2629" s="247"/>
      <c r="H2629" s="252"/>
      <c r="I2629" s="248" t="s">
        <v>5961</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3.5" outlineLevel="7" x14ac:dyDescent="0.3">
      <c r="A2630" s="245"/>
      <c r="B2630" s="246"/>
      <c r="C2630" s="246"/>
      <c r="D2630" s="246"/>
      <c r="E2630" s="246"/>
      <c r="F2630" s="247"/>
      <c r="G2630" s="247"/>
      <c r="H2630" s="252"/>
      <c r="I2630" s="248" t="s">
        <v>5960</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3.5" outlineLevel="7" x14ac:dyDescent="0.3">
      <c r="A2631" s="245"/>
      <c r="B2631" s="246"/>
      <c r="C2631" s="246"/>
      <c r="D2631" s="246"/>
      <c r="E2631" s="246"/>
      <c r="F2631" s="247"/>
      <c r="G2631" s="247"/>
      <c r="H2631" s="252"/>
      <c r="I2631" s="248" t="s">
        <v>5958</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3.5" outlineLevel="7" x14ac:dyDescent="0.3">
      <c r="A2632" s="245"/>
      <c r="B2632" s="246"/>
      <c r="C2632" s="246"/>
      <c r="D2632" s="246"/>
      <c r="E2632" s="246"/>
      <c r="F2632" s="247"/>
      <c r="G2632" s="247"/>
      <c r="H2632" s="252"/>
      <c r="I2632" s="248" t="s">
        <v>5957</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3.5" outlineLevel="7" x14ac:dyDescent="0.3">
      <c r="A2633" s="245"/>
      <c r="B2633" s="246"/>
      <c r="C2633" s="246"/>
      <c r="D2633" s="246"/>
      <c r="E2633" s="246"/>
      <c r="F2633" s="247"/>
      <c r="G2633" s="247"/>
      <c r="H2633" s="252"/>
      <c r="I2633" s="248" t="s">
        <v>5956</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3.5" outlineLevel="7" x14ac:dyDescent="0.3">
      <c r="A2634" s="245"/>
      <c r="B2634" s="246"/>
      <c r="C2634" s="246"/>
      <c r="D2634" s="246"/>
      <c r="E2634" s="246"/>
      <c r="F2634" s="247"/>
      <c r="G2634" s="247"/>
      <c r="H2634" s="252"/>
      <c r="I2634" s="248" t="s">
        <v>5955</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3.5" outlineLevel="7" x14ac:dyDescent="0.3">
      <c r="A2635" s="245"/>
      <c r="B2635" s="246"/>
      <c r="C2635" s="246"/>
      <c r="D2635" s="246"/>
      <c r="E2635" s="246"/>
      <c r="F2635" s="247"/>
      <c r="G2635" s="247"/>
      <c r="H2635" s="252"/>
      <c r="I2635" s="248" t="s">
        <v>5954</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3.5" outlineLevel="7" x14ac:dyDescent="0.3">
      <c r="A2636" s="245"/>
      <c r="B2636" s="246"/>
      <c r="C2636" s="246"/>
      <c r="D2636" s="246"/>
      <c r="E2636" s="246"/>
      <c r="F2636" s="247"/>
      <c r="G2636" s="247"/>
      <c r="H2636" s="252"/>
      <c r="I2636" s="248" t="s">
        <v>5953</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3.5" outlineLevel="7" x14ac:dyDescent="0.3">
      <c r="A2637" s="245"/>
      <c r="B2637" s="246"/>
      <c r="C2637" s="246"/>
      <c r="D2637" s="246"/>
      <c r="E2637" s="246"/>
      <c r="F2637" s="247"/>
      <c r="G2637" s="247"/>
      <c r="H2637" s="252"/>
      <c r="I2637" s="248" t="s">
        <v>5952</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3.5" outlineLevel="7" x14ac:dyDescent="0.3">
      <c r="A2638" s="245"/>
      <c r="B2638" s="246"/>
      <c r="C2638" s="246"/>
      <c r="D2638" s="246"/>
      <c r="E2638" s="246"/>
      <c r="F2638" s="247"/>
      <c r="G2638" s="247"/>
      <c r="H2638" s="252"/>
      <c r="I2638" s="248" t="s">
        <v>5951</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3.5" outlineLevel="7" x14ac:dyDescent="0.3">
      <c r="A2639" s="245"/>
      <c r="B2639" s="246"/>
      <c r="C2639" s="246"/>
      <c r="D2639" s="246"/>
      <c r="E2639" s="246"/>
      <c r="F2639" s="247"/>
      <c r="G2639" s="247"/>
      <c r="H2639" s="252"/>
      <c r="I2639" s="248" t="s">
        <v>5950</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3.5" outlineLevel="7" x14ac:dyDescent="0.3">
      <c r="A2640" s="245"/>
      <c r="B2640" s="246"/>
      <c r="C2640" s="246"/>
      <c r="D2640" s="246"/>
      <c r="E2640" s="246"/>
      <c r="F2640" s="247"/>
      <c r="G2640" s="247"/>
      <c r="H2640" s="252"/>
      <c r="I2640" s="248" t="s">
        <v>5949</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3.5" outlineLevel="7" x14ac:dyDescent="0.3">
      <c r="A2641" s="245"/>
      <c r="B2641" s="246"/>
      <c r="C2641" s="246"/>
      <c r="D2641" s="246"/>
      <c r="E2641" s="246"/>
      <c r="F2641" s="247"/>
      <c r="G2641" s="247"/>
      <c r="H2641" s="252"/>
      <c r="I2641" s="248" t="s">
        <v>5948</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3.5" outlineLevel="7" x14ac:dyDescent="0.3">
      <c r="A2642" s="245"/>
      <c r="B2642" s="246"/>
      <c r="C2642" s="246"/>
      <c r="D2642" s="246"/>
      <c r="E2642" s="246"/>
      <c r="F2642" s="247"/>
      <c r="G2642" s="247"/>
      <c r="H2642" s="252"/>
      <c r="I2642" s="248" t="s">
        <v>5947</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3.5" outlineLevel="7" x14ac:dyDescent="0.3">
      <c r="A2643" s="245"/>
      <c r="B2643" s="246"/>
      <c r="C2643" s="246"/>
      <c r="D2643" s="246"/>
      <c r="E2643" s="246"/>
      <c r="F2643" s="247"/>
      <c r="G2643" s="247"/>
      <c r="H2643" s="252"/>
      <c r="I2643" s="248" t="s">
        <v>5946</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3.5" outlineLevel="7" x14ac:dyDescent="0.3">
      <c r="A2644" s="245"/>
      <c r="B2644" s="246"/>
      <c r="C2644" s="246"/>
      <c r="D2644" s="246"/>
      <c r="E2644" s="246"/>
      <c r="F2644" s="247"/>
      <c r="G2644" s="247"/>
      <c r="H2644" s="252"/>
      <c r="I2644" s="248" t="s">
        <v>5945</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3.5" outlineLevel="7" x14ac:dyDescent="0.3">
      <c r="A2645" s="245"/>
      <c r="B2645" s="246"/>
      <c r="C2645" s="246"/>
      <c r="D2645" s="246"/>
      <c r="E2645" s="246"/>
      <c r="F2645" s="247"/>
      <c r="G2645" s="247"/>
      <c r="H2645" s="252"/>
      <c r="I2645" s="248" t="s">
        <v>5944</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3.5" outlineLevel="7" x14ac:dyDescent="0.3">
      <c r="A2646" s="245"/>
      <c r="B2646" s="246"/>
      <c r="C2646" s="246"/>
      <c r="D2646" s="246"/>
      <c r="E2646" s="246"/>
      <c r="F2646" s="247"/>
      <c r="G2646" s="247"/>
      <c r="H2646" s="252"/>
      <c r="I2646" s="248" t="s">
        <v>5943</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3.5" outlineLevel="7" x14ac:dyDescent="0.3">
      <c r="A2647" s="245"/>
      <c r="B2647" s="246"/>
      <c r="C2647" s="246"/>
      <c r="D2647" s="246"/>
      <c r="E2647" s="246"/>
      <c r="F2647" s="247"/>
      <c r="G2647" s="247"/>
      <c r="H2647" s="252"/>
      <c r="I2647" s="248" t="s">
        <v>5823</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3.5" outlineLevel="7" x14ac:dyDescent="0.3">
      <c r="A2648" s="245"/>
      <c r="B2648" s="246"/>
      <c r="C2648" s="246"/>
      <c r="D2648" s="246"/>
      <c r="E2648" s="246"/>
      <c r="F2648" s="247"/>
      <c r="G2648" s="247"/>
      <c r="H2648" s="252"/>
      <c r="I2648" s="248" t="s">
        <v>6026</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3.5" outlineLevel="7" x14ac:dyDescent="0.3">
      <c r="A2649" s="245"/>
      <c r="B2649" s="246"/>
      <c r="C2649" s="246"/>
      <c r="D2649" s="246"/>
      <c r="E2649" s="246"/>
      <c r="F2649" s="247"/>
      <c r="G2649" s="247"/>
      <c r="H2649" s="252"/>
      <c r="I2649" s="248" t="s">
        <v>5822</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3.5" outlineLevel="7" x14ac:dyDescent="0.3">
      <c r="A2650" s="245"/>
      <c r="B2650" s="246"/>
      <c r="C2650" s="246"/>
      <c r="D2650" s="246"/>
      <c r="E2650" s="246"/>
      <c r="F2650" s="247"/>
      <c r="G2650" s="247"/>
      <c r="H2650" s="252"/>
      <c r="I2650" s="248" t="s">
        <v>6025</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3.5" outlineLevel="7" x14ac:dyDescent="0.3">
      <c r="A2651" s="245"/>
      <c r="B2651" s="246"/>
      <c r="C2651" s="246"/>
      <c r="D2651" s="246"/>
      <c r="E2651" s="246"/>
      <c r="F2651" s="247"/>
      <c r="G2651" s="247"/>
      <c r="H2651" s="252"/>
      <c r="I2651" s="248" t="s">
        <v>5942</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3.5" outlineLevel="7" x14ac:dyDescent="0.3">
      <c r="A2652" s="245"/>
      <c r="B2652" s="246"/>
      <c r="C2652" s="246"/>
      <c r="D2652" s="246"/>
      <c r="E2652" s="246"/>
      <c r="F2652" s="247"/>
      <c r="G2652" s="247"/>
      <c r="H2652" s="252"/>
      <c r="I2652" s="248" t="s">
        <v>5941</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3.5" outlineLevel="7" x14ac:dyDescent="0.3">
      <c r="A2653" s="245"/>
      <c r="B2653" s="246"/>
      <c r="C2653" s="246"/>
      <c r="D2653" s="246"/>
      <c r="E2653" s="246"/>
      <c r="F2653" s="247"/>
      <c r="G2653" s="247"/>
      <c r="H2653" s="252"/>
      <c r="I2653" s="248" t="s">
        <v>5940</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3.5" outlineLevel="7" x14ac:dyDescent="0.3">
      <c r="A2654" s="245"/>
      <c r="B2654" s="246"/>
      <c r="C2654" s="246"/>
      <c r="D2654" s="246"/>
      <c r="E2654" s="246"/>
      <c r="F2654" s="247"/>
      <c r="G2654" s="247"/>
      <c r="H2654" s="252"/>
      <c r="I2654" s="248" t="s">
        <v>5939</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3.5" outlineLevel="7" x14ac:dyDescent="0.3">
      <c r="A2655" s="245"/>
      <c r="B2655" s="246"/>
      <c r="C2655" s="246"/>
      <c r="D2655" s="246"/>
      <c r="E2655" s="246"/>
      <c r="F2655" s="247"/>
      <c r="G2655" s="247"/>
      <c r="H2655" s="252"/>
      <c r="I2655" s="248" t="s">
        <v>5938</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3.5" outlineLevel="7" x14ac:dyDescent="0.3">
      <c r="A2656" s="245"/>
      <c r="B2656" s="246"/>
      <c r="C2656" s="246"/>
      <c r="D2656" s="246"/>
      <c r="E2656" s="246"/>
      <c r="F2656" s="247"/>
      <c r="G2656" s="247"/>
      <c r="H2656" s="252"/>
      <c r="I2656" s="248" t="s">
        <v>5937</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3.5" outlineLevel="7" x14ac:dyDescent="0.3">
      <c r="A2657" s="245"/>
      <c r="B2657" s="246"/>
      <c r="C2657" s="246"/>
      <c r="D2657" s="246"/>
      <c r="E2657" s="246"/>
      <c r="F2657" s="247"/>
      <c r="G2657" s="247"/>
      <c r="H2657" s="252"/>
      <c r="I2657" s="248" t="s">
        <v>5936</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3.5" outlineLevel="7" x14ac:dyDescent="0.3">
      <c r="A2658" s="245"/>
      <c r="B2658" s="246"/>
      <c r="C2658" s="246"/>
      <c r="D2658" s="246"/>
      <c r="E2658" s="246"/>
      <c r="F2658" s="247"/>
      <c r="G2658" s="247"/>
      <c r="H2658" s="252"/>
      <c r="I2658" s="248" t="s">
        <v>5935</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3.5" outlineLevel="7" x14ac:dyDescent="0.3">
      <c r="A2659" s="245"/>
      <c r="B2659" s="246"/>
      <c r="C2659" s="246"/>
      <c r="D2659" s="246"/>
      <c r="E2659" s="246"/>
      <c r="F2659" s="247"/>
      <c r="G2659" s="247"/>
      <c r="H2659" s="252"/>
      <c r="I2659" s="248" t="s">
        <v>5849</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3.5" outlineLevel="7" x14ac:dyDescent="0.3">
      <c r="A2660" s="245"/>
      <c r="B2660" s="246"/>
      <c r="C2660" s="246"/>
      <c r="D2660" s="246"/>
      <c r="E2660" s="246"/>
      <c r="F2660" s="247"/>
      <c r="G2660" s="247"/>
      <c r="H2660" s="252"/>
      <c r="I2660" s="248" t="s">
        <v>5934</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3.5" outlineLevel="7" x14ac:dyDescent="0.3">
      <c r="A2661" s="245"/>
      <c r="B2661" s="246"/>
      <c r="C2661" s="246"/>
      <c r="D2661" s="246"/>
      <c r="E2661" s="246"/>
      <c r="F2661" s="247"/>
      <c r="G2661" s="247"/>
      <c r="H2661" s="252"/>
      <c r="I2661" s="248" t="s">
        <v>5933</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3.5" outlineLevel="7" x14ac:dyDescent="0.3">
      <c r="A2662" s="245"/>
      <c r="B2662" s="246"/>
      <c r="C2662" s="246"/>
      <c r="D2662" s="246"/>
      <c r="E2662" s="246"/>
      <c r="F2662" s="247"/>
      <c r="G2662" s="247"/>
      <c r="H2662" s="252"/>
      <c r="I2662" s="248" t="s">
        <v>5932</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3.5" outlineLevel="7" x14ac:dyDescent="0.3">
      <c r="A2663" s="245"/>
      <c r="B2663" s="246"/>
      <c r="C2663" s="246"/>
      <c r="D2663" s="246"/>
      <c r="E2663" s="246"/>
      <c r="F2663" s="247"/>
      <c r="G2663" s="247"/>
      <c r="H2663" s="252"/>
      <c r="I2663" s="248" t="s">
        <v>5931</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3.5" outlineLevel="7" x14ac:dyDescent="0.3">
      <c r="A2664" s="245"/>
      <c r="B2664" s="246"/>
      <c r="C2664" s="246"/>
      <c r="D2664" s="246"/>
      <c r="E2664" s="246"/>
      <c r="F2664" s="247"/>
      <c r="G2664" s="247"/>
      <c r="H2664" s="252"/>
      <c r="I2664" s="248" t="s">
        <v>5930</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3.5" outlineLevel="7" x14ac:dyDescent="0.3">
      <c r="A2665" s="245"/>
      <c r="B2665" s="246"/>
      <c r="C2665" s="246"/>
      <c r="D2665" s="246"/>
      <c r="E2665" s="246"/>
      <c r="F2665" s="247"/>
      <c r="G2665" s="247"/>
      <c r="H2665" s="252"/>
      <c r="I2665" s="248" t="s">
        <v>5929</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3.5" outlineLevel="7" x14ac:dyDescent="0.3">
      <c r="A2666" s="245"/>
      <c r="B2666" s="246"/>
      <c r="C2666" s="246"/>
      <c r="D2666" s="246"/>
      <c r="E2666" s="246"/>
      <c r="F2666" s="247"/>
      <c r="G2666" s="247"/>
      <c r="H2666" s="252"/>
      <c r="I2666" s="248" t="s">
        <v>5928</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3.5" outlineLevel="7" x14ac:dyDescent="0.3">
      <c r="A2667" s="245"/>
      <c r="B2667" s="246"/>
      <c r="C2667" s="246"/>
      <c r="D2667" s="246"/>
      <c r="E2667" s="246"/>
      <c r="F2667" s="247"/>
      <c r="G2667" s="247"/>
      <c r="H2667" s="252"/>
      <c r="I2667" s="248" t="s">
        <v>5927</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3.5" outlineLevel="7" x14ac:dyDescent="0.3">
      <c r="A2668" s="245"/>
      <c r="B2668" s="246"/>
      <c r="C2668" s="246"/>
      <c r="D2668" s="246"/>
      <c r="E2668" s="246"/>
      <c r="F2668" s="247"/>
      <c r="G2668" s="247"/>
      <c r="H2668" s="252"/>
      <c r="I2668" s="248" t="s">
        <v>5926</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3.5" outlineLevel="7" x14ac:dyDescent="0.3">
      <c r="A2669" s="245"/>
      <c r="B2669" s="246"/>
      <c r="C2669" s="246"/>
      <c r="D2669" s="246"/>
      <c r="E2669" s="246"/>
      <c r="F2669" s="247"/>
      <c r="G2669" s="247"/>
      <c r="H2669" s="252"/>
      <c r="I2669" s="248" t="s">
        <v>5925</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3.5" outlineLevel="7" x14ac:dyDescent="0.3">
      <c r="A2670" s="245"/>
      <c r="B2670" s="246"/>
      <c r="C2670" s="246"/>
      <c r="D2670" s="246"/>
      <c r="E2670" s="246"/>
      <c r="F2670" s="247"/>
      <c r="G2670" s="247"/>
      <c r="H2670" s="252"/>
      <c r="I2670" s="248" t="s">
        <v>5924</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3.5" outlineLevel="7" x14ac:dyDescent="0.3">
      <c r="A2671" s="245"/>
      <c r="B2671" s="246"/>
      <c r="C2671" s="246"/>
      <c r="D2671" s="246"/>
      <c r="E2671" s="246"/>
      <c r="F2671" s="247"/>
      <c r="G2671" s="247"/>
      <c r="H2671" s="252"/>
      <c r="I2671" s="248" t="s">
        <v>5923</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3.5" outlineLevel="7" x14ac:dyDescent="0.3">
      <c r="A2672" s="245"/>
      <c r="B2672" s="246"/>
      <c r="C2672" s="246"/>
      <c r="D2672" s="246"/>
      <c r="E2672" s="246"/>
      <c r="F2672" s="247"/>
      <c r="G2672" s="247"/>
      <c r="H2672" s="252"/>
      <c r="I2672" s="248" t="s">
        <v>5922</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3.5" outlineLevel="7" x14ac:dyDescent="0.3">
      <c r="A2673" s="245"/>
      <c r="B2673" s="246"/>
      <c r="C2673" s="246"/>
      <c r="D2673" s="246"/>
      <c r="E2673" s="246"/>
      <c r="F2673" s="247"/>
      <c r="G2673" s="247"/>
      <c r="H2673" s="252"/>
      <c r="I2673" s="248" t="s">
        <v>5920</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3.5" outlineLevel="7" x14ac:dyDescent="0.3">
      <c r="A2674" s="245"/>
      <c r="B2674" s="246"/>
      <c r="C2674" s="246"/>
      <c r="D2674" s="246"/>
      <c r="E2674" s="246"/>
      <c r="F2674" s="247"/>
      <c r="G2674" s="247"/>
      <c r="H2674" s="252"/>
      <c r="I2674" s="248" t="s">
        <v>5919</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3.5" outlineLevel="7" x14ac:dyDescent="0.3">
      <c r="A2675" s="245"/>
      <c r="B2675" s="246"/>
      <c r="C2675" s="246"/>
      <c r="D2675" s="246"/>
      <c r="E2675" s="246"/>
      <c r="F2675" s="247"/>
      <c r="G2675" s="247"/>
      <c r="H2675" s="252"/>
      <c r="I2675" s="248" t="s">
        <v>5918</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3.5" outlineLevel="7" x14ac:dyDescent="0.3">
      <c r="A2676" s="245"/>
      <c r="B2676" s="246"/>
      <c r="C2676" s="246"/>
      <c r="D2676" s="246"/>
      <c r="E2676" s="246"/>
      <c r="F2676" s="247"/>
      <c r="G2676" s="247"/>
      <c r="H2676" s="252"/>
      <c r="I2676" s="248" t="s">
        <v>5917</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3.5" outlineLevel="7" x14ac:dyDescent="0.3">
      <c r="A2677" s="245"/>
      <c r="B2677" s="246"/>
      <c r="C2677" s="246"/>
      <c r="D2677" s="246"/>
      <c r="E2677" s="246"/>
      <c r="F2677" s="247"/>
      <c r="G2677" s="247"/>
      <c r="H2677" s="252"/>
      <c r="I2677" s="248" t="s">
        <v>5916</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3.5" outlineLevel="7" x14ac:dyDescent="0.3">
      <c r="A2678" s="245"/>
      <c r="B2678" s="246"/>
      <c r="C2678" s="246"/>
      <c r="D2678" s="246"/>
      <c r="E2678" s="246"/>
      <c r="F2678" s="247"/>
      <c r="G2678" s="247"/>
      <c r="H2678" s="252"/>
      <c r="I2678" s="248" t="s">
        <v>5915</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3.5" outlineLevel="7" x14ac:dyDescent="0.3">
      <c r="A2679" s="245"/>
      <c r="B2679" s="246"/>
      <c r="C2679" s="246"/>
      <c r="D2679" s="246"/>
      <c r="E2679" s="246"/>
      <c r="F2679" s="247"/>
      <c r="G2679" s="247"/>
      <c r="H2679" s="252"/>
      <c r="I2679" s="248" t="s">
        <v>5914</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3.5" outlineLevel="7" x14ac:dyDescent="0.3">
      <c r="A2680" s="245"/>
      <c r="B2680" s="246"/>
      <c r="C2680" s="246"/>
      <c r="D2680" s="246"/>
      <c r="E2680" s="246"/>
      <c r="F2680" s="247"/>
      <c r="G2680" s="247"/>
      <c r="H2680" s="252"/>
      <c r="I2680" s="248" t="s">
        <v>5913</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3.5" outlineLevel="7" x14ac:dyDescent="0.3">
      <c r="A2681" s="245"/>
      <c r="B2681" s="246"/>
      <c r="C2681" s="246"/>
      <c r="D2681" s="246"/>
      <c r="E2681" s="246"/>
      <c r="F2681" s="247"/>
      <c r="G2681" s="247"/>
      <c r="H2681" s="252"/>
      <c r="I2681" s="248" t="s">
        <v>5912</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3.5" outlineLevel="7" x14ac:dyDescent="0.3">
      <c r="A2682" s="245"/>
      <c r="B2682" s="246"/>
      <c r="C2682" s="246"/>
      <c r="D2682" s="246"/>
      <c r="E2682" s="246"/>
      <c r="F2682" s="247"/>
      <c r="G2682" s="247"/>
      <c r="H2682" s="252"/>
      <c r="I2682" s="248" t="s">
        <v>5911</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3.5" outlineLevel="7" x14ac:dyDescent="0.3">
      <c r="A2683" s="245"/>
      <c r="B2683" s="246"/>
      <c r="C2683" s="246"/>
      <c r="D2683" s="246"/>
      <c r="E2683" s="246"/>
      <c r="F2683" s="247"/>
      <c r="G2683" s="247"/>
      <c r="H2683" s="252"/>
      <c r="I2683" s="248" t="s">
        <v>5910</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3.5" outlineLevel="7" x14ac:dyDescent="0.3">
      <c r="A2684" s="245"/>
      <c r="B2684" s="246"/>
      <c r="C2684" s="246"/>
      <c r="D2684" s="246"/>
      <c r="E2684" s="246"/>
      <c r="F2684" s="247"/>
      <c r="G2684" s="247"/>
      <c r="H2684" s="252"/>
      <c r="I2684" s="248" t="s">
        <v>5909</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3.5" outlineLevel="7" x14ac:dyDescent="0.3">
      <c r="A2685" s="245"/>
      <c r="B2685" s="246"/>
      <c r="C2685" s="246"/>
      <c r="D2685" s="246"/>
      <c r="E2685" s="246"/>
      <c r="F2685" s="247"/>
      <c r="G2685" s="247"/>
      <c r="H2685" s="252"/>
      <c r="I2685" s="248" t="s">
        <v>5908</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3.5" outlineLevel="7" x14ac:dyDescent="0.3">
      <c r="A2686" s="245"/>
      <c r="B2686" s="246"/>
      <c r="C2686" s="246"/>
      <c r="D2686" s="246"/>
      <c r="E2686" s="246"/>
      <c r="F2686" s="247"/>
      <c r="G2686" s="247"/>
      <c r="H2686" s="252"/>
      <c r="I2686" s="248" t="s">
        <v>5907</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3.5" outlineLevel="7" x14ac:dyDescent="0.3">
      <c r="A2687" s="245"/>
      <c r="B2687" s="246"/>
      <c r="C2687" s="246"/>
      <c r="D2687" s="246"/>
      <c r="E2687" s="246"/>
      <c r="F2687" s="247"/>
      <c r="G2687" s="247"/>
      <c r="H2687" s="252"/>
      <c r="I2687" s="248" t="s">
        <v>5906</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3.5" outlineLevel="7" x14ac:dyDescent="0.3">
      <c r="A2688" s="245"/>
      <c r="B2688" s="246"/>
      <c r="C2688" s="246"/>
      <c r="D2688" s="246"/>
      <c r="E2688" s="246"/>
      <c r="F2688" s="247"/>
      <c r="G2688" s="247"/>
      <c r="H2688" s="252"/>
      <c r="I2688" s="248" t="s">
        <v>5821</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3.5" outlineLevel="7" x14ac:dyDescent="0.3">
      <c r="A2689" s="245"/>
      <c r="B2689" s="246"/>
      <c r="C2689" s="246"/>
      <c r="D2689" s="246"/>
      <c r="E2689" s="246"/>
      <c r="F2689" s="247"/>
      <c r="G2689" s="247"/>
      <c r="H2689" s="252"/>
      <c r="I2689" s="248" t="s">
        <v>6024</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3.5" outlineLevel="7" x14ac:dyDescent="0.3">
      <c r="A2690" s="245"/>
      <c r="B2690" s="246"/>
      <c r="C2690" s="246"/>
      <c r="D2690" s="246"/>
      <c r="E2690" s="246"/>
      <c r="F2690" s="247"/>
      <c r="G2690" s="247"/>
      <c r="H2690" s="252"/>
      <c r="I2690" s="248" t="s">
        <v>5905</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3.5" outlineLevel="7" x14ac:dyDescent="0.3">
      <c r="A2691" s="245"/>
      <c r="B2691" s="246"/>
      <c r="C2691" s="246"/>
      <c r="D2691" s="246"/>
      <c r="E2691" s="246"/>
      <c r="F2691" s="247"/>
      <c r="G2691" s="247"/>
      <c r="H2691" s="252"/>
      <c r="I2691" s="248" t="s">
        <v>5820</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3.5" outlineLevel="7" x14ac:dyDescent="0.3">
      <c r="A2692" s="245"/>
      <c r="B2692" s="246"/>
      <c r="C2692" s="246"/>
      <c r="D2692" s="246"/>
      <c r="E2692" s="246"/>
      <c r="F2692" s="247"/>
      <c r="G2692" s="247"/>
      <c r="H2692" s="252"/>
      <c r="I2692" s="248" t="s">
        <v>6023</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3.5" outlineLevel="7" x14ac:dyDescent="0.3">
      <c r="A2693" s="245"/>
      <c r="B2693" s="246"/>
      <c r="C2693" s="246"/>
      <c r="D2693" s="246"/>
      <c r="E2693" s="246"/>
      <c r="F2693" s="247"/>
      <c r="G2693" s="247"/>
      <c r="H2693" s="252"/>
      <c r="I2693" s="248" t="s">
        <v>5904</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3.5" outlineLevel="7" x14ac:dyDescent="0.3">
      <c r="A2694" s="245"/>
      <c r="B2694" s="246"/>
      <c r="C2694" s="246"/>
      <c r="D2694" s="246"/>
      <c r="E2694" s="246"/>
      <c r="F2694" s="247"/>
      <c r="G2694" s="247"/>
      <c r="H2694" s="252"/>
      <c r="I2694" s="248" t="s">
        <v>5903</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3.5" outlineLevel="7" x14ac:dyDescent="0.3">
      <c r="A2695" s="245"/>
      <c r="B2695" s="246"/>
      <c r="C2695" s="246"/>
      <c r="D2695" s="246"/>
      <c r="E2695" s="246"/>
      <c r="F2695" s="247"/>
      <c r="G2695" s="247"/>
      <c r="H2695" s="252"/>
      <c r="I2695" s="248" t="s">
        <v>5902</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3.5" outlineLevel="7" x14ac:dyDescent="0.3">
      <c r="A2696" s="245"/>
      <c r="B2696" s="246"/>
      <c r="C2696" s="246"/>
      <c r="D2696" s="246"/>
      <c r="E2696" s="246"/>
      <c r="F2696" s="247"/>
      <c r="G2696" s="247"/>
      <c r="H2696" s="252"/>
      <c r="I2696" s="248" t="s">
        <v>5901</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3.5" outlineLevel="7" x14ac:dyDescent="0.3">
      <c r="A2697" s="245"/>
      <c r="B2697" s="246"/>
      <c r="C2697" s="246"/>
      <c r="D2697" s="246"/>
      <c r="E2697" s="246"/>
      <c r="F2697" s="247"/>
      <c r="G2697" s="247"/>
      <c r="H2697" s="252"/>
      <c r="I2697" s="248" t="s">
        <v>5900</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3.5" outlineLevel="7" x14ac:dyDescent="0.3">
      <c r="A2698" s="245"/>
      <c r="B2698" s="246"/>
      <c r="C2698" s="246"/>
      <c r="D2698" s="246"/>
      <c r="E2698" s="246"/>
      <c r="F2698" s="247"/>
      <c r="G2698" s="247"/>
      <c r="H2698" s="252"/>
      <c r="I2698" s="248" t="s">
        <v>5899</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3.5" outlineLevel="7" x14ac:dyDescent="0.3">
      <c r="A2699" s="245"/>
      <c r="B2699" s="246"/>
      <c r="C2699" s="246"/>
      <c r="D2699" s="246"/>
      <c r="E2699" s="246"/>
      <c r="F2699" s="247"/>
      <c r="G2699" s="247"/>
      <c r="H2699" s="252"/>
      <c r="I2699" s="248" t="s">
        <v>5898</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3.5" outlineLevel="7" x14ac:dyDescent="0.3">
      <c r="A2700" s="245"/>
      <c r="B2700" s="246"/>
      <c r="C2700" s="246"/>
      <c r="D2700" s="246"/>
      <c r="E2700" s="246"/>
      <c r="F2700" s="247"/>
      <c r="G2700" s="247"/>
      <c r="H2700" s="252"/>
      <c r="I2700" s="248" t="s">
        <v>5895</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3.5" outlineLevel="7" x14ac:dyDescent="0.3">
      <c r="A2701" s="245"/>
      <c r="B2701" s="246"/>
      <c r="C2701" s="246"/>
      <c r="D2701" s="246"/>
      <c r="E2701" s="246"/>
      <c r="F2701" s="247"/>
      <c r="G2701" s="247"/>
      <c r="H2701" s="252"/>
      <c r="I2701" s="248" t="s">
        <v>5894</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3.5" outlineLevel="7" x14ac:dyDescent="0.3">
      <c r="A2702" s="245"/>
      <c r="B2702" s="246"/>
      <c r="C2702" s="246"/>
      <c r="D2702" s="246"/>
      <c r="E2702" s="246"/>
      <c r="F2702" s="247"/>
      <c r="G2702" s="247"/>
      <c r="H2702" s="252"/>
      <c r="I2702" s="248" t="s">
        <v>5892</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3.5" outlineLevel="7" x14ac:dyDescent="0.3">
      <c r="A2703" s="245"/>
      <c r="B2703" s="246"/>
      <c r="C2703" s="246"/>
      <c r="D2703" s="246"/>
      <c r="E2703" s="246"/>
      <c r="F2703" s="247"/>
      <c r="G2703" s="247"/>
      <c r="H2703" s="252"/>
      <c r="I2703" s="248" t="s">
        <v>5891</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3.5" outlineLevel="7" x14ac:dyDescent="0.3">
      <c r="A2704" s="245"/>
      <c r="B2704" s="246"/>
      <c r="C2704" s="246"/>
      <c r="D2704" s="246"/>
      <c r="E2704" s="246"/>
      <c r="F2704" s="247"/>
      <c r="G2704" s="247"/>
      <c r="H2704" s="252"/>
      <c r="I2704" s="248" t="s">
        <v>5890</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3.5" outlineLevel="7" x14ac:dyDescent="0.3">
      <c r="A2705" s="245"/>
      <c r="B2705" s="246"/>
      <c r="C2705" s="246"/>
      <c r="D2705" s="246"/>
      <c r="E2705" s="246"/>
      <c r="F2705" s="247"/>
      <c r="G2705" s="247"/>
      <c r="H2705" s="252"/>
      <c r="I2705" s="248" t="s">
        <v>5889</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3.5" outlineLevel="7" x14ac:dyDescent="0.3">
      <c r="A2706" s="245"/>
      <c r="B2706" s="246"/>
      <c r="C2706" s="246"/>
      <c r="D2706" s="246"/>
      <c r="E2706" s="246"/>
      <c r="F2706" s="247"/>
      <c r="G2706" s="247"/>
      <c r="H2706" s="252"/>
      <c r="I2706" s="248" t="s">
        <v>5888</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3.5" outlineLevel="7" x14ac:dyDescent="0.3">
      <c r="A2707" s="245"/>
      <c r="B2707" s="246"/>
      <c r="C2707" s="246"/>
      <c r="D2707" s="246"/>
      <c r="E2707" s="246"/>
      <c r="F2707" s="247"/>
      <c r="G2707" s="247"/>
      <c r="H2707" s="252"/>
      <c r="I2707" s="248" t="s">
        <v>5887</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3.5" outlineLevel="7" x14ac:dyDescent="0.3">
      <c r="A2708" s="245"/>
      <c r="B2708" s="246"/>
      <c r="C2708" s="246"/>
      <c r="D2708" s="246"/>
      <c r="E2708" s="246"/>
      <c r="F2708" s="247"/>
      <c r="G2708" s="247"/>
      <c r="H2708" s="252"/>
      <c r="I2708" s="248" t="s">
        <v>5886</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3.5" outlineLevel="7" x14ac:dyDescent="0.3">
      <c r="A2709" s="245"/>
      <c r="B2709" s="246"/>
      <c r="C2709" s="246"/>
      <c r="D2709" s="246"/>
      <c r="E2709" s="246"/>
      <c r="F2709" s="247"/>
      <c r="G2709" s="247"/>
      <c r="H2709" s="252"/>
      <c r="I2709" s="248" t="s">
        <v>5885</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3.5" outlineLevel="7" x14ac:dyDescent="0.3">
      <c r="A2710" s="245"/>
      <c r="B2710" s="246"/>
      <c r="C2710" s="246"/>
      <c r="D2710" s="246"/>
      <c r="E2710" s="246"/>
      <c r="F2710" s="247"/>
      <c r="G2710" s="247"/>
      <c r="H2710" s="252"/>
      <c r="I2710" s="248" t="s">
        <v>5884</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3.5" outlineLevel="7" x14ac:dyDescent="0.3">
      <c r="A2711" s="245"/>
      <c r="B2711" s="246"/>
      <c r="C2711" s="246"/>
      <c r="D2711" s="246"/>
      <c r="E2711" s="246"/>
      <c r="F2711" s="247"/>
      <c r="G2711" s="247"/>
      <c r="H2711" s="252"/>
      <c r="I2711" s="248" t="s">
        <v>5883</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3.5" outlineLevel="7" x14ac:dyDescent="0.3">
      <c r="A2712" s="245"/>
      <c r="B2712" s="246"/>
      <c r="C2712" s="246"/>
      <c r="D2712" s="246"/>
      <c r="E2712" s="246"/>
      <c r="F2712" s="247"/>
      <c r="G2712" s="247"/>
      <c r="H2712" s="252"/>
      <c r="I2712" s="248" t="s">
        <v>5882</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15">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4.25" outlineLevel="6" x14ac:dyDescent="0.15">
      <c r="B2714" s="197"/>
      <c r="C2714" s="198"/>
      <c r="D2714" s="114">
        <v>289</v>
      </c>
      <c r="E2714" s="114"/>
      <c r="F2714" s="115"/>
      <c r="G2714" s="115"/>
      <c r="H2714" s="115" t="s">
        <v>6034</v>
      </c>
      <c r="I2714" s="116" t="s">
        <v>6033</v>
      </c>
      <c r="J2714" s="117" t="s">
        <v>495</v>
      </c>
      <c r="K2714" s="118">
        <v>303.524</v>
      </c>
      <c r="L2714" s="118">
        <v>0</v>
      </c>
      <c r="M2714" s="118">
        <v>303.524</v>
      </c>
      <c r="N2714" s="271"/>
      <c r="O2714" s="119">
        <f>M2714*N2714</f>
        <v>0</v>
      </c>
      <c r="P2714" s="117" t="s">
        <v>479</v>
      </c>
      <c r="Q2714" s="117" t="s">
        <v>9414</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15">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4.25" outlineLevel="6" x14ac:dyDescent="0.15">
      <c r="B2716" s="197"/>
      <c r="C2716" s="198"/>
      <c r="D2716" s="114">
        <v>290</v>
      </c>
      <c r="E2716" s="114"/>
      <c r="F2716" s="115"/>
      <c r="G2716" s="115"/>
      <c r="H2716" s="115" t="s">
        <v>6032</v>
      </c>
      <c r="I2716" s="116" t="s">
        <v>6031</v>
      </c>
      <c r="J2716" s="117" t="s">
        <v>495</v>
      </c>
      <c r="K2716" s="118">
        <v>303.52399999999994</v>
      </c>
      <c r="L2716" s="118">
        <v>0</v>
      </c>
      <c r="M2716" s="118">
        <v>303.52399999999994</v>
      </c>
      <c r="N2716" s="271"/>
      <c r="O2716" s="119">
        <f>M2716*N2716</f>
        <v>0</v>
      </c>
      <c r="P2716" s="117" t="s">
        <v>492</v>
      </c>
      <c r="Q2716" s="117" t="s">
        <v>9414</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15">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3.5" outlineLevel="7" x14ac:dyDescent="0.3">
      <c r="A2718" s="245"/>
      <c r="B2718" s="246"/>
      <c r="C2718" s="246"/>
      <c r="D2718" s="246"/>
      <c r="E2718" s="246"/>
      <c r="F2718" s="247"/>
      <c r="G2718" s="247"/>
      <c r="H2718" s="252" t="s">
        <v>18</v>
      </c>
      <c r="I2718" s="248" t="s">
        <v>5879</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3.5" outlineLevel="7" x14ac:dyDescent="0.3">
      <c r="A2719" s="245"/>
      <c r="B2719" s="246"/>
      <c r="C2719" s="246"/>
      <c r="D2719" s="246"/>
      <c r="E2719" s="246"/>
      <c r="F2719" s="247"/>
      <c r="G2719" s="247"/>
      <c r="H2719" s="252"/>
      <c r="I2719" s="248" t="s">
        <v>5878</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3.5" outlineLevel="7" x14ac:dyDescent="0.3">
      <c r="A2720" s="245"/>
      <c r="B2720" s="246"/>
      <c r="C2720" s="246"/>
      <c r="D2720" s="246"/>
      <c r="E2720" s="246"/>
      <c r="F2720" s="247"/>
      <c r="G2720" s="247"/>
      <c r="H2720" s="252"/>
      <c r="I2720" s="248" t="s">
        <v>5876</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3.5" outlineLevel="7" x14ac:dyDescent="0.3">
      <c r="A2721" s="245"/>
      <c r="B2721" s="246"/>
      <c r="C2721" s="246"/>
      <c r="D2721" s="246"/>
      <c r="E2721" s="246"/>
      <c r="F2721" s="247"/>
      <c r="G2721" s="247"/>
      <c r="H2721" s="252"/>
      <c r="I2721" s="248" t="s">
        <v>5875</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3.5" outlineLevel="7" x14ac:dyDescent="0.3">
      <c r="A2722" s="245"/>
      <c r="B2722" s="246"/>
      <c r="C2722" s="246"/>
      <c r="D2722" s="246"/>
      <c r="E2722" s="246"/>
      <c r="F2722" s="247"/>
      <c r="G2722" s="247"/>
      <c r="H2722" s="252"/>
      <c r="I2722" s="248" t="s">
        <v>5874</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3.5" outlineLevel="7" x14ac:dyDescent="0.3">
      <c r="A2723" s="245"/>
      <c r="B2723" s="246"/>
      <c r="C2723" s="246"/>
      <c r="D2723" s="246"/>
      <c r="E2723" s="246"/>
      <c r="F2723" s="247"/>
      <c r="G2723" s="247"/>
      <c r="H2723" s="252"/>
      <c r="I2723" s="248" t="s">
        <v>5873</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3.5" outlineLevel="7" x14ac:dyDescent="0.3">
      <c r="A2724" s="245"/>
      <c r="B2724" s="246"/>
      <c r="C2724" s="246"/>
      <c r="D2724" s="246"/>
      <c r="E2724" s="246"/>
      <c r="F2724" s="247"/>
      <c r="G2724" s="247"/>
      <c r="H2724" s="252"/>
      <c r="I2724" s="248" t="s">
        <v>5872</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3.5" outlineLevel="7" x14ac:dyDescent="0.3">
      <c r="A2725" s="245"/>
      <c r="B2725" s="246"/>
      <c r="C2725" s="246"/>
      <c r="D2725" s="246"/>
      <c r="E2725" s="246"/>
      <c r="F2725" s="247"/>
      <c r="G2725" s="247"/>
      <c r="H2725" s="252"/>
      <c r="I2725" s="248" t="s">
        <v>5997</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3.5" outlineLevel="7" x14ac:dyDescent="0.3">
      <c r="A2726" s="245"/>
      <c r="B2726" s="246"/>
      <c r="C2726" s="246"/>
      <c r="D2726" s="246"/>
      <c r="E2726" s="246"/>
      <c r="F2726" s="247"/>
      <c r="G2726" s="247"/>
      <c r="H2726" s="252"/>
      <c r="I2726" s="248" t="s">
        <v>5871</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3.5" outlineLevel="7" x14ac:dyDescent="0.3">
      <c r="A2727" s="245"/>
      <c r="B2727" s="246"/>
      <c r="C2727" s="246"/>
      <c r="D2727" s="246"/>
      <c r="E2727" s="246"/>
      <c r="F2727" s="247"/>
      <c r="G2727" s="247"/>
      <c r="H2727" s="252"/>
      <c r="I2727" s="248" t="s">
        <v>5870</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3.5" outlineLevel="7" x14ac:dyDescent="0.3">
      <c r="A2728" s="245"/>
      <c r="B2728" s="246"/>
      <c r="C2728" s="246"/>
      <c r="D2728" s="246"/>
      <c r="E2728" s="246"/>
      <c r="F2728" s="247"/>
      <c r="G2728" s="247"/>
      <c r="H2728" s="252"/>
      <c r="I2728" s="248" t="s">
        <v>5869</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3.5" outlineLevel="7" x14ac:dyDescent="0.3">
      <c r="A2729" s="245"/>
      <c r="B2729" s="246"/>
      <c r="C2729" s="246"/>
      <c r="D2729" s="246"/>
      <c r="E2729" s="246"/>
      <c r="F2729" s="247"/>
      <c r="G2729" s="247"/>
      <c r="H2729" s="252"/>
      <c r="I2729" s="248" t="s">
        <v>5868</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3.5" outlineLevel="7" x14ac:dyDescent="0.3">
      <c r="A2730" s="245"/>
      <c r="B2730" s="246"/>
      <c r="C2730" s="246"/>
      <c r="D2730" s="246"/>
      <c r="E2730" s="246"/>
      <c r="F2730" s="247"/>
      <c r="G2730" s="247"/>
      <c r="H2730" s="252"/>
      <c r="I2730" s="248" t="s">
        <v>5867</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3.5" outlineLevel="7" x14ac:dyDescent="0.3">
      <c r="A2731" s="245"/>
      <c r="B2731" s="246"/>
      <c r="C2731" s="246"/>
      <c r="D2731" s="246"/>
      <c r="E2731" s="246"/>
      <c r="F2731" s="247"/>
      <c r="G2731" s="247"/>
      <c r="H2731" s="252"/>
      <c r="I2731" s="248" t="s">
        <v>5866</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3.5" outlineLevel="7" x14ac:dyDescent="0.3">
      <c r="A2732" s="245"/>
      <c r="B2732" s="246"/>
      <c r="C2732" s="246"/>
      <c r="D2732" s="246"/>
      <c r="E2732" s="246"/>
      <c r="F2732" s="247"/>
      <c r="G2732" s="247"/>
      <c r="H2732" s="252"/>
      <c r="I2732" s="248" t="s">
        <v>5865</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3.5" outlineLevel="7" x14ac:dyDescent="0.3">
      <c r="A2733" s="245"/>
      <c r="B2733" s="246"/>
      <c r="C2733" s="246"/>
      <c r="D2733" s="246"/>
      <c r="E2733" s="246"/>
      <c r="F2733" s="247"/>
      <c r="G2733" s="247"/>
      <c r="H2733" s="252"/>
      <c r="I2733" s="248" t="s">
        <v>5864</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3.5" outlineLevel="7" x14ac:dyDescent="0.3">
      <c r="A2734" s="245"/>
      <c r="B2734" s="246"/>
      <c r="C2734" s="246"/>
      <c r="D2734" s="246"/>
      <c r="E2734" s="246"/>
      <c r="F2734" s="247"/>
      <c r="G2734" s="247"/>
      <c r="H2734" s="252"/>
      <c r="I2734" s="248" t="s">
        <v>5862</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3.5" outlineLevel="7" x14ac:dyDescent="0.3">
      <c r="A2735" s="245"/>
      <c r="B2735" s="246"/>
      <c r="C2735" s="246"/>
      <c r="D2735" s="246"/>
      <c r="E2735" s="246"/>
      <c r="F2735" s="247"/>
      <c r="G2735" s="247"/>
      <c r="H2735" s="252"/>
      <c r="I2735" s="248" t="s">
        <v>5861</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3.5" outlineLevel="7" x14ac:dyDescent="0.3">
      <c r="A2736" s="245"/>
      <c r="B2736" s="246"/>
      <c r="C2736" s="246"/>
      <c r="D2736" s="246"/>
      <c r="E2736" s="246"/>
      <c r="F2736" s="247"/>
      <c r="G2736" s="247"/>
      <c r="H2736" s="252"/>
      <c r="I2736" s="248" t="s">
        <v>5860</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3.5" outlineLevel="7" x14ac:dyDescent="0.3">
      <c r="A2737" s="245"/>
      <c r="B2737" s="246"/>
      <c r="C2737" s="246"/>
      <c r="D2737" s="246"/>
      <c r="E2737" s="246"/>
      <c r="F2737" s="247"/>
      <c r="G2737" s="247"/>
      <c r="H2737" s="252"/>
      <c r="I2737" s="248" t="s">
        <v>5859</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3.5" outlineLevel="7" x14ac:dyDescent="0.3">
      <c r="A2738" s="245"/>
      <c r="B2738" s="246"/>
      <c r="C2738" s="246"/>
      <c r="D2738" s="246"/>
      <c r="E2738" s="246"/>
      <c r="F2738" s="247"/>
      <c r="G2738" s="247"/>
      <c r="H2738" s="252"/>
      <c r="I2738" s="248" t="s">
        <v>5858</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3.5" outlineLevel="7" x14ac:dyDescent="0.3">
      <c r="A2739" s="245"/>
      <c r="B2739" s="246"/>
      <c r="C2739" s="246"/>
      <c r="D2739" s="246"/>
      <c r="E2739" s="246"/>
      <c r="F2739" s="247"/>
      <c r="G2739" s="247"/>
      <c r="H2739" s="252"/>
      <c r="I2739" s="248" t="s">
        <v>5959</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3.5" outlineLevel="7" x14ac:dyDescent="0.3">
      <c r="A2740" s="245"/>
      <c r="B2740" s="246"/>
      <c r="C2740" s="246"/>
      <c r="D2740" s="246"/>
      <c r="E2740" s="246"/>
      <c r="F2740" s="247"/>
      <c r="G2740" s="247"/>
      <c r="H2740" s="252"/>
      <c r="I2740" s="248" t="s">
        <v>5857</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3.5" outlineLevel="7" x14ac:dyDescent="0.3">
      <c r="A2741" s="245"/>
      <c r="B2741" s="246"/>
      <c r="C2741" s="246"/>
      <c r="D2741" s="246"/>
      <c r="E2741" s="246"/>
      <c r="F2741" s="247"/>
      <c r="G2741" s="247"/>
      <c r="H2741" s="252"/>
      <c r="I2741" s="248" t="s">
        <v>5856</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3.5" outlineLevel="7" x14ac:dyDescent="0.3">
      <c r="A2742" s="245"/>
      <c r="B2742" s="246"/>
      <c r="C2742" s="246"/>
      <c r="D2742" s="246"/>
      <c r="E2742" s="246"/>
      <c r="F2742" s="247"/>
      <c r="G2742" s="247"/>
      <c r="H2742" s="252"/>
      <c r="I2742" s="248" t="s">
        <v>5855</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3.5" outlineLevel="7" x14ac:dyDescent="0.3">
      <c r="A2743" s="245"/>
      <c r="B2743" s="246"/>
      <c r="C2743" s="246"/>
      <c r="D2743" s="246"/>
      <c r="E2743" s="246"/>
      <c r="F2743" s="247"/>
      <c r="G2743" s="247"/>
      <c r="H2743" s="252"/>
      <c r="I2743" s="248" t="s">
        <v>5854</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3.5" outlineLevel="7" x14ac:dyDescent="0.3">
      <c r="A2744" s="245"/>
      <c r="B2744" s="246"/>
      <c r="C2744" s="246"/>
      <c r="D2744" s="246"/>
      <c r="E2744" s="246"/>
      <c r="F2744" s="247"/>
      <c r="G2744" s="247"/>
      <c r="H2744" s="252"/>
      <c r="I2744" s="248" t="s">
        <v>5853</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3.5" outlineLevel="7" x14ac:dyDescent="0.3">
      <c r="A2745" s="245"/>
      <c r="B2745" s="246"/>
      <c r="C2745" s="246"/>
      <c r="D2745" s="246"/>
      <c r="E2745" s="246"/>
      <c r="F2745" s="247"/>
      <c r="G2745" s="247"/>
      <c r="H2745" s="252"/>
      <c r="I2745" s="248" t="s">
        <v>5852</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3.5" outlineLevel="7" x14ac:dyDescent="0.3">
      <c r="A2746" s="245"/>
      <c r="B2746" s="246"/>
      <c r="C2746" s="246"/>
      <c r="D2746" s="246"/>
      <c r="E2746" s="246"/>
      <c r="F2746" s="247"/>
      <c r="G2746" s="247"/>
      <c r="H2746" s="252"/>
      <c r="I2746" s="248" t="s">
        <v>5851</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3.5" outlineLevel="7" x14ac:dyDescent="0.3">
      <c r="A2747" s="245"/>
      <c r="B2747" s="246"/>
      <c r="C2747" s="246"/>
      <c r="D2747" s="246"/>
      <c r="E2747" s="246"/>
      <c r="F2747" s="247"/>
      <c r="G2747" s="247"/>
      <c r="H2747" s="252"/>
      <c r="I2747" s="248" t="s">
        <v>5850</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3.5" outlineLevel="7" x14ac:dyDescent="0.3">
      <c r="A2748" s="245"/>
      <c r="B2748" s="246"/>
      <c r="C2748" s="246"/>
      <c r="D2748" s="246"/>
      <c r="E2748" s="246"/>
      <c r="F2748" s="247"/>
      <c r="G2748" s="247"/>
      <c r="H2748" s="252"/>
      <c r="I2748" s="248" t="s">
        <v>5848</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3.5" outlineLevel="7" x14ac:dyDescent="0.3">
      <c r="A2749" s="245"/>
      <c r="B2749" s="246"/>
      <c r="C2749" s="246"/>
      <c r="D2749" s="246"/>
      <c r="E2749" s="246"/>
      <c r="F2749" s="247"/>
      <c r="G2749" s="247"/>
      <c r="H2749" s="252"/>
      <c r="I2749" s="248" t="s">
        <v>5847</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3.5" outlineLevel="7" x14ac:dyDescent="0.3">
      <c r="A2750" s="245"/>
      <c r="B2750" s="246"/>
      <c r="C2750" s="246"/>
      <c r="D2750" s="246"/>
      <c r="E2750" s="246"/>
      <c r="F2750" s="247"/>
      <c r="G2750" s="247"/>
      <c r="H2750" s="252"/>
      <c r="I2750" s="248" t="s">
        <v>5846</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3.5" outlineLevel="7" x14ac:dyDescent="0.3">
      <c r="A2751" s="245"/>
      <c r="B2751" s="246"/>
      <c r="C2751" s="246"/>
      <c r="D2751" s="246"/>
      <c r="E2751" s="246"/>
      <c r="F2751" s="247"/>
      <c r="G2751" s="247"/>
      <c r="H2751" s="252"/>
      <c r="I2751" s="248" t="s">
        <v>5845</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3.5" outlineLevel="7" x14ac:dyDescent="0.3">
      <c r="A2752" s="245"/>
      <c r="B2752" s="246"/>
      <c r="C2752" s="246"/>
      <c r="D2752" s="246"/>
      <c r="E2752" s="246"/>
      <c r="F2752" s="247"/>
      <c r="G2752" s="247"/>
      <c r="H2752" s="252"/>
      <c r="I2752" s="248" t="s">
        <v>5844</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3.5" outlineLevel="7" x14ac:dyDescent="0.3">
      <c r="A2753" s="245"/>
      <c r="B2753" s="246"/>
      <c r="C2753" s="246"/>
      <c r="D2753" s="246"/>
      <c r="E2753" s="246"/>
      <c r="F2753" s="247"/>
      <c r="G2753" s="247"/>
      <c r="H2753" s="252"/>
      <c r="I2753" s="248" t="s">
        <v>5921</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3.5" outlineLevel="7" x14ac:dyDescent="0.3">
      <c r="A2754" s="245"/>
      <c r="B2754" s="246"/>
      <c r="C2754" s="246"/>
      <c r="D2754" s="246"/>
      <c r="E2754" s="246"/>
      <c r="F2754" s="247"/>
      <c r="G2754" s="247"/>
      <c r="H2754" s="252"/>
      <c r="I2754" s="248" t="s">
        <v>5843</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3.5" outlineLevel="7" x14ac:dyDescent="0.3">
      <c r="A2755" s="245"/>
      <c r="B2755" s="246"/>
      <c r="C2755" s="246"/>
      <c r="D2755" s="246"/>
      <c r="E2755" s="246"/>
      <c r="F2755" s="247"/>
      <c r="G2755" s="247"/>
      <c r="H2755" s="252"/>
      <c r="I2755" s="248" t="s">
        <v>5842</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3.5" outlineLevel="7" x14ac:dyDescent="0.3">
      <c r="A2756" s="245"/>
      <c r="B2756" s="246"/>
      <c r="C2756" s="246"/>
      <c r="D2756" s="246"/>
      <c r="E2756" s="246"/>
      <c r="F2756" s="247"/>
      <c r="G2756" s="247"/>
      <c r="H2756" s="252"/>
      <c r="I2756" s="248" t="s">
        <v>5841</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3.5" outlineLevel="7" x14ac:dyDescent="0.3">
      <c r="A2757" s="245"/>
      <c r="B2757" s="246"/>
      <c r="C2757" s="246"/>
      <c r="D2757" s="246"/>
      <c r="E2757" s="246"/>
      <c r="F2757" s="247"/>
      <c r="G2757" s="247"/>
      <c r="H2757" s="252"/>
      <c r="I2757" s="248" t="s">
        <v>5840</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3.5" outlineLevel="7" x14ac:dyDescent="0.3">
      <c r="A2758" s="245"/>
      <c r="B2758" s="246"/>
      <c r="C2758" s="246"/>
      <c r="D2758" s="246"/>
      <c r="E2758" s="246"/>
      <c r="F2758" s="247"/>
      <c r="G2758" s="247"/>
      <c r="H2758" s="252"/>
      <c r="I2758" s="248" t="s">
        <v>5839</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3.5" outlineLevel="7" x14ac:dyDescent="0.3">
      <c r="A2759" s="245"/>
      <c r="B2759" s="246"/>
      <c r="C2759" s="246"/>
      <c r="D2759" s="246"/>
      <c r="E2759" s="246"/>
      <c r="F2759" s="247"/>
      <c r="G2759" s="247"/>
      <c r="H2759" s="252"/>
      <c r="I2759" s="248" t="s">
        <v>5838</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3.5" outlineLevel="7" x14ac:dyDescent="0.3">
      <c r="A2760" s="245"/>
      <c r="B2760" s="246"/>
      <c r="C2760" s="246"/>
      <c r="D2760" s="246"/>
      <c r="E2760" s="246"/>
      <c r="F2760" s="247"/>
      <c r="G2760" s="247"/>
      <c r="H2760" s="252"/>
      <c r="I2760" s="248" t="s">
        <v>5837</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3.5" outlineLevel="7" x14ac:dyDescent="0.3">
      <c r="A2761" s="245"/>
      <c r="B2761" s="246"/>
      <c r="C2761" s="246"/>
      <c r="D2761" s="246"/>
      <c r="E2761" s="246"/>
      <c r="F2761" s="247"/>
      <c r="G2761" s="247"/>
      <c r="H2761" s="252"/>
      <c r="I2761" s="248" t="s">
        <v>5836</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3.5" outlineLevel="7" x14ac:dyDescent="0.3">
      <c r="A2762" s="245"/>
      <c r="B2762" s="246"/>
      <c r="C2762" s="246"/>
      <c r="D2762" s="246"/>
      <c r="E2762" s="246"/>
      <c r="F2762" s="247"/>
      <c r="G2762" s="247"/>
      <c r="H2762" s="252"/>
      <c r="I2762" s="248" t="s">
        <v>5835</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3.5" outlineLevel="7" x14ac:dyDescent="0.3">
      <c r="A2763" s="245"/>
      <c r="B2763" s="246"/>
      <c r="C2763" s="246"/>
      <c r="D2763" s="246"/>
      <c r="E2763" s="246"/>
      <c r="F2763" s="247"/>
      <c r="G2763" s="247"/>
      <c r="H2763" s="252"/>
      <c r="I2763" s="248" t="s">
        <v>5834</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3.5" outlineLevel="7" x14ac:dyDescent="0.3">
      <c r="A2764" s="245"/>
      <c r="B2764" s="246"/>
      <c r="C2764" s="246"/>
      <c r="D2764" s="246"/>
      <c r="E2764" s="246"/>
      <c r="F2764" s="247"/>
      <c r="G2764" s="247"/>
      <c r="H2764" s="252"/>
      <c r="I2764" s="248" t="s">
        <v>5833</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3.5" outlineLevel="7" x14ac:dyDescent="0.3">
      <c r="A2765" s="245"/>
      <c r="B2765" s="246"/>
      <c r="C2765" s="246"/>
      <c r="D2765" s="246"/>
      <c r="E2765" s="246"/>
      <c r="F2765" s="247"/>
      <c r="G2765" s="247"/>
      <c r="H2765" s="252"/>
      <c r="I2765" s="248" t="s">
        <v>5832</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3.5" outlineLevel="7" x14ac:dyDescent="0.3">
      <c r="A2766" s="245"/>
      <c r="B2766" s="246"/>
      <c r="C2766" s="246"/>
      <c r="D2766" s="246"/>
      <c r="E2766" s="246"/>
      <c r="F2766" s="247"/>
      <c r="G2766" s="247"/>
      <c r="H2766" s="252"/>
      <c r="I2766" s="248" t="s">
        <v>5897</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3.5" outlineLevel="7" x14ac:dyDescent="0.3">
      <c r="A2767" s="245"/>
      <c r="B2767" s="246"/>
      <c r="C2767" s="246"/>
      <c r="D2767" s="246"/>
      <c r="E2767" s="246"/>
      <c r="F2767" s="247"/>
      <c r="G2767" s="247"/>
      <c r="H2767" s="252"/>
      <c r="I2767" s="248" t="s">
        <v>5896</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3.5" outlineLevel="7" x14ac:dyDescent="0.3">
      <c r="A2768" s="245"/>
      <c r="B2768" s="246"/>
      <c r="C2768" s="246"/>
      <c r="D2768" s="246"/>
      <c r="E2768" s="246"/>
      <c r="F2768" s="247"/>
      <c r="G2768" s="247"/>
      <c r="H2768" s="252"/>
      <c r="I2768" s="248" t="s">
        <v>5831</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3.5" outlineLevel="7" x14ac:dyDescent="0.3">
      <c r="A2769" s="245"/>
      <c r="B2769" s="246"/>
      <c r="C2769" s="246"/>
      <c r="D2769" s="246"/>
      <c r="E2769" s="246"/>
      <c r="F2769" s="247"/>
      <c r="G2769" s="247"/>
      <c r="H2769" s="252"/>
      <c r="I2769" s="248" t="s">
        <v>5893</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3.5" outlineLevel="7" x14ac:dyDescent="0.3">
      <c r="A2770" s="245"/>
      <c r="B2770" s="246"/>
      <c r="C2770" s="246"/>
      <c r="D2770" s="246"/>
      <c r="E2770" s="246"/>
      <c r="F2770" s="247"/>
      <c r="G2770" s="247"/>
      <c r="H2770" s="252"/>
      <c r="I2770" s="248" t="s">
        <v>5830</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15">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4.25" outlineLevel="6" x14ac:dyDescent="0.15">
      <c r="B2772" s="197"/>
      <c r="C2772" s="198"/>
      <c r="D2772" s="114">
        <v>291</v>
      </c>
      <c r="E2772" s="114"/>
      <c r="F2772" s="115"/>
      <c r="G2772" s="115"/>
      <c r="H2772" s="115" t="s">
        <v>595</v>
      </c>
      <c r="I2772" s="116" t="s">
        <v>596</v>
      </c>
      <c r="J2772" s="117" t="s">
        <v>495</v>
      </c>
      <c r="K2772" s="118">
        <v>2867.2269999999976</v>
      </c>
      <c r="L2772" s="118">
        <v>0</v>
      </c>
      <c r="M2772" s="118">
        <v>2867.2269999999976</v>
      </c>
      <c r="N2772" s="271"/>
      <c r="O2772" s="119">
        <f>M2772*N2772</f>
        <v>0</v>
      </c>
      <c r="P2772" s="117" t="s">
        <v>479</v>
      </c>
      <c r="Q2772" s="117" t="s">
        <v>9414</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15">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3.5" outlineLevel="7" x14ac:dyDescent="0.3">
      <c r="A2774" s="245"/>
      <c r="B2774" s="246"/>
      <c r="C2774" s="246"/>
      <c r="D2774" s="246"/>
      <c r="E2774" s="246"/>
      <c r="F2774" s="247"/>
      <c r="G2774" s="247"/>
      <c r="H2774" s="252" t="s">
        <v>18</v>
      </c>
      <c r="I2774" s="248" t="s">
        <v>6022</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3.5" outlineLevel="7" x14ac:dyDescent="0.3">
      <c r="A2775" s="245"/>
      <c r="B2775" s="246"/>
      <c r="C2775" s="246"/>
      <c r="D2775" s="246"/>
      <c r="E2775" s="246"/>
      <c r="F2775" s="247"/>
      <c r="G2775" s="247"/>
      <c r="H2775" s="252"/>
      <c r="I2775" s="248" t="s">
        <v>6021</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3.5" outlineLevel="7" x14ac:dyDescent="0.3">
      <c r="A2776" s="245"/>
      <c r="B2776" s="246"/>
      <c r="C2776" s="246"/>
      <c r="D2776" s="246"/>
      <c r="E2776" s="246"/>
      <c r="F2776" s="247"/>
      <c r="G2776" s="247"/>
      <c r="H2776" s="252"/>
      <c r="I2776" s="248" t="s">
        <v>6020</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3.5" outlineLevel="7" x14ac:dyDescent="0.3">
      <c r="A2777" s="245"/>
      <c r="B2777" s="246"/>
      <c r="C2777" s="246"/>
      <c r="D2777" s="246"/>
      <c r="E2777" s="246"/>
      <c r="F2777" s="247"/>
      <c r="G2777" s="247"/>
      <c r="H2777" s="252"/>
      <c r="I2777" s="248" t="s">
        <v>6019</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3.5" outlineLevel="7" x14ac:dyDescent="0.3">
      <c r="A2778" s="245"/>
      <c r="B2778" s="246"/>
      <c r="C2778" s="246"/>
      <c r="D2778" s="246"/>
      <c r="E2778" s="246"/>
      <c r="F2778" s="247"/>
      <c r="G2778" s="247"/>
      <c r="H2778" s="252"/>
      <c r="I2778" s="248" t="s">
        <v>5827</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3.5" outlineLevel="7" x14ac:dyDescent="0.3">
      <c r="A2779" s="245"/>
      <c r="B2779" s="246"/>
      <c r="C2779" s="246"/>
      <c r="D2779" s="246"/>
      <c r="E2779" s="246"/>
      <c r="F2779" s="247"/>
      <c r="G2779" s="247"/>
      <c r="H2779" s="252"/>
      <c r="I2779" s="248" t="s">
        <v>6030</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47"/>
      <c r="H2780" s="252"/>
      <c r="I2780" s="248" t="s">
        <v>5826</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47"/>
      <c r="H2781" s="252"/>
      <c r="I2781" s="248" t="s">
        <v>6029</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3.5" outlineLevel="7" x14ac:dyDescent="0.3">
      <c r="A2782" s="245"/>
      <c r="B2782" s="246"/>
      <c r="C2782" s="246"/>
      <c r="D2782" s="246"/>
      <c r="E2782" s="246"/>
      <c r="F2782" s="247"/>
      <c r="G2782" s="247"/>
      <c r="H2782" s="252"/>
      <c r="I2782" s="248" t="s">
        <v>6018</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3.5" outlineLevel="7" x14ac:dyDescent="0.3">
      <c r="A2783" s="245"/>
      <c r="B2783" s="246"/>
      <c r="C2783" s="246"/>
      <c r="D2783" s="246"/>
      <c r="E2783" s="246"/>
      <c r="F2783" s="247"/>
      <c r="G2783" s="247"/>
      <c r="H2783" s="252"/>
      <c r="I2783" s="248" t="s">
        <v>6017</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3.5" outlineLevel="7" x14ac:dyDescent="0.3">
      <c r="A2784" s="245"/>
      <c r="B2784" s="246"/>
      <c r="C2784" s="246"/>
      <c r="D2784" s="246"/>
      <c r="E2784" s="246"/>
      <c r="F2784" s="247"/>
      <c r="G2784" s="247"/>
      <c r="H2784" s="252"/>
      <c r="I2784" s="248" t="s">
        <v>6016</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3.5" outlineLevel="7" x14ac:dyDescent="0.3">
      <c r="A2785" s="245"/>
      <c r="B2785" s="246"/>
      <c r="C2785" s="246"/>
      <c r="D2785" s="246"/>
      <c r="E2785" s="246"/>
      <c r="F2785" s="247"/>
      <c r="G2785" s="247"/>
      <c r="H2785" s="252"/>
      <c r="I2785" s="248" t="s">
        <v>5879</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3.5" outlineLevel="7" x14ac:dyDescent="0.3">
      <c r="A2786" s="245"/>
      <c r="B2786" s="246"/>
      <c r="C2786" s="246"/>
      <c r="D2786" s="246"/>
      <c r="E2786" s="246"/>
      <c r="F2786" s="247"/>
      <c r="G2786" s="247"/>
      <c r="H2786" s="252"/>
      <c r="I2786" s="248" t="s">
        <v>6015</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3.5" outlineLevel="7" x14ac:dyDescent="0.3">
      <c r="A2787" s="245"/>
      <c r="B2787" s="246"/>
      <c r="C2787" s="246"/>
      <c r="D2787" s="246"/>
      <c r="E2787" s="246"/>
      <c r="F2787" s="247"/>
      <c r="G2787" s="247"/>
      <c r="H2787" s="252"/>
      <c r="I2787" s="248" t="s">
        <v>6014</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3.5" outlineLevel="7" x14ac:dyDescent="0.3">
      <c r="A2788" s="245"/>
      <c r="B2788" s="246"/>
      <c r="C2788" s="246"/>
      <c r="D2788" s="246"/>
      <c r="E2788" s="246"/>
      <c r="F2788" s="247"/>
      <c r="G2788" s="247"/>
      <c r="H2788" s="252"/>
      <c r="I2788" s="248" t="s">
        <v>6013</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3.5" outlineLevel="7" x14ac:dyDescent="0.3">
      <c r="A2789" s="245"/>
      <c r="B2789" s="246"/>
      <c r="C2789" s="246"/>
      <c r="D2789" s="246"/>
      <c r="E2789" s="246"/>
      <c r="F2789" s="247"/>
      <c r="G2789" s="247"/>
      <c r="H2789" s="252"/>
      <c r="I2789" s="248" t="s">
        <v>5878</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3.5" outlineLevel="7" x14ac:dyDescent="0.3">
      <c r="A2790" s="245"/>
      <c r="B2790" s="246"/>
      <c r="C2790" s="246"/>
      <c r="D2790" s="246"/>
      <c r="E2790" s="246"/>
      <c r="F2790" s="247"/>
      <c r="G2790" s="247"/>
      <c r="H2790" s="252"/>
      <c r="I2790" s="248" t="s">
        <v>6012</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3.5" outlineLevel="7" x14ac:dyDescent="0.3">
      <c r="A2791" s="245"/>
      <c r="B2791" s="246"/>
      <c r="C2791" s="246"/>
      <c r="D2791" s="246"/>
      <c r="E2791" s="246"/>
      <c r="F2791" s="247"/>
      <c r="G2791" s="247"/>
      <c r="H2791" s="252"/>
      <c r="I2791" s="248" t="s">
        <v>6011</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3.5" outlineLevel="7" x14ac:dyDescent="0.3">
      <c r="A2792" s="245"/>
      <c r="B2792" s="246"/>
      <c r="C2792" s="246"/>
      <c r="D2792" s="246"/>
      <c r="E2792" s="246"/>
      <c r="F2792" s="247"/>
      <c r="G2792" s="247"/>
      <c r="H2792" s="252"/>
      <c r="I2792" s="248" t="s">
        <v>5877</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3.5" outlineLevel="7" x14ac:dyDescent="0.3">
      <c r="A2793" s="245"/>
      <c r="B2793" s="246"/>
      <c r="C2793" s="246"/>
      <c r="D2793" s="246"/>
      <c r="E2793" s="246"/>
      <c r="F2793" s="247"/>
      <c r="G2793" s="247"/>
      <c r="H2793" s="252"/>
      <c r="I2793" s="248" t="s">
        <v>6010</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3.5" outlineLevel="7" x14ac:dyDescent="0.3">
      <c r="A2794" s="245"/>
      <c r="B2794" s="246"/>
      <c r="C2794" s="246"/>
      <c r="D2794" s="246"/>
      <c r="E2794" s="246"/>
      <c r="F2794" s="247"/>
      <c r="G2794" s="247"/>
      <c r="H2794" s="252"/>
      <c r="I2794" s="248" t="s">
        <v>6009</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3.5" outlineLevel="7" x14ac:dyDescent="0.3">
      <c r="A2795" s="245"/>
      <c r="B2795" s="246"/>
      <c r="C2795" s="246"/>
      <c r="D2795" s="246"/>
      <c r="E2795" s="246"/>
      <c r="F2795" s="247"/>
      <c r="G2795" s="247"/>
      <c r="H2795" s="252"/>
      <c r="I2795" s="248" t="s">
        <v>5876</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3.5" outlineLevel="7" x14ac:dyDescent="0.3">
      <c r="A2796" s="245"/>
      <c r="B2796" s="246"/>
      <c r="C2796" s="246"/>
      <c r="D2796" s="246"/>
      <c r="E2796" s="246"/>
      <c r="F2796" s="247"/>
      <c r="G2796" s="247"/>
      <c r="H2796" s="252"/>
      <c r="I2796" s="248" t="s">
        <v>6008</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3.5" outlineLevel="7" x14ac:dyDescent="0.3">
      <c r="A2797" s="245"/>
      <c r="B2797" s="246"/>
      <c r="C2797" s="246"/>
      <c r="D2797" s="246"/>
      <c r="E2797" s="246"/>
      <c r="F2797" s="247"/>
      <c r="G2797" s="247"/>
      <c r="H2797" s="252"/>
      <c r="I2797" s="248" t="s">
        <v>5875</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3.5" outlineLevel="7" x14ac:dyDescent="0.3">
      <c r="A2798" s="245"/>
      <c r="B2798" s="246"/>
      <c r="C2798" s="246"/>
      <c r="D2798" s="246"/>
      <c r="E2798" s="246"/>
      <c r="F2798" s="247"/>
      <c r="G2798" s="247"/>
      <c r="H2798" s="252"/>
      <c r="I2798" s="248" t="s">
        <v>6007</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3.5" outlineLevel="7" x14ac:dyDescent="0.3">
      <c r="A2799" s="245"/>
      <c r="B2799" s="246"/>
      <c r="C2799" s="246"/>
      <c r="D2799" s="246"/>
      <c r="E2799" s="246"/>
      <c r="F2799" s="247"/>
      <c r="G2799" s="247"/>
      <c r="H2799" s="252"/>
      <c r="I2799" s="248" t="s">
        <v>6006</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3.5" outlineLevel="7" x14ac:dyDescent="0.3">
      <c r="A2800" s="245"/>
      <c r="B2800" s="246"/>
      <c r="C2800" s="246"/>
      <c r="D2800" s="246"/>
      <c r="E2800" s="246"/>
      <c r="F2800" s="247"/>
      <c r="G2800" s="247"/>
      <c r="H2800" s="252"/>
      <c r="I2800" s="248" t="s">
        <v>6005</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3.5" outlineLevel="7" x14ac:dyDescent="0.3">
      <c r="A2801" s="245"/>
      <c r="B2801" s="246"/>
      <c r="C2801" s="246"/>
      <c r="D2801" s="246"/>
      <c r="E2801" s="246"/>
      <c r="F2801" s="247"/>
      <c r="G2801" s="247"/>
      <c r="H2801" s="252"/>
      <c r="I2801" s="248" t="s">
        <v>5874</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3.5" outlineLevel="7" x14ac:dyDescent="0.3">
      <c r="A2802" s="245"/>
      <c r="B2802" s="246"/>
      <c r="C2802" s="246"/>
      <c r="D2802" s="246"/>
      <c r="E2802" s="246"/>
      <c r="F2802" s="247"/>
      <c r="G2802" s="247"/>
      <c r="H2802" s="252"/>
      <c r="I2802" s="248" t="s">
        <v>6004</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3.5" outlineLevel="7" x14ac:dyDescent="0.3">
      <c r="A2803" s="245"/>
      <c r="B2803" s="246"/>
      <c r="C2803" s="246"/>
      <c r="D2803" s="246"/>
      <c r="E2803" s="246"/>
      <c r="F2803" s="247"/>
      <c r="G2803" s="247"/>
      <c r="H2803" s="252"/>
      <c r="I2803" s="248" t="s">
        <v>6003</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3.5" outlineLevel="7" x14ac:dyDescent="0.3">
      <c r="A2804" s="245"/>
      <c r="B2804" s="246"/>
      <c r="C2804" s="246"/>
      <c r="D2804" s="246"/>
      <c r="E2804" s="246"/>
      <c r="F2804" s="247"/>
      <c r="G2804" s="247"/>
      <c r="H2804" s="252"/>
      <c r="I2804" s="248" t="s">
        <v>6002</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3.5" outlineLevel="7" x14ac:dyDescent="0.3">
      <c r="A2805" s="245"/>
      <c r="B2805" s="246"/>
      <c r="C2805" s="246"/>
      <c r="D2805" s="246"/>
      <c r="E2805" s="246"/>
      <c r="F2805" s="247"/>
      <c r="G2805" s="247"/>
      <c r="H2805" s="252"/>
      <c r="I2805" s="248" t="s">
        <v>5873</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3.5" outlineLevel="7" x14ac:dyDescent="0.3">
      <c r="A2806" s="245"/>
      <c r="B2806" s="246"/>
      <c r="C2806" s="246"/>
      <c r="D2806" s="246"/>
      <c r="E2806" s="246"/>
      <c r="F2806" s="247"/>
      <c r="G2806" s="247"/>
      <c r="H2806" s="252"/>
      <c r="I2806" s="248" t="s">
        <v>6001</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3.5" outlineLevel="7" x14ac:dyDescent="0.3">
      <c r="A2807" s="245"/>
      <c r="B2807" s="246"/>
      <c r="C2807" s="246"/>
      <c r="D2807" s="246"/>
      <c r="E2807" s="246"/>
      <c r="F2807" s="247"/>
      <c r="G2807" s="247"/>
      <c r="H2807" s="252"/>
      <c r="I2807" s="248" t="s">
        <v>6000</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3.5" outlineLevel="7" x14ac:dyDescent="0.3">
      <c r="A2808" s="245"/>
      <c r="B2808" s="246"/>
      <c r="C2808" s="246"/>
      <c r="D2808" s="246"/>
      <c r="E2808" s="246"/>
      <c r="F2808" s="247"/>
      <c r="G2808" s="247"/>
      <c r="H2808" s="252"/>
      <c r="I2808" s="248" t="s">
        <v>5999</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3.5" outlineLevel="7" x14ac:dyDescent="0.3">
      <c r="A2809" s="245"/>
      <c r="B2809" s="246"/>
      <c r="C2809" s="246"/>
      <c r="D2809" s="246"/>
      <c r="E2809" s="246"/>
      <c r="F2809" s="247"/>
      <c r="G2809" s="247"/>
      <c r="H2809" s="252"/>
      <c r="I2809" s="248" t="s">
        <v>5998</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3.5" outlineLevel="7" x14ac:dyDescent="0.3">
      <c r="A2810" s="245"/>
      <c r="B2810" s="246"/>
      <c r="C2810" s="246"/>
      <c r="D2810" s="246"/>
      <c r="E2810" s="246"/>
      <c r="F2810" s="247"/>
      <c r="G2810" s="247"/>
      <c r="H2810" s="252"/>
      <c r="I2810" s="248" t="s">
        <v>5872</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3.5" outlineLevel="7" x14ac:dyDescent="0.3">
      <c r="A2811" s="245"/>
      <c r="B2811" s="246"/>
      <c r="C2811" s="246"/>
      <c r="D2811" s="246"/>
      <c r="E2811" s="246"/>
      <c r="F2811" s="247"/>
      <c r="G2811" s="247"/>
      <c r="H2811" s="252"/>
      <c r="I2811" s="248" t="s">
        <v>5997</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3.5" outlineLevel="7" x14ac:dyDescent="0.3">
      <c r="A2812" s="245"/>
      <c r="B2812" s="246"/>
      <c r="C2812" s="246"/>
      <c r="D2812" s="246"/>
      <c r="E2812" s="246"/>
      <c r="F2812" s="247"/>
      <c r="G2812" s="247"/>
      <c r="H2812" s="252"/>
      <c r="I2812" s="248" t="s">
        <v>5996</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3.5" outlineLevel="7" x14ac:dyDescent="0.3">
      <c r="A2813" s="245"/>
      <c r="B2813" s="246"/>
      <c r="C2813" s="246"/>
      <c r="D2813" s="246"/>
      <c r="E2813" s="246"/>
      <c r="F2813" s="247"/>
      <c r="G2813" s="247"/>
      <c r="H2813" s="252"/>
      <c r="I2813" s="248" t="s">
        <v>5871</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3.5" outlineLevel="7" x14ac:dyDescent="0.3">
      <c r="A2814" s="245"/>
      <c r="B2814" s="246"/>
      <c r="C2814" s="246"/>
      <c r="D2814" s="246"/>
      <c r="E2814" s="246"/>
      <c r="F2814" s="247"/>
      <c r="G2814" s="247"/>
      <c r="H2814" s="252"/>
      <c r="I2814" s="248" t="s">
        <v>5995</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3.5" outlineLevel="7" x14ac:dyDescent="0.3">
      <c r="A2815" s="245"/>
      <c r="B2815" s="246"/>
      <c r="C2815" s="246"/>
      <c r="D2815" s="246"/>
      <c r="E2815" s="246"/>
      <c r="F2815" s="247"/>
      <c r="G2815" s="247"/>
      <c r="H2815" s="252"/>
      <c r="I2815" s="248" t="s">
        <v>5994</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3.5" outlineLevel="7" x14ac:dyDescent="0.3">
      <c r="A2816" s="245"/>
      <c r="B2816" s="246"/>
      <c r="C2816" s="246"/>
      <c r="D2816" s="246"/>
      <c r="E2816" s="246"/>
      <c r="F2816" s="247"/>
      <c r="G2816" s="247"/>
      <c r="H2816" s="252"/>
      <c r="I2816" s="248" t="s">
        <v>5993</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3.5" outlineLevel="7" x14ac:dyDescent="0.3">
      <c r="A2817" s="245"/>
      <c r="B2817" s="246"/>
      <c r="C2817" s="246"/>
      <c r="D2817" s="246"/>
      <c r="E2817" s="246"/>
      <c r="F2817" s="247"/>
      <c r="G2817" s="247"/>
      <c r="H2817" s="252"/>
      <c r="I2817" s="248" t="s">
        <v>5870</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3.5" outlineLevel="7" x14ac:dyDescent="0.3">
      <c r="A2818" s="245"/>
      <c r="B2818" s="246"/>
      <c r="C2818" s="246"/>
      <c r="D2818" s="246"/>
      <c r="E2818" s="246"/>
      <c r="F2818" s="247"/>
      <c r="G2818" s="247"/>
      <c r="H2818" s="252"/>
      <c r="I2818" s="248" t="s">
        <v>5992</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3.5" outlineLevel="7" x14ac:dyDescent="0.3">
      <c r="A2819" s="245"/>
      <c r="B2819" s="246"/>
      <c r="C2819" s="246"/>
      <c r="D2819" s="246"/>
      <c r="E2819" s="246"/>
      <c r="F2819" s="247"/>
      <c r="G2819" s="247"/>
      <c r="H2819" s="252"/>
      <c r="I2819" s="248" t="s">
        <v>5991</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3.5" outlineLevel="7" x14ac:dyDescent="0.3">
      <c r="A2820" s="245"/>
      <c r="B2820" s="246"/>
      <c r="C2820" s="246"/>
      <c r="D2820" s="246"/>
      <c r="E2820" s="246"/>
      <c r="F2820" s="247"/>
      <c r="G2820" s="247"/>
      <c r="H2820" s="252"/>
      <c r="I2820" s="248" t="s">
        <v>5869</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3.5" outlineLevel="7" x14ac:dyDescent="0.3">
      <c r="A2821" s="245"/>
      <c r="B2821" s="246"/>
      <c r="C2821" s="246"/>
      <c r="D2821" s="246"/>
      <c r="E2821" s="246"/>
      <c r="F2821" s="247"/>
      <c r="G2821" s="247"/>
      <c r="H2821" s="252"/>
      <c r="I2821" s="248" t="s">
        <v>5868</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3.5" outlineLevel="7" x14ac:dyDescent="0.3">
      <c r="A2822" s="245"/>
      <c r="B2822" s="246"/>
      <c r="C2822" s="246"/>
      <c r="D2822" s="246"/>
      <c r="E2822" s="246"/>
      <c r="F2822" s="247"/>
      <c r="G2822" s="247"/>
      <c r="H2822" s="252"/>
      <c r="I2822" s="248" t="s">
        <v>5990</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3.5" outlineLevel="7" x14ac:dyDescent="0.3">
      <c r="A2823" s="245"/>
      <c r="B2823" s="246"/>
      <c r="C2823" s="246"/>
      <c r="D2823" s="246"/>
      <c r="E2823" s="246"/>
      <c r="F2823" s="247"/>
      <c r="G2823" s="247"/>
      <c r="H2823" s="252"/>
      <c r="I2823" s="248" t="s">
        <v>5867</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3.5" outlineLevel="7" x14ac:dyDescent="0.3">
      <c r="A2824" s="245"/>
      <c r="B2824" s="246"/>
      <c r="C2824" s="246"/>
      <c r="D2824" s="246"/>
      <c r="E2824" s="246"/>
      <c r="F2824" s="247"/>
      <c r="G2824" s="247"/>
      <c r="H2824" s="252"/>
      <c r="I2824" s="248" t="s">
        <v>5989</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3.5" outlineLevel="7" x14ac:dyDescent="0.3">
      <c r="A2825" s="245"/>
      <c r="B2825" s="246"/>
      <c r="C2825" s="246"/>
      <c r="D2825" s="246"/>
      <c r="E2825" s="246"/>
      <c r="F2825" s="247"/>
      <c r="G2825" s="247"/>
      <c r="H2825" s="252"/>
      <c r="I2825" s="248" t="s">
        <v>5988</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3.5" outlineLevel="7" x14ac:dyDescent="0.3">
      <c r="A2826" s="245"/>
      <c r="B2826" s="246"/>
      <c r="C2826" s="246"/>
      <c r="D2826" s="246"/>
      <c r="E2826" s="246"/>
      <c r="F2826" s="247"/>
      <c r="G2826" s="247"/>
      <c r="H2826" s="252"/>
      <c r="I2826" s="248" t="s">
        <v>5987</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3.5" outlineLevel="7" x14ac:dyDescent="0.3">
      <c r="A2827" s="245"/>
      <c r="B2827" s="246"/>
      <c r="C2827" s="246"/>
      <c r="D2827" s="246"/>
      <c r="E2827" s="246"/>
      <c r="F2827" s="247"/>
      <c r="G2827" s="247"/>
      <c r="H2827" s="252"/>
      <c r="I2827" s="248" t="s">
        <v>5866</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3.5" outlineLevel="7" x14ac:dyDescent="0.3">
      <c r="A2828" s="245"/>
      <c r="B2828" s="246"/>
      <c r="C2828" s="246"/>
      <c r="D2828" s="246"/>
      <c r="E2828" s="246"/>
      <c r="F2828" s="247"/>
      <c r="G2828" s="247"/>
      <c r="H2828" s="252"/>
      <c r="I2828" s="248" t="s">
        <v>5986</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3.5" outlineLevel="7" x14ac:dyDescent="0.3">
      <c r="A2829" s="245"/>
      <c r="B2829" s="246"/>
      <c r="C2829" s="246"/>
      <c r="D2829" s="246"/>
      <c r="E2829" s="246"/>
      <c r="F2829" s="247"/>
      <c r="G2829" s="247"/>
      <c r="H2829" s="252"/>
      <c r="I2829" s="248" t="s">
        <v>5985</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3.5" outlineLevel="7" x14ac:dyDescent="0.3">
      <c r="A2830" s="245"/>
      <c r="B2830" s="246"/>
      <c r="C2830" s="246"/>
      <c r="D2830" s="246"/>
      <c r="E2830" s="246"/>
      <c r="F2830" s="247"/>
      <c r="G2830" s="247"/>
      <c r="H2830" s="252"/>
      <c r="I2830" s="248" t="s">
        <v>5984</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3.5" outlineLevel="7" x14ac:dyDescent="0.3">
      <c r="A2831" s="245"/>
      <c r="B2831" s="246"/>
      <c r="C2831" s="246"/>
      <c r="D2831" s="246"/>
      <c r="E2831" s="246"/>
      <c r="F2831" s="247"/>
      <c r="G2831" s="247"/>
      <c r="H2831" s="252"/>
      <c r="I2831" s="248" t="s">
        <v>5983</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3.5" outlineLevel="7" x14ac:dyDescent="0.3">
      <c r="A2832" s="245"/>
      <c r="B2832" s="246"/>
      <c r="C2832" s="246"/>
      <c r="D2832" s="246"/>
      <c r="E2832" s="246"/>
      <c r="F2832" s="247"/>
      <c r="G2832" s="247"/>
      <c r="H2832" s="252"/>
      <c r="I2832" s="248" t="s">
        <v>5982</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3.5" outlineLevel="7" x14ac:dyDescent="0.3">
      <c r="A2833" s="245"/>
      <c r="B2833" s="246"/>
      <c r="C2833" s="246"/>
      <c r="D2833" s="246"/>
      <c r="E2833" s="246"/>
      <c r="F2833" s="247"/>
      <c r="G2833" s="247"/>
      <c r="H2833" s="252"/>
      <c r="I2833" s="248" t="s">
        <v>5981</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3.5" outlineLevel="7" x14ac:dyDescent="0.3">
      <c r="A2834" s="245"/>
      <c r="B2834" s="246"/>
      <c r="C2834" s="246"/>
      <c r="D2834" s="246"/>
      <c r="E2834" s="246"/>
      <c r="F2834" s="247"/>
      <c r="G2834" s="247"/>
      <c r="H2834" s="252"/>
      <c r="I2834" s="248" t="s">
        <v>5825</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3.5" outlineLevel="7" x14ac:dyDescent="0.3">
      <c r="A2835" s="245"/>
      <c r="B2835" s="246"/>
      <c r="C2835" s="246"/>
      <c r="D2835" s="246"/>
      <c r="E2835" s="246"/>
      <c r="F2835" s="247"/>
      <c r="G2835" s="247"/>
      <c r="H2835" s="252"/>
      <c r="I2835" s="248" t="s">
        <v>6028</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3.5" outlineLevel="7" x14ac:dyDescent="0.3">
      <c r="A2836" s="245"/>
      <c r="B2836" s="246"/>
      <c r="C2836" s="246"/>
      <c r="D2836" s="246"/>
      <c r="E2836" s="246"/>
      <c r="F2836" s="247"/>
      <c r="G2836" s="247"/>
      <c r="H2836" s="252"/>
      <c r="I2836" s="248" t="s">
        <v>5824</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3.5" outlineLevel="7" x14ac:dyDescent="0.3">
      <c r="A2837" s="245"/>
      <c r="B2837" s="246"/>
      <c r="C2837" s="246"/>
      <c r="D2837" s="246"/>
      <c r="E2837" s="246"/>
      <c r="F2837" s="247"/>
      <c r="G2837" s="247"/>
      <c r="H2837" s="252"/>
      <c r="I2837" s="248" t="s">
        <v>6027</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3.5" outlineLevel="7" x14ac:dyDescent="0.3">
      <c r="A2838" s="245"/>
      <c r="B2838" s="246"/>
      <c r="C2838" s="246"/>
      <c r="D2838" s="246"/>
      <c r="E2838" s="246"/>
      <c r="F2838" s="247"/>
      <c r="G2838" s="247"/>
      <c r="H2838" s="252"/>
      <c r="I2838" s="248" t="s">
        <v>5980</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3.5" outlineLevel="7" x14ac:dyDescent="0.3">
      <c r="A2839" s="245"/>
      <c r="B2839" s="246"/>
      <c r="C2839" s="246"/>
      <c r="D2839" s="246"/>
      <c r="E2839" s="246"/>
      <c r="F2839" s="247"/>
      <c r="G2839" s="247"/>
      <c r="H2839" s="252"/>
      <c r="I2839" s="248" t="s">
        <v>5979</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3.5" outlineLevel="7" x14ac:dyDescent="0.3">
      <c r="A2840" s="245"/>
      <c r="B2840" s="246"/>
      <c r="C2840" s="246"/>
      <c r="D2840" s="246"/>
      <c r="E2840" s="246"/>
      <c r="F2840" s="247"/>
      <c r="G2840" s="247"/>
      <c r="H2840" s="252"/>
      <c r="I2840" s="248" t="s">
        <v>5978</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3.5" outlineLevel="7" x14ac:dyDescent="0.3">
      <c r="A2841" s="245"/>
      <c r="B2841" s="246"/>
      <c r="C2841" s="246"/>
      <c r="D2841" s="246"/>
      <c r="E2841" s="246"/>
      <c r="F2841" s="247"/>
      <c r="G2841" s="247"/>
      <c r="H2841" s="252"/>
      <c r="I2841" s="248" t="s">
        <v>5865</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3.5" outlineLevel="7" x14ac:dyDescent="0.3">
      <c r="A2842" s="245"/>
      <c r="B2842" s="246"/>
      <c r="C2842" s="246"/>
      <c r="D2842" s="246"/>
      <c r="E2842" s="246"/>
      <c r="F2842" s="247"/>
      <c r="G2842" s="247"/>
      <c r="H2842" s="252"/>
      <c r="I2842" s="248" t="s">
        <v>5977</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3.5" outlineLevel="7" x14ac:dyDescent="0.3">
      <c r="A2843" s="245"/>
      <c r="B2843" s="246"/>
      <c r="C2843" s="246"/>
      <c r="D2843" s="246"/>
      <c r="E2843" s="246"/>
      <c r="F2843" s="247"/>
      <c r="G2843" s="247"/>
      <c r="H2843" s="252"/>
      <c r="I2843" s="248" t="s">
        <v>5976</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3.5" outlineLevel="7" x14ac:dyDescent="0.3">
      <c r="A2844" s="245"/>
      <c r="B2844" s="246"/>
      <c r="C2844" s="246"/>
      <c r="D2844" s="246"/>
      <c r="E2844" s="246"/>
      <c r="F2844" s="247"/>
      <c r="G2844" s="247"/>
      <c r="H2844" s="252"/>
      <c r="I2844" s="248" t="s">
        <v>5975</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3.5" outlineLevel="7" x14ac:dyDescent="0.3">
      <c r="A2845" s="245"/>
      <c r="B2845" s="246"/>
      <c r="C2845" s="246"/>
      <c r="D2845" s="246"/>
      <c r="E2845" s="246"/>
      <c r="F2845" s="247"/>
      <c r="G2845" s="247"/>
      <c r="H2845" s="252"/>
      <c r="I2845" s="248" t="s">
        <v>5864</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3.5" outlineLevel="7" x14ac:dyDescent="0.3">
      <c r="A2846" s="245"/>
      <c r="B2846" s="246"/>
      <c r="C2846" s="246"/>
      <c r="D2846" s="246"/>
      <c r="E2846" s="246"/>
      <c r="F2846" s="247"/>
      <c r="G2846" s="247"/>
      <c r="H2846" s="252"/>
      <c r="I2846" s="248" t="s">
        <v>5974</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3.5" outlineLevel="7" x14ac:dyDescent="0.3">
      <c r="A2847" s="245"/>
      <c r="B2847" s="246"/>
      <c r="C2847" s="246"/>
      <c r="D2847" s="246"/>
      <c r="E2847" s="246"/>
      <c r="F2847" s="247"/>
      <c r="G2847" s="247"/>
      <c r="H2847" s="252"/>
      <c r="I2847" s="248" t="s">
        <v>5973</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3.5" outlineLevel="7" x14ac:dyDescent="0.3">
      <c r="A2848" s="245"/>
      <c r="B2848" s="246"/>
      <c r="C2848" s="246"/>
      <c r="D2848" s="246"/>
      <c r="E2848" s="246"/>
      <c r="F2848" s="247"/>
      <c r="G2848" s="247"/>
      <c r="H2848" s="252"/>
      <c r="I2848" s="248" t="s">
        <v>5863</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3.5" outlineLevel="7" x14ac:dyDescent="0.3">
      <c r="A2849" s="245"/>
      <c r="B2849" s="246"/>
      <c r="C2849" s="246"/>
      <c r="D2849" s="246"/>
      <c r="E2849" s="246"/>
      <c r="F2849" s="247"/>
      <c r="G2849" s="247"/>
      <c r="H2849" s="252"/>
      <c r="I2849" s="248" t="s">
        <v>5972</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3.5" outlineLevel="7" x14ac:dyDescent="0.3">
      <c r="A2850" s="245"/>
      <c r="B2850" s="246"/>
      <c r="C2850" s="246"/>
      <c r="D2850" s="246"/>
      <c r="E2850" s="246"/>
      <c r="F2850" s="247"/>
      <c r="G2850" s="247"/>
      <c r="H2850" s="252"/>
      <c r="I2850" s="248" t="s">
        <v>5971</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3.5" outlineLevel="7" x14ac:dyDescent="0.3">
      <c r="A2851" s="245"/>
      <c r="B2851" s="246"/>
      <c r="C2851" s="246"/>
      <c r="D2851" s="246"/>
      <c r="E2851" s="246"/>
      <c r="F2851" s="247"/>
      <c r="G2851" s="247"/>
      <c r="H2851" s="252"/>
      <c r="I2851" s="248" t="s">
        <v>5862</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3.5" outlineLevel="7" x14ac:dyDescent="0.3">
      <c r="A2852" s="245"/>
      <c r="B2852" s="246"/>
      <c r="C2852" s="246"/>
      <c r="D2852" s="246"/>
      <c r="E2852" s="246"/>
      <c r="F2852" s="247"/>
      <c r="G2852" s="247"/>
      <c r="H2852" s="252"/>
      <c r="I2852" s="248" t="s">
        <v>5970</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3.5" outlineLevel="7" x14ac:dyDescent="0.3">
      <c r="A2853" s="245"/>
      <c r="B2853" s="246"/>
      <c r="C2853" s="246"/>
      <c r="D2853" s="246"/>
      <c r="E2853" s="246"/>
      <c r="F2853" s="247"/>
      <c r="G2853" s="247"/>
      <c r="H2853" s="252"/>
      <c r="I2853" s="248" t="s">
        <v>5861</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3.5" outlineLevel="7" x14ac:dyDescent="0.3">
      <c r="A2854" s="245"/>
      <c r="B2854" s="246"/>
      <c r="C2854" s="246"/>
      <c r="D2854" s="246"/>
      <c r="E2854" s="246"/>
      <c r="F2854" s="247"/>
      <c r="G2854" s="247"/>
      <c r="H2854" s="252"/>
      <c r="I2854" s="248" t="s">
        <v>5969</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3.5" outlineLevel="7" x14ac:dyDescent="0.3">
      <c r="A2855" s="245"/>
      <c r="B2855" s="246"/>
      <c r="C2855" s="246"/>
      <c r="D2855" s="246"/>
      <c r="E2855" s="246"/>
      <c r="F2855" s="247"/>
      <c r="G2855" s="247"/>
      <c r="H2855" s="252"/>
      <c r="I2855" s="248" t="s">
        <v>5968</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3.5" outlineLevel="7" x14ac:dyDescent="0.3">
      <c r="A2856" s="245"/>
      <c r="B2856" s="246"/>
      <c r="C2856" s="246"/>
      <c r="D2856" s="246"/>
      <c r="E2856" s="246"/>
      <c r="F2856" s="247"/>
      <c r="G2856" s="247"/>
      <c r="H2856" s="252"/>
      <c r="I2856" s="248" t="s">
        <v>5967</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3.5" outlineLevel="7" x14ac:dyDescent="0.3">
      <c r="A2857" s="245"/>
      <c r="B2857" s="246"/>
      <c r="C2857" s="246"/>
      <c r="D2857" s="246"/>
      <c r="E2857" s="246"/>
      <c r="F2857" s="247"/>
      <c r="G2857" s="247"/>
      <c r="H2857" s="252"/>
      <c r="I2857" s="248" t="s">
        <v>5860</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3.5" outlineLevel="7" x14ac:dyDescent="0.3">
      <c r="A2858" s="245"/>
      <c r="B2858" s="246"/>
      <c r="C2858" s="246"/>
      <c r="D2858" s="246"/>
      <c r="E2858" s="246"/>
      <c r="F2858" s="247"/>
      <c r="G2858" s="247"/>
      <c r="H2858" s="252"/>
      <c r="I2858" s="248" t="s">
        <v>5966</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3.5" outlineLevel="7" x14ac:dyDescent="0.3">
      <c r="A2859" s="245"/>
      <c r="B2859" s="246"/>
      <c r="C2859" s="246"/>
      <c r="D2859" s="246"/>
      <c r="E2859" s="246"/>
      <c r="F2859" s="247"/>
      <c r="G2859" s="247"/>
      <c r="H2859" s="252"/>
      <c r="I2859" s="248" t="s">
        <v>5965</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3.5" outlineLevel="7" x14ac:dyDescent="0.3">
      <c r="A2860" s="245"/>
      <c r="B2860" s="246"/>
      <c r="C2860" s="246"/>
      <c r="D2860" s="246"/>
      <c r="E2860" s="246"/>
      <c r="F2860" s="247"/>
      <c r="G2860" s="247"/>
      <c r="H2860" s="252"/>
      <c r="I2860" s="248" t="s">
        <v>5964</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3.5" outlineLevel="7" x14ac:dyDescent="0.3">
      <c r="A2861" s="245"/>
      <c r="B2861" s="246"/>
      <c r="C2861" s="246"/>
      <c r="D2861" s="246"/>
      <c r="E2861" s="246"/>
      <c r="F2861" s="247"/>
      <c r="G2861" s="247"/>
      <c r="H2861" s="252"/>
      <c r="I2861" s="248" t="s">
        <v>5859</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3.5" outlineLevel="7" x14ac:dyDescent="0.3">
      <c r="A2862" s="245"/>
      <c r="B2862" s="246"/>
      <c r="C2862" s="246"/>
      <c r="D2862" s="246"/>
      <c r="E2862" s="246"/>
      <c r="F2862" s="247"/>
      <c r="G2862" s="247"/>
      <c r="H2862" s="252"/>
      <c r="I2862" s="248" t="s">
        <v>5963</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3.5" outlineLevel="7" x14ac:dyDescent="0.3">
      <c r="A2863" s="245"/>
      <c r="B2863" s="246"/>
      <c r="C2863" s="246"/>
      <c r="D2863" s="246"/>
      <c r="E2863" s="246"/>
      <c r="F2863" s="247"/>
      <c r="G2863" s="247"/>
      <c r="H2863" s="252"/>
      <c r="I2863" s="248" t="s">
        <v>5962</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3.5" outlineLevel="7" x14ac:dyDescent="0.3">
      <c r="A2864" s="245"/>
      <c r="B2864" s="246"/>
      <c r="C2864" s="246"/>
      <c r="D2864" s="246"/>
      <c r="E2864" s="246"/>
      <c r="F2864" s="247"/>
      <c r="G2864" s="247"/>
      <c r="H2864" s="252"/>
      <c r="I2864" s="248" t="s">
        <v>5961</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3.5" outlineLevel="7" x14ac:dyDescent="0.3">
      <c r="A2865" s="245"/>
      <c r="B2865" s="246"/>
      <c r="C2865" s="246"/>
      <c r="D2865" s="246"/>
      <c r="E2865" s="246"/>
      <c r="F2865" s="247"/>
      <c r="G2865" s="247"/>
      <c r="H2865" s="252"/>
      <c r="I2865" s="248" t="s">
        <v>5960</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3.5" outlineLevel="7" x14ac:dyDescent="0.3">
      <c r="A2866" s="245"/>
      <c r="B2866" s="246"/>
      <c r="C2866" s="246"/>
      <c r="D2866" s="246"/>
      <c r="E2866" s="246"/>
      <c r="F2866" s="247"/>
      <c r="G2866" s="247"/>
      <c r="H2866" s="252"/>
      <c r="I2866" s="248" t="s">
        <v>5858</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3.5" outlineLevel="7" x14ac:dyDescent="0.3">
      <c r="A2867" s="245"/>
      <c r="B2867" s="246"/>
      <c r="C2867" s="246"/>
      <c r="D2867" s="246"/>
      <c r="E2867" s="246"/>
      <c r="F2867" s="247"/>
      <c r="G2867" s="247"/>
      <c r="H2867" s="252"/>
      <c r="I2867" s="248" t="s">
        <v>5959</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3.5" outlineLevel="7" x14ac:dyDescent="0.3">
      <c r="A2868" s="245"/>
      <c r="B2868" s="246"/>
      <c r="C2868" s="246"/>
      <c r="D2868" s="246"/>
      <c r="E2868" s="246"/>
      <c r="F2868" s="247"/>
      <c r="G2868" s="247"/>
      <c r="H2868" s="252"/>
      <c r="I2868" s="248" t="s">
        <v>5958</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3.5" outlineLevel="7" x14ac:dyDescent="0.3">
      <c r="A2869" s="245"/>
      <c r="B2869" s="246"/>
      <c r="C2869" s="246"/>
      <c r="D2869" s="246"/>
      <c r="E2869" s="246"/>
      <c r="F2869" s="247"/>
      <c r="G2869" s="247"/>
      <c r="H2869" s="252"/>
      <c r="I2869" s="248" t="s">
        <v>5857</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3.5" outlineLevel="7" x14ac:dyDescent="0.3">
      <c r="A2870" s="245"/>
      <c r="B2870" s="246"/>
      <c r="C2870" s="246"/>
      <c r="D2870" s="246"/>
      <c r="E2870" s="246"/>
      <c r="F2870" s="247"/>
      <c r="G2870" s="247"/>
      <c r="H2870" s="252"/>
      <c r="I2870" s="248" t="s">
        <v>5957</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3.5" outlineLevel="7" x14ac:dyDescent="0.3">
      <c r="A2871" s="245"/>
      <c r="B2871" s="246"/>
      <c r="C2871" s="246"/>
      <c r="D2871" s="246"/>
      <c r="E2871" s="246"/>
      <c r="F2871" s="247"/>
      <c r="G2871" s="247"/>
      <c r="H2871" s="252"/>
      <c r="I2871" s="248" t="s">
        <v>5956</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3.5" outlineLevel="7" x14ac:dyDescent="0.3">
      <c r="A2872" s="245"/>
      <c r="B2872" s="246"/>
      <c r="C2872" s="246"/>
      <c r="D2872" s="246"/>
      <c r="E2872" s="246"/>
      <c r="F2872" s="247"/>
      <c r="G2872" s="247"/>
      <c r="H2872" s="252"/>
      <c r="I2872" s="248" t="s">
        <v>5955</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3.5" outlineLevel="7" x14ac:dyDescent="0.3">
      <c r="A2873" s="245"/>
      <c r="B2873" s="246"/>
      <c r="C2873" s="246"/>
      <c r="D2873" s="246"/>
      <c r="E2873" s="246"/>
      <c r="F2873" s="247"/>
      <c r="G2873" s="247"/>
      <c r="H2873" s="252"/>
      <c r="I2873" s="248" t="s">
        <v>5856</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3.5" outlineLevel="7" x14ac:dyDescent="0.3">
      <c r="A2874" s="245"/>
      <c r="B2874" s="246"/>
      <c r="C2874" s="246"/>
      <c r="D2874" s="246"/>
      <c r="E2874" s="246"/>
      <c r="F2874" s="247"/>
      <c r="G2874" s="247"/>
      <c r="H2874" s="252"/>
      <c r="I2874" s="248" t="s">
        <v>5954</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3.5" outlineLevel="7" x14ac:dyDescent="0.3">
      <c r="A2875" s="245"/>
      <c r="B2875" s="246"/>
      <c r="C2875" s="246"/>
      <c r="D2875" s="246"/>
      <c r="E2875" s="246"/>
      <c r="F2875" s="247"/>
      <c r="G2875" s="247"/>
      <c r="H2875" s="252"/>
      <c r="I2875" s="248" t="s">
        <v>5953</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3.5" outlineLevel="7" x14ac:dyDescent="0.3">
      <c r="A2876" s="245"/>
      <c r="B2876" s="246"/>
      <c r="C2876" s="246"/>
      <c r="D2876" s="246"/>
      <c r="E2876" s="246"/>
      <c r="F2876" s="247"/>
      <c r="G2876" s="247"/>
      <c r="H2876" s="252"/>
      <c r="I2876" s="248" t="s">
        <v>5855</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3.5" outlineLevel="7" x14ac:dyDescent="0.3">
      <c r="A2877" s="245"/>
      <c r="B2877" s="246"/>
      <c r="C2877" s="246"/>
      <c r="D2877" s="246"/>
      <c r="E2877" s="246"/>
      <c r="F2877" s="247"/>
      <c r="G2877" s="247"/>
      <c r="H2877" s="252"/>
      <c r="I2877" s="248" t="s">
        <v>5854</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3.5" outlineLevel="7" x14ac:dyDescent="0.3">
      <c r="A2878" s="245"/>
      <c r="B2878" s="246"/>
      <c r="C2878" s="246"/>
      <c r="D2878" s="246"/>
      <c r="E2878" s="246"/>
      <c r="F2878" s="247"/>
      <c r="G2878" s="247"/>
      <c r="H2878" s="252"/>
      <c r="I2878" s="248" t="s">
        <v>5952</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3.5" outlineLevel="7" x14ac:dyDescent="0.3">
      <c r="A2879" s="245"/>
      <c r="B2879" s="246"/>
      <c r="C2879" s="246"/>
      <c r="D2879" s="246"/>
      <c r="E2879" s="246"/>
      <c r="F2879" s="247"/>
      <c r="G2879" s="247"/>
      <c r="H2879" s="252"/>
      <c r="I2879" s="248" t="s">
        <v>5853</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3.5" outlineLevel="7" x14ac:dyDescent="0.3">
      <c r="A2880" s="245"/>
      <c r="B2880" s="246"/>
      <c r="C2880" s="246"/>
      <c r="D2880" s="246"/>
      <c r="E2880" s="246"/>
      <c r="F2880" s="247"/>
      <c r="G2880" s="247"/>
      <c r="H2880" s="252"/>
      <c r="I2880" s="248" t="s">
        <v>5951</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3.5" outlineLevel="7" x14ac:dyDescent="0.3">
      <c r="A2881" s="245"/>
      <c r="B2881" s="246"/>
      <c r="C2881" s="246"/>
      <c r="D2881" s="246"/>
      <c r="E2881" s="246"/>
      <c r="F2881" s="247"/>
      <c r="G2881" s="247"/>
      <c r="H2881" s="252"/>
      <c r="I2881" s="248" t="s">
        <v>5950</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3.5" outlineLevel="7" x14ac:dyDescent="0.3">
      <c r="A2882" s="245"/>
      <c r="B2882" s="246"/>
      <c r="C2882" s="246"/>
      <c r="D2882" s="246"/>
      <c r="E2882" s="246"/>
      <c r="F2882" s="247"/>
      <c r="G2882" s="247"/>
      <c r="H2882" s="252"/>
      <c r="I2882" s="248" t="s">
        <v>5949</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3.5" outlineLevel="7" x14ac:dyDescent="0.3">
      <c r="A2883" s="245"/>
      <c r="B2883" s="246"/>
      <c r="C2883" s="246"/>
      <c r="D2883" s="246"/>
      <c r="E2883" s="246"/>
      <c r="F2883" s="247"/>
      <c r="G2883" s="247"/>
      <c r="H2883" s="252"/>
      <c r="I2883" s="248" t="s">
        <v>5852</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3.5" outlineLevel="7" x14ac:dyDescent="0.3">
      <c r="A2884" s="245"/>
      <c r="B2884" s="246"/>
      <c r="C2884" s="246"/>
      <c r="D2884" s="246"/>
      <c r="E2884" s="246"/>
      <c r="F2884" s="247"/>
      <c r="G2884" s="247"/>
      <c r="H2884" s="252"/>
      <c r="I2884" s="248" t="s">
        <v>5948</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3.5" outlineLevel="7" x14ac:dyDescent="0.3">
      <c r="A2885" s="245"/>
      <c r="B2885" s="246"/>
      <c r="C2885" s="246"/>
      <c r="D2885" s="246"/>
      <c r="E2885" s="246"/>
      <c r="F2885" s="247"/>
      <c r="G2885" s="247"/>
      <c r="H2885" s="252"/>
      <c r="I2885" s="248" t="s">
        <v>5947</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3.5" outlineLevel="7" x14ac:dyDescent="0.3">
      <c r="A2886" s="245"/>
      <c r="B2886" s="246"/>
      <c r="C2886" s="246"/>
      <c r="D2886" s="246"/>
      <c r="E2886" s="246"/>
      <c r="F2886" s="247"/>
      <c r="G2886" s="247"/>
      <c r="H2886" s="252"/>
      <c r="I2886" s="248" t="s">
        <v>5946</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3.5" outlineLevel="7" x14ac:dyDescent="0.3">
      <c r="A2887" s="245"/>
      <c r="B2887" s="246"/>
      <c r="C2887" s="246"/>
      <c r="D2887" s="246"/>
      <c r="E2887" s="246"/>
      <c r="F2887" s="247"/>
      <c r="G2887" s="247"/>
      <c r="H2887" s="252"/>
      <c r="I2887" s="248" t="s">
        <v>5945</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3.5" outlineLevel="7" x14ac:dyDescent="0.3">
      <c r="A2888" s="245"/>
      <c r="B2888" s="246"/>
      <c r="C2888" s="246"/>
      <c r="D2888" s="246"/>
      <c r="E2888" s="246"/>
      <c r="F2888" s="247"/>
      <c r="G2888" s="247"/>
      <c r="H2888" s="252"/>
      <c r="I2888" s="248" t="s">
        <v>5944</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3.5" outlineLevel="7" x14ac:dyDescent="0.3">
      <c r="A2889" s="245"/>
      <c r="B2889" s="246"/>
      <c r="C2889" s="246"/>
      <c r="D2889" s="246"/>
      <c r="E2889" s="246"/>
      <c r="F2889" s="247"/>
      <c r="G2889" s="247"/>
      <c r="H2889" s="252"/>
      <c r="I2889" s="248" t="s">
        <v>5943</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3.5" outlineLevel="7" x14ac:dyDescent="0.3">
      <c r="A2890" s="245"/>
      <c r="B2890" s="246"/>
      <c r="C2890" s="246"/>
      <c r="D2890" s="246"/>
      <c r="E2890" s="246"/>
      <c r="F2890" s="247"/>
      <c r="G2890" s="247"/>
      <c r="H2890" s="252"/>
      <c r="I2890" s="248" t="s">
        <v>5823</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3.5" outlineLevel="7" x14ac:dyDescent="0.3">
      <c r="A2891" s="245"/>
      <c r="B2891" s="246"/>
      <c r="C2891" s="246"/>
      <c r="D2891" s="246"/>
      <c r="E2891" s="246"/>
      <c r="F2891" s="247"/>
      <c r="G2891" s="247"/>
      <c r="H2891" s="252"/>
      <c r="I2891" s="248" t="s">
        <v>6026</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3.5" outlineLevel="7" x14ac:dyDescent="0.3">
      <c r="A2892" s="245"/>
      <c r="B2892" s="246"/>
      <c r="C2892" s="246"/>
      <c r="D2892" s="246"/>
      <c r="E2892" s="246"/>
      <c r="F2892" s="247"/>
      <c r="G2892" s="247"/>
      <c r="H2892" s="252"/>
      <c r="I2892" s="248" t="s">
        <v>5822</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3.5" outlineLevel="7" x14ac:dyDescent="0.3">
      <c r="A2893" s="245"/>
      <c r="B2893" s="246"/>
      <c r="C2893" s="246"/>
      <c r="D2893" s="246"/>
      <c r="E2893" s="246"/>
      <c r="F2893" s="247"/>
      <c r="G2893" s="247"/>
      <c r="H2893" s="252"/>
      <c r="I2893" s="248" t="s">
        <v>6025</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3.5" outlineLevel="7" x14ac:dyDescent="0.3">
      <c r="A2894" s="245"/>
      <c r="B2894" s="246"/>
      <c r="C2894" s="246"/>
      <c r="D2894" s="246"/>
      <c r="E2894" s="246"/>
      <c r="F2894" s="247"/>
      <c r="G2894" s="247"/>
      <c r="H2894" s="252"/>
      <c r="I2894" s="248" t="s">
        <v>5942</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3.5" outlineLevel="7" x14ac:dyDescent="0.3">
      <c r="A2895" s="245"/>
      <c r="B2895" s="246"/>
      <c r="C2895" s="246"/>
      <c r="D2895" s="246"/>
      <c r="E2895" s="246"/>
      <c r="F2895" s="247"/>
      <c r="G2895" s="247"/>
      <c r="H2895" s="252"/>
      <c r="I2895" s="248" t="s">
        <v>5941</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3.5" outlineLevel="7" x14ac:dyDescent="0.3">
      <c r="A2896" s="245"/>
      <c r="B2896" s="246"/>
      <c r="C2896" s="246"/>
      <c r="D2896" s="246"/>
      <c r="E2896" s="246"/>
      <c r="F2896" s="247"/>
      <c r="G2896" s="247"/>
      <c r="H2896" s="252"/>
      <c r="I2896" s="248" t="s">
        <v>5940</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3.5" outlineLevel="7" x14ac:dyDescent="0.3">
      <c r="A2897" s="245"/>
      <c r="B2897" s="246"/>
      <c r="C2897" s="246"/>
      <c r="D2897" s="246"/>
      <c r="E2897" s="246"/>
      <c r="F2897" s="247"/>
      <c r="G2897" s="247"/>
      <c r="H2897" s="252"/>
      <c r="I2897" s="248" t="s">
        <v>5851</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3.5" outlineLevel="7" x14ac:dyDescent="0.3">
      <c r="A2898" s="245"/>
      <c r="B2898" s="246"/>
      <c r="C2898" s="246"/>
      <c r="D2898" s="246"/>
      <c r="E2898" s="246"/>
      <c r="F2898" s="247"/>
      <c r="G2898" s="247"/>
      <c r="H2898" s="252"/>
      <c r="I2898" s="248" t="s">
        <v>5939</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3.5" outlineLevel="7" x14ac:dyDescent="0.3">
      <c r="A2899" s="245"/>
      <c r="B2899" s="246"/>
      <c r="C2899" s="246"/>
      <c r="D2899" s="246"/>
      <c r="E2899" s="246"/>
      <c r="F2899" s="247"/>
      <c r="G2899" s="247"/>
      <c r="H2899" s="252"/>
      <c r="I2899" s="248" t="s">
        <v>5938</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3.5" outlineLevel="7" x14ac:dyDescent="0.3">
      <c r="A2900" s="245"/>
      <c r="B2900" s="246"/>
      <c r="C2900" s="246"/>
      <c r="D2900" s="246"/>
      <c r="E2900" s="246"/>
      <c r="F2900" s="247"/>
      <c r="G2900" s="247"/>
      <c r="H2900" s="252"/>
      <c r="I2900" s="248" t="s">
        <v>5937</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3.5" outlineLevel="7" x14ac:dyDescent="0.3">
      <c r="A2901" s="245"/>
      <c r="B2901" s="246"/>
      <c r="C2901" s="246"/>
      <c r="D2901" s="246"/>
      <c r="E2901" s="246"/>
      <c r="F2901" s="247"/>
      <c r="G2901" s="247"/>
      <c r="H2901" s="252"/>
      <c r="I2901" s="248" t="s">
        <v>5850</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3.5" outlineLevel="7" x14ac:dyDescent="0.3">
      <c r="A2902" s="245"/>
      <c r="B2902" s="246"/>
      <c r="C2902" s="246"/>
      <c r="D2902" s="246"/>
      <c r="E2902" s="246"/>
      <c r="F2902" s="247"/>
      <c r="G2902" s="247"/>
      <c r="H2902" s="252"/>
      <c r="I2902" s="248" t="s">
        <v>5936</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3.5" outlineLevel="7" x14ac:dyDescent="0.3">
      <c r="A2903" s="245"/>
      <c r="B2903" s="246"/>
      <c r="C2903" s="246"/>
      <c r="D2903" s="246"/>
      <c r="E2903" s="246"/>
      <c r="F2903" s="247"/>
      <c r="G2903" s="247"/>
      <c r="H2903" s="252"/>
      <c r="I2903" s="248" t="s">
        <v>5935</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3.5" outlineLevel="7" x14ac:dyDescent="0.3">
      <c r="A2904" s="245"/>
      <c r="B2904" s="246"/>
      <c r="C2904" s="246"/>
      <c r="D2904" s="246"/>
      <c r="E2904" s="246"/>
      <c r="F2904" s="247"/>
      <c r="G2904" s="247"/>
      <c r="H2904" s="252"/>
      <c r="I2904" s="248" t="s">
        <v>5849</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3.5" outlineLevel="7" x14ac:dyDescent="0.3">
      <c r="A2905" s="245"/>
      <c r="B2905" s="246"/>
      <c r="C2905" s="246"/>
      <c r="D2905" s="246"/>
      <c r="E2905" s="246"/>
      <c r="F2905" s="247"/>
      <c r="G2905" s="247"/>
      <c r="H2905" s="252"/>
      <c r="I2905" s="248" t="s">
        <v>5934</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3.5" outlineLevel="7" x14ac:dyDescent="0.3">
      <c r="A2906" s="245"/>
      <c r="B2906" s="246"/>
      <c r="C2906" s="246"/>
      <c r="D2906" s="246"/>
      <c r="E2906" s="246"/>
      <c r="F2906" s="247"/>
      <c r="G2906" s="247"/>
      <c r="H2906" s="252"/>
      <c r="I2906" s="248" t="s">
        <v>5933</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3.5" outlineLevel="7" x14ac:dyDescent="0.3">
      <c r="A2907" s="245"/>
      <c r="B2907" s="246"/>
      <c r="C2907" s="246"/>
      <c r="D2907" s="246"/>
      <c r="E2907" s="246"/>
      <c r="F2907" s="247"/>
      <c r="G2907" s="247"/>
      <c r="H2907" s="252"/>
      <c r="I2907" s="248" t="s">
        <v>5848</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3.5" outlineLevel="7" x14ac:dyDescent="0.3">
      <c r="A2908" s="245"/>
      <c r="B2908" s="246"/>
      <c r="C2908" s="246"/>
      <c r="D2908" s="246"/>
      <c r="E2908" s="246"/>
      <c r="F2908" s="247"/>
      <c r="G2908" s="247"/>
      <c r="H2908" s="252"/>
      <c r="I2908" s="248" t="s">
        <v>5932</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3.5" outlineLevel="7" x14ac:dyDescent="0.3">
      <c r="A2909" s="245"/>
      <c r="B2909" s="246"/>
      <c r="C2909" s="246"/>
      <c r="D2909" s="246"/>
      <c r="E2909" s="246"/>
      <c r="F2909" s="247"/>
      <c r="G2909" s="247"/>
      <c r="H2909" s="252"/>
      <c r="I2909" s="248" t="s">
        <v>5847</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3.5" outlineLevel="7" x14ac:dyDescent="0.3">
      <c r="A2910" s="245"/>
      <c r="B2910" s="246"/>
      <c r="C2910" s="246"/>
      <c r="D2910" s="246"/>
      <c r="E2910" s="246"/>
      <c r="F2910" s="247"/>
      <c r="G2910" s="247"/>
      <c r="H2910" s="252"/>
      <c r="I2910" s="248" t="s">
        <v>5931</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3.5" outlineLevel="7" x14ac:dyDescent="0.3">
      <c r="A2911" s="245"/>
      <c r="B2911" s="246"/>
      <c r="C2911" s="246"/>
      <c r="D2911" s="246"/>
      <c r="E2911" s="246"/>
      <c r="F2911" s="247"/>
      <c r="G2911" s="247"/>
      <c r="H2911" s="252"/>
      <c r="I2911" s="248" t="s">
        <v>5930</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3.5" outlineLevel="7" x14ac:dyDescent="0.3">
      <c r="A2912" s="245"/>
      <c r="B2912" s="246"/>
      <c r="C2912" s="246"/>
      <c r="D2912" s="246"/>
      <c r="E2912" s="246"/>
      <c r="F2912" s="247"/>
      <c r="G2912" s="247"/>
      <c r="H2912" s="252"/>
      <c r="I2912" s="248" t="s">
        <v>5929</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3.5" outlineLevel="7" x14ac:dyDescent="0.3">
      <c r="A2913" s="245"/>
      <c r="B2913" s="246"/>
      <c r="C2913" s="246"/>
      <c r="D2913" s="246"/>
      <c r="E2913" s="246"/>
      <c r="F2913" s="247"/>
      <c r="G2913" s="247"/>
      <c r="H2913" s="252"/>
      <c r="I2913" s="248" t="s">
        <v>5846</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3.5" outlineLevel="7" x14ac:dyDescent="0.3">
      <c r="A2914" s="245"/>
      <c r="B2914" s="246"/>
      <c r="C2914" s="246"/>
      <c r="D2914" s="246"/>
      <c r="E2914" s="246"/>
      <c r="F2914" s="247"/>
      <c r="G2914" s="247"/>
      <c r="H2914" s="252"/>
      <c r="I2914" s="248" t="s">
        <v>5928</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3.5" outlineLevel="7" x14ac:dyDescent="0.3">
      <c r="A2915" s="245"/>
      <c r="B2915" s="246"/>
      <c r="C2915" s="246"/>
      <c r="D2915" s="246"/>
      <c r="E2915" s="246"/>
      <c r="F2915" s="247"/>
      <c r="G2915" s="247"/>
      <c r="H2915" s="252"/>
      <c r="I2915" s="248" t="s">
        <v>5927</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3.5" outlineLevel="7" x14ac:dyDescent="0.3">
      <c r="A2916" s="245"/>
      <c r="B2916" s="246"/>
      <c r="C2916" s="246"/>
      <c r="D2916" s="246"/>
      <c r="E2916" s="246"/>
      <c r="F2916" s="247"/>
      <c r="G2916" s="247"/>
      <c r="H2916" s="252"/>
      <c r="I2916" s="248" t="s">
        <v>5926</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3.5" outlineLevel="7" x14ac:dyDescent="0.3">
      <c r="A2917" s="245"/>
      <c r="B2917" s="246"/>
      <c r="C2917" s="246"/>
      <c r="D2917" s="246"/>
      <c r="E2917" s="246"/>
      <c r="F2917" s="247"/>
      <c r="G2917" s="247"/>
      <c r="H2917" s="252"/>
      <c r="I2917" s="248" t="s">
        <v>5845</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3.5" outlineLevel="7" x14ac:dyDescent="0.3">
      <c r="A2918" s="245"/>
      <c r="B2918" s="246"/>
      <c r="C2918" s="246"/>
      <c r="D2918" s="246"/>
      <c r="E2918" s="246"/>
      <c r="F2918" s="247"/>
      <c r="G2918" s="247"/>
      <c r="H2918" s="252"/>
      <c r="I2918" s="248" t="s">
        <v>5925</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3.5" outlineLevel="7" x14ac:dyDescent="0.3">
      <c r="A2919" s="245"/>
      <c r="B2919" s="246"/>
      <c r="C2919" s="246"/>
      <c r="D2919" s="246"/>
      <c r="E2919" s="246"/>
      <c r="F2919" s="247"/>
      <c r="G2919" s="247"/>
      <c r="H2919" s="252"/>
      <c r="I2919" s="248" t="s">
        <v>5924</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3.5" outlineLevel="7" x14ac:dyDescent="0.3">
      <c r="A2920" s="245"/>
      <c r="B2920" s="246"/>
      <c r="C2920" s="246"/>
      <c r="D2920" s="246"/>
      <c r="E2920" s="246"/>
      <c r="F2920" s="247"/>
      <c r="G2920" s="247"/>
      <c r="H2920" s="252"/>
      <c r="I2920" s="248" t="s">
        <v>5923</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3.5" outlineLevel="7" x14ac:dyDescent="0.3">
      <c r="A2921" s="245"/>
      <c r="B2921" s="246"/>
      <c r="C2921" s="246"/>
      <c r="D2921" s="246"/>
      <c r="E2921" s="246"/>
      <c r="F2921" s="247"/>
      <c r="G2921" s="247"/>
      <c r="H2921" s="252"/>
      <c r="I2921" s="248" t="s">
        <v>5922</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3.5" outlineLevel="7" x14ac:dyDescent="0.3">
      <c r="A2922" s="245"/>
      <c r="B2922" s="246"/>
      <c r="C2922" s="246"/>
      <c r="D2922" s="246"/>
      <c r="E2922" s="246"/>
      <c r="F2922" s="247"/>
      <c r="G2922" s="247"/>
      <c r="H2922" s="252"/>
      <c r="I2922" s="248" t="s">
        <v>5844</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3.5" outlineLevel="7" x14ac:dyDescent="0.3">
      <c r="A2923" s="245"/>
      <c r="B2923" s="246"/>
      <c r="C2923" s="246"/>
      <c r="D2923" s="246"/>
      <c r="E2923" s="246"/>
      <c r="F2923" s="247"/>
      <c r="G2923" s="247"/>
      <c r="H2923" s="252"/>
      <c r="I2923" s="248" t="s">
        <v>5921</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3.5" outlineLevel="7" x14ac:dyDescent="0.3">
      <c r="A2924" s="245"/>
      <c r="B2924" s="246"/>
      <c r="C2924" s="246"/>
      <c r="D2924" s="246"/>
      <c r="E2924" s="246"/>
      <c r="F2924" s="247"/>
      <c r="G2924" s="247"/>
      <c r="H2924" s="252"/>
      <c r="I2924" s="248" t="s">
        <v>5920</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3.5" outlineLevel="7" x14ac:dyDescent="0.3">
      <c r="A2925" s="245"/>
      <c r="B2925" s="246"/>
      <c r="C2925" s="246"/>
      <c r="D2925" s="246"/>
      <c r="E2925" s="246"/>
      <c r="F2925" s="247"/>
      <c r="G2925" s="247"/>
      <c r="H2925" s="252"/>
      <c r="I2925" s="248" t="s">
        <v>5843</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3.5" outlineLevel="7" x14ac:dyDescent="0.3">
      <c r="A2926" s="245"/>
      <c r="B2926" s="246"/>
      <c r="C2926" s="246"/>
      <c r="D2926" s="246"/>
      <c r="E2926" s="246"/>
      <c r="F2926" s="247"/>
      <c r="G2926" s="247"/>
      <c r="H2926" s="252"/>
      <c r="I2926" s="248" t="s">
        <v>5919</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3.5" outlineLevel="7" x14ac:dyDescent="0.3">
      <c r="A2927" s="245"/>
      <c r="B2927" s="246"/>
      <c r="C2927" s="246"/>
      <c r="D2927" s="246"/>
      <c r="E2927" s="246"/>
      <c r="F2927" s="247"/>
      <c r="G2927" s="247"/>
      <c r="H2927" s="252"/>
      <c r="I2927" s="248" t="s">
        <v>5918</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3.5" outlineLevel="7" x14ac:dyDescent="0.3">
      <c r="A2928" s="245"/>
      <c r="B2928" s="246"/>
      <c r="C2928" s="246"/>
      <c r="D2928" s="246"/>
      <c r="E2928" s="246"/>
      <c r="F2928" s="247"/>
      <c r="G2928" s="247"/>
      <c r="H2928" s="252"/>
      <c r="I2928" s="248" t="s">
        <v>5917</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3.5" outlineLevel="7" x14ac:dyDescent="0.3">
      <c r="A2929" s="245"/>
      <c r="B2929" s="246"/>
      <c r="C2929" s="246"/>
      <c r="D2929" s="246"/>
      <c r="E2929" s="246"/>
      <c r="F2929" s="247"/>
      <c r="G2929" s="247"/>
      <c r="H2929" s="252"/>
      <c r="I2929" s="248" t="s">
        <v>5842</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3.5" outlineLevel="7" x14ac:dyDescent="0.3">
      <c r="A2930" s="245"/>
      <c r="B2930" s="246"/>
      <c r="C2930" s="246"/>
      <c r="D2930" s="246"/>
      <c r="E2930" s="246"/>
      <c r="F2930" s="247"/>
      <c r="G2930" s="247"/>
      <c r="H2930" s="252"/>
      <c r="I2930" s="248" t="s">
        <v>5916</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3.5" outlineLevel="7" x14ac:dyDescent="0.3">
      <c r="A2931" s="245"/>
      <c r="B2931" s="246"/>
      <c r="C2931" s="246"/>
      <c r="D2931" s="246"/>
      <c r="E2931" s="246"/>
      <c r="F2931" s="247"/>
      <c r="G2931" s="247"/>
      <c r="H2931" s="252"/>
      <c r="I2931" s="248" t="s">
        <v>5915</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3.5" outlineLevel="7" x14ac:dyDescent="0.3">
      <c r="A2932" s="245"/>
      <c r="B2932" s="246"/>
      <c r="C2932" s="246"/>
      <c r="D2932" s="246"/>
      <c r="E2932" s="246"/>
      <c r="F2932" s="247"/>
      <c r="G2932" s="247"/>
      <c r="H2932" s="252"/>
      <c r="I2932" s="248" t="s">
        <v>5841</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3.5" outlineLevel="7" x14ac:dyDescent="0.3">
      <c r="A2933" s="245"/>
      <c r="B2933" s="246"/>
      <c r="C2933" s="246"/>
      <c r="D2933" s="246"/>
      <c r="E2933" s="246"/>
      <c r="F2933" s="247"/>
      <c r="G2933" s="247"/>
      <c r="H2933" s="252"/>
      <c r="I2933" s="248" t="s">
        <v>5840</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3.5" outlineLevel="7" x14ac:dyDescent="0.3">
      <c r="A2934" s="245"/>
      <c r="B2934" s="246"/>
      <c r="C2934" s="246"/>
      <c r="D2934" s="246"/>
      <c r="E2934" s="246"/>
      <c r="F2934" s="247"/>
      <c r="G2934" s="247"/>
      <c r="H2934" s="252"/>
      <c r="I2934" s="248" t="s">
        <v>5914</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3.5" outlineLevel="7" x14ac:dyDescent="0.3">
      <c r="A2935" s="245"/>
      <c r="B2935" s="246"/>
      <c r="C2935" s="246"/>
      <c r="D2935" s="246"/>
      <c r="E2935" s="246"/>
      <c r="F2935" s="247"/>
      <c r="G2935" s="247"/>
      <c r="H2935" s="252"/>
      <c r="I2935" s="248" t="s">
        <v>5839</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3.5" outlineLevel="7" x14ac:dyDescent="0.3">
      <c r="A2936" s="245"/>
      <c r="B2936" s="246"/>
      <c r="C2936" s="246"/>
      <c r="D2936" s="246"/>
      <c r="E2936" s="246"/>
      <c r="F2936" s="247"/>
      <c r="G2936" s="247"/>
      <c r="H2936" s="252"/>
      <c r="I2936" s="248" t="s">
        <v>5913</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3.5" outlineLevel="7" x14ac:dyDescent="0.3">
      <c r="A2937" s="245"/>
      <c r="B2937" s="246"/>
      <c r="C2937" s="246"/>
      <c r="D2937" s="246"/>
      <c r="E2937" s="246"/>
      <c r="F2937" s="247"/>
      <c r="G2937" s="247"/>
      <c r="H2937" s="252"/>
      <c r="I2937" s="248" t="s">
        <v>5912</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3.5" outlineLevel="7" x14ac:dyDescent="0.3">
      <c r="A2938" s="245"/>
      <c r="B2938" s="246"/>
      <c r="C2938" s="246"/>
      <c r="D2938" s="246"/>
      <c r="E2938" s="246"/>
      <c r="F2938" s="247"/>
      <c r="G2938" s="247"/>
      <c r="H2938" s="252"/>
      <c r="I2938" s="248" t="s">
        <v>5911</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3.5" outlineLevel="7" x14ac:dyDescent="0.3">
      <c r="A2939" s="245"/>
      <c r="B2939" s="246"/>
      <c r="C2939" s="246"/>
      <c r="D2939" s="246"/>
      <c r="E2939" s="246"/>
      <c r="F2939" s="247"/>
      <c r="G2939" s="247"/>
      <c r="H2939" s="252"/>
      <c r="I2939" s="248" t="s">
        <v>5838</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3.5" outlineLevel="7" x14ac:dyDescent="0.3">
      <c r="A2940" s="245"/>
      <c r="B2940" s="246"/>
      <c r="C2940" s="246"/>
      <c r="D2940" s="246"/>
      <c r="E2940" s="246"/>
      <c r="F2940" s="247"/>
      <c r="G2940" s="247"/>
      <c r="H2940" s="252"/>
      <c r="I2940" s="248" t="s">
        <v>5910</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3.5" outlineLevel="7" x14ac:dyDescent="0.3">
      <c r="A2941" s="245"/>
      <c r="B2941" s="246"/>
      <c r="C2941" s="246"/>
      <c r="D2941" s="246"/>
      <c r="E2941" s="246"/>
      <c r="F2941" s="247"/>
      <c r="G2941" s="247"/>
      <c r="H2941" s="252"/>
      <c r="I2941" s="248" t="s">
        <v>5909</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3.5" outlineLevel="7" x14ac:dyDescent="0.3">
      <c r="A2942" s="245"/>
      <c r="B2942" s="246"/>
      <c r="C2942" s="246"/>
      <c r="D2942" s="246"/>
      <c r="E2942" s="246"/>
      <c r="F2942" s="247"/>
      <c r="G2942" s="247"/>
      <c r="H2942" s="252"/>
      <c r="I2942" s="248" t="s">
        <v>5908</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3.5" outlineLevel="7" x14ac:dyDescent="0.3">
      <c r="A2943" s="245"/>
      <c r="B2943" s="246"/>
      <c r="C2943" s="246"/>
      <c r="D2943" s="246"/>
      <c r="E2943" s="246"/>
      <c r="F2943" s="247"/>
      <c r="G2943" s="247"/>
      <c r="H2943" s="252"/>
      <c r="I2943" s="248" t="s">
        <v>5907</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3.5" outlineLevel="7" x14ac:dyDescent="0.3">
      <c r="A2944" s="245"/>
      <c r="B2944" s="246"/>
      <c r="C2944" s="246"/>
      <c r="D2944" s="246"/>
      <c r="E2944" s="246"/>
      <c r="F2944" s="247"/>
      <c r="G2944" s="247"/>
      <c r="H2944" s="252"/>
      <c r="I2944" s="248" t="s">
        <v>5906</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3.5" outlineLevel="7" x14ac:dyDescent="0.3">
      <c r="A2945" s="245"/>
      <c r="B2945" s="246"/>
      <c r="C2945" s="246"/>
      <c r="D2945" s="246"/>
      <c r="E2945" s="246"/>
      <c r="F2945" s="247"/>
      <c r="G2945" s="247"/>
      <c r="H2945" s="252"/>
      <c r="I2945" s="248" t="s">
        <v>5821</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3.5" outlineLevel="7" x14ac:dyDescent="0.3">
      <c r="A2946" s="245"/>
      <c r="B2946" s="246"/>
      <c r="C2946" s="246"/>
      <c r="D2946" s="246"/>
      <c r="E2946" s="246"/>
      <c r="F2946" s="247"/>
      <c r="G2946" s="247"/>
      <c r="H2946" s="252"/>
      <c r="I2946" s="248" t="s">
        <v>6024</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3.5" outlineLevel="7" x14ac:dyDescent="0.3">
      <c r="A2947" s="245"/>
      <c r="B2947" s="246"/>
      <c r="C2947" s="246"/>
      <c r="D2947" s="246"/>
      <c r="E2947" s="246"/>
      <c r="F2947" s="247"/>
      <c r="G2947" s="247"/>
      <c r="H2947" s="252"/>
      <c r="I2947" s="248" t="s">
        <v>5905</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3.5" outlineLevel="7" x14ac:dyDescent="0.3">
      <c r="A2948" s="245"/>
      <c r="B2948" s="246"/>
      <c r="C2948" s="246"/>
      <c r="D2948" s="246"/>
      <c r="E2948" s="246"/>
      <c r="F2948" s="247"/>
      <c r="G2948" s="247"/>
      <c r="H2948" s="252"/>
      <c r="I2948" s="248" t="s">
        <v>5820</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3.5" outlineLevel="7" x14ac:dyDescent="0.3">
      <c r="A2949" s="245"/>
      <c r="B2949" s="246"/>
      <c r="C2949" s="246"/>
      <c r="D2949" s="246"/>
      <c r="E2949" s="246"/>
      <c r="F2949" s="247"/>
      <c r="G2949" s="247"/>
      <c r="H2949" s="252"/>
      <c r="I2949" s="248" t="s">
        <v>6023</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3.5" outlineLevel="7" x14ac:dyDescent="0.3">
      <c r="A2950" s="245"/>
      <c r="B2950" s="246"/>
      <c r="C2950" s="246"/>
      <c r="D2950" s="246"/>
      <c r="E2950" s="246"/>
      <c r="F2950" s="247"/>
      <c r="G2950" s="247"/>
      <c r="H2950" s="252"/>
      <c r="I2950" s="248" t="s">
        <v>5904</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3.5" outlineLevel="7" x14ac:dyDescent="0.3">
      <c r="A2951" s="245"/>
      <c r="B2951" s="246"/>
      <c r="C2951" s="246"/>
      <c r="D2951" s="246"/>
      <c r="E2951" s="246"/>
      <c r="F2951" s="247"/>
      <c r="G2951" s="247"/>
      <c r="H2951" s="252"/>
      <c r="I2951" s="248" t="s">
        <v>5903</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3.5" outlineLevel="7" x14ac:dyDescent="0.3">
      <c r="A2952" s="245"/>
      <c r="B2952" s="246"/>
      <c r="C2952" s="246"/>
      <c r="D2952" s="246"/>
      <c r="E2952" s="246"/>
      <c r="F2952" s="247"/>
      <c r="G2952" s="247"/>
      <c r="H2952" s="252"/>
      <c r="I2952" s="248" t="s">
        <v>5837</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3.5" outlineLevel="7" x14ac:dyDescent="0.3">
      <c r="A2953" s="245"/>
      <c r="B2953" s="246"/>
      <c r="C2953" s="246"/>
      <c r="D2953" s="246"/>
      <c r="E2953" s="246"/>
      <c r="F2953" s="247"/>
      <c r="G2953" s="247"/>
      <c r="H2953" s="252"/>
      <c r="I2953" s="248" t="s">
        <v>5902</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3.5" outlineLevel="7" x14ac:dyDescent="0.3">
      <c r="A2954" s="245"/>
      <c r="B2954" s="246"/>
      <c r="C2954" s="246"/>
      <c r="D2954" s="246"/>
      <c r="E2954" s="246"/>
      <c r="F2954" s="247"/>
      <c r="G2954" s="247"/>
      <c r="H2954" s="252"/>
      <c r="I2954" s="248" t="s">
        <v>5836</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3.5" outlineLevel="7" x14ac:dyDescent="0.3">
      <c r="A2955" s="245"/>
      <c r="B2955" s="246"/>
      <c r="C2955" s="246"/>
      <c r="D2955" s="246"/>
      <c r="E2955" s="246"/>
      <c r="F2955" s="247"/>
      <c r="G2955" s="247"/>
      <c r="H2955" s="252"/>
      <c r="I2955" s="248" t="s">
        <v>5901</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3.5" outlineLevel="7" x14ac:dyDescent="0.3">
      <c r="A2956" s="245"/>
      <c r="B2956" s="246"/>
      <c r="C2956" s="246"/>
      <c r="D2956" s="246"/>
      <c r="E2956" s="246"/>
      <c r="F2956" s="247"/>
      <c r="G2956" s="247"/>
      <c r="H2956" s="252"/>
      <c r="I2956" s="248" t="s">
        <v>5835</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3.5" outlineLevel="7" x14ac:dyDescent="0.3">
      <c r="A2957" s="245"/>
      <c r="B2957" s="246"/>
      <c r="C2957" s="246"/>
      <c r="D2957" s="246"/>
      <c r="E2957" s="246"/>
      <c r="F2957" s="247"/>
      <c r="G2957" s="247"/>
      <c r="H2957" s="252"/>
      <c r="I2957" s="248" t="s">
        <v>5900</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3.5" outlineLevel="7" x14ac:dyDescent="0.3">
      <c r="A2958" s="245"/>
      <c r="B2958" s="246"/>
      <c r="C2958" s="246"/>
      <c r="D2958" s="246"/>
      <c r="E2958" s="246"/>
      <c r="F2958" s="247"/>
      <c r="G2958" s="247"/>
      <c r="H2958" s="252"/>
      <c r="I2958" s="248" t="s">
        <v>5834</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3.5" outlineLevel="7" x14ac:dyDescent="0.3">
      <c r="A2959" s="245"/>
      <c r="B2959" s="246"/>
      <c r="C2959" s="246"/>
      <c r="D2959" s="246"/>
      <c r="E2959" s="246"/>
      <c r="F2959" s="247"/>
      <c r="G2959" s="247"/>
      <c r="H2959" s="252"/>
      <c r="I2959" s="248" t="s">
        <v>5899</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3.5" outlineLevel="7" x14ac:dyDescent="0.3">
      <c r="A2960" s="245"/>
      <c r="B2960" s="246"/>
      <c r="C2960" s="246"/>
      <c r="D2960" s="246"/>
      <c r="E2960" s="246"/>
      <c r="F2960" s="247"/>
      <c r="G2960" s="247"/>
      <c r="H2960" s="252"/>
      <c r="I2960" s="248" t="s">
        <v>5833</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3.5" outlineLevel="7" x14ac:dyDescent="0.3">
      <c r="A2961" s="245"/>
      <c r="B2961" s="246"/>
      <c r="C2961" s="246"/>
      <c r="D2961" s="246"/>
      <c r="E2961" s="246"/>
      <c r="F2961" s="247"/>
      <c r="G2961" s="247"/>
      <c r="H2961" s="252"/>
      <c r="I2961" s="248" t="s">
        <v>5898</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3.5" outlineLevel="7" x14ac:dyDescent="0.3">
      <c r="A2962" s="245"/>
      <c r="B2962" s="246"/>
      <c r="C2962" s="246"/>
      <c r="D2962" s="246"/>
      <c r="E2962" s="246"/>
      <c r="F2962" s="247"/>
      <c r="G2962" s="247"/>
      <c r="H2962" s="252"/>
      <c r="I2962" s="248" t="s">
        <v>5832</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3.5" outlineLevel="7" x14ac:dyDescent="0.3">
      <c r="A2963" s="245"/>
      <c r="B2963" s="246"/>
      <c r="C2963" s="246"/>
      <c r="D2963" s="246"/>
      <c r="E2963" s="246"/>
      <c r="F2963" s="247"/>
      <c r="G2963" s="247"/>
      <c r="H2963" s="252"/>
      <c r="I2963" s="248" t="s">
        <v>5897</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3.5" outlineLevel="7" x14ac:dyDescent="0.3">
      <c r="A2964" s="245"/>
      <c r="B2964" s="246"/>
      <c r="C2964" s="246"/>
      <c r="D2964" s="246"/>
      <c r="E2964" s="246"/>
      <c r="F2964" s="247"/>
      <c r="G2964" s="247"/>
      <c r="H2964" s="252"/>
      <c r="I2964" s="248" t="s">
        <v>5896</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3.5" outlineLevel="7" x14ac:dyDescent="0.3">
      <c r="A2965" s="245"/>
      <c r="B2965" s="246"/>
      <c r="C2965" s="246"/>
      <c r="D2965" s="246"/>
      <c r="E2965" s="246"/>
      <c r="F2965" s="247"/>
      <c r="G2965" s="247"/>
      <c r="H2965" s="252"/>
      <c r="I2965" s="248" t="s">
        <v>5895</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3.5" outlineLevel="7" x14ac:dyDescent="0.3">
      <c r="A2966" s="245"/>
      <c r="B2966" s="246"/>
      <c r="C2966" s="246"/>
      <c r="D2966" s="246"/>
      <c r="E2966" s="246"/>
      <c r="F2966" s="247"/>
      <c r="G2966" s="247"/>
      <c r="H2966" s="252"/>
      <c r="I2966" s="248" t="s">
        <v>5894</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3.5" outlineLevel="7" x14ac:dyDescent="0.3">
      <c r="A2967" s="245"/>
      <c r="B2967" s="246"/>
      <c r="C2967" s="246"/>
      <c r="D2967" s="246"/>
      <c r="E2967" s="246"/>
      <c r="F2967" s="247"/>
      <c r="G2967" s="247"/>
      <c r="H2967" s="252"/>
      <c r="I2967" s="248" t="s">
        <v>5831</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3.5" outlineLevel="7" x14ac:dyDescent="0.3">
      <c r="A2968" s="245"/>
      <c r="B2968" s="246"/>
      <c r="C2968" s="246"/>
      <c r="D2968" s="246"/>
      <c r="E2968" s="246"/>
      <c r="F2968" s="247"/>
      <c r="G2968" s="247"/>
      <c r="H2968" s="252"/>
      <c r="I2968" s="248" t="s">
        <v>5893</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3.5" outlineLevel="7" x14ac:dyDescent="0.3">
      <c r="A2969" s="245"/>
      <c r="B2969" s="246"/>
      <c r="C2969" s="246"/>
      <c r="D2969" s="246"/>
      <c r="E2969" s="246"/>
      <c r="F2969" s="247"/>
      <c r="G2969" s="247"/>
      <c r="H2969" s="252"/>
      <c r="I2969" s="248" t="s">
        <v>5892</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3.5" outlineLevel="7" x14ac:dyDescent="0.3">
      <c r="A2970" s="245"/>
      <c r="B2970" s="246"/>
      <c r="C2970" s="246"/>
      <c r="D2970" s="246"/>
      <c r="E2970" s="246"/>
      <c r="F2970" s="247"/>
      <c r="G2970" s="247"/>
      <c r="H2970" s="252"/>
      <c r="I2970" s="248" t="s">
        <v>5891</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3.5" outlineLevel="7" x14ac:dyDescent="0.3">
      <c r="A2971" s="245"/>
      <c r="B2971" s="246"/>
      <c r="C2971" s="246"/>
      <c r="D2971" s="246"/>
      <c r="E2971" s="246"/>
      <c r="F2971" s="247"/>
      <c r="G2971" s="247"/>
      <c r="H2971" s="252"/>
      <c r="I2971" s="248" t="s">
        <v>5890</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3.5" outlineLevel="7" x14ac:dyDescent="0.3">
      <c r="A2972" s="245"/>
      <c r="B2972" s="246"/>
      <c r="C2972" s="246"/>
      <c r="D2972" s="246"/>
      <c r="E2972" s="246"/>
      <c r="F2972" s="247"/>
      <c r="G2972" s="247"/>
      <c r="H2972" s="252"/>
      <c r="I2972" s="248" t="s">
        <v>5889</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3.5" outlineLevel="7" x14ac:dyDescent="0.3">
      <c r="A2973" s="245"/>
      <c r="B2973" s="246"/>
      <c r="C2973" s="246"/>
      <c r="D2973" s="246"/>
      <c r="E2973" s="246"/>
      <c r="F2973" s="247"/>
      <c r="G2973" s="247"/>
      <c r="H2973" s="252"/>
      <c r="I2973" s="248" t="s">
        <v>5888</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3.5" outlineLevel="7" x14ac:dyDescent="0.3">
      <c r="A2974" s="245"/>
      <c r="B2974" s="246"/>
      <c r="C2974" s="246"/>
      <c r="D2974" s="246"/>
      <c r="E2974" s="246"/>
      <c r="F2974" s="247"/>
      <c r="G2974" s="247"/>
      <c r="H2974" s="252"/>
      <c r="I2974" s="248" t="s">
        <v>5887</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3.5" outlineLevel="7" x14ac:dyDescent="0.3">
      <c r="A2975" s="245"/>
      <c r="B2975" s="246"/>
      <c r="C2975" s="246"/>
      <c r="D2975" s="246"/>
      <c r="E2975" s="246"/>
      <c r="F2975" s="247"/>
      <c r="G2975" s="247"/>
      <c r="H2975" s="252"/>
      <c r="I2975" s="248" t="s">
        <v>5886</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3.5" outlineLevel="7" x14ac:dyDescent="0.3">
      <c r="A2976" s="245"/>
      <c r="B2976" s="246"/>
      <c r="C2976" s="246"/>
      <c r="D2976" s="246"/>
      <c r="E2976" s="246"/>
      <c r="F2976" s="247"/>
      <c r="G2976" s="247"/>
      <c r="H2976" s="252"/>
      <c r="I2976" s="248" t="s">
        <v>5830</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47"/>
      <c r="H2977" s="252"/>
      <c r="I2977" s="248" t="s">
        <v>5885</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3.5" outlineLevel="7" x14ac:dyDescent="0.3">
      <c r="A2978" s="245"/>
      <c r="B2978" s="246"/>
      <c r="C2978" s="246"/>
      <c r="D2978" s="246"/>
      <c r="E2978" s="246"/>
      <c r="F2978" s="247"/>
      <c r="G2978" s="247"/>
      <c r="H2978" s="252"/>
      <c r="I2978" s="248" t="s">
        <v>5884</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3.5" outlineLevel="7" x14ac:dyDescent="0.3">
      <c r="A2979" s="245"/>
      <c r="B2979" s="246"/>
      <c r="C2979" s="246"/>
      <c r="D2979" s="246"/>
      <c r="E2979" s="246"/>
      <c r="F2979" s="247"/>
      <c r="G2979" s="247"/>
      <c r="H2979" s="252"/>
      <c r="I2979" s="248" t="s">
        <v>5883</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3.5" outlineLevel="7" x14ac:dyDescent="0.3">
      <c r="A2980" s="245"/>
      <c r="B2980" s="246"/>
      <c r="C2980" s="246"/>
      <c r="D2980" s="246"/>
      <c r="E2980" s="246"/>
      <c r="F2980" s="247"/>
      <c r="G2980" s="247"/>
      <c r="H2980" s="252"/>
      <c r="I2980" s="248" t="s">
        <v>5882</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15">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4.25" outlineLevel="6" x14ac:dyDescent="0.15">
      <c r="B2982" s="197"/>
      <c r="C2982" s="198"/>
      <c r="D2982" s="114">
        <v>292</v>
      </c>
      <c r="E2982" s="114"/>
      <c r="F2982" s="115"/>
      <c r="G2982" s="115"/>
      <c r="H2982" s="115" t="s">
        <v>635</v>
      </c>
      <c r="I2982" s="116" t="s">
        <v>636</v>
      </c>
      <c r="J2982" s="117" t="s">
        <v>495</v>
      </c>
      <c r="K2982" s="118">
        <v>2384.6029999999978</v>
      </c>
      <c r="L2982" s="118">
        <v>0</v>
      </c>
      <c r="M2982" s="118">
        <v>2384.6029999999978</v>
      </c>
      <c r="N2982" s="271"/>
      <c r="O2982" s="119">
        <f>M2982*N2982</f>
        <v>0</v>
      </c>
      <c r="P2982" s="117" t="s">
        <v>479</v>
      </c>
      <c r="Q2982" s="117" t="s">
        <v>1232</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15">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3.5" outlineLevel="7" x14ac:dyDescent="0.3">
      <c r="A2984" s="245"/>
      <c r="B2984" s="246"/>
      <c r="C2984" s="246"/>
      <c r="D2984" s="246"/>
      <c r="E2984" s="246"/>
      <c r="F2984" s="247"/>
      <c r="G2984" s="247"/>
      <c r="H2984" s="252" t="s">
        <v>18</v>
      </c>
      <c r="I2984" s="248" t="s">
        <v>6022</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3.5" outlineLevel="7" x14ac:dyDescent="0.3">
      <c r="A2985" s="245"/>
      <c r="B2985" s="246"/>
      <c r="C2985" s="246"/>
      <c r="D2985" s="246"/>
      <c r="E2985" s="246"/>
      <c r="F2985" s="247"/>
      <c r="G2985" s="247"/>
      <c r="H2985" s="252"/>
      <c r="I2985" s="248" t="s">
        <v>6021</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3.5" outlineLevel="7" x14ac:dyDescent="0.3">
      <c r="A2986" s="245"/>
      <c r="B2986" s="246"/>
      <c r="C2986" s="246"/>
      <c r="D2986" s="246"/>
      <c r="E2986" s="246"/>
      <c r="F2986" s="247"/>
      <c r="G2986" s="247"/>
      <c r="H2986" s="252"/>
      <c r="I2986" s="248" t="s">
        <v>6020</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3.5" outlineLevel="7" x14ac:dyDescent="0.3">
      <c r="A2987" s="245"/>
      <c r="B2987" s="246"/>
      <c r="C2987" s="246"/>
      <c r="D2987" s="246"/>
      <c r="E2987" s="246"/>
      <c r="F2987" s="247"/>
      <c r="G2987" s="247"/>
      <c r="H2987" s="252"/>
      <c r="I2987" s="248" t="s">
        <v>6019</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3.5" outlineLevel="7" x14ac:dyDescent="0.3">
      <c r="A2988" s="245"/>
      <c r="B2988" s="246"/>
      <c r="C2988" s="246"/>
      <c r="D2988" s="246"/>
      <c r="E2988" s="246"/>
      <c r="F2988" s="247"/>
      <c r="G2988" s="247"/>
      <c r="H2988" s="252"/>
      <c r="I2988" s="248" t="s">
        <v>6018</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3.5" outlineLevel="7" x14ac:dyDescent="0.3">
      <c r="A2989" s="245"/>
      <c r="B2989" s="246"/>
      <c r="C2989" s="246"/>
      <c r="D2989" s="246"/>
      <c r="E2989" s="246"/>
      <c r="F2989" s="247"/>
      <c r="G2989" s="247"/>
      <c r="H2989" s="252"/>
      <c r="I2989" s="248" t="s">
        <v>6017</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3.5" outlineLevel="7" x14ac:dyDescent="0.3">
      <c r="A2990" s="245"/>
      <c r="B2990" s="246"/>
      <c r="C2990" s="246"/>
      <c r="D2990" s="246"/>
      <c r="E2990" s="246"/>
      <c r="F2990" s="247"/>
      <c r="G2990" s="247"/>
      <c r="H2990" s="252"/>
      <c r="I2990" s="248" t="s">
        <v>6016</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3.5" outlineLevel="7" x14ac:dyDescent="0.3">
      <c r="A2991" s="245"/>
      <c r="B2991" s="246"/>
      <c r="C2991" s="246"/>
      <c r="D2991" s="246"/>
      <c r="E2991" s="246"/>
      <c r="F2991" s="247"/>
      <c r="G2991" s="247"/>
      <c r="H2991" s="252"/>
      <c r="I2991" s="248" t="s">
        <v>6015</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3.5" outlineLevel="7" x14ac:dyDescent="0.3">
      <c r="A2992" s="245"/>
      <c r="B2992" s="246"/>
      <c r="C2992" s="246"/>
      <c r="D2992" s="246"/>
      <c r="E2992" s="246"/>
      <c r="F2992" s="247"/>
      <c r="G2992" s="247"/>
      <c r="H2992" s="252"/>
      <c r="I2992" s="248" t="s">
        <v>6014</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3.5" outlineLevel="7" x14ac:dyDescent="0.3">
      <c r="A2993" s="245"/>
      <c r="B2993" s="246"/>
      <c r="C2993" s="246"/>
      <c r="D2993" s="246"/>
      <c r="E2993" s="246"/>
      <c r="F2993" s="247"/>
      <c r="G2993" s="247"/>
      <c r="H2993" s="252"/>
      <c r="I2993" s="248" t="s">
        <v>6013</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3.5" outlineLevel="7" x14ac:dyDescent="0.3">
      <c r="A2994" s="245"/>
      <c r="B2994" s="246"/>
      <c r="C2994" s="246"/>
      <c r="D2994" s="246"/>
      <c r="E2994" s="246"/>
      <c r="F2994" s="247"/>
      <c r="G2994" s="247"/>
      <c r="H2994" s="252"/>
      <c r="I2994" s="248" t="s">
        <v>6012</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3.5" outlineLevel="7" x14ac:dyDescent="0.3">
      <c r="A2995" s="245"/>
      <c r="B2995" s="246"/>
      <c r="C2995" s="246"/>
      <c r="D2995" s="246"/>
      <c r="E2995" s="246"/>
      <c r="F2995" s="247"/>
      <c r="G2995" s="247"/>
      <c r="H2995" s="252"/>
      <c r="I2995" s="248" t="s">
        <v>6011</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3.5" outlineLevel="7" x14ac:dyDescent="0.3">
      <c r="A2996" s="245"/>
      <c r="B2996" s="246"/>
      <c r="C2996" s="246"/>
      <c r="D2996" s="246"/>
      <c r="E2996" s="246"/>
      <c r="F2996" s="247"/>
      <c r="G2996" s="247"/>
      <c r="H2996" s="252"/>
      <c r="I2996" s="248" t="s">
        <v>6010</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3.5" outlineLevel="7" x14ac:dyDescent="0.3">
      <c r="A2997" s="245"/>
      <c r="B2997" s="246"/>
      <c r="C2997" s="246"/>
      <c r="D2997" s="246"/>
      <c r="E2997" s="246"/>
      <c r="F2997" s="247"/>
      <c r="G2997" s="247"/>
      <c r="H2997" s="252"/>
      <c r="I2997" s="248" t="s">
        <v>6009</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3.5" outlineLevel="7" x14ac:dyDescent="0.3">
      <c r="A2998" s="245"/>
      <c r="B2998" s="246"/>
      <c r="C2998" s="246"/>
      <c r="D2998" s="246"/>
      <c r="E2998" s="246"/>
      <c r="F2998" s="247"/>
      <c r="G2998" s="247"/>
      <c r="H2998" s="252"/>
      <c r="I2998" s="248" t="s">
        <v>6008</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3.5" outlineLevel="7" x14ac:dyDescent="0.3">
      <c r="A2999" s="245"/>
      <c r="B2999" s="246"/>
      <c r="C2999" s="246"/>
      <c r="D2999" s="246"/>
      <c r="E2999" s="246"/>
      <c r="F2999" s="247"/>
      <c r="G2999" s="247"/>
      <c r="H2999" s="252"/>
      <c r="I2999" s="248" t="s">
        <v>6007</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3.5" outlineLevel="7" x14ac:dyDescent="0.3">
      <c r="A3000" s="245"/>
      <c r="B3000" s="246"/>
      <c r="C3000" s="246"/>
      <c r="D3000" s="246"/>
      <c r="E3000" s="246"/>
      <c r="F3000" s="247"/>
      <c r="G3000" s="247"/>
      <c r="H3000" s="252"/>
      <c r="I3000" s="248" t="s">
        <v>6006</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3.5" outlineLevel="7" x14ac:dyDescent="0.3">
      <c r="A3001" s="245"/>
      <c r="B3001" s="246"/>
      <c r="C3001" s="246"/>
      <c r="D3001" s="246"/>
      <c r="E3001" s="246"/>
      <c r="F3001" s="247"/>
      <c r="G3001" s="247"/>
      <c r="H3001" s="252"/>
      <c r="I3001" s="248" t="s">
        <v>6005</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3.5" outlineLevel="7" x14ac:dyDescent="0.3">
      <c r="A3002" s="245"/>
      <c r="B3002" s="246"/>
      <c r="C3002" s="246"/>
      <c r="D3002" s="246"/>
      <c r="E3002" s="246"/>
      <c r="F3002" s="247"/>
      <c r="G3002" s="247"/>
      <c r="H3002" s="252"/>
      <c r="I3002" s="248" t="s">
        <v>6004</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3.5" outlineLevel="7" x14ac:dyDescent="0.3">
      <c r="A3003" s="245"/>
      <c r="B3003" s="246"/>
      <c r="C3003" s="246"/>
      <c r="D3003" s="246"/>
      <c r="E3003" s="246"/>
      <c r="F3003" s="247"/>
      <c r="G3003" s="247"/>
      <c r="H3003" s="252"/>
      <c r="I3003" s="248" t="s">
        <v>6003</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3.5" outlineLevel="7" x14ac:dyDescent="0.3">
      <c r="A3004" s="245"/>
      <c r="B3004" s="246"/>
      <c r="C3004" s="246"/>
      <c r="D3004" s="246"/>
      <c r="E3004" s="246"/>
      <c r="F3004" s="247"/>
      <c r="G3004" s="247"/>
      <c r="H3004" s="252"/>
      <c r="I3004" s="248" t="s">
        <v>6002</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3.5" outlineLevel="7" x14ac:dyDescent="0.3">
      <c r="A3005" s="245"/>
      <c r="B3005" s="246"/>
      <c r="C3005" s="246"/>
      <c r="D3005" s="246"/>
      <c r="E3005" s="246"/>
      <c r="F3005" s="247"/>
      <c r="G3005" s="247"/>
      <c r="H3005" s="252"/>
      <c r="I3005" s="248" t="s">
        <v>6001</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3.5" outlineLevel="7" x14ac:dyDescent="0.3">
      <c r="A3006" s="245"/>
      <c r="B3006" s="246"/>
      <c r="C3006" s="246"/>
      <c r="D3006" s="246"/>
      <c r="E3006" s="246"/>
      <c r="F3006" s="247"/>
      <c r="G3006" s="247"/>
      <c r="H3006" s="252"/>
      <c r="I3006" s="248" t="s">
        <v>6000</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3.5" outlineLevel="7" x14ac:dyDescent="0.3">
      <c r="A3007" s="245"/>
      <c r="B3007" s="246"/>
      <c r="C3007" s="246"/>
      <c r="D3007" s="246"/>
      <c r="E3007" s="246"/>
      <c r="F3007" s="247"/>
      <c r="G3007" s="247"/>
      <c r="H3007" s="252"/>
      <c r="I3007" s="248" t="s">
        <v>5999</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3.5" outlineLevel="7" x14ac:dyDescent="0.3">
      <c r="A3008" s="245"/>
      <c r="B3008" s="246"/>
      <c r="C3008" s="246"/>
      <c r="D3008" s="246"/>
      <c r="E3008" s="246"/>
      <c r="F3008" s="247"/>
      <c r="G3008" s="247"/>
      <c r="H3008" s="252"/>
      <c r="I3008" s="248" t="s">
        <v>5998</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3.5" outlineLevel="7" x14ac:dyDescent="0.3">
      <c r="A3009" s="245"/>
      <c r="B3009" s="246"/>
      <c r="C3009" s="246"/>
      <c r="D3009" s="246"/>
      <c r="E3009" s="246"/>
      <c r="F3009" s="247"/>
      <c r="G3009" s="247"/>
      <c r="H3009" s="252"/>
      <c r="I3009" s="248" t="s">
        <v>5997</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3.5" outlineLevel="7" x14ac:dyDescent="0.3">
      <c r="A3010" s="245"/>
      <c r="B3010" s="246"/>
      <c r="C3010" s="246"/>
      <c r="D3010" s="246"/>
      <c r="E3010" s="246"/>
      <c r="F3010" s="247"/>
      <c r="G3010" s="247"/>
      <c r="H3010" s="252"/>
      <c r="I3010" s="248" t="s">
        <v>5996</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3.5" outlineLevel="7" x14ac:dyDescent="0.3">
      <c r="A3011" s="245"/>
      <c r="B3011" s="246"/>
      <c r="C3011" s="246"/>
      <c r="D3011" s="246"/>
      <c r="E3011" s="246"/>
      <c r="F3011" s="247"/>
      <c r="G3011" s="247"/>
      <c r="H3011" s="252"/>
      <c r="I3011" s="248" t="s">
        <v>5995</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3.5" outlineLevel="7" x14ac:dyDescent="0.3">
      <c r="A3012" s="245"/>
      <c r="B3012" s="246"/>
      <c r="C3012" s="246"/>
      <c r="D3012" s="246"/>
      <c r="E3012" s="246"/>
      <c r="F3012" s="247"/>
      <c r="G3012" s="247"/>
      <c r="H3012" s="252"/>
      <c r="I3012" s="248" t="s">
        <v>5994</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3.5" outlineLevel="7" x14ac:dyDescent="0.3">
      <c r="A3013" s="245"/>
      <c r="B3013" s="246"/>
      <c r="C3013" s="246"/>
      <c r="D3013" s="246"/>
      <c r="E3013" s="246"/>
      <c r="F3013" s="247"/>
      <c r="G3013" s="247"/>
      <c r="H3013" s="252"/>
      <c r="I3013" s="248" t="s">
        <v>5993</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3.5" outlineLevel="7" x14ac:dyDescent="0.3">
      <c r="A3014" s="245"/>
      <c r="B3014" s="246"/>
      <c r="C3014" s="246"/>
      <c r="D3014" s="246"/>
      <c r="E3014" s="246"/>
      <c r="F3014" s="247"/>
      <c r="G3014" s="247"/>
      <c r="H3014" s="252"/>
      <c r="I3014" s="248" t="s">
        <v>5992</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3.5" outlineLevel="7" x14ac:dyDescent="0.3">
      <c r="A3015" s="245"/>
      <c r="B3015" s="246"/>
      <c r="C3015" s="246"/>
      <c r="D3015" s="246"/>
      <c r="E3015" s="246"/>
      <c r="F3015" s="247"/>
      <c r="G3015" s="247"/>
      <c r="H3015" s="252"/>
      <c r="I3015" s="248" t="s">
        <v>5991</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3.5" outlineLevel="7" x14ac:dyDescent="0.3">
      <c r="A3016" s="245"/>
      <c r="B3016" s="246"/>
      <c r="C3016" s="246"/>
      <c r="D3016" s="246"/>
      <c r="E3016" s="246"/>
      <c r="F3016" s="247"/>
      <c r="G3016" s="247"/>
      <c r="H3016" s="252"/>
      <c r="I3016" s="248" t="s">
        <v>5990</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3.5" outlineLevel="7" x14ac:dyDescent="0.3">
      <c r="A3017" s="245"/>
      <c r="B3017" s="246"/>
      <c r="C3017" s="246"/>
      <c r="D3017" s="246"/>
      <c r="E3017" s="246"/>
      <c r="F3017" s="247"/>
      <c r="G3017" s="247"/>
      <c r="H3017" s="252"/>
      <c r="I3017" s="248" t="s">
        <v>5989</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3.5" outlineLevel="7" x14ac:dyDescent="0.3">
      <c r="A3018" s="245"/>
      <c r="B3018" s="246"/>
      <c r="C3018" s="246"/>
      <c r="D3018" s="246"/>
      <c r="E3018" s="246"/>
      <c r="F3018" s="247"/>
      <c r="G3018" s="247"/>
      <c r="H3018" s="252"/>
      <c r="I3018" s="248" t="s">
        <v>5988</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3.5" outlineLevel="7" x14ac:dyDescent="0.3">
      <c r="A3019" s="245"/>
      <c r="B3019" s="246"/>
      <c r="C3019" s="246"/>
      <c r="D3019" s="246"/>
      <c r="E3019" s="246"/>
      <c r="F3019" s="247"/>
      <c r="G3019" s="247"/>
      <c r="H3019" s="252"/>
      <c r="I3019" s="248" t="s">
        <v>5987</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3.5" outlineLevel="7" x14ac:dyDescent="0.3">
      <c r="A3020" s="245"/>
      <c r="B3020" s="246"/>
      <c r="C3020" s="246"/>
      <c r="D3020" s="246"/>
      <c r="E3020" s="246"/>
      <c r="F3020" s="247"/>
      <c r="G3020" s="247"/>
      <c r="H3020" s="252"/>
      <c r="I3020" s="248" t="s">
        <v>5986</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3.5" outlineLevel="7" x14ac:dyDescent="0.3">
      <c r="A3021" s="245"/>
      <c r="B3021" s="246"/>
      <c r="C3021" s="246"/>
      <c r="D3021" s="246"/>
      <c r="E3021" s="246"/>
      <c r="F3021" s="247"/>
      <c r="G3021" s="247"/>
      <c r="H3021" s="252"/>
      <c r="I3021" s="248" t="s">
        <v>5985</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3.5" outlineLevel="7" x14ac:dyDescent="0.3">
      <c r="A3022" s="245"/>
      <c r="B3022" s="246"/>
      <c r="C3022" s="246"/>
      <c r="D3022" s="246"/>
      <c r="E3022" s="246"/>
      <c r="F3022" s="247"/>
      <c r="G3022" s="247"/>
      <c r="H3022" s="252"/>
      <c r="I3022" s="248" t="s">
        <v>5984</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3.5" outlineLevel="7" x14ac:dyDescent="0.3">
      <c r="A3023" s="245"/>
      <c r="B3023" s="246"/>
      <c r="C3023" s="246"/>
      <c r="D3023" s="246"/>
      <c r="E3023" s="246"/>
      <c r="F3023" s="247"/>
      <c r="G3023" s="247"/>
      <c r="H3023" s="252"/>
      <c r="I3023" s="248" t="s">
        <v>5983</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3.5" outlineLevel="7" x14ac:dyDescent="0.3">
      <c r="A3024" s="245"/>
      <c r="B3024" s="246"/>
      <c r="C3024" s="246"/>
      <c r="D3024" s="246"/>
      <c r="E3024" s="246"/>
      <c r="F3024" s="247"/>
      <c r="G3024" s="247"/>
      <c r="H3024" s="252"/>
      <c r="I3024" s="248" t="s">
        <v>5982</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3.5" outlineLevel="7" x14ac:dyDescent="0.3">
      <c r="A3025" s="245"/>
      <c r="B3025" s="246"/>
      <c r="C3025" s="246"/>
      <c r="D3025" s="246"/>
      <c r="E3025" s="246"/>
      <c r="F3025" s="247"/>
      <c r="G3025" s="247"/>
      <c r="H3025" s="252"/>
      <c r="I3025" s="248" t="s">
        <v>5981</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3.5" outlineLevel="7" x14ac:dyDescent="0.3">
      <c r="A3026" s="245"/>
      <c r="B3026" s="246"/>
      <c r="C3026" s="246"/>
      <c r="D3026" s="246"/>
      <c r="E3026" s="246"/>
      <c r="F3026" s="247"/>
      <c r="G3026" s="247"/>
      <c r="H3026" s="252"/>
      <c r="I3026" s="248" t="s">
        <v>5980</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3.5" outlineLevel="7" x14ac:dyDescent="0.3">
      <c r="A3027" s="245"/>
      <c r="B3027" s="246"/>
      <c r="C3027" s="246"/>
      <c r="D3027" s="246"/>
      <c r="E3027" s="246"/>
      <c r="F3027" s="247"/>
      <c r="G3027" s="247"/>
      <c r="H3027" s="252"/>
      <c r="I3027" s="248" t="s">
        <v>5979</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3.5" outlineLevel="7" x14ac:dyDescent="0.3">
      <c r="A3028" s="245"/>
      <c r="B3028" s="246"/>
      <c r="C3028" s="246"/>
      <c r="D3028" s="246"/>
      <c r="E3028" s="246"/>
      <c r="F3028" s="247"/>
      <c r="G3028" s="247"/>
      <c r="H3028" s="252"/>
      <c r="I3028" s="248" t="s">
        <v>5978</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3.5" outlineLevel="7" x14ac:dyDescent="0.3">
      <c r="A3029" s="245"/>
      <c r="B3029" s="246"/>
      <c r="C3029" s="246"/>
      <c r="D3029" s="246"/>
      <c r="E3029" s="246"/>
      <c r="F3029" s="247"/>
      <c r="G3029" s="247"/>
      <c r="H3029" s="252"/>
      <c r="I3029" s="248" t="s">
        <v>5977</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3.5" outlineLevel="7" x14ac:dyDescent="0.3">
      <c r="A3030" s="245"/>
      <c r="B3030" s="246"/>
      <c r="C3030" s="246"/>
      <c r="D3030" s="246"/>
      <c r="E3030" s="246"/>
      <c r="F3030" s="247"/>
      <c r="G3030" s="247"/>
      <c r="H3030" s="252"/>
      <c r="I3030" s="248" t="s">
        <v>5976</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3.5" outlineLevel="7" x14ac:dyDescent="0.3">
      <c r="A3031" s="245"/>
      <c r="B3031" s="246"/>
      <c r="C3031" s="246"/>
      <c r="D3031" s="246"/>
      <c r="E3031" s="246"/>
      <c r="F3031" s="247"/>
      <c r="G3031" s="247"/>
      <c r="H3031" s="252"/>
      <c r="I3031" s="248" t="s">
        <v>5975</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3.5" outlineLevel="7" x14ac:dyDescent="0.3">
      <c r="A3032" s="245"/>
      <c r="B3032" s="246"/>
      <c r="C3032" s="246"/>
      <c r="D3032" s="246"/>
      <c r="E3032" s="246"/>
      <c r="F3032" s="247"/>
      <c r="G3032" s="247"/>
      <c r="H3032" s="252"/>
      <c r="I3032" s="248" t="s">
        <v>5974</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3.5" outlineLevel="7" x14ac:dyDescent="0.3">
      <c r="A3033" s="245"/>
      <c r="B3033" s="246"/>
      <c r="C3033" s="246"/>
      <c r="D3033" s="246"/>
      <c r="E3033" s="246"/>
      <c r="F3033" s="247"/>
      <c r="G3033" s="247"/>
      <c r="H3033" s="252"/>
      <c r="I3033" s="248" t="s">
        <v>5973</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3.5" outlineLevel="7" x14ac:dyDescent="0.3">
      <c r="A3034" s="245"/>
      <c r="B3034" s="246"/>
      <c r="C3034" s="246"/>
      <c r="D3034" s="246"/>
      <c r="E3034" s="246"/>
      <c r="F3034" s="247"/>
      <c r="G3034" s="247"/>
      <c r="H3034" s="252"/>
      <c r="I3034" s="248" t="s">
        <v>5972</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3.5" outlineLevel="7" x14ac:dyDescent="0.3">
      <c r="A3035" s="245"/>
      <c r="B3035" s="246"/>
      <c r="C3035" s="246"/>
      <c r="D3035" s="246"/>
      <c r="E3035" s="246"/>
      <c r="F3035" s="247"/>
      <c r="G3035" s="247"/>
      <c r="H3035" s="252"/>
      <c r="I3035" s="248" t="s">
        <v>5971</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3.5" outlineLevel="7" x14ac:dyDescent="0.3">
      <c r="A3036" s="245"/>
      <c r="B3036" s="246"/>
      <c r="C3036" s="246"/>
      <c r="D3036" s="246"/>
      <c r="E3036" s="246"/>
      <c r="F3036" s="247"/>
      <c r="G3036" s="247"/>
      <c r="H3036" s="252"/>
      <c r="I3036" s="248" t="s">
        <v>5970</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3.5" outlineLevel="7" x14ac:dyDescent="0.3">
      <c r="A3037" s="245"/>
      <c r="B3037" s="246"/>
      <c r="C3037" s="246"/>
      <c r="D3037" s="246"/>
      <c r="E3037" s="246"/>
      <c r="F3037" s="247"/>
      <c r="G3037" s="247"/>
      <c r="H3037" s="252"/>
      <c r="I3037" s="248" t="s">
        <v>5969</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3.5" outlineLevel="7" x14ac:dyDescent="0.3">
      <c r="A3038" s="245"/>
      <c r="B3038" s="246"/>
      <c r="C3038" s="246"/>
      <c r="D3038" s="246"/>
      <c r="E3038" s="246"/>
      <c r="F3038" s="247"/>
      <c r="G3038" s="247"/>
      <c r="H3038" s="252"/>
      <c r="I3038" s="248" t="s">
        <v>5968</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3.5" outlineLevel="7" x14ac:dyDescent="0.3">
      <c r="A3039" s="245"/>
      <c r="B3039" s="246"/>
      <c r="C3039" s="246"/>
      <c r="D3039" s="246"/>
      <c r="E3039" s="246"/>
      <c r="F3039" s="247"/>
      <c r="G3039" s="247"/>
      <c r="H3039" s="252"/>
      <c r="I3039" s="248" t="s">
        <v>5967</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3.5" outlineLevel="7" x14ac:dyDescent="0.3">
      <c r="A3040" s="245"/>
      <c r="B3040" s="246"/>
      <c r="C3040" s="246"/>
      <c r="D3040" s="246"/>
      <c r="E3040" s="246"/>
      <c r="F3040" s="247"/>
      <c r="G3040" s="247"/>
      <c r="H3040" s="252"/>
      <c r="I3040" s="248" t="s">
        <v>5966</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3.5" outlineLevel="7" x14ac:dyDescent="0.3">
      <c r="A3041" s="245"/>
      <c r="B3041" s="246"/>
      <c r="C3041" s="246"/>
      <c r="D3041" s="246"/>
      <c r="E3041" s="246"/>
      <c r="F3041" s="247"/>
      <c r="G3041" s="247"/>
      <c r="H3041" s="252"/>
      <c r="I3041" s="248" t="s">
        <v>5965</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3.5" outlineLevel="7" x14ac:dyDescent="0.3">
      <c r="A3042" s="245"/>
      <c r="B3042" s="246"/>
      <c r="C3042" s="246"/>
      <c r="D3042" s="246"/>
      <c r="E3042" s="246"/>
      <c r="F3042" s="247"/>
      <c r="G3042" s="247"/>
      <c r="H3042" s="252"/>
      <c r="I3042" s="248" t="s">
        <v>5964</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3.5" outlineLevel="7" x14ac:dyDescent="0.3">
      <c r="A3043" s="245"/>
      <c r="B3043" s="246"/>
      <c r="C3043" s="246"/>
      <c r="D3043" s="246"/>
      <c r="E3043" s="246"/>
      <c r="F3043" s="247"/>
      <c r="G3043" s="247"/>
      <c r="H3043" s="252"/>
      <c r="I3043" s="248" t="s">
        <v>5963</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3.5" outlineLevel="7" x14ac:dyDescent="0.3">
      <c r="A3044" s="245"/>
      <c r="B3044" s="246"/>
      <c r="C3044" s="246"/>
      <c r="D3044" s="246"/>
      <c r="E3044" s="246"/>
      <c r="F3044" s="247"/>
      <c r="G3044" s="247"/>
      <c r="H3044" s="252"/>
      <c r="I3044" s="248" t="s">
        <v>5962</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3.5" outlineLevel="7" x14ac:dyDescent="0.3">
      <c r="A3045" s="245"/>
      <c r="B3045" s="246"/>
      <c r="C3045" s="246"/>
      <c r="D3045" s="246"/>
      <c r="E3045" s="246"/>
      <c r="F3045" s="247"/>
      <c r="G3045" s="247"/>
      <c r="H3045" s="252"/>
      <c r="I3045" s="248" t="s">
        <v>5961</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3.5" outlineLevel="7" x14ac:dyDescent="0.3">
      <c r="A3046" s="245"/>
      <c r="B3046" s="246"/>
      <c r="C3046" s="246"/>
      <c r="D3046" s="246"/>
      <c r="E3046" s="246"/>
      <c r="F3046" s="247"/>
      <c r="G3046" s="247"/>
      <c r="H3046" s="252"/>
      <c r="I3046" s="248" t="s">
        <v>5960</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3.5" outlineLevel="7" x14ac:dyDescent="0.3">
      <c r="A3047" s="245"/>
      <c r="B3047" s="246"/>
      <c r="C3047" s="246"/>
      <c r="D3047" s="246"/>
      <c r="E3047" s="246"/>
      <c r="F3047" s="247"/>
      <c r="G3047" s="247"/>
      <c r="H3047" s="252"/>
      <c r="I3047" s="248" t="s">
        <v>5959</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3.5" outlineLevel="7" x14ac:dyDescent="0.3">
      <c r="A3048" s="245"/>
      <c r="B3048" s="246"/>
      <c r="C3048" s="246"/>
      <c r="D3048" s="246"/>
      <c r="E3048" s="246"/>
      <c r="F3048" s="247"/>
      <c r="G3048" s="247"/>
      <c r="H3048" s="252"/>
      <c r="I3048" s="248" t="s">
        <v>5958</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3.5" outlineLevel="7" x14ac:dyDescent="0.3">
      <c r="A3049" s="245"/>
      <c r="B3049" s="246"/>
      <c r="C3049" s="246"/>
      <c r="D3049" s="246"/>
      <c r="E3049" s="246"/>
      <c r="F3049" s="247"/>
      <c r="G3049" s="247"/>
      <c r="H3049" s="252"/>
      <c r="I3049" s="248" t="s">
        <v>5957</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3.5" outlineLevel="7" x14ac:dyDescent="0.3">
      <c r="A3050" s="245"/>
      <c r="B3050" s="246"/>
      <c r="C3050" s="246"/>
      <c r="D3050" s="246"/>
      <c r="E3050" s="246"/>
      <c r="F3050" s="247"/>
      <c r="G3050" s="247"/>
      <c r="H3050" s="252"/>
      <c r="I3050" s="248" t="s">
        <v>5956</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3.5" outlineLevel="7" x14ac:dyDescent="0.3">
      <c r="A3051" s="245"/>
      <c r="B3051" s="246"/>
      <c r="C3051" s="246"/>
      <c r="D3051" s="246"/>
      <c r="E3051" s="246"/>
      <c r="F3051" s="247"/>
      <c r="G3051" s="247"/>
      <c r="H3051" s="252"/>
      <c r="I3051" s="248" t="s">
        <v>5955</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3.5" outlineLevel="7" x14ac:dyDescent="0.3">
      <c r="A3052" s="245"/>
      <c r="B3052" s="246"/>
      <c r="C3052" s="246"/>
      <c r="D3052" s="246"/>
      <c r="E3052" s="246"/>
      <c r="F3052" s="247"/>
      <c r="G3052" s="247"/>
      <c r="H3052" s="252"/>
      <c r="I3052" s="248" t="s">
        <v>5954</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3.5" outlineLevel="7" x14ac:dyDescent="0.3">
      <c r="A3053" s="245"/>
      <c r="B3053" s="246"/>
      <c r="C3053" s="246"/>
      <c r="D3053" s="246"/>
      <c r="E3053" s="246"/>
      <c r="F3053" s="247"/>
      <c r="G3053" s="247"/>
      <c r="H3053" s="252"/>
      <c r="I3053" s="248" t="s">
        <v>5953</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3.5" outlineLevel="7" x14ac:dyDescent="0.3">
      <c r="A3054" s="245"/>
      <c r="B3054" s="246"/>
      <c r="C3054" s="246"/>
      <c r="D3054" s="246"/>
      <c r="E3054" s="246"/>
      <c r="F3054" s="247"/>
      <c r="G3054" s="247"/>
      <c r="H3054" s="252"/>
      <c r="I3054" s="248" t="s">
        <v>5952</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3.5" outlineLevel="7" x14ac:dyDescent="0.3">
      <c r="A3055" s="245"/>
      <c r="B3055" s="246"/>
      <c r="C3055" s="246"/>
      <c r="D3055" s="246"/>
      <c r="E3055" s="246"/>
      <c r="F3055" s="247"/>
      <c r="G3055" s="247"/>
      <c r="H3055" s="252"/>
      <c r="I3055" s="248" t="s">
        <v>5951</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3.5" outlineLevel="7" x14ac:dyDescent="0.3">
      <c r="A3056" s="245"/>
      <c r="B3056" s="246"/>
      <c r="C3056" s="246"/>
      <c r="D3056" s="246"/>
      <c r="E3056" s="246"/>
      <c r="F3056" s="247"/>
      <c r="G3056" s="247"/>
      <c r="H3056" s="252"/>
      <c r="I3056" s="248" t="s">
        <v>5950</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3.5" outlineLevel="7" x14ac:dyDescent="0.3">
      <c r="A3057" s="245"/>
      <c r="B3057" s="246"/>
      <c r="C3057" s="246"/>
      <c r="D3057" s="246"/>
      <c r="E3057" s="246"/>
      <c r="F3057" s="247"/>
      <c r="G3057" s="247"/>
      <c r="H3057" s="252"/>
      <c r="I3057" s="248" t="s">
        <v>5949</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3.5" outlineLevel="7" x14ac:dyDescent="0.3">
      <c r="A3058" s="245"/>
      <c r="B3058" s="246"/>
      <c r="C3058" s="246"/>
      <c r="D3058" s="246"/>
      <c r="E3058" s="246"/>
      <c r="F3058" s="247"/>
      <c r="G3058" s="247"/>
      <c r="H3058" s="252"/>
      <c r="I3058" s="248" t="s">
        <v>5948</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3.5" outlineLevel="7" x14ac:dyDescent="0.3">
      <c r="A3059" s="245"/>
      <c r="B3059" s="246"/>
      <c r="C3059" s="246"/>
      <c r="D3059" s="246"/>
      <c r="E3059" s="246"/>
      <c r="F3059" s="247"/>
      <c r="G3059" s="247"/>
      <c r="H3059" s="252"/>
      <c r="I3059" s="248" t="s">
        <v>5947</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3.5" outlineLevel="7" x14ac:dyDescent="0.3">
      <c r="A3060" s="245"/>
      <c r="B3060" s="246"/>
      <c r="C3060" s="246"/>
      <c r="D3060" s="246"/>
      <c r="E3060" s="246"/>
      <c r="F3060" s="247"/>
      <c r="G3060" s="247"/>
      <c r="H3060" s="252"/>
      <c r="I3060" s="248" t="s">
        <v>5946</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3.5" outlineLevel="7" x14ac:dyDescent="0.3">
      <c r="A3061" s="245"/>
      <c r="B3061" s="246"/>
      <c r="C3061" s="246"/>
      <c r="D3061" s="246"/>
      <c r="E3061" s="246"/>
      <c r="F3061" s="247"/>
      <c r="G3061" s="247"/>
      <c r="H3061" s="252"/>
      <c r="I3061" s="248" t="s">
        <v>5945</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3.5" outlineLevel="7" x14ac:dyDescent="0.3">
      <c r="A3062" s="245"/>
      <c r="B3062" s="246"/>
      <c r="C3062" s="246"/>
      <c r="D3062" s="246"/>
      <c r="E3062" s="246"/>
      <c r="F3062" s="247"/>
      <c r="G3062" s="247"/>
      <c r="H3062" s="252"/>
      <c r="I3062" s="248" t="s">
        <v>5944</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3.5" outlineLevel="7" x14ac:dyDescent="0.3">
      <c r="A3063" s="245"/>
      <c r="B3063" s="246"/>
      <c r="C3063" s="246"/>
      <c r="D3063" s="246"/>
      <c r="E3063" s="246"/>
      <c r="F3063" s="247"/>
      <c r="G3063" s="247"/>
      <c r="H3063" s="252"/>
      <c r="I3063" s="248" t="s">
        <v>5943</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3.5" outlineLevel="7" x14ac:dyDescent="0.3">
      <c r="A3064" s="245"/>
      <c r="B3064" s="246"/>
      <c r="C3064" s="246"/>
      <c r="D3064" s="246"/>
      <c r="E3064" s="246"/>
      <c r="F3064" s="247"/>
      <c r="G3064" s="247"/>
      <c r="H3064" s="252"/>
      <c r="I3064" s="248" t="s">
        <v>5942</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3.5" outlineLevel="7" x14ac:dyDescent="0.3">
      <c r="A3065" s="245"/>
      <c r="B3065" s="246"/>
      <c r="C3065" s="246"/>
      <c r="D3065" s="246"/>
      <c r="E3065" s="246"/>
      <c r="F3065" s="247"/>
      <c r="G3065" s="247"/>
      <c r="H3065" s="252"/>
      <c r="I3065" s="248" t="s">
        <v>5941</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3.5" outlineLevel="7" x14ac:dyDescent="0.3">
      <c r="A3066" s="245"/>
      <c r="B3066" s="246"/>
      <c r="C3066" s="246"/>
      <c r="D3066" s="246"/>
      <c r="E3066" s="246"/>
      <c r="F3066" s="247"/>
      <c r="G3066" s="247"/>
      <c r="H3066" s="252"/>
      <c r="I3066" s="248" t="s">
        <v>5940</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3.5" outlineLevel="7" x14ac:dyDescent="0.3">
      <c r="A3067" s="245"/>
      <c r="B3067" s="246"/>
      <c r="C3067" s="246"/>
      <c r="D3067" s="246"/>
      <c r="E3067" s="246"/>
      <c r="F3067" s="247"/>
      <c r="G3067" s="247"/>
      <c r="H3067" s="252"/>
      <c r="I3067" s="248" t="s">
        <v>5939</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3.5" outlineLevel="7" x14ac:dyDescent="0.3">
      <c r="A3068" s="245"/>
      <c r="B3068" s="246"/>
      <c r="C3068" s="246"/>
      <c r="D3068" s="246"/>
      <c r="E3068" s="246"/>
      <c r="F3068" s="247"/>
      <c r="G3068" s="247"/>
      <c r="H3068" s="252"/>
      <c r="I3068" s="248" t="s">
        <v>5938</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3.5" outlineLevel="7" x14ac:dyDescent="0.3">
      <c r="A3069" s="245"/>
      <c r="B3069" s="246"/>
      <c r="C3069" s="246"/>
      <c r="D3069" s="246"/>
      <c r="E3069" s="246"/>
      <c r="F3069" s="247"/>
      <c r="G3069" s="247"/>
      <c r="H3069" s="252"/>
      <c r="I3069" s="248" t="s">
        <v>5937</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3.5" outlineLevel="7" x14ac:dyDescent="0.3">
      <c r="A3070" s="245"/>
      <c r="B3070" s="246"/>
      <c r="C3070" s="246"/>
      <c r="D3070" s="246"/>
      <c r="E3070" s="246"/>
      <c r="F3070" s="247"/>
      <c r="G3070" s="247"/>
      <c r="H3070" s="252"/>
      <c r="I3070" s="248" t="s">
        <v>5936</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3.5" outlineLevel="7" x14ac:dyDescent="0.3">
      <c r="A3071" s="245"/>
      <c r="B3071" s="246"/>
      <c r="C3071" s="246"/>
      <c r="D3071" s="246"/>
      <c r="E3071" s="246"/>
      <c r="F3071" s="247"/>
      <c r="G3071" s="247"/>
      <c r="H3071" s="252"/>
      <c r="I3071" s="248" t="s">
        <v>5935</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3.5" outlineLevel="7" x14ac:dyDescent="0.3">
      <c r="A3072" s="245"/>
      <c r="B3072" s="246"/>
      <c r="C3072" s="246"/>
      <c r="D3072" s="246"/>
      <c r="E3072" s="246"/>
      <c r="F3072" s="247"/>
      <c r="G3072" s="247"/>
      <c r="H3072" s="252"/>
      <c r="I3072" s="248" t="s">
        <v>5934</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3.5" outlineLevel="7" x14ac:dyDescent="0.3">
      <c r="A3073" s="245"/>
      <c r="B3073" s="246"/>
      <c r="C3073" s="246"/>
      <c r="D3073" s="246"/>
      <c r="E3073" s="246"/>
      <c r="F3073" s="247"/>
      <c r="G3073" s="247"/>
      <c r="H3073" s="252"/>
      <c r="I3073" s="248" t="s">
        <v>5933</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3.5" outlineLevel="7" x14ac:dyDescent="0.3">
      <c r="A3074" s="245"/>
      <c r="B3074" s="246"/>
      <c r="C3074" s="246"/>
      <c r="D3074" s="246"/>
      <c r="E3074" s="246"/>
      <c r="F3074" s="247"/>
      <c r="G3074" s="247"/>
      <c r="H3074" s="252"/>
      <c r="I3074" s="248" t="s">
        <v>5932</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3.5" outlineLevel="7" x14ac:dyDescent="0.3">
      <c r="A3075" s="245"/>
      <c r="B3075" s="246"/>
      <c r="C3075" s="246"/>
      <c r="D3075" s="246"/>
      <c r="E3075" s="246"/>
      <c r="F3075" s="247"/>
      <c r="G3075" s="247"/>
      <c r="H3075" s="252"/>
      <c r="I3075" s="248" t="s">
        <v>5931</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3.5" outlineLevel="7" x14ac:dyDescent="0.3">
      <c r="A3076" s="245"/>
      <c r="B3076" s="246"/>
      <c r="C3076" s="246"/>
      <c r="D3076" s="246"/>
      <c r="E3076" s="246"/>
      <c r="F3076" s="247"/>
      <c r="G3076" s="247"/>
      <c r="H3076" s="252"/>
      <c r="I3076" s="248" t="s">
        <v>5930</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3.5" outlineLevel="7" x14ac:dyDescent="0.3">
      <c r="A3077" s="245"/>
      <c r="B3077" s="246"/>
      <c r="C3077" s="246"/>
      <c r="D3077" s="246"/>
      <c r="E3077" s="246"/>
      <c r="F3077" s="247"/>
      <c r="G3077" s="247"/>
      <c r="H3077" s="252"/>
      <c r="I3077" s="248" t="s">
        <v>5929</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3.5" outlineLevel="7" x14ac:dyDescent="0.3">
      <c r="A3078" s="245"/>
      <c r="B3078" s="246"/>
      <c r="C3078" s="246"/>
      <c r="D3078" s="246"/>
      <c r="E3078" s="246"/>
      <c r="F3078" s="247"/>
      <c r="G3078" s="247"/>
      <c r="H3078" s="252"/>
      <c r="I3078" s="248" t="s">
        <v>5928</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3.5" outlineLevel="7" x14ac:dyDescent="0.3">
      <c r="A3079" s="245"/>
      <c r="B3079" s="246"/>
      <c r="C3079" s="246"/>
      <c r="D3079" s="246"/>
      <c r="E3079" s="246"/>
      <c r="F3079" s="247"/>
      <c r="G3079" s="247"/>
      <c r="H3079" s="252"/>
      <c r="I3079" s="248" t="s">
        <v>5927</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3.5" outlineLevel="7" x14ac:dyDescent="0.3">
      <c r="A3080" s="245"/>
      <c r="B3080" s="246"/>
      <c r="C3080" s="246"/>
      <c r="D3080" s="246"/>
      <c r="E3080" s="246"/>
      <c r="F3080" s="247"/>
      <c r="G3080" s="247"/>
      <c r="H3080" s="252"/>
      <c r="I3080" s="248" t="s">
        <v>5926</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3.5" outlineLevel="7" x14ac:dyDescent="0.3">
      <c r="A3081" s="245"/>
      <c r="B3081" s="246"/>
      <c r="C3081" s="246"/>
      <c r="D3081" s="246"/>
      <c r="E3081" s="246"/>
      <c r="F3081" s="247"/>
      <c r="G3081" s="247"/>
      <c r="H3081" s="252"/>
      <c r="I3081" s="248" t="s">
        <v>5925</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3.5" outlineLevel="7" x14ac:dyDescent="0.3">
      <c r="A3082" s="245"/>
      <c r="B3082" s="246"/>
      <c r="C3082" s="246"/>
      <c r="D3082" s="246"/>
      <c r="E3082" s="246"/>
      <c r="F3082" s="247"/>
      <c r="G3082" s="247"/>
      <c r="H3082" s="252"/>
      <c r="I3082" s="248" t="s">
        <v>5924</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3.5" outlineLevel="7" x14ac:dyDescent="0.3">
      <c r="A3083" s="245"/>
      <c r="B3083" s="246"/>
      <c r="C3083" s="246"/>
      <c r="D3083" s="246"/>
      <c r="E3083" s="246"/>
      <c r="F3083" s="247"/>
      <c r="G3083" s="247"/>
      <c r="H3083" s="252"/>
      <c r="I3083" s="248" t="s">
        <v>5923</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3.5" outlineLevel="7" x14ac:dyDescent="0.3">
      <c r="A3084" s="245"/>
      <c r="B3084" s="246"/>
      <c r="C3084" s="246"/>
      <c r="D3084" s="246"/>
      <c r="E3084" s="246"/>
      <c r="F3084" s="247"/>
      <c r="G3084" s="247"/>
      <c r="H3084" s="252"/>
      <c r="I3084" s="248" t="s">
        <v>5922</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3.5" outlineLevel="7" x14ac:dyDescent="0.3">
      <c r="A3085" s="245"/>
      <c r="B3085" s="246"/>
      <c r="C3085" s="246"/>
      <c r="D3085" s="246"/>
      <c r="E3085" s="246"/>
      <c r="F3085" s="247"/>
      <c r="G3085" s="247"/>
      <c r="H3085" s="252"/>
      <c r="I3085" s="248" t="s">
        <v>5921</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3.5" outlineLevel="7" x14ac:dyDescent="0.3">
      <c r="A3086" s="245"/>
      <c r="B3086" s="246"/>
      <c r="C3086" s="246"/>
      <c r="D3086" s="246"/>
      <c r="E3086" s="246"/>
      <c r="F3086" s="247"/>
      <c r="G3086" s="247"/>
      <c r="H3086" s="252"/>
      <c r="I3086" s="248" t="s">
        <v>5920</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3.5" outlineLevel="7" x14ac:dyDescent="0.3">
      <c r="A3087" s="245"/>
      <c r="B3087" s="246"/>
      <c r="C3087" s="246"/>
      <c r="D3087" s="246"/>
      <c r="E3087" s="246"/>
      <c r="F3087" s="247"/>
      <c r="G3087" s="247"/>
      <c r="H3087" s="252"/>
      <c r="I3087" s="248" t="s">
        <v>5919</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3.5" outlineLevel="7" x14ac:dyDescent="0.3">
      <c r="A3088" s="245"/>
      <c r="B3088" s="246"/>
      <c r="C3088" s="246"/>
      <c r="D3088" s="246"/>
      <c r="E3088" s="246"/>
      <c r="F3088" s="247"/>
      <c r="G3088" s="247"/>
      <c r="H3088" s="252"/>
      <c r="I3088" s="248" t="s">
        <v>5918</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3.5" outlineLevel="7" x14ac:dyDescent="0.3">
      <c r="A3089" s="245"/>
      <c r="B3089" s="246"/>
      <c r="C3089" s="246"/>
      <c r="D3089" s="246"/>
      <c r="E3089" s="246"/>
      <c r="F3089" s="247"/>
      <c r="G3089" s="247"/>
      <c r="H3089" s="252"/>
      <c r="I3089" s="248" t="s">
        <v>5917</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3.5" outlineLevel="7" x14ac:dyDescent="0.3">
      <c r="A3090" s="245"/>
      <c r="B3090" s="246"/>
      <c r="C3090" s="246"/>
      <c r="D3090" s="246"/>
      <c r="E3090" s="246"/>
      <c r="F3090" s="247"/>
      <c r="G3090" s="247"/>
      <c r="H3090" s="252"/>
      <c r="I3090" s="248" t="s">
        <v>5916</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3.5" outlineLevel="7" x14ac:dyDescent="0.3">
      <c r="A3091" s="245"/>
      <c r="B3091" s="246"/>
      <c r="C3091" s="246"/>
      <c r="D3091" s="246"/>
      <c r="E3091" s="246"/>
      <c r="F3091" s="247"/>
      <c r="G3091" s="247"/>
      <c r="H3091" s="252"/>
      <c r="I3091" s="248" t="s">
        <v>5915</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3.5" outlineLevel="7" x14ac:dyDescent="0.3">
      <c r="A3092" s="245"/>
      <c r="B3092" s="246"/>
      <c r="C3092" s="246"/>
      <c r="D3092" s="246"/>
      <c r="E3092" s="246"/>
      <c r="F3092" s="247"/>
      <c r="G3092" s="247"/>
      <c r="H3092" s="252"/>
      <c r="I3092" s="248" t="s">
        <v>5914</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3.5" outlineLevel="7" x14ac:dyDescent="0.3">
      <c r="A3093" s="245"/>
      <c r="B3093" s="246"/>
      <c r="C3093" s="246"/>
      <c r="D3093" s="246"/>
      <c r="E3093" s="246"/>
      <c r="F3093" s="247"/>
      <c r="G3093" s="247"/>
      <c r="H3093" s="252"/>
      <c r="I3093" s="248" t="s">
        <v>5913</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3.5" outlineLevel="7" x14ac:dyDescent="0.3">
      <c r="A3094" s="245"/>
      <c r="B3094" s="246"/>
      <c r="C3094" s="246"/>
      <c r="D3094" s="246"/>
      <c r="E3094" s="246"/>
      <c r="F3094" s="247"/>
      <c r="G3094" s="247"/>
      <c r="H3094" s="252"/>
      <c r="I3094" s="248" t="s">
        <v>5912</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3.5" outlineLevel="7" x14ac:dyDescent="0.3">
      <c r="A3095" s="245"/>
      <c r="B3095" s="246"/>
      <c r="C3095" s="246"/>
      <c r="D3095" s="246"/>
      <c r="E3095" s="246"/>
      <c r="F3095" s="247"/>
      <c r="G3095" s="247"/>
      <c r="H3095" s="252"/>
      <c r="I3095" s="248" t="s">
        <v>5911</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3.5" outlineLevel="7" x14ac:dyDescent="0.3">
      <c r="A3096" s="245"/>
      <c r="B3096" s="246"/>
      <c r="C3096" s="246"/>
      <c r="D3096" s="246"/>
      <c r="E3096" s="246"/>
      <c r="F3096" s="247"/>
      <c r="G3096" s="247"/>
      <c r="H3096" s="252"/>
      <c r="I3096" s="248" t="s">
        <v>5910</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3.5" outlineLevel="7" x14ac:dyDescent="0.3">
      <c r="A3097" s="245"/>
      <c r="B3097" s="246"/>
      <c r="C3097" s="246"/>
      <c r="D3097" s="246"/>
      <c r="E3097" s="246"/>
      <c r="F3097" s="247"/>
      <c r="G3097" s="247"/>
      <c r="H3097" s="252"/>
      <c r="I3097" s="248" t="s">
        <v>5909</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3.5" outlineLevel="7" x14ac:dyDescent="0.3">
      <c r="A3098" s="245"/>
      <c r="B3098" s="246"/>
      <c r="C3098" s="246"/>
      <c r="D3098" s="246"/>
      <c r="E3098" s="246"/>
      <c r="F3098" s="247"/>
      <c r="G3098" s="247"/>
      <c r="H3098" s="252"/>
      <c r="I3098" s="248" t="s">
        <v>5908</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3.5" outlineLevel="7" x14ac:dyDescent="0.3">
      <c r="A3099" s="245"/>
      <c r="B3099" s="246"/>
      <c r="C3099" s="246"/>
      <c r="D3099" s="246"/>
      <c r="E3099" s="246"/>
      <c r="F3099" s="247"/>
      <c r="G3099" s="247"/>
      <c r="H3099" s="252"/>
      <c r="I3099" s="248" t="s">
        <v>5907</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3.5" outlineLevel="7" x14ac:dyDescent="0.3">
      <c r="A3100" s="245"/>
      <c r="B3100" s="246"/>
      <c r="C3100" s="246"/>
      <c r="D3100" s="246"/>
      <c r="E3100" s="246"/>
      <c r="F3100" s="247"/>
      <c r="G3100" s="247"/>
      <c r="H3100" s="252"/>
      <c r="I3100" s="248" t="s">
        <v>5906</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3.5" outlineLevel="7" x14ac:dyDescent="0.3">
      <c r="A3101" s="245"/>
      <c r="B3101" s="246"/>
      <c r="C3101" s="246"/>
      <c r="D3101" s="246"/>
      <c r="E3101" s="246"/>
      <c r="F3101" s="247"/>
      <c r="G3101" s="247"/>
      <c r="H3101" s="252"/>
      <c r="I3101" s="248" t="s">
        <v>5905</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3.5" outlineLevel="7" x14ac:dyDescent="0.3">
      <c r="A3102" s="245"/>
      <c r="B3102" s="246"/>
      <c r="C3102" s="246"/>
      <c r="D3102" s="246"/>
      <c r="E3102" s="246"/>
      <c r="F3102" s="247"/>
      <c r="G3102" s="247"/>
      <c r="H3102" s="252"/>
      <c r="I3102" s="248" t="s">
        <v>5904</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3.5" outlineLevel="7" x14ac:dyDescent="0.3">
      <c r="A3103" s="245"/>
      <c r="B3103" s="246"/>
      <c r="C3103" s="246"/>
      <c r="D3103" s="246"/>
      <c r="E3103" s="246"/>
      <c r="F3103" s="247"/>
      <c r="G3103" s="247"/>
      <c r="H3103" s="252"/>
      <c r="I3103" s="248" t="s">
        <v>5903</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3.5" outlineLevel="7" x14ac:dyDescent="0.3">
      <c r="A3104" s="245"/>
      <c r="B3104" s="246"/>
      <c r="C3104" s="246"/>
      <c r="D3104" s="246"/>
      <c r="E3104" s="246"/>
      <c r="F3104" s="247"/>
      <c r="G3104" s="247"/>
      <c r="H3104" s="252"/>
      <c r="I3104" s="248" t="s">
        <v>5902</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3.5" outlineLevel="7" x14ac:dyDescent="0.3">
      <c r="A3105" s="245"/>
      <c r="B3105" s="246"/>
      <c r="C3105" s="246"/>
      <c r="D3105" s="246"/>
      <c r="E3105" s="246"/>
      <c r="F3105" s="247"/>
      <c r="G3105" s="247"/>
      <c r="H3105" s="252"/>
      <c r="I3105" s="248" t="s">
        <v>5901</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3.5" outlineLevel="7" x14ac:dyDescent="0.3">
      <c r="A3106" s="245"/>
      <c r="B3106" s="246"/>
      <c r="C3106" s="246"/>
      <c r="D3106" s="246"/>
      <c r="E3106" s="246"/>
      <c r="F3106" s="247"/>
      <c r="G3106" s="247"/>
      <c r="H3106" s="252"/>
      <c r="I3106" s="248" t="s">
        <v>5900</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3.5" outlineLevel="7" x14ac:dyDescent="0.3">
      <c r="A3107" s="245"/>
      <c r="B3107" s="246"/>
      <c r="C3107" s="246"/>
      <c r="D3107" s="246"/>
      <c r="E3107" s="246"/>
      <c r="F3107" s="247"/>
      <c r="G3107" s="247"/>
      <c r="H3107" s="252"/>
      <c r="I3107" s="248" t="s">
        <v>5899</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3.5" outlineLevel="7" x14ac:dyDescent="0.3">
      <c r="A3108" s="245"/>
      <c r="B3108" s="246"/>
      <c r="C3108" s="246"/>
      <c r="D3108" s="246"/>
      <c r="E3108" s="246"/>
      <c r="F3108" s="247"/>
      <c r="G3108" s="247"/>
      <c r="H3108" s="252"/>
      <c r="I3108" s="248" t="s">
        <v>5898</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3.5" outlineLevel="7" x14ac:dyDescent="0.3">
      <c r="A3109" s="245"/>
      <c r="B3109" s="246"/>
      <c r="C3109" s="246"/>
      <c r="D3109" s="246"/>
      <c r="E3109" s="246"/>
      <c r="F3109" s="247"/>
      <c r="G3109" s="247"/>
      <c r="H3109" s="252"/>
      <c r="I3109" s="248" t="s">
        <v>5897</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3.5" outlineLevel="7" x14ac:dyDescent="0.3">
      <c r="A3110" s="245"/>
      <c r="B3110" s="246"/>
      <c r="C3110" s="246"/>
      <c r="D3110" s="246"/>
      <c r="E3110" s="246"/>
      <c r="F3110" s="247"/>
      <c r="G3110" s="247"/>
      <c r="H3110" s="252"/>
      <c r="I3110" s="248" t="s">
        <v>5896</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3.5" outlineLevel="7" x14ac:dyDescent="0.3">
      <c r="A3111" s="245"/>
      <c r="B3111" s="246"/>
      <c r="C3111" s="246"/>
      <c r="D3111" s="246"/>
      <c r="E3111" s="246"/>
      <c r="F3111" s="247"/>
      <c r="G3111" s="247"/>
      <c r="H3111" s="252"/>
      <c r="I3111" s="248" t="s">
        <v>5895</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3.5" outlineLevel="7" x14ac:dyDescent="0.3">
      <c r="A3112" s="245"/>
      <c r="B3112" s="246"/>
      <c r="C3112" s="246"/>
      <c r="D3112" s="246"/>
      <c r="E3112" s="246"/>
      <c r="F3112" s="247"/>
      <c r="G3112" s="247"/>
      <c r="H3112" s="252"/>
      <c r="I3112" s="248" t="s">
        <v>5894</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3.5" outlineLevel="7" x14ac:dyDescent="0.3">
      <c r="A3113" s="245"/>
      <c r="B3113" s="246"/>
      <c r="C3113" s="246"/>
      <c r="D3113" s="246"/>
      <c r="E3113" s="246"/>
      <c r="F3113" s="247"/>
      <c r="G3113" s="247"/>
      <c r="H3113" s="252"/>
      <c r="I3113" s="248" t="s">
        <v>5893</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3.5" outlineLevel="7" x14ac:dyDescent="0.3">
      <c r="A3114" s="245"/>
      <c r="B3114" s="246"/>
      <c r="C3114" s="246"/>
      <c r="D3114" s="246"/>
      <c r="E3114" s="246"/>
      <c r="F3114" s="247"/>
      <c r="G3114" s="247"/>
      <c r="H3114" s="252"/>
      <c r="I3114" s="248" t="s">
        <v>5892</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3.5" outlineLevel="7" x14ac:dyDescent="0.3">
      <c r="A3115" s="245"/>
      <c r="B3115" s="246"/>
      <c r="C3115" s="246"/>
      <c r="D3115" s="246"/>
      <c r="E3115" s="246"/>
      <c r="F3115" s="247"/>
      <c r="G3115" s="247"/>
      <c r="H3115" s="252"/>
      <c r="I3115" s="248" t="s">
        <v>5891</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3.5" outlineLevel="7" x14ac:dyDescent="0.3">
      <c r="A3116" s="245"/>
      <c r="B3116" s="246"/>
      <c r="C3116" s="246"/>
      <c r="D3116" s="246"/>
      <c r="E3116" s="246"/>
      <c r="F3116" s="247"/>
      <c r="G3116" s="247"/>
      <c r="H3116" s="252"/>
      <c r="I3116" s="248" t="s">
        <v>5890</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3.5" outlineLevel="7" x14ac:dyDescent="0.3">
      <c r="A3117" s="245"/>
      <c r="B3117" s="246"/>
      <c r="C3117" s="246"/>
      <c r="D3117" s="246"/>
      <c r="E3117" s="246"/>
      <c r="F3117" s="247"/>
      <c r="G3117" s="247"/>
      <c r="H3117" s="252"/>
      <c r="I3117" s="248" t="s">
        <v>5889</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3.5" outlineLevel="7" x14ac:dyDescent="0.3">
      <c r="A3118" s="245"/>
      <c r="B3118" s="246"/>
      <c r="C3118" s="246"/>
      <c r="D3118" s="246"/>
      <c r="E3118" s="246"/>
      <c r="F3118" s="247"/>
      <c r="G3118" s="247"/>
      <c r="H3118" s="252"/>
      <c r="I3118" s="248" t="s">
        <v>5888</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3.5" outlineLevel="7" x14ac:dyDescent="0.3">
      <c r="A3119" s="245"/>
      <c r="B3119" s="246"/>
      <c r="C3119" s="246"/>
      <c r="D3119" s="246"/>
      <c r="E3119" s="246"/>
      <c r="F3119" s="247"/>
      <c r="G3119" s="247"/>
      <c r="H3119" s="252"/>
      <c r="I3119" s="248" t="s">
        <v>5887</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3.5" outlineLevel="7" x14ac:dyDescent="0.3">
      <c r="A3120" s="245"/>
      <c r="B3120" s="246"/>
      <c r="C3120" s="246"/>
      <c r="D3120" s="246"/>
      <c r="E3120" s="246"/>
      <c r="F3120" s="247"/>
      <c r="G3120" s="247"/>
      <c r="H3120" s="252"/>
      <c r="I3120" s="248" t="s">
        <v>5886</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3.5" outlineLevel="7" x14ac:dyDescent="0.3">
      <c r="A3121" s="245"/>
      <c r="B3121" s="246"/>
      <c r="C3121" s="246"/>
      <c r="D3121" s="246"/>
      <c r="E3121" s="246"/>
      <c r="F3121" s="247"/>
      <c r="G3121" s="247"/>
      <c r="H3121" s="252"/>
      <c r="I3121" s="248" t="s">
        <v>5885</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3.5" outlineLevel="7" x14ac:dyDescent="0.3">
      <c r="A3122" s="245"/>
      <c r="B3122" s="246"/>
      <c r="C3122" s="246"/>
      <c r="D3122" s="246"/>
      <c r="E3122" s="246"/>
      <c r="F3122" s="247"/>
      <c r="G3122" s="247"/>
      <c r="H3122" s="252"/>
      <c r="I3122" s="248" t="s">
        <v>5884</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3.5" outlineLevel="7" x14ac:dyDescent="0.3">
      <c r="A3123" s="245"/>
      <c r="B3123" s="246"/>
      <c r="C3123" s="246"/>
      <c r="D3123" s="246"/>
      <c r="E3123" s="246"/>
      <c r="F3123" s="247"/>
      <c r="G3123" s="247"/>
      <c r="H3123" s="252"/>
      <c r="I3123" s="248" t="s">
        <v>5883</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3.5" outlineLevel="7" x14ac:dyDescent="0.3">
      <c r="A3124" s="245"/>
      <c r="B3124" s="246"/>
      <c r="C3124" s="246"/>
      <c r="D3124" s="246"/>
      <c r="E3124" s="246"/>
      <c r="F3124" s="247"/>
      <c r="G3124" s="247"/>
      <c r="H3124" s="252"/>
      <c r="I3124" s="248" t="s">
        <v>5882</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15">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4.25" outlineLevel="6" x14ac:dyDescent="0.15">
      <c r="B3126" s="197"/>
      <c r="C3126" s="198"/>
      <c r="D3126" s="114">
        <v>293</v>
      </c>
      <c r="E3126" s="114"/>
      <c r="F3126" s="115"/>
      <c r="G3126" s="115"/>
      <c r="H3126" s="115" t="s">
        <v>5881</v>
      </c>
      <c r="I3126" s="116" t="s">
        <v>5880</v>
      </c>
      <c r="J3126" s="117" t="s">
        <v>495</v>
      </c>
      <c r="K3126" s="118">
        <v>313.5999999999998</v>
      </c>
      <c r="L3126" s="118">
        <v>0</v>
      </c>
      <c r="M3126" s="118">
        <v>313.5999999999998</v>
      </c>
      <c r="N3126" s="271"/>
      <c r="O3126" s="119">
        <f>M3126*N3126</f>
        <v>0</v>
      </c>
      <c r="P3126" s="117" t="s">
        <v>479</v>
      </c>
      <c r="Q3126" s="117" t="s">
        <v>1232</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3.5" outlineLevel="7" x14ac:dyDescent="0.3">
      <c r="A3128" s="245"/>
      <c r="B3128" s="246"/>
      <c r="C3128" s="246"/>
      <c r="D3128" s="246"/>
      <c r="E3128" s="246"/>
      <c r="F3128" s="247"/>
      <c r="G3128" s="247"/>
      <c r="H3128" s="252" t="s">
        <v>18</v>
      </c>
      <c r="I3128" s="248" t="s">
        <v>5879</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3.5" outlineLevel="7" x14ac:dyDescent="0.3">
      <c r="A3129" s="245"/>
      <c r="B3129" s="246"/>
      <c r="C3129" s="246"/>
      <c r="D3129" s="246"/>
      <c r="E3129" s="246"/>
      <c r="F3129" s="247"/>
      <c r="G3129" s="247"/>
      <c r="H3129" s="252"/>
      <c r="I3129" s="248" t="s">
        <v>5878</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3.5" outlineLevel="7" x14ac:dyDescent="0.3">
      <c r="A3130" s="245"/>
      <c r="B3130" s="246"/>
      <c r="C3130" s="246"/>
      <c r="D3130" s="246"/>
      <c r="E3130" s="246"/>
      <c r="F3130" s="247"/>
      <c r="G3130" s="247"/>
      <c r="H3130" s="252"/>
      <c r="I3130" s="248" t="s">
        <v>5877</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3.5" outlineLevel="7" x14ac:dyDescent="0.3">
      <c r="A3131" s="245"/>
      <c r="B3131" s="246"/>
      <c r="C3131" s="246"/>
      <c r="D3131" s="246"/>
      <c r="E3131" s="246"/>
      <c r="F3131" s="247"/>
      <c r="G3131" s="247"/>
      <c r="H3131" s="252"/>
      <c r="I3131" s="248" t="s">
        <v>5876</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3.5" outlineLevel="7" x14ac:dyDescent="0.3">
      <c r="A3132" s="245"/>
      <c r="B3132" s="246"/>
      <c r="C3132" s="246"/>
      <c r="D3132" s="246"/>
      <c r="E3132" s="246"/>
      <c r="F3132" s="247"/>
      <c r="G3132" s="247"/>
      <c r="H3132" s="252"/>
      <c r="I3132" s="248" t="s">
        <v>5875</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3.5" outlineLevel="7" x14ac:dyDescent="0.3">
      <c r="A3133" s="245"/>
      <c r="B3133" s="246"/>
      <c r="C3133" s="246"/>
      <c r="D3133" s="246"/>
      <c r="E3133" s="246"/>
      <c r="F3133" s="247"/>
      <c r="G3133" s="247"/>
      <c r="H3133" s="252"/>
      <c r="I3133" s="248" t="s">
        <v>5874</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3.5" outlineLevel="7" x14ac:dyDescent="0.3">
      <c r="A3134" s="245"/>
      <c r="B3134" s="246"/>
      <c r="C3134" s="246"/>
      <c r="D3134" s="246"/>
      <c r="E3134" s="246"/>
      <c r="F3134" s="247"/>
      <c r="G3134" s="247"/>
      <c r="H3134" s="252"/>
      <c r="I3134" s="248" t="s">
        <v>5873</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3.5" outlineLevel="7" x14ac:dyDescent="0.3">
      <c r="A3135" s="245"/>
      <c r="B3135" s="246"/>
      <c r="C3135" s="246"/>
      <c r="D3135" s="246"/>
      <c r="E3135" s="246"/>
      <c r="F3135" s="247"/>
      <c r="G3135" s="247"/>
      <c r="H3135" s="252"/>
      <c r="I3135" s="248" t="s">
        <v>5872</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3.5" outlineLevel="7" x14ac:dyDescent="0.3">
      <c r="A3136" s="245"/>
      <c r="B3136" s="246"/>
      <c r="C3136" s="246"/>
      <c r="D3136" s="246"/>
      <c r="E3136" s="246"/>
      <c r="F3136" s="247"/>
      <c r="G3136" s="247"/>
      <c r="H3136" s="252"/>
      <c r="I3136" s="248" t="s">
        <v>5871</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3.5" outlineLevel="7" x14ac:dyDescent="0.3">
      <c r="A3137" s="245"/>
      <c r="B3137" s="246"/>
      <c r="C3137" s="246"/>
      <c r="D3137" s="246"/>
      <c r="E3137" s="246"/>
      <c r="F3137" s="247"/>
      <c r="G3137" s="247"/>
      <c r="H3137" s="252"/>
      <c r="I3137" s="248" t="s">
        <v>5870</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3.5" outlineLevel="7" x14ac:dyDescent="0.3">
      <c r="A3138" s="245"/>
      <c r="B3138" s="246"/>
      <c r="C3138" s="246"/>
      <c r="D3138" s="246"/>
      <c r="E3138" s="246"/>
      <c r="F3138" s="247"/>
      <c r="G3138" s="247"/>
      <c r="H3138" s="252"/>
      <c r="I3138" s="248" t="s">
        <v>5869</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3.5" outlineLevel="7" x14ac:dyDescent="0.3">
      <c r="A3139" s="245"/>
      <c r="B3139" s="246"/>
      <c r="C3139" s="246"/>
      <c r="D3139" s="246"/>
      <c r="E3139" s="246"/>
      <c r="F3139" s="247"/>
      <c r="G3139" s="247"/>
      <c r="H3139" s="252"/>
      <c r="I3139" s="248" t="s">
        <v>5868</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3.5" outlineLevel="7" x14ac:dyDescent="0.3">
      <c r="A3140" s="245"/>
      <c r="B3140" s="246"/>
      <c r="C3140" s="246"/>
      <c r="D3140" s="246"/>
      <c r="E3140" s="246"/>
      <c r="F3140" s="247"/>
      <c r="G3140" s="247"/>
      <c r="H3140" s="252"/>
      <c r="I3140" s="248" t="s">
        <v>5867</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3.5" outlineLevel="7" x14ac:dyDescent="0.3">
      <c r="A3141" s="245"/>
      <c r="B3141" s="246"/>
      <c r="C3141" s="246"/>
      <c r="D3141" s="246"/>
      <c r="E3141" s="246"/>
      <c r="F3141" s="247"/>
      <c r="G3141" s="247"/>
      <c r="H3141" s="252"/>
      <c r="I3141" s="248" t="s">
        <v>5866</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3.5" outlineLevel="7" x14ac:dyDescent="0.3">
      <c r="A3142" s="245"/>
      <c r="B3142" s="246"/>
      <c r="C3142" s="246"/>
      <c r="D3142" s="246"/>
      <c r="E3142" s="246"/>
      <c r="F3142" s="247"/>
      <c r="G3142" s="247"/>
      <c r="H3142" s="252"/>
      <c r="I3142" s="248" t="s">
        <v>5865</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3.5" outlineLevel="7" x14ac:dyDescent="0.3">
      <c r="A3143" s="245"/>
      <c r="B3143" s="246"/>
      <c r="C3143" s="246"/>
      <c r="D3143" s="246"/>
      <c r="E3143" s="246"/>
      <c r="F3143" s="247"/>
      <c r="G3143" s="247"/>
      <c r="H3143" s="252"/>
      <c r="I3143" s="248" t="s">
        <v>5864</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3.5" outlineLevel="7" x14ac:dyDescent="0.3">
      <c r="A3144" s="245"/>
      <c r="B3144" s="246"/>
      <c r="C3144" s="246"/>
      <c r="D3144" s="246"/>
      <c r="E3144" s="246"/>
      <c r="F3144" s="247"/>
      <c r="G3144" s="247"/>
      <c r="H3144" s="252"/>
      <c r="I3144" s="248" t="s">
        <v>5863</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3.5" outlineLevel="7" x14ac:dyDescent="0.3">
      <c r="A3145" s="245"/>
      <c r="B3145" s="246"/>
      <c r="C3145" s="246"/>
      <c r="D3145" s="246"/>
      <c r="E3145" s="246"/>
      <c r="F3145" s="247"/>
      <c r="G3145" s="247"/>
      <c r="H3145" s="252"/>
      <c r="I3145" s="248" t="s">
        <v>5862</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3.5" outlineLevel="7" x14ac:dyDescent="0.3">
      <c r="A3146" s="245"/>
      <c r="B3146" s="246"/>
      <c r="C3146" s="246"/>
      <c r="D3146" s="246"/>
      <c r="E3146" s="246"/>
      <c r="F3146" s="247"/>
      <c r="G3146" s="247"/>
      <c r="H3146" s="252"/>
      <c r="I3146" s="248" t="s">
        <v>5861</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3.5" outlineLevel="7" x14ac:dyDescent="0.3">
      <c r="A3147" s="245"/>
      <c r="B3147" s="246"/>
      <c r="C3147" s="246"/>
      <c r="D3147" s="246"/>
      <c r="E3147" s="246"/>
      <c r="F3147" s="247"/>
      <c r="G3147" s="247"/>
      <c r="H3147" s="252"/>
      <c r="I3147" s="248" t="s">
        <v>5860</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3.5" outlineLevel="7" x14ac:dyDescent="0.3">
      <c r="A3148" s="245"/>
      <c r="B3148" s="246"/>
      <c r="C3148" s="246"/>
      <c r="D3148" s="246"/>
      <c r="E3148" s="246"/>
      <c r="F3148" s="247"/>
      <c r="G3148" s="247"/>
      <c r="H3148" s="252"/>
      <c r="I3148" s="248" t="s">
        <v>5859</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3.5" outlineLevel="7" x14ac:dyDescent="0.3">
      <c r="A3149" s="245"/>
      <c r="B3149" s="246"/>
      <c r="C3149" s="246"/>
      <c r="D3149" s="246"/>
      <c r="E3149" s="246"/>
      <c r="F3149" s="247"/>
      <c r="G3149" s="247"/>
      <c r="H3149" s="252"/>
      <c r="I3149" s="248" t="s">
        <v>5858</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3.5" outlineLevel="7" x14ac:dyDescent="0.3">
      <c r="A3150" s="245"/>
      <c r="B3150" s="246"/>
      <c r="C3150" s="246"/>
      <c r="D3150" s="246"/>
      <c r="E3150" s="246"/>
      <c r="F3150" s="247"/>
      <c r="G3150" s="247"/>
      <c r="H3150" s="252"/>
      <c r="I3150" s="248" t="s">
        <v>5857</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3.5" outlineLevel="7" x14ac:dyDescent="0.3">
      <c r="A3151" s="245"/>
      <c r="B3151" s="246"/>
      <c r="C3151" s="246"/>
      <c r="D3151" s="246"/>
      <c r="E3151" s="246"/>
      <c r="F3151" s="247"/>
      <c r="G3151" s="247"/>
      <c r="H3151" s="252"/>
      <c r="I3151" s="248" t="s">
        <v>5856</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3.5" outlineLevel="7" x14ac:dyDescent="0.3">
      <c r="A3152" s="245"/>
      <c r="B3152" s="246"/>
      <c r="C3152" s="246"/>
      <c r="D3152" s="246"/>
      <c r="E3152" s="246"/>
      <c r="F3152" s="247"/>
      <c r="G3152" s="247"/>
      <c r="H3152" s="252"/>
      <c r="I3152" s="248" t="s">
        <v>5855</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3.5" outlineLevel="7" x14ac:dyDescent="0.3">
      <c r="A3153" s="245"/>
      <c r="B3153" s="246"/>
      <c r="C3153" s="246"/>
      <c r="D3153" s="246"/>
      <c r="E3153" s="246"/>
      <c r="F3153" s="247"/>
      <c r="G3153" s="247"/>
      <c r="H3153" s="252"/>
      <c r="I3153" s="248" t="s">
        <v>5854</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3.5" outlineLevel="7" x14ac:dyDescent="0.3">
      <c r="A3154" s="245"/>
      <c r="B3154" s="246"/>
      <c r="C3154" s="246"/>
      <c r="D3154" s="246"/>
      <c r="E3154" s="246"/>
      <c r="F3154" s="247"/>
      <c r="G3154" s="247"/>
      <c r="H3154" s="252"/>
      <c r="I3154" s="248" t="s">
        <v>5853</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3.5" outlineLevel="7" x14ac:dyDescent="0.3">
      <c r="A3155" s="245"/>
      <c r="B3155" s="246"/>
      <c r="C3155" s="246"/>
      <c r="D3155" s="246"/>
      <c r="E3155" s="246"/>
      <c r="F3155" s="247"/>
      <c r="G3155" s="247"/>
      <c r="H3155" s="252"/>
      <c r="I3155" s="248" t="s">
        <v>5852</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3.5" outlineLevel="7" x14ac:dyDescent="0.3">
      <c r="A3156" s="245"/>
      <c r="B3156" s="246"/>
      <c r="C3156" s="246"/>
      <c r="D3156" s="246"/>
      <c r="E3156" s="246"/>
      <c r="F3156" s="247"/>
      <c r="G3156" s="247"/>
      <c r="H3156" s="252"/>
      <c r="I3156" s="248" t="s">
        <v>5851</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3.5" outlineLevel="7" x14ac:dyDescent="0.3">
      <c r="A3157" s="245"/>
      <c r="B3157" s="246"/>
      <c r="C3157" s="246"/>
      <c r="D3157" s="246"/>
      <c r="E3157" s="246"/>
      <c r="F3157" s="247"/>
      <c r="G3157" s="247"/>
      <c r="H3157" s="252"/>
      <c r="I3157" s="248" t="s">
        <v>5850</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3.5" outlineLevel="7" x14ac:dyDescent="0.3">
      <c r="A3158" s="245"/>
      <c r="B3158" s="246"/>
      <c r="C3158" s="246"/>
      <c r="D3158" s="246"/>
      <c r="E3158" s="246"/>
      <c r="F3158" s="247"/>
      <c r="G3158" s="247"/>
      <c r="H3158" s="252"/>
      <c r="I3158" s="248" t="s">
        <v>5849</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3.5" outlineLevel="7" x14ac:dyDescent="0.3">
      <c r="A3159" s="245"/>
      <c r="B3159" s="246"/>
      <c r="C3159" s="246"/>
      <c r="D3159" s="246"/>
      <c r="E3159" s="246"/>
      <c r="F3159" s="247"/>
      <c r="G3159" s="247"/>
      <c r="H3159" s="252"/>
      <c r="I3159" s="248" t="s">
        <v>5848</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3.5" outlineLevel="7" x14ac:dyDescent="0.3">
      <c r="A3160" s="245"/>
      <c r="B3160" s="246"/>
      <c r="C3160" s="246"/>
      <c r="D3160" s="246"/>
      <c r="E3160" s="246"/>
      <c r="F3160" s="247"/>
      <c r="G3160" s="247"/>
      <c r="H3160" s="252"/>
      <c r="I3160" s="248" t="s">
        <v>5847</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3.5" outlineLevel="7" x14ac:dyDescent="0.3">
      <c r="A3161" s="245"/>
      <c r="B3161" s="246"/>
      <c r="C3161" s="246"/>
      <c r="D3161" s="246"/>
      <c r="E3161" s="246"/>
      <c r="F3161" s="247"/>
      <c r="G3161" s="247"/>
      <c r="H3161" s="252"/>
      <c r="I3161" s="248" t="s">
        <v>5846</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3.5" outlineLevel="7" x14ac:dyDescent="0.3">
      <c r="A3162" s="245"/>
      <c r="B3162" s="246"/>
      <c r="C3162" s="246"/>
      <c r="D3162" s="246"/>
      <c r="E3162" s="246"/>
      <c r="F3162" s="247"/>
      <c r="G3162" s="247"/>
      <c r="H3162" s="252"/>
      <c r="I3162" s="248" t="s">
        <v>5845</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3.5" outlineLevel="7" x14ac:dyDescent="0.3">
      <c r="A3163" s="245"/>
      <c r="B3163" s="246"/>
      <c r="C3163" s="246"/>
      <c r="D3163" s="246"/>
      <c r="E3163" s="246"/>
      <c r="F3163" s="247"/>
      <c r="G3163" s="247"/>
      <c r="H3163" s="252"/>
      <c r="I3163" s="248" t="s">
        <v>5844</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3.5" outlineLevel="7" x14ac:dyDescent="0.3">
      <c r="A3164" s="245"/>
      <c r="B3164" s="246"/>
      <c r="C3164" s="246"/>
      <c r="D3164" s="246"/>
      <c r="E3164" s="246"/>
      <c r="F3164" s="247"/>
      <c r="G3164" s="247"/>
      <c r="H3164" s="252"/>
      <c r="I3164" s="248" t="s">
        <v>5843</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3.5" outlineLevel="7" x14ac:dyDescent="0.3">
      <c r="A3165" s="245"/>
      <c r="B3165" s="246"/>
      <c r="C3165" s="246"/>
      <c r="D3165" s="246"/>
      <c r="E3165" s="246"/>
      <c r="F3165" s="247"/>
      <c r="G3165" s="247"/>
      <c r="H3165" s="252"/>
      <c r="I3165" s="248" t="s">
        <v>5842</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3.5" outlineLevel="7" x14ac:dyDescent="0.3">
      <c r="A3166" s="245"/>
      <c r="B3166" s="246"/>
      <c r="C3166" s="246"/>
      <c r="D3166" s="246"/>
      <c r="E3166" s="246"/>
      <c r="F3166" s="247"/>
      <c r="G3166" s="247"/>
      <c r="H3166" s="252"/>
      <c r="I3166" s="248" t="s">
        <v>5841</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3.5" outlineLevel="7" x14ac:dyDescent="0.3">
      <c r="A3167" s="245"/>
      <c r="B3167" s="246"/>
      <c r="C3167" s="246"/>
      <c r="D3167" s="246"/>
      <c r="E3167" s="246"/>
      <c r="F3167" s="247"/>
      <c r="G3167" s="247"/>
      <c r="H3167" s="252"/>
      <c r="I3167" s="248" t="s">
        <v>5840</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3.5" outlineLevel="7" x14ac:dyDescent="0.3">
      <c r="A3168" s="245"/>
      <c r="B3168" s="246"/>
      <c r="C3168" s="246"/>
      <c r="D3168" s="246"/>
      <c r="E3168" s="246"/>
      <c r="F3168" s="247"/>
      <c r="G3168" s="247"/>
      <c r="H3168" s="252"/>
      <c r="I3168" s="248" t="s">
        <v>5839</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3.5" outlineLevel="7" x14ac:dyDescent="0.3">
      <c r="A3169" s="245"/>
      <c r="B3169" s="246"/>
      <c r="C3169" s="246"/>
      <c r="D3169" s="246"/>
      <c r="E3169" s="246"/>
      <c r="F3169" s="247"/>
      <c r="G3169" s="247"/>
      <c r="H3169" s="252"/>
      <c r="I3169" s="248" t="s">
        <v>5838</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3.5" outlineLevel="7" x14ac:dyDescent="0.3">
      <c r="A3170" s="245"/>
      <c r="B3170" s="246"/>
      <c r="C3170" s="246"/>
      <c r="D3170" s="246"/>
      <c r="E3170" s="246"/>
      <c r="F3170" s="247"/>
      <c r="G3170" s="247"/>
      <c r="H3170" s="252"/>
      <c r="I3170" s="248" t="s">
        <v>5837</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3.5" outlineLevel="7" x14ac:dyDescent="0.3">
      <c r="A3171" s="245"/>
      <c r="B3171" s="246"/>
      <c r="C3171" s="246"/>
      <c r="D3171" s="246"/>
      <c r="E3171" s="246"/>
      <c r="F3171" s="247"/>
      <c r="G3171" s="247"/>
      <c r="H3171" s="252"/>
      <c r="I3171" s="248" t="s">
        <v>5836</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3.5" outlineLevel="7" x14ac:dyDescent="0.3">
      <c r="A3172" s="245"/>
      <c r="B3172" s="246"/>
      <c r="C3172" s="246"/>
      <c r="D3172" s="246"/>
      <c r="E3172" s="246"/>
      <c r="F3172" s="247"/>
      <c r="G3172" s="247"/>
      <c r="H3172" s="252"/>
      <c r="I3172" s="248" t="s">
        <v>5835</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3.5" outlineLevel="7" x14ac:dyDescent="0.3">
      <c r="A3173" s="245"/>
      <c r="B3173" s="246"/>
      <c r="C3173" s="246"/>
      <c r="D3173" s="246"/>
      <c r="E3173" s="246"/>
      <c r="F3173" s="247"/>
      <c r="G3173" s="247"/>
      <c r="H3173" s="252"/>
      <c r="I3173" s="248" t="s">
        <v>5834</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3.5" outlineLevel="7" x14ac:dyDescent="0.3">
      <c r="A3174" s="245"/>
      <c r="B3174" s="246"/>
      <c r="C3174" s="246"/>
      <c r="D3174" s="246"/>
      <c r="E3174" s="246"/>
      <c r="F3174" s="247"/>
      <c r="G3174" s="247"/>
      <c r="H3174" s="252"/>
      <c r="I3174" s="248" t="s">
        <v>5833</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3.5" outlineLevel="7" x14ac:dyDescent="0.3">
      <c r="A3175" s="245"/>
      <c r="B3175" s="246"/>
      <c r="C3175" s="246"/>
      <c r="D3175" s="246"/>
      <c r="E3175" s="246"/>
      <c r="F3175" s="247"/>
      <c r="G3175" s="247"/>
      <c r="H3175" s="252"/>
      <c r="I3175" s="248" t="s">
        <v>5832</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3.5" outlineLevel="7" x14ac:dyDescent="0.3">
      <c r="A3176" s="245"/>
      <c r="B3176" s="246"/>
      <c r="C3176" s="246"/>
      <c r="D3176" s="246"/>
      <c r="E3176" s="246"/>
      <c r="F3176" s="247"/>
      <c r="G3176" s="247"/>
      <c r="H3176" s="252"/>
      <c r="I3176" s="248" t="s">
        <v>5831</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3.5" outlineLevel="7" x14ac:dyDescent="0.3">
      <c r="A3177" s="245"/>
      <c r="B3177" s="246"/>
      <c r="C3177" s="246"/>
      <c r="D3177" s="246"/>
      <c r="E3177" s="246"/>
      <c r="F3177" s="247"/>
      <c r="G3177" s="247"/>
      <c r="H3177" s="252"/>
      <c r="I3177" s="248" t="s">
        <v>5830</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4.25" outlineLevel="6" x14ac:dyDescent="0.15">
      <c r="B3179" s="197"/>
      <c r="C3179" s="198"/>
      <c r="D3179" s="114">
        <v>294</v>
      </c>
      <c r="E3179" s="114"/>
      <c r="F3179" s="115"/>
      <c r="G3179" s="115"/>
      <c r="H3179" s="115" t="s">
        <v>601</v>
      </c>
      <c r="I3179" s="116" t="s">
        <v>602</v>
      </c>
      <c r="J3179" s="117" t="s">
        <v>495</v>
      </c>
      <c r="K3179" s="118">
        <v>2867.2269999999999</v>
      </c>
      <c r="L3179" s="118">
        <v>0</v>
      </c>
      <c r="M3179" s="118">
        <v>2867.2269999999999</v>
      </c>
      <c r="N3179" s="271"/>
      <c r="O3179" s="119">
        <f>M3179*N3179</f>
        <v>0</v>
      </c>
      <c r="P3179" s="117" t="s">
        <v>479</v>
      </c>
      <c r="Q3179" s="117" t="s">
        <v>1232</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4.25" outlineLevel="6" x14ac:dyDescent="0.15">
      <c r="B3181" s="197"/>
      <c r="C3181" s="198"/>
      <c r="D3181" s="114">
        <v>295</v>
      </c>
      <c r="E3181" s="114"/>
      <c r="F3181" s="115"/>
      <c r="G3181" s="115"/>
      <c r="H3181" s="115" t="s">
        <v>603</v>
      </c>
      <c r="I3181" s="116" t="s">
        <v>604</v>
      </c>
      <c r="J3181" s="117" t="s">
        <v>495</v>
      </c>
      <c r="K3181" s="118">
        <v>2867.2269999999999</v>
      </c>
      <c r="L3181" s="118">
        <v>0</v>
      </c>
      <c r="M3181" s="118">
        <v>2867.2269999999999</v>
      </c>
      <c r="N3181" s="271"/>
      <c r="O3181" s="119">
        <f>M3181*N3181</f>
        <v>0</v>
      </c>
      <c r="P3181" s="117" t="s">
        <v>479</v>
      </c>
      <c r="Q3181" s="117" t="s">
        <v>9414</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15">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4.25" outlineLevel="6" x14ac:dyDescent="0.15">
      <c r="B3183" s="197"/>
      <c r="C3183" s="198"/>
      <c r="D3183" s="114">
        <v>296</v>
      </c>
      <c r="E3183" s="114"/>
      <c r="F3183" s="115"/>
      <c r="G3183" s="115"/>
      <c r="H3183" s="115" t="s">
        <v>637</v>
      </c>
      <c r="I3183" s="116" t="s">
        <v>638</v>
      </c>
      <c r="J3183" s="117" t="s">
        <v>495</v>
      </c>
      <c r="K3183" s="118">
        <v>2867.2269999999999</v>
      </c>
      <c r="L3183" s="118">
        <v>0</v>
      </c>
      <c r="M3183" s="118">
        <v>2867.2269999999999</v>
      </c>
      <c r="N3183" s="271"/>
      <c r="O3183" s="119">
        <f>M3183*N3183</f>
        <v>0</v>
      </c>
      <c r="P3183" s="117" t="s">
        <v>492</v>
      </c>
      <c r="Q3183" s="117" t="s">
        <v>9414</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4.25" outlineLevel="6" x14ac:dyDescent="0.15">
      <c r="B3185" s="197"/>
      <c r="C3185" s="198"/>
      <c r="D3185" s="114">
        <v>297</v>
      </c>
      <c r="E3185" s="114"/>
      <c r="F3185" s="115"/>
      <c r="G3185" s="115"/>
      <c r="H3185" s="115" t="s">
        <v>5829</v>
      </c>
      <c r="I3185" s="116" t="s">
        <v>5828</v>
      </c>
      <c r="J3185" s="117" t="s">
        <v>495</v>
      </c>
      <c r="K3185" s="118">
        <v>99.688000000000002</v>
      </c>
      <c r="L3185" s="118">
        <v>0</v>
      </c>
      <c r="M3185" s="118">
        <v>99.688000000000002</v>
      </c>
      <c r="N3185" s="271"/>
      <c r="O3185" s="119">
        <f>M3185*N3185</f>
        <v>0</v>
      </c>
      <c r="P3185" s="117" t="s">
        <v>697</v>
      </c>
      <c r="Q3185" s="117" t="s">
        <v>9413</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15">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3.5" outlineLevel="7" x14ac:dyDescent="0.3">
      <c r="A3187" s="245"/>
      <c r="B3187" s="246"/>
      <c r="C3187" s="246"/>
      <c r="D3187" s="246"/>
      <c r="E3187" s="246"/>
      <c r="F3187" s="247"/>
      <c r="G3187" s="247"/>
      <c r="H3187" s="252" t="s">
        <v>18</v>
      </c>
      <c r="I3187" s="248" t="s">
        <v>5827</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3.5" outlineLevel="7" x14ac:dyDescent="0.3">
      <c r="A3188" s="245"/>
      <c r="B3188" s="246"/>
      <c r="C3188" s="246"/>
      <c r="D3188" s="246"/>
      <c r="E3188" s="246"/>
      <c r="F3188" s="247"/>
      <c r="G3188" s="247"/>
      <c r="H3188" s="252"/>
      <c r="I3188" s="248" t="s">
        <v>5826</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3.5" outlineLevel="7" x14ac:dyDescent="0.3">
      <c r="A3189" s="245"/>
      <c r="B3189" s="246"/>
      <c r="C3189" s="246"/>
      <c r="D3189" s="246"/>
      <c r="E3189" s="246"/>
      <c r="F3189" s="247"/>
      <c r="G3189" s="247"/>
      <c r="H3189" s="252"/>
      <c r="I3189" s="248" t="s">
        <v>5825</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3.5" outlineLevel="7" x14ac:dyDescent="0.3">
      <c r="A3190" s="245"/>
      <c r="B3190" s="246"/>
      <c r="C3190" s="246"/>
      <c r="D3190" s="246"/>
      <c r="E3190" s="246"/>
      <c r="F3190" s="247"/>
      <c r="G3190" s="247"/>
      <c r="H3190" s="252"/>
      <c r="I3190" s="248" t="s">
        <v>5824</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3.5" outlineLevel="7" x14ac:dyDescent="0.3">
      <c r="A3191" s="245"/>
      <c r="B3191" s="246"/>
      <c r="C3191" s="246"/>
      <c r="D3191" s="246"/>
      <c r="E3191" s="246"/>
      <c r="F3191" s="247"/>
      <c r="G3191" s="247"/>
      <c r="H3191" s="252"/>
      <c r="I3191" s="248" t="s">
        <v>5823</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3.5" outlineLevel="7" x14ac:dyDescent="0.3">
      <c r="A3192" s="245"/>
      <c r="B3192" s="246"/>
      <c r="C3192" s="246"/>
      <c r="D3192" s="246"/>
      <c r="E3192" s="246"/>
      <c r="F3192" s="247"/>
      <c r="G3192" s="247"/>
      <c r="H3192" s="252"/>
      <c r="I3192" s="248" t="s">
        <v>5822</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3.5" outlineLevel="7" x14ac:dyDescent="0.3">
      <c r="A3193" s="245"/>
      <c r="B3193" s="246"/>
      <c r="C3193" s="246"/>
      <c r="D3193" s="246"/>
      <c r="E3193" s="246"/>
      <c r="F3193" s="247"/>
      <c r="G3193" s="247"/>
      <c r="H3193" s="252"/>
      <c r="I3193" s="248" t="s">
        <v>5821</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3.5" outlineLevel="7" x14ac:dyDescent="0.3">
      <c r="A3194" s="245"/>
      <c r="B3194" s="246"/>
      <c r="C3194" s="246"/>
      <c r="D3194" s="246"/>
      <c r="E3194" s="246"/>
      <c r="F3194" s="247"/>
      <c r="G3194" s="247"/>
      <c r="H3194" s="252"/>
      <c r="I3194" s="248" t="s">
        <v>5820</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15">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4" t="s">
        <v>1713</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3.5" outlineLevel="5" x14ac:dyDescent="0.25">
      <c r="A3198" s="189" t="s">
        <v>1712</v>
      </c>
      <c r="B3198" s="239">
        <v>6</v>
      </c>
      <c r="C3198" s="240"/>
      <c r="D3198" s="240"/>
      <c r="E3198" s="240"/>
      <c r="F3198" s="193"/>
      <c r="G3198" s="193"/>
      <c r="H3198" s="193"/>
      <c r="I3198" s="241" t="s">
        <v>1711</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4.25" outlineLevel="6" x14ac:dyDescent="0.15">
      <c r="B3199" s="197"/>
      <c r="C3199" s="198"/>
      <c r="D3199" s="114">
        <v>298</v>
      </c>
      <c r="E3199" s="114"/>
      <c r="F3199" s="115"/>
      <c r="G3199" s="115"/>
      <c r="H3199" s="115" t="s">
        <v>639</v>
      </c>
      <c r="I3199" s="116" t="s">
        <v>640</v>
      </c>
      <c r="J3199" s="117" t="s">
        <v>495</v>
      </c>
      <c r="K3199" s="118">
        <v>497.93100000000004</v>
      </c>
      <c r="L3199" s="118">
        <v>0</v>
      </c>
      <c r="M3199" s="118">
        <v>497.93100000000004</v>
      </c>
      <c r="N3199" s="271"/>
      <c r="O3199" s="119">
        <f>M3199*N3199</f>
        <v>0</v>
      </c>
      <c r="P3199" s="117" t="s">
        <v>479</v>
      </c>
      <c r="Q3199" s="117" t="s">
        <v>9414</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47"/>
      <c r="H3201" s="252" t="s">
        <v>18</v>
      </c>
      <c r="I3201" s="248" t="s">
        <v>5810</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3.5" outlineLevel="7" x14ac:dyDescent="0.3">
      <c r="A3202" s="245"/>
      <c r="B3202" s="246"/>
      <c r="C3202" s="246"/>
      <c r="D3202" s="246"/>
      <c r="E3202" s="246"/>
      <c r="F3202" s="247"/>
      <c r="G3202" s="247"/>
      <c r="H3202" s="252"/>
      <c r="I3202" s="248" t="s">
        <v>5809</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3.5" outlineLevel="7" x14ac:dyDescent="0.3">
      <c r="A3203" s="245"/>
      <c r="B3203" s="246"/>
      <c r="C3203" s="246"/>
      <c r="D3203" s="246"/>
      <c r="E3203" s="246"/>
      <c r="F3203" s="247"/>
      <c r="G3203" s="247"/>
      <c r="H3203" s="252"/>
      <c r="I3203" s="248" t="s">
        <v>5808</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3.5" outlineLevel="7" x14ac:dyDescent="0.3">
      <c r="A3204" s="245"/>
      <c r="B3204" s="246"/>
      <c r="C3204" s="246"/>
      <c r="D3204" s="246"/>
      <c r="E3204" s="246"/>
      <c r="F3204" s="247"/>
      <c r="G3204" s="247"/>
      <c r="H3204" s="252"/>
      <c r="I3204" s="248" t="s">
        <v>5819</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3.5" outlineLevel="7" x14ac:dyDescent="0.3">
      <c r="A3205" s="245"/>
      <c r="B3205" s="246"/>
      <c r="C3205" s="246"/>
      <c r="D3205" s="246"/>
      <c r="E3205" s="246"/>
      <c r="F3205" s="247"/>
      <c r="G3205" s="247"/>
      <c r="H3205" s="252"/>
      <c r="I3205" s="248" t="s">
        <v>5802</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28.5" outlineLevel="6" x14ac:dyDescent="0.15">
      <c r="B3207" s="197"/>
      <c r="C3207" s="198"/>
      <c r="D3207" s="114">
        <v>299</v>
      </c>
      <c r="E3207" s="114"/>
      <c r="F3207" s="115"/>
      <c r="G3207" s="115"/>
      <c r="H3207" s="115" t="s">
        <v>5818</v>
      </c>
      <c r="I3207" s="116" t="s">
        <v>5817</v>
      </c>
      <c r="J3207" s="117" t="s">
        <v>495</v>
      </c>
      <c r="K3207" s="118">
        <v>220.08</v>
      </c>
      <c r="L3207" s="118">
        <v>0</v>
      </c>
      <c r="M3207" s="118">
        <v>220.08</v>
      </c>
      <c r="N3207" s="271"/>
      <c r="O3207" s="119">
        <f>M3207*N3207</f>
        <v>0</v>
      </c>
      <c r="P3207" s="117" t="s">
        <v>479</v>
      </c>
      <c r="Q3207" s="117" t="s">
        <v>1232</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4.25" outlineLevel="6" x14ac:dyDescent="0.15">
      <c r="B3209" s="197"/>
      <c r="C3209" s="198"/>
      <c r="D3209" s="114">
        <v>300</v>
      </c>
      <c r="E3209" s="114"/>
      <c r="F3209" s="115"/>
      <c r="G3209" s="115"/>
      <c r="H3209" s="115" t="s">
        <v>5816</v>
      </c>
      <c r="I3209" s="116" t="s">
        <v>5815</v>
      </c>
      <c r="J3209" s="117" t="s">
        <v>495</v>
      </c>
      <c r="K3209" s="118">
        <v>220.08</v>
      </c>
      <c r="L3209" s="118">
        <v>0</v>
      </c>
      <c r="M3209" s="118">
        <v>220.08</v>
      </c>
      <c r="N3209" s="271"/>
      <c r="O3209" s="119">
        <f>M3209*N3209</f>
        <v>0</v>
      </c>
      <c r="P3209" s="117" t="s">
        <v>492</v>
      </c>
      <c r="Q3209" s="117" t="s">
        <v>9414</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15">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8.5" outlineLevel="6" x14ac:dyDescent="0.15">
      <c r="B3211" s="197"/>
      <c r="C3211" s="198"/>
      <c r="D3211" s="114">
        <v>301</v>
      </c>
      <c r="E3211" s="114"/>
      <c r="F3211" s="115"/>
      <c r="G3211" s="115"/>
      <c r="H3211" s="115" t="s">
        <v>5814</v>
      </c>
      <c r="I3211" s="116" t="s">
        <v>5813</v>
      </c>
      <c r="J3211" s="117" t="s">
        <v>495</v>
      </c>
      <c r="K3211" s="118">
        <v>167.851</v>
      </c>
      <c r="L3211" s="118">
        <v>0</v>
      </c>
      <c r="M3211" s="118">
        <v>167.851</v>
      </c>
      <c r="N3211" s="271"/>
      <c r="O3211" s="119">
        <f>M3211*N3211</f>
        <v>0</v>
      </c>
      <c r="P3211" s="117" t="s">
        <v>479</v>
      </c>
      <c r="Q3211" s="117" t="s">
        <v>1232</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4.25" outlineLevel="6" x14ac:dyDescent="0.15">
      <c r="B3213" s="197"/>
      <c r="C3213" s="198"/>
      <c r="D3213" s="114">
        <v>302</v>
      </c>
      <c r="E3213" s="114"/>
      <c r="F3213" s="115"/>
      <c r="G3213" s="115"/>
      <c r="H3213" s="115" t="s">
        <v>5812</v>
      </c>
      <c r="I3213" s="116" t="s">
        <v>5811</v>
      </c>
      <c r="J3213" s="117" t="s">
        <v>495</v>
      </c>
      <c r="K3213" s="118">
        <v>167.851</v>
      </c>
      <c r="L3213" s="118">
        <v>0</v>
      </c>
      <c r="M3213" s="118">
        <v>167.851</v>
      </c>
      <c r="N3213" s="271"/>
      <c r="O3213" s="119">
        <f>M3213*N3213</f>
        <v>0</v>
      </c>
      <c r="P3213" s="117" t="s">
        <v>492</v>
      </c>
      <c r="Q3213" s="117" t="s">
        <v>9414</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15">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3.5" outlineLevel="7" x14ac:dyDescent="0.3">
      <c r="A3215" s="245"/>
      <c r="B3215" s="246"/>
      <c r="C3215" s="246"/>
      <c r="D3215" s="246"/>
      <c r="E3215" s="246"/>
      <c r="F3215" s="247"/>
      <c r="G3215" s="247"/>
      <c r="H3215" s="252" t="s">
        <v>18</v>
      </c>
      <c r="I3215" s="248" t="s">
        <v>5810</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3.5" outlineLevel="7" x14ac:dyDescent="0.3">
      <c r="A3216" s="245"/>
      <c r="B3216" s="246"/>
      <c r="C3216" s="246"/>
      <c r="D3216" s="246"/>
      <c r="E3216" s="246"/>
      <c r="F3216" s="247"/>
      <c r="G3216" s="247"/>
      <c r="H3216" s="252"/>
      <c r="I3216" s="248" t="s">
        <v>5809</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3.5" outlineLevel="7" x14ac:dyDescent="0.3">
      <c r="A3217" s="245"/>
      <c r="B3217" s="246"/>
      <c r="C3217" s="246"/>
      <c r="D3217" s="246"/>
      <c r="E3217" s="246"/>
      <c r="F3217" s="247"/>
      <c r="G3217" s="247"/>
      <c r="H3217" s="252"/>
      <c r="I3217" s="248" t="s">
        <v>5808</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v>303</v>
      </c>
      <c r="E3219" s="114"/>
      <c r="F3219" s="115"/>
      <c r="G3219" s="115"/>
      <c r="H3219" s="115" t="s">
        <v>5807</v>
      </c>
      <c r="I3219" s="116" t="s">
        <v>5806</v>
      </c>
      <c r="J3219" s="117" t="s">
        <v>495</v>
      </c>
      <c r="K3219" s="118">
        <v>110</v>
      </c>
      <c r="L3219" s="118">
        <v>0</v>
      </c>
      <c r="M3219" s="118">
        <v>110</v>
      </c>
      <c r="N3219" s="271"/>
      <c r="O3219" s="119">
        <f>M3219*N3219</f>
        <v>0</v>
      </c>
      <c r="P3219" s="117" t="s">
        <v>479</v>
      </c>
      <c r="Q3219" s="117" t="s">
        <v>1232</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4.25" outlineLevel="6" x14ac:dyDescent="0.15">
      <c r="B3221" s="197"/>
      <c r="C3221" s="198"/>
      <c r="D3221" s="114">
        <v>304</v>
      </c>
      <c r="E3221" s="114"/>
      <c r="F3221" s="115"/>
      <c r="G3221" s="115"/>
      <c r="H3221" s="115" t="s">
        <v>5805</v>
      </c>
      <c r="I3221" s="116" t="s">
        <v>5804</v>
      </c>
      <c r="J3221" s="117" t="s">
        <v>495</v>
      </c>
      <c r="K3221" s="118">
        <v>110</v>
      </c>
      <c r="L3221" s="118">
        <v>0</v>
      </c>
      <c r="M3221" s="118">
        <v>110</v>
      </c>
      <c r="N3221" s="271"/>
      <c r="O3221" s="119">
        <f>M3221*N3221</f>
        <v>0</v>
      </c>
      <c r="P3221" s="117" t="s">
        <v>492</v>
      </c>
      <c r="Q3221" s="117" t="s">
        <v>9414</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15">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3.5" outlineLevel="7" x14ac:dyDescent="0.3">
      <c r="A3223" s="245"/>
      <c r="B3223" s="246"/>
      <c r="C3223" s="246"/>
      <c r="D3223" s="246"/>
      <c r="E3223" s="246"/>
      <c r="F3223" s="247"/>
      <c r="G3223" s="247"/>
      <c r="H3223" s="252" t="s">
        <v>18</v>
      </c>
      <c r="I3223" s="248" t="s">
        <v>5803</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3.5" outlineLevel="7" x14ac:dyDescent="0.3">
      <c r="A3224" s="245"/>
      <c r="B3224" s="246"/>
      <c r="C3224" s="246"/>
      <c r="D3224" s="246"/>
      <c r="E3224" s="246"/>
      <c r="F3224" s="247"/>
      <c r="G3224" s="247"/>
      <c r="H3224" s="252"/>
      <c r="I3224" s="248" t="s">
        <v>5802</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15">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4" t="s">
        <v>1710</v>
      </c>
      <c r="B3227" s="233">
        <v>5</v>
      </c>
      <c r="C3227" s="234"/>
      <c r="D3227" s="234"/>
      <c r="E3227" s="234"/>
      <c r="F3227" s="188"/>
      <c r="G3227" s="188"/>
      <c r="H3227" s="188"/>
      <c r="I3227" s="235" t="s">
        <v>1709</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3.5" outlineLevel="5" x14ac:dyDescent="0.25">
      <c r="A3228" s="189" t="s">
        <v>1708</v>
      </c>
      <c r="B3228" s="239">
        <v>6</v>
      </c>
      <c r="C3228" s="240"/>
      <c r="D3228" s="240"/>
      <c r="E3228" s="240"/>
      <c r="F3228" s="193"/>
      <c r="G3228" s="193"/>
      <c r="H3228" s="193"/>
      <c r="I3228" s="241" t="s">
        <v>1707</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4.25" outlineLevel="6" x14ac:dyDescent="0.15">
      <c r="B3229" s="197"/>
      <c r="C3229" s="198"/>
      <c r="D3229" s="114">
        <v>305</v>
      </c>
      <c r="E3229" s="114"/>
      <c r="F3229" s="115"/>
      <c r="G3229" s="115"/>
      <c r="H3229" s="115" t="s">
        <v>5797</v>
      </c>
      <c r="I3229" s="116" t="s">
        <v>5796</v>
      </c>
      <c r="J3229" s="117" t="s">
        <v>495</v>
      </c>
      <c r="K3229" s="118">
        <v>118.739</v>
      </c>
      <c r="L3229" s="118">
        <v>0</v>
      </c>
      <c r="M3229" s="118">
        <v>118.739</v>
      </c>
      <c r="N3229" s="271"/>
      <c r="O3229" s="119">
        <f>M3229*N3229</f>
        <v>0</v>
      </c>
      <c r="P3229" s="117" t="s">
        <v>479</v>
      </c>
      <c r="Q3229" s="117" t="s">
        <v>9414</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15">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4.25" outlineLevel="6" x14ac:dyDescent="0.15">
      <c r="B3231" s="197"/>
      <c r="C3231" s="198"/>
      <c r="D3231" s="114">
        <v>306</v>
      </c>
      <c r="E3231" s="114"/>
      <c r="F3231" s="115"/>
      <c r="G3231" s="115"/>
      <c r="H3231" s="115" t="s">
        <v>5795</v>
      </c>
      <c r="I3231" s="116" t="s">
        <v>5794</v>
      </c>
      <c r="J3231" s="117" t="s">
        <v>495</v>
      </c>
      <c r="K3231" s="118">
        <v>118.739</v>
      </c>
      <c r="L3231" s="118">
        <v>0</v>
      </c>
      <c r="M3231" s="118">
        <v>118.739</v>
      </c>
      <c r="N3231" s="271"/>
      <c r="O3231" s="119">
        <f>M3231*N3231</f>
        <v>0</v>
      </c>
      <c r="P3231" s="117" t="s">
        <v>492</v>
      </c>
      <c r="Q3231" s="117" t="s">
        <v>9414</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28.5" outlineLevel="6" x14ac:dyDescent="0.15">
      <c r="B3233" s="197"/>
      <c r="C3233" s="198"/>
      <c r="D3233" s="114">
        <v>307</v>
      </c>
      <c r="E3233" s="114"/>
      <c r="F3233" s="115"/>
      <c r="G3233" s="115"/>
      <c r="H3233" s="115" t="s">
        <v>5801</v>
      </c>
      <c r="I3233" s="116" t="s">
        <v>5800</v>
      </c>
      <c r="J3233" s="117" t="s">
        <v>495</v>
      </c>
      <c r="K3233" s="118">
        <v>118.739</v>
      </c>
      <c r="L3233" s="118">
        <v>0</v>
      </c>
      <c r="M3233" s="118">
        <v>118.739</v>
      </c>
      <c r="N3233" s="271"/>
      <c r="O3233" s="119">
        <f>M3233*N3233</f>
        <v>0</v>
      </c>
      <c r="P3233" s="117" t="s">
        <v>479</v>
      </c>
      <c r="Q3233" s="117" t="s">
        <v>1232</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15">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4.25" outlineLevel="6" x14ac:dyDescent="0.15">
      <c r="B3235" s="197"/>
      <c r="C3235" s="198"/>
      <c r="D3235" s="114">
        <v>308</v>
      </c>
      <c r="E3235" s="114"/>
      <c r="F3235" s="115"/>
      <c r="G3235" s="115"/>
      <c r="H3235" s="115" t="s">
        <v>5791</v>
      </c>
      <c r="I3235" s="116" t="s">
        <v>5790</v>
      </c>
      <c r="J3235" s="117" t="s">
        <v>495</v>
      </c>
      <c r="K3235" s="118">
        <v>118.739</v>
      </c>
      <c r="L3235" s="118">
        <v>0</v>
      </c>
      <c r="M3235" s="118">
        <v>118.739</v>
      </c>
      <c r="N3235" s="271"/>
      <c r="O3235" s="119">
        <f>M3235*N3235</f>
        <v>0</v>
      </c>
      <c r="P3235" s="117" t="s">
        <v>492</v>
      </c>
      <c r="Q3235" s="117" t="s">
        <v>9414</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47"/>
      <c r="H3237" s="252" t="s">
        <v>18</v>
      </c>
      <c r="I3237" s="248" t="s">
        <v>5799</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3.5" outlineLevel="7" x14ac:dyDescent="0.3">
      <c r="A3238" s="245"/>
      <c r="B3238" s="246"/>
      <c r="C3238" s="246"/>
      <c r="D3238" s="246"/>
      <c r="E3238" s="246"/>
      <c r="F3238" s="247"/>
      <c r="G3238" s="247"/>
      <c r="H3238" s="252"/>
      <c r="I3238" s="248" t="s">
        <v>5798</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15">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9" t="s">
        <v>1706</v>
      </c>
      <c r="B3241" s="239">
        <v>6</v>
      </c>
      <c r="C3241" s="240"/>
      <c r="D3241" s="240"/>
      <c r="E3241" s="240"/>
      <c r="F3241" s="193"/>
      <c r="G3241" s="193"/>
      <c r="H3241" s="193"/>
      <c r="I3241" s="241" t="s">
        <v>1705</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4.25" outlineLevel="6" x14ac:dyDescent="0.15">
      <c r="B3242" s="197"/>
      <c r="C3242" s="198"/>
      <c r="D3242" s="114">
        <v>309</v>
      </c>
      <c r="E3242" s="114"/>
      <c r="F3242" s="115"/>
      <c r="G3242" s="115"/>
      <c r="H3242" s="115" t="s">
        <v>5797</v>
      </c>
      <c r="I3242" s="116" t="s">
        <v>5796</v>
      </c>
      <c r="J3242" s="117" t="s">
        <v>495</v>
      </c>
      <c r="K3242" s="118">
        <v>627.32100000000003</v>
      </c>
      <c r="L3242" s="118">
        <v>0</v>
      </c>
      <c r="M3242" s="118">
        <v>627.32100000000003</v>
      </c>
      <c r="N3242" s="271"/>
      <c r="O3242" s="119">
        <f>M3242*N3242</f>
        <v>0</v>
      </c>
      <c r="P3242" s="117" t="s">
        <v>479</v>
      </c>
      <c r="Q3242" s="117" t="s">
        <v>9414</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15">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4.25" outlineLevel="6" x14ac:dyDescent="0.15">
      <c r="B3244" s="197"/>
      <c r="C3244" s="198"/>
      <c r="D3244" s="114">
        <v>310</v>
      </c>
      <c r="E3244" s="114"/>
      <c r="F3244" s="115"/>
      <c r="G3244" s="115"/>
      <c r="H3244" s="115" t="s">
        <v>5795</v>
      </c>
      <c r="I3244" s="116" t="s">
        <v>5794</v>
      </c>
      <c r="J3244" s="117" t="s">
        <v>495</v>
      </c>
      <c r="K3244" s="118">
        <v>627.32100000000003</v>
      </c>
      <c r="L3244" s="118">
        <v>0</v>
      </c>
      <c r="M3244" s="118">
        <v>627.32100000000003</v>
      </c>
      <c r="N3244" s="271"/>
      <c r="O3244" s="119">
        <f>M3244*N3244</f>
        <v>0</v>
      </c>
      <c r="P3244" s="117" t="s">
        <v>492</v>
      </c>
      <c r="Q3244" s="117" t="s">
        <v>9414</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15">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28.5" outlineLevel="6" x14ac:dyDescent="0.15">
      <c r="B3246" s="197"/>
      <c r="C3246" s="198"/>
      <c r="D3246" s="114">
        <v>311</v>
      </c>
      <c r="E3246" s="114"/>
      <c r="F3246" s="115"/>
      <c r="G3246" s="115"/>
      <c r="H3246" s="115" t="s">
        <v>5793</v>
      </c>
      <c r="I3246" s="116" t="s">
        <v>5792</v>
      </c>
      <c r="J3246" s="117" t="s">
        <v>495</v>
      </c>
      <c r="K3246" s="118">
        <v>627.32100000000003</v>
      </c>
      <c r="L3246" s="118">
        <v>0</v>
      </c>
      <c r="M3246" s="118">
        <v>627.32100000000003</v>
      </c>
      <c r="N3246" s="271"/>
      <c r="O3246" s="119">
        <f>M3246*N3246</f>
        <v>0</v>
      </c>
      <c r="P3246" s="117" t="s">
        <v>479</v>
      </c>
      <c r="Q3246" s="117" t="s">
        <v>1232</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15">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4.25" outlineLevel="6" x14ac:dyDescent="0.15">
      <c r="B3248" s="197"/>
      <c r="C3248" s="198"/>
      <c r="D3248" s="114">
        <v>312</v>
      </c>
      <c r="E3248" s="114"/>
      <c r="F3248" s="115"/>
      <c r="G3248" s="115"/>
      <c r="H3248" s="115" t="s">
        <v>5791</v>
      </c>
      <c r="I3248" s="116" t="s">
        <v>5790</v>
      </c>
      <c r="J3248" s="117" t="s">
        <v>495</v>
      </c>
      <c r="K3248" s="118">
        <v>627.32100000000003</v>
      </c>
      <c r="L3248" s="118">
        <v>0</v>
      </c>
      <c r="M3248" s="118">
        <v>627.32100000000003</v>
      </c>
      <c r="N3248" s="271"/>
      <c r="O3248" s="119">
        <f>M3248*N3248</f>
        <v>0</v>
      </c>
      <c r="P3248" s="117" t="s">
        <v>492</v>
      </c>
      <c r="Q3248" s="117" t="s">
        <v>9414</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15">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3.5" outlineLevel="7" x14ac:dyDescent="0.3">
      <c r="A3250" s="245"/>
      <c r="B3250" s="246"/>
      <c r="C3250" s="246"/>
      <c r="D3250" s="246"/>
      <c r="E3250" s="246"/>
      <c r="F3250" s="247"/>
      <c r="G3250" s="247"/>
      <c r="H3250" s="252" t="s">
        <v>18</v>
      </c>
      <c r="I3250" s="248" t="s">
        <v>5789</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15">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4.25" outlineLevel="6" x14ac:dyDescent="0.15">
      <c r="B3252" s="197"/>
      <c r="C3252" s="198"/>
      <c r="D3252" s="114">
        <v>313</v>
      </c>
      <c r="E3252" s="114"/>
      <c r="F3252" s="115"/>
      <c r="G3252" s="115"/>
      <c r="H3252" s="115" t="s">
        <v>5788</v>
      </c>
      <c r="I3252" s="116" t="s">
        <v>5787</v>
      </c>
      <c r="J3252" s="117" t="s">
        <v>495</v>
      </c>
      <c r="K3252" s="118">
        <v>627.32100000000003</v>
      </c>
      <c r="L3252" s="118">
        <v>0</v>
      </c>
      <c r="M3252" s="118">
        <v>627.32100000000003</v>
      </c>
      <c r="N3252" s="271"/>
      <c r="O3252" s="119">
        <f>M3252*N3252</f>
        <v>0</v>
      </c>
      <c r="P3252" s="117" t="s">
        <v>492</v>
      </c>
      <c r="Q3252" s="117" t="s">
        <v>9414</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15">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8.5" outlineLevel="6" x14ac:dyDescent="0.15">
      <c r="B3254" s="197"/>
      <c r="C3254" s="198"/>
      <c r="D3254" s="114">
        <v>314</v>
      </c>
      <c r="E3254" s="114"/>
      <c r="F3254" s="115"/>
      <c r="G3254" s="115"/>
      <c r="H3254" s="115" t="s">
        <v>5786</v>
      </c>
      <c r="I3254" s="116" t="s">
        <v>5785</v>
      </c>
      <c r="J3254" s="117" t="s">
        <v>495</v>
      </c>
      <c r="K3254" s="118">
        <v>548.50000000000011</v>
      </c>
      <c r="L3254" s="118">
        <v>0</v>
      </c>
      <c r="M3254" s="118">
        <v>548.50000000000011</v>
      </c>
      <c r="N3254" s="271"/>
      <c r="O3254" s="119">
        <f>M3254*N3254</f>
        <v>0</v>
      </c>
      <c r="P3254" s="117" t="s">
        <v>479</v>
      </c>
      <c r="Q3254" s="117" t="s">
        <v>9414</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15">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3.5" outlineLevel="7" x14ac:dyDescent="0.3">
      <c r="A3256" s="245"/>
      <c r="B3256" s="246"/>
      <c r="C3256" s="246"/>
      <c r="D3256" s="246"/>
      <c r="E3256" s="246"/>
      <c r="F3256" s="247"/>
      <c r="G3256" s="247"/>
      <c r="H3256" s="252" t="s">
        <v>18</v>
      </c>
      <c r="I3256" s="248" t="s">
        <v>5784</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3.5" outlineLevel="7" x14ac:dyDescent="0.3">
      <c r="A3257" s="245"/>
      <c r="B3257" s="246"/>
      <c r="C3257" s="246"/>
      <c r="D3257" s="246"/>
      <c r="E3257" s="246"/>
      <c r="F3257" s="247"/>
      <c r="G3257" s="247"/>
      <c r="H3257" s="252"/>
      <c r="I3257" s="248" t="s">
        <v>5783</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3.5" outlineLevel="7" x14ac:dyDescent="0.3">
      <c r="A3258" s="245"/>
      <c r="B3258" s="246"/>
      <c r="C3258" s="246"/>
      <c r="D3258" s="246"/>
      <c r="E3258" s="246"/>
      <c r="F3258" s="247"/>
      <c r="G3258" s="247"/>
      <c r="H3258" s="252"/>
      <c r="I3258" s="248" t="s">
        <v>5782</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3.5" outlineLevel="7" x14ac:dyDescent="0.3">
      <c r="A3259" s="245"/>
      <c r="B3259" s="246"/>
      <c r="C3259" s="246"/>
      <c r="D3259" s="246"/>
      <c r="E3259" s="246"/>
      <c r="F3259" s="247"/>
      <c r="G3259" s="247"/>
      <c r="H3259" s="252"/>
      <c r="I3259" s="248" t="s">
        <v>5781</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3.5" outlineLevel="7" x14ac:dyDescent="0.3">
      <c r="A3260" s="245"/>
      <c r="B3260" s="246"/>
      <c r="C3260" s="246"/>
      <c r="D3260" s="246"/>
      <c r="E3260" s="246"/>
      <c r="F3260" s="247"/>
      <c r="G3260" s="247"/>
      <c r="H3260" s="252"/>
      <c r="I3260" s="248" t="s">
        <v>5780</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3.5" outlineLevel="7" x14ac:dyDescent="0.3">
      <c r="A3261" s="245"/>
      <c r="B3261" s="246"/>
      <c r="C3261" s="246"/>
      <c r="D3261" s="246"/>
      <c r="E3261" s="246"/>
      <c r="F3261" s="247"/>
      <c r="G3261" s="247"/>
      <c r="H3261" s="252"/>
      <c r="I3261" s="248" t="s">
        <v>5779</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3.5" outlineLevel="7" x14ac:dyDescent="0.3">
      <c r="A3262" s="245"/>
      <c r="B3262" s="246"/>
      <c r="C3262" s="246"/>
      <c r="D3262" s="246"/>
      <c r="E3262" s="246"/>
      <c r="F3262" s="247"/>
      <c r="G3262" s="247"/>
      <c r="H3262" s="252"/>
      <c r="I3262" s="248" t="s">
        <v>5778</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3.5" outlineLevel="7" x14ac:dyDescent="0.3">
      <c r="A3263" s="245"/>
      <c r="B3263" s="246"/>
      <c r="C3263" s="246"/>
      <c r="D3263" s="246"/>
      <c r="E3263" s="246"/>
      <c r="F3263" s="247"/>
      <c r="G3263" s="247"/>
      <c r="H3263" s="252"/>
      <c r="I3263" s="248" t="s">
        <v>5777</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3.5" outlineLevel="7" x14ac:dyDescent="0.3">
      <c r="A3264" s="245"/>
      <c r="B3264" s="246"/>
      <c r="C3264" s="246"/>
      <c r="D3264" s="246"/>
      <c r="E3264" s="246"/>
      <c r="F3264" s="247"/>
      <c r="G3264" s="247"/>
      <c r="H3264" s="252"/>
      <c r="I3264" s="248" t="s">
        <v>5776</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3.5" outlineLevel="7" x14ac:dyDescent="0.3">
      <c r="A3265" s="245"/>
      <c r="B3265" s="246"/>
      <c r="C3265" s="246"/>
      <c r="D3265" s="246"/>
      <c r="E3265" s="246"/>
      <c r="F3265" s="247"/>
      <c r="G3265" s="247"/>
      <c r="H3265" s="252"/>
      <c r="I3265" s="248" t="s">
        <v>5775</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3.5" outlineLevel="7" x14ac:dyDescent="0.3">
      <c r="A3266" s="245"/>
      <c r="B3266" s="246"/>
      <c r="C3266" s="246"/>
      <c r="D3266" s="246"/>
      <c r="E3266" s="246"/>
      <c r="F3266" s="247"/>
      <c r="G3266" s="247"/>
      <c r="H3266" s="252"/>
      <c r="I3266" s="248" t="s">
        <v>5774</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3.5" outlineLevel="7" x14ac:dyDescent="0.3">
      <c r="A3267" s="245"/>
      <c r="B3267" s="246"/>
      <c r="C3267" s="246"/>
      <c r="D3267" s="246"/>
      <c r="E3267" s="246"/>
      <c r="F3267" s="247"/>
      <c r="G3267" s="247"/>
      <c r="H3267" s="252"/>
      <c r="I3267" s="248" t="s">
        <v>5773</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3.5" outlineLevel="7" x14ac:dyDescent="0.3">
      <c r="A3268" s="245"/>
      <c r="B3268" s="246"/>
      <c r="C3268" s="246"/>
      <c r="D3268" s="246"/>
      <c r="E3268" s="246"/>
      <c r="F3268" s="247"/>
      <c r="G3268" s="247"/>
      <c r="H3268" s="252"/>
      <c r="I3268" s="248" t="s">
        <v>5772</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3.5" outlineLevel="7" x14ac:dyDescent="0.3">
      <c r="A3269" s="245"/>
      <c r="B3269" s="246"/>
      <c r="C3269" s="246"/>
      <c r="D3269" s="246"/>
      <c r="E3269" s="246"/>
      <c r="F3269" s="247"/>
      <c r="G3269" s="247"/>
      <c r="H3269" s="252"/>
      <c r="I3269" s="248" t="s">
        <v>5771</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3.5" outlineLevel="7" x14ac:dyDescent="0.3">
      <c r="A3270" s="245"/>
      <c r="B3270" s="246"/>
      <c r="C3270" s="246"/>
      <c r="D3270" s="246"/>
      <c r="E3270" s="246"/>
      <c r="F3270" s="247"/>
      <c r="G3270" s="247"/>
      <c r="H3270" s="252"/>
      <c r="I3270" s="248" t="s">
        <v>5770</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3.5" outlineLevel="7" x14ac:dyDescent="0.3">
      <c r="A3271" s="245"/>
      <c r="B3271" s="246"/>
      <c r="C3271" s="246"/>
      <c r="D3271" s="246"/>
      <c r="E3271" s="246"/>
      <c r="F3271" s="247"/>
      <c r="G3271" s="247"/>
      <c r="H3271" s="252"/>
      <c r="I3271" s="248" t="s">
        <v>5769</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3.5" outlineLevel="7" x14ac:dyDescent="0.3">
      <c r="A3272" s="245"/>
      <c r="B3272" s="246"/>
      <c r="C3272" s="246"/>
      <c r="D3272" s="246"/>
      <c r="E3272" s="246"/>
      <c r="F3272" s="247"/>
      <c r="G3272" s="247"/>
      <c r="H3272" s="252"/>
      <c r="I3272" s="248" t="s">
        <v>5768</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3.5" outlineLevel="7" x14ac:dyDescent="0.3">
      <c r="A3273" s="245"/>
      <c r="B3273" s="246"/>
      <c r="C3273" s="246"/>
      <c r="D3273" s="246"/>
      <c r="E3273" s="246"/>
      <c r="F3273" s="247"/>
      <c r="G3273" s="247"/>
      <c r="H3273" s="252"/>
      <c r="I3273" s="248" t="s">
        <v>5767</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15">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8.5" outlineLevel="6" x14ac:dyDescent="0.15">
      <c r="B3275" s="197"/>
      <c r="C3275" s="198"/>
      <c r="D3275" s="114">
        <v>315</v>
      </c>
      <c r="E3275" s="114"/>
      <c r="F3275" s="115"/>
      <c r="G3275" s="115"/>
      <c r="H3275" s="115" t="s">
        <v>5766</v>
      </c>
      <c r="I3275" s="116" t="s">
        <v>5765</v>
      </c>
      <c r="J3275" s="117" t="s">
        <v>495</v>
      </c>
      <c r="K3275" s="118">
        <v>54.2</v>
      </c>
      <c r="L3275" s="118">
        <v>0</v>
      </c>
      <c r="M3275" s="118">
        <v>54.2</v>
      </c>
      <c r="N3275" s="271"/>
      <c r="O3275" s="119">
        <f>M3275*N3275</f>
        <v>0</v>
      </c>
      <c r="P3275" s="117" t="s">
        <v>479</v>
      </c>
      <c r="Q3275" s="117" t="s">
        <v>9414</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15">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3.5" outlineLevel="7" x14ac:dyDescent="0.3">
      <c r="A3277" s="245"/>
      <c r="B3277" s="246"/>
      <c r="C3277" s="246"/>
      <c r="D3277" s="246"/>
      <c r="E3277" s="246"/>
      <c r="F3277" s="247"/>
      <c r="G3277" s="247"/>
      <c r="H3277" s="252" t="s">
        <v>18</v>
      </c>
      <c r="I3277" s="248" t="s">
        <v>5764</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3.5" outlineLevel="7" x14ac:dyDescent="0.3">
      <c r="A3278" s="245"/>
      <c r="B3278" s="246"/>
      <c r="C3278" s="246"/>
      <c r="D3278" s="246"/>
      <c r="E3278" s="246"/>
      <c r="F3278" s="247"/>
      <c r="G3278" s="247"/>
      <c r="H3278" s="252"/>
      <c r="I3278" s="248" t="s">
        <v>5763</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3.5" outlineLevel="7" x14ac:dyDescent="0.3">
      <c r="A3279" s="245"/>
      <c r="B3279" s="246"/>
      <c r="C3279" s="246"/>
      <c r="D3279" s="246"/>
      <c r="E3279" s="246"/>
      <c r="F3279" s="247"/>
      <c r="G3279" s="247"/>
      <c r="H3279" s="252"/>
      <c r="I3279" s="248" t="s">
        <v>5762</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3.5" outlineLevel="7" x14ac:dyDescent="0.3">
      <c r="A3280" s="245"/>
      <c r="B3280" s="246"/>
      <c r="C3280" s="246"/>
      <c r="D3280" s="246"/>
      <c r="E3280" s="246"/>
      <c r="F3280" s="247"/>
      <c r="G3280" s="247"/>
      <c r="H3280" s="252"/>
      <c r="I3280" s="248" t="s">
        <v>5761</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3.5" outlineLevel="7" x14ac:dyDescent="0.3">
      <c r="A3281" s="245"/>
      <c r="B3281" s="246"/>
      <c r="C3281" s="246"/>
      <c r="D3281" s="246"/>
      <c r="E3281" s="246"/>
      <c r="F3281" s="247"/>
      <c r="G3281" s="247"/>
      <c r="H3281" s="252"/>
      <c r="I3281" s="248" t="s">
        <v>5760</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3.5" outlineLevel="7" x14ac:dyDescent="0.3">
      <c r="A3282" s="245"/>
      <c r="B3282" s="246"/>
      <c r="C3282" s="246"/>
      <c r="D3282" s="246"/>
      <c r="E3282" s="246"/>
      <c r="F3282" s="247"/>
      <c r="G3282" s="247"/>
      <c r="H3282" s="252"/>
      <c r="I3282" s="248" t="s">
        <v>5759</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3.5" outlineLevel="7" x14ac:dyDescent="0.3">
      <c r="A3283" s="245"/>
      <c r="B3283" s="246"/>
      <c r="C3283" s="246"/>
      <c r="D3283" s="246"/>
      <c r="E3283" s="246"/>
      <c r="F3283" s="247"/>
      <c r="G3283" s="247"/>
      <c r="H3283" s="252"/>
      <c r="I3283" s="248" t="s">
        <v>5758</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15">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4.25" outlineLevel="6" x14ac:dyDescent="0.15">
      <c r="B3285" s="197"/>
      <c r="C3285" s="198"/>
      <c r="D3285" s="114">
        <v>316</v>
      </c>
      <c r="E3285" s="114"/>
      <c r="F3285" s="115"/>
      <c r="G3285" s="115"/>
      <c r="H3285" s="115" t="s">
        <v>5757</v>
      </c>
      <c r="I3285" s="116" t="s">
        <v>5756</v>
      </c>
      <c r="J3285" s="117" t="s">
        <v>495</v>
      </c>
      <c r="K3285" s="118">
        <v>602.70000000000005</v>
      </c>
      <c r="L3285" s="118">
        <v>0</v>
      </c>
      <c r="M3285" s="118">
        <v>602.70000000000005</v>
      </c>
      <c r="N3285" s="271"/>
      <c r="O3285" s="119">
        <f>M3285*N3285</f>
        <v>0</v>
      </c>
      <c r="P3285" s="117" t="s">
        <v>479</v>
      </c>
      <c r="Q3285" s="117" t="s">
        <v>1232</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28.5" outlineLevel="6" x14ac:dyDescent="0.15">
      <c r="B3287" s="197"/>
      <c r="C3287" s="198"/>
      <c r="D3287" s="114">
        <v>317</v>
      </c>
      <c r="E3287" s="114"/>
      <c r="F3287" s="115"/>
      <c r="G3287" s="115"/>
      <c r="H3287" s="115" t="s">
        <v>5755</v>
      </c>
      <c r="I3287" s="116" t="s">
        <v>5754</v>
      </c>
      <c r="J3287" s="117" t="s">
        <v>495</v>
      </c>
      <c r="K3287" s="118">
        <v>602.70000000000005</v>
      </c>
      <c r="L3287" s="118">
        <v>0</v>
      </c>
      <c r="M3287" s="118">
        <v>602.70000000000005</v>
      </c>
      <c r="N3287" s="271"/>
      <c r="O3287" s="119">
        <f>M3287*N3287</f>
        <v>0</v>
      </c>
      <c r="P3287" s="117" t="s">
        <v>492</v>
      </c>
      <c r="Q3287" s="117" t="s">
        <v>9414</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15">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3.5" outlineLevel="7" x14ac:dyDescent="0.3">
      <c r="A3289" s="245"/>
      <c r="B3289" s="246"/>
      <c r="C3289" s="246"/>
      <c r="D3289" s="246"/>
      <c r="E3289" s="246"/>
      <c r="F3289" s="247"/>
      <c r="G3289" s="247"/>
      <c r="H3289" s="252" t="s">
        <v>18</v>
      </c>
      <c r="I3289" s="248" t="s">
        <v>5753</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15">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4" t="s">
        <v>1704</v>
      </c>
      <c r="B3292" s="233">
        <v>5</v>
      </c>
      <c r="C3292" s="234"/>
      <c r="D3292" s="234"/>
      <c r="E3292" s="234"/>
      <c r="F3292" s="188"/>
      <c r="G3292" s="188"/>
      <c r="H3292" s="188"/>
      <c r="I3292" s="235" t="s">
        <v>1703</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3.5" outlineLevel="5" x14ac:dyDescent="0.25">
      <c r="A3293" s="189" t="s">
        <v>1702</v>
      </c>
      <c r="B3293" s="239">
        <v>6</v>
      </c>
      <c r="C3293" s="240"/>
      <c r="D3293" s="240"/>
      <c r="E3293" s="240"/>
      <c r="F3293" s="193"/>
      <c r="G3293" s="193"/>
      <c r="H3293" s="193"/>
      <c r="I3293" s="241" t="s">
        <v>1701</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4.25" outlineLevel="6" x14ac:dyDescent="0.15">
      <c r="B3294" s="197"/>
      <c r="C3294" s="198"/>
      <c r="D3294" s="114">
        <v>318</v>
      </c>
      <c r="E3294" s="114"/>
      <c r="F3294" s="115"/>
      <c r="G3294" s="115"/>
      <c r="H3294" s="115" t="s">
        <v>5752</v>
      </c>
      <c r="I3294" s="116" t="s">
        <v>5751</v>
      </c>
      <c r="J3294" s="117" t="s">
        <v>495</v>
      </c>
      <c r="K3294" s="118">
        <v>262.31040000000002</v>
      </c>
      <c r="L3294" s="118">
        <v>0</v>
      </c>
      <c r="M3294" s="118">
        <v>262.31040000000002</v>
      </c>
      <c r="N3294" s="271"/>
      <c r="O3294" s="119">
        <f>M3294*N3294</f>
        <v>0</v>
      </c>
      <c r="P3294" s="117" t="s">
        <v>479</v>
      </c>
      <c r="Q3294" s="117" t="s">
        <v>9414</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15">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3.5" outlineLevel="7" x14ac:dyDescent="0.3">
      <c r="A3296" s="245"/>
      <c r="B3296" s="246"/>
      <c r="C3296" s="246"/>
      <c r="D3296" s="246"/>
      <c r="E3296" s="246"/>
      <c r="F3296" s="247"/>
      <c r="G3296" s="247"/>
      <c r="H3296" s="252" t="s">
        <v>18</v>
      </c>
      <c r="I3296" s="248" t="s">
        <v>5750</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3.5" outlineLevel="7" x14ac:dyDescent="0.3">
      <c r="A3297" s="245"/>
      <c r="B3297" s="246"/>
      <c r="C3297" s="246"/>
      <c r="D3297" s="246"/>
      <c r="E3297" s="246"/>
      <c r="F3297" s="247"/>
      <c r="G3297" s="247"/>
      <c r="H3297" s="252"/>
      <c r="I3297" s="248" t="s">
        <v>5749</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15">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4.25" outlineLevel="6" x14ac:dyDescent="0.15">
      <c r="B3299" s="197"/>
      <c r="C3299" s="198"/>
      <c r="D3299" s="114">
        <v>319</v>
      </c>
      <c r="E3299" s="114"/>
      <c r="F3299" s="115"/>
      <c r="G3299" s="115"/>
      <c r="H3299" s="115" t="s">
        <v>5738</v>
      </c>
      <c r="I3299" s="116" t="s">
        <v>5737</v>
      </c>
      <c r="J3299" s="117" t="s">
        <v>944</v>
      </c>
      <c r="K3299" s="118">
        <v>2915</v>
      </c>
      <c r="L3299" s="118">
        <v>0</v>
      </c>
      <c r="M3299" s="118">
        <v>2915</v>
      </c>
      <c r="N3299" s="271"/>
      <c r="O3299" s="119">
        <f>M3299*N3299</f>
        <v>0</v>
      </c>
      <c r="P3299" s="117" t="s">
        <v>492</v>
      </c>
      <c r="Q3299" s="117" t="s">
        <v>9414</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3.5" outlineLevel="7" x14ac:dyDescent="0.3">
      <c r="A3301" s="245"/>
      <c r="B3301" s="246"/>
      <c r="C3301" s="246"/>
      <c r="D3301" s="246"/>
      <c r="E3301" s="246"/>
      <c r="F3301" s="247"/>
      <c r="G3301" s="247"/>
      <c r="H3301" s="252" t="s">
        <v>18</v>
      </c>
      <c r="I3301" s="248" t="s">
        <v>5736</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3.5" outlineLevel="7" x14ac:dyDescent="0.3">
      <c r="A3302" s="245"/>
      <c r="B3302" s="246"/>
      <c r="C3302" s="246"/>
      <c r="D3302" s="246"/>
      <c r="E3302" s="246"/>
      <c r="F3302" s="247"/>
      <c r="G3302" s="247"/>
      <c r="H3302" s="252"/>
      <c r="I3302" s="248" t="s">
        <v>5748</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15">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4.25" outlineLevel="6" x14ac:dyDescent="0.15">
      <c r="B3304" s="197"/>
      <c r="C3304" s="198"/>
      <c r="D3304" s="114">
        <v>320</v>
      </c>
      <c r="E3304" s="114"/>
      <c r="F3304" s="115"/>
      <c r="G3304" s="115"/>
      <c r="H3304" s="115" t="s">
        <v>5747</v>
      </c>
      <c r="I3304" s="116" t="s">
        <v>5746</v>
      </c>
      <c r="J3304" s="117" t="s">
        <v>495</v>
      </c>
      <c r="K3304" s="118">
        <v>524.62</v>
      </c>
      <c r="L3304" s="118">
        <v>0</v>
      </c>
      <c r="M3304" s="118">
        <v>524.62</v>
      </c>
      <c r="N3304" s="271"/>
      <c r="O3304" s="119">
        <f>M3304*N3304</f>
        <v>0</v>
      </c>
      <c r="P3304" s="117" t="s">
        <v>479</v>
      </c>
      <c r="Q3304" s="117" t="s">
        <v>9414</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15">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3.5" outlineLevel="7" x14ac:dyDescent="0.3">
      <c r="A3306" s="245"/>
      <c r="B3306" s="246"/>
      <c r="C3306" s="246"/>
      <c r="D3306" s="246"/>
      <c r="E3306" s="246"/>
      <c r="F3306" s="247"/>
      <c r="G3306" s="247"/>
      <c r="H3306" s="252" t="s">
        <v>18</v>
      </c>
      <c r="I3306" s="248" t="s">
        <v>5745</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15">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4.25" outlineLevel="6" x14ac:dyDescent="0.15">
      <c r="B3308" s="197"/>
      <c r="C3308" s="198"/>
      <c r="D3308" s="114">
        <v>321</v>
      </c>
      <c r="E3308" s="114"/>
      <c r="F3308" s="115"/>
      <c r="G3308" s="115"/>
      <c r="H3308" s="115" t="s">
        <v>5731</v>
      </c>
      <c r="I3308" s="116" t="s">
        <v>5730</v>
      </c>
      <c r="J3308" s="117" t="s">
        <v>478</v>
      </c>
      <c r="K3308" s="118">
        <v>4.17</v>
      </c>
      <c r="L3308" s="118">
        <v>0</v>
      </c>
      <c r="M3308" s="118">
        <v>4.17</v>
      </c>
      <c r="N3308" s="271"/>
      <c r="O3308" s="119">
        <f>M3308*N3308</f>
        <v>0</v>
      </c>
      <c r="P3308" s="117" t="s">
        <v>492</v>
      </c>
      <c r="Q3308" s="117" t="s">
        <v>1232</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15">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3.5" outlineLevel="7" x14ac:dyDescent="0.3">
      <c r="A3310" s="245"/>
      <c r="B3310" s="246"/>
      <c r="C3310" s="246"/>
      <c r="D3310" s="246"/>
      <c r="E3310" s="246"/>
      <c r="F3310" s="247"/>
      <c r="G3310" s="247"/>
      <c r="H3310" s="252" t="s">
        <v>18</v>
      </c>
      <c r="I3310" s="248" t="s">
        <v>5744</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3.5" outlineLevel="7" x14ac:dyDescent="0.3">
      <c r="A3311" s="245"/>
      <c r="B3311" s="246"/>
      <c r="C3311" s="246"/>
      <c r="D3311" s="246"/>
      <c r="E3311" s="246"/>
      <c r="F3311" s="247"/>
      <c r="G3311" s="247"/>
      <c r="H3311" s="252"/>
      <c r="I3311" s="248" t="s">
        <v>5743</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3.5" outlineLevel="7" x14ac:dyDescent="0.3">
      <c r="A3312" s="245"/>
      <c r="B3312" s="246"/>
      <c r="C3312" s="246"/>
      <c r="D3312" s="246"/>
      <c r="E3312" s="246"/>
      <c r="F3312" s="247"/>
      <c r="G3312" s="247"/>
      <c r="H3312" s="252"/>
      <c r="I3312" s="248" t="s">
        <v>5742</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15">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4.25" outlineLevel="6" x14ac:dyDescent="0.15">
      <c r="B3314" s="197"/>
      <c r="C3314" s="198"/>
      <c r="D3314" s="114">
        <v>322</v>
      </c>
      <c r="E3314" s="114"/>
      <c r="F3314" s="115"/>
      <c r="G3314" s="115"/>
      <c r="H3314" s="115" t="s">
        <v>5727</v>
      </c>
      <c r="I3314" s="116" t="s">
        <v>5726</v>
      </c>
      <c r="J3314" s="117" t="s">
        <v>495</v>
      </c>
      <c r="K3314" s="118">
        <v>262.31</v>
      </c>
      <c r="L3314" s="118">
        <v>0</v>
      </c>
      <c r="M3314" s="118">
        <v>262.31</v>
      </c>
      <c r="N3314" s="271"/>
      <c r="O3314" s="119">
        <f>M3314*N3314</f>
        <v>0</v>
      </c>
      <c r="P3314" s="117" t="s">
        <v>479</v>
      </c>
      <c r="Q3314" s="117" t="s">
        <v>9414</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15">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4.25" outlineLevel="6" x14ac:dyDescent="0.15">
      <c r="B3316" s="197"/>
      <c r="C3316" s="198"/>
      <c r="D3316" s="114">
        <v>323</v>
      </c>
      <c r="E3316" s="114"/>
      <c r="F3316" s="115"/>
      <c r="G3316" s="115"/>
      <c r="H3316" s="115" t="s">
        <v>5725</v>
      </c>
      <c r="I3316" s="116" t="s">
        <v>5724</v>
      </c>
      <c r="J3316" s="117" t="s">
        <v>495</v>
      </c>
      <c r="K3316" s="118">
        <v>262.31</v>
      </c>
      <c r="L3316" s="118">
        <v>0</v>
      </c>
      <c r="M3316" s="118">
        <v>262.31</v>
      </c>
      <c r="N3316" s="271"/>
      <c r="O3316" s="119">
        <f>M3316*N3316</f>
        <v>0</v>
      </c>
      <c r="P3316" s="117" t="s">
        <v>492</v>
      </c>
      <c r="Q3316" s="117" t="s">
        <v>9414</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15">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9" t="s">
        <v>1700</v>
      </c>
      <c r="B3319" s="239">
        <v>6</v>
      </c>
      <c r="C3319" s="240"/>
      <c r="D3319" s="240"/>
      <c r="E3319" s="240"/>
      <c r="F3319" s="193"/>
      <c r="G3319" s="193"/>
      <c r="H3319" s="193"/>
      <c r="I3319" s="241" t="s">
        <v>1699</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4.25" outlineLevel="6" x14ac:dyDescent="0.15">
      <c r="B3320" s="197"/>
      <c r="C3320" s="198"/>
      <c r="D3320" s="114">
        <v>324</v>
      </c>
      <c r="E3320" s="114"/>
      <c r="F3320" s="115"/>
      <c r="G3320" s="115"/>
      <c r="H3320" s="115" t="s">
        <v>5741</v>
      </c>
      <c r="I3320" s="116" t="s">
        <v>5740</v>
      </c>
      <c r="J3320" s="117" t="s">
        <v>495</v>
      </c>
      <c r="K3320" s="118">
        <v>974.03400000000011</v>
      </c>
      <c r="L3320" s="118">
        <v>0</v>
      </c>
      <c r="M3320" s="118">
        <v>974.03400000000011</v>
      </c>
      <c r="N3320" s="271"/>
      <c r="O3320" s="119">
        <f>M3320*N3320</f>
        <v>0</v>
      </c>
      <c r="P3320" s="117" t="s">
        <v>479</v>
      </c>
      <c r="Q3320" s="117" t="s">
        <v>9414</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15">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3.5" outlineLevel="7" x14ac:dyDescent="0.3">
      <c r="A3322" s="245"/>
      <c r="B3322" s="246"/>
      <c r="C3322" s="246"/>
      <c r="D3322" s="246"/>
      <c r="E3322" s="246"/>
      <c r="F3322" s="247"/>
      <c r="G3322" s="247"/>
      <c r="H3322" s="252" t="s">
        <v>18</v>
      </c>
      <c r="I3322" s="248" t="s">
        <v>5739</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15">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4.25" outlineLevel="6" x14ac:dyDescent="0.15">
      <c r="B3324" s="197"/>
      <c r="C3324" s="198"/>
      <c r="D3324" s="114">
        <v>325</v>
      </c>
      <c r="E3324" s="114"/>
      <c r="F3324" s="115"/>
      <c r="G3324" s="115"/>
      <c r="H3324" s="115" t="s">
        <v>5738</v>
      </c>
      <c r="I3324" s="116" t="s">
        <v>5737</v>
      </c>
      <c r="J3324" s="117" t="s">
        <v>944</v>
      </c>
      <c r="K3324" s="118">
        <v>10823</v>
      </c>
      <c r="L3324" s="118">
        <v>0</v>
      </c>
      <c r="M3324" s="118">
        <v>10823</v>
      </c>
      <c r="N3324" s="271"/>
      <c r="O3324" s="119">
        <f>M3324*N3324</f>
        <v>0</v>
      </c>
      <c r="P3324" s="117" t="s">
        <v>492</v>
      </c>
      <c r="Q3324" s="117" t="s">
        <v>9414</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15">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3.5" outlineLevel="7" x14ac:dyDescent="0.3">
      <c r="A3326" s="245"/>
      <c r="B3326" s="246"/>
      <c r="C3326" s="246"/>
      <c r="D3326" s="246"/>
      <c r="E3326" s="246"/>
      <c r="F3326" s="247"/>
      <c r="G3326" s="247"/>
      <c r="H3326" s="252" t="s">
        <v>18</v>
      </c>
      <c r="I3326" s="248" t="s">
        <v>5736</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3.5" outlineLevel="7" x14ac:dyDescent="0.3">
      <c r="A3327" s="245"/>
      <c r="B3327" s="246"/>
      <c r="C3327" s="246"/>
      <c r="D3327" s="246"/>
      <c r="E3327" s="246"/>
      <c r="F3327" s="247"/>
      <c r="G3327" s="247"/>
      <c r="H3327" s="252"/>
      <c r="I3327" s="248" t="s">
        <v>5735</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v>326</v>
      </c>
      <c r="E3329" s="114"/>
      <c r="F3329" s="115"/>
      <c r="G3329" s="115"/>
      <c r="H3329" s="115" t="s">
        <v>5734</v>
      </c>
      <c r="I3329" s="116" t="s">
        <v>5733</v>
      </c>
      <c r="J3329" s="117" t="s">
        <v>495</v>
      </c>
      <c r="K3329" s="118">
        <v>1948.068</v>
      </c>
      <c r="L3329" s="118">
        <v>0</v>
      </c>
      <c r="M3329" s="118">
        <v>1948.068</v>
      </c>
      <c r="N3329" s="271"/>
      <c r="O3329" s="119">
        <f>M3329*N3329</f>
        <v>0</v>
      </c>
      <c r="P3329" s="117" t="s">
        <v>479</v>
      </c>
      <c r="Q3329" s="117" t="s">
        <v>9414</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47"/>
      <c r="H3331" s="252" t="s">
        <v>18</v>
      </c>
      <c r="I3331" s="248" t="s">
        <v>5732</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v>327</v>
      </c>
      <c r="E3333" s="114"/>
      <c r="F3333" s="115"/>
      <c r="G3333" s="115"/>
      <c r="H3333" s="115" t="s">
        <v>5731</v>
      </c>
      <c r="I3333" s="116" t="s">
        <v>5730</v>
      </c>
      <c r="J3333" s="117" t="s">
        <v>478</v>
      </c>
      <c r="K3333" s="118">
        <v>10.18</v>
      </c>
      <c r="L3333" s="118">
        <v>0</v>
      </c>
      <c r="M3333" s="118">
        <v>10.18</v>
      </c>
      <c r="N3333" s="271"/>
      <c r="O3333" s="119">
        <f>M3333*N3333</f>
        <v>0</v>
      </c>
      <c r="P3333" s="117" t="s">
        <v>492</v>
      </c>
      <c r="Q3333" s="117" t="s">
        <v>1232</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3.5" outlineLevel="7" x14ac:dyDescent="0.3">
      <c r="A3335" s="245"/>
      <c r="B3335" s="246"/>
      <c r="C3335" s="246"/>
      <c r="D3335" s="246"/>
      <c r="E3335" s="246"/>
      <c r="F3335" s="247"/>
      <c r="G3335" s="247"/>
      <c r="H3335" s="252" t="s">
        <v>18</v>
      </c>
      <c r="I3335" s="248" t="s">
        <v>5729</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3.5" outlineLevel="7" x14ac:dyDescent="0.3">
      <c r="A3336" s="245"/>
      <c r="B3336" s="246"/>
      <c r="C3336" s="246"/>
      <c r="D3336" s="246"/>
      <c r="E3336" s="246"/>
      <c r="F3336" s="247"/>
      <c r="G3336" s="247"/>
      <c r="H3336" s="252"/>
      <c r="I3336" s="248" t="s">
        <v>5728</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15">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4.25" outlineLevel="6" x14ac:dyDescent="0.15">
      <c r="B3338" s="197"/>
      <c r="C3338" s="198"/>
      <c r="D3338" s="114">
        <v>328</v>
      </c>
      <c r="E3338" s="114"/>
      <c r="F3338" s="115"/>
      <c r="G3338" s="115"/>
      <c r="H3338" s="115" t="s">
        <v>5727</v>
      </c>
      <c r="I3338" s="116" t="s">
        <v>5726</v>
      </c>
      <c r="J3338" s="117" t="s">
        <v>495</v>
      </c>
      <c r="K3338" s="118">
        <v>974.03399999999999</v>
      </c>
      <c r="L3338" s="118">
        <v>0</v>
      </c>
      <c r="M3338" s="118">
        <v>974.03399999999999</v>
      </c>
      <c r="N3338" s="271"/>
      <c r="O3338" s="119">
        <f>M3338*N3338</f>
        <v>0</v>
      </c>
      <c r="P3338" s="117" t="s">
        <v>479</v>
      </c>
      <c r="Q3338" s="117" t="s">
        <v>9414</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15">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4.25" outlineLevel="6" x14ac:dyDescent="0.15">
      <c r="B3340" s="197"/>
      <c r="C3340" s="198"/>
      <c r="D3340" s="114">
        <v>329</v>
      </c>
      <c r="E3340" s="114"/>
      <c r="F3340" s="115"/>
      <c r="G3340" s="115"/>
      <c r="H3340" s="115" t="s">
        <v>5725</v>
      </c>
      <c r="I3340" s="116" t="s">
        <v>5724</v>
      </c>
      <c r="J3340" s="117" t="s">
        <v>495</v>
      </c>
      <c r="K3340" s="118">
        <v>974.03399999999999</v>
      </c>
      <c r="L3340" s="118">
        <v>0</v>
      </c>
      <c r="M3340" s="118">
        <v>974.03399999999999</v>
      </c>
      <c r="N3340" s="271"/>
      <c r="O3340" s="119">
        <f>M3340*N3340</f>
        <v>0</v>
      </c>
      <c r="P3340" s="117" t="s">
        <v>492</v>
      </c>
      <c r="Q3340" s="117" t="s">
        <v>9414</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15">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9" t="s">
        <v>1698</v>
      </c>
      <c r="B3343" s="227">
        <v>4</v>
      </c>
      <c r="C3343" s="228"/>
      <c r="D3343" s="228"/>
      <c r="E3343" s="228"/>
      <c r="F3343" s="183"/>
      <c r="G3343" s="183"/>
      <c r="H3343" s="183"/>
      <c r="I3343" s="229" t="s">
        <v>1697</v>
      </c>
      <c r="J3343" s="230"/>
      <c r="K3343" s="231"/>
      <c r="L3343" s="231"/>
      <c r="M3343" s="231"/>
      <c r="N3343" s="183"/>
      <c r="O3343" s="181">
        <f>SUBTOTAL(9,O3344:O3389)</f>
        <v>0</v>
      </c>
      <c r="P3343" s="230" t="s">
        <v>473</v>
      </c>
      <c r="Q3343" s="230"/>
      <c r="R3343" s="231"/>
      <c r="S3343" s="182">
        <f>SUBTOTAL(9,S3344:S3389)</f>
        <v>0</v>
      </c>
      <c r="T3343" s="231"/>
      <c r="U3343" s="182">
        <f>SUBTOTAL(9,U3344:U3389)</f>
        <v>0</v>
      </c>
      <c r="V3343" s="232"/>
      <c r="W3343" s="181">
        <f>SUBTOTAL(9,W3344:W3389)</f>
        <v>0</v>
      </c>
      <c r="X3343" s="181">
        <f>SUBTOTAL(9,X3344:X3389)</f>
        <v>0</v>
      </c>
      <c r="Y3343" s="179"/>
      <c r="Z3343" s="6"/>
      <c r="AA3343" s="9"/>
      <c r="AB3343" s="9"/>
    </row>
    <row r="3344" spans="1:28" ht="13.5" outlineLevel="4" x14ac:dyDescent="0.25">
      <c r="A3344" s="184" t="s">
        <v>1696</v>
      </c>
      <c r="B3344" s="233">
        <v>5</v>
      </c>
      <c r="C3344" s="234"/>
      <c r="D3344" s="234"/>
      <c r="E3344" s="234"/>
      <c r="F3344" s="188"/>
      <c r="G3344" s="188"/>
      <c r="H3344" s="188"/>
      <c r="I3344" s="235" t="s">
        <v>1695</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3.5" outlineLevel="5" x14ac:dyDescent="0.25">
      <c r="A3345" s="189" t="s">
        <v>1694</v>
      </c>
      <c r="B3345" s="239">
        <v>6</v>
      </c>
      <c r="C3345" s="240"/>
      <c r="D3345" s="240"/>
      <c r="E3345" s="240"/>
      <c r="F3345" s="193"/>
      <c r="G3345" s="193"/>
      <c r="H3345" s="193"/>
      <c r="I3345" s="241" t="s">
        <v>1693</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42.75" outlineLevel="6" x14ac:dyDescent="0.15">
      <c r="B3346" s="197"/>
      <c r="C3346" s="198"/>
      <c r="D3346" s="114">
        <v>330</v>
      </c>
      <c r="E3346" s="114"/>
      <c r="F3346" s="115"/>
      <c r="G3346" s="115"/>
      <c r="H3346" s="115" t="s">
        <v>5723</v>
      </c>
      <c r="I3346" s="116" t="s">
        <v>5722</v>
      </c>
      <c r="J3346" s="117" t="s">
        <v>696</v>
      </c>
      <c r="K3346" s="118">
        <v>4</v>
      </c>
      <c r="L3346" s="118">
        <v>0</v>
      </c>
      <c r="M3346" s="118">
        <v>4</v>
      </c>
      <c r="N3346" s="271"/>
      <c r="O3346" s="119">
        <f>M3346*N3346</f>
        <v>0</v>
      </c>
      <c r="P3346" s="117" t="s">
        <v>697</v>
      </c>
      <c r="Q3346" s="117" t="s">
        <v>9413</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15">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42.75" outlineLevel="6" x14ac:dyDescent="0.15">
      <c r="B3348" s="197"/>
      <c r="C3348" s="198"/>
      <c r="D3348" s="114">
        <v>331</v>
      </c>
      <c r="E3348" s="114"/>
      <c r="F3348" s="115"/>
      <c r="G3348" s="115"/>
      <c r="H3348" s="115" t="s">
        <v>5721</v>
      </c>
      <c r="I3348" s="116" t="s">
        <v>5720</v>
      </c>
      <c r="J3348" s="117" t="s">
        <v>696</v>
      </c>
      <c r="K3348" s="118">
        <v>24</v>
      </c>
      <c r="L3348" s="118">
        <v>0</v>
      </c>
      <c r="M3348" s="118">
        <v>24</v>
      </c>
      <c r="N3348" s="271"/>
      <c r="O3348" s="119">
        <f>M3348*N3348</f>
        <v>0</v>
      </c>
      <c r="P3348" s="117" t="s">
        <v>697</v>
      </c>
      <c r="Q3348" s="117" t="s">
        <v>9413</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15">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42.75" outlineLevel="6" x14ac:dyDescent="0.15">
      <c r="B3350" s="197"/>
      <c r="C3350" s="198"/>
      <c r="D3350" s="114">
        <v>332</v>
      </c>
      <c r="E3350" s="114"/>
      <c r="F3350" s="115"/>
      <c r="G3350" s="115"/>
      <c r="H3350" s="115" t="s">
        <v>5719</v>
      </c>
      <c r="I3350" s="116" t="s">
        <v>5718</v>
      </c>
      <c r="J3350" s="117" t="s">
        <v>696</v>
      </c>
      <c r="K3350" s="118">
        <v>1</v>
      </c>
      <c r="L3350" s="118">
        <v>0</v>
      </c>
      <c r="M3350" s="118">
        <v>1</v>
      </c>
      <c r="N3350" s="271"/>
      <c r="O3350" s="119">
        <f>M3350*N3350</f>
        <v>0</v>
      </c>
      <c r="P3350" s="117" t="s">
        <v>697</v>
      </c>
      <c r="Q3350" s="117" t="s">
        <v>9413</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15">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7" outlineLevel="6" x14ac:dyDescent="0.15">
      <c r="B3352" s="197"/>
      <c r="C3352" s="198"/>
      <c r="D3352" s="114">
        <v>333</v>
      </c>
      <c r="E3352" s="114"/>
      <c r="F3352" s="115"/>
      <c r="G3352" s="115"/>
      <c r="H3352" s="115" t="s">
        <v>5717</v>
      </c>
      <c r="I3352" s="116" t="s">
        <v>5716</v>
      </c>
      <c r="J3352" s="117" t="s">
        <v>696</v>
      </c>
      <c r="K3352" s="118">
        <v>1</v>
      </c>
      <c r="L3352" s="118">
        <v>0</v>
      </c>
      <c r="M3352" s="118">
        <v>1</v>
      </c>
      <c r="N3352" s="271"/>
      <c r="O3352" s="119">
        <f>M3352*N3352</f>
        <v>0</v>
      </c>
      <c r="P3352" s="117" t="s">
        <v>697</v>
      </c>
      <c r="Q3352" s="117" t="s">
        <v>9413</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15">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42.75" outlineLevel="6" x14ac:dyDescent="0.15">
      <c r="B3354" s="197"/>
      <c r="C3354" s="198"/>
      <c r="D3354" s="114">
        <v>334</v>
      </c>
      <c r="E3354" s="114"/>
      <c r="F3354" s="115"/>
      <c r="G3354" s="115"/>
      <c r="H3354" s="115" t="s">
        <v>5715</v>
      </c>
      <c r="I3354" s="116" t="s">
        <v>5714</v>
      </c>
      <c r="J3354" s="117" t="s">
        <v>696</v>
      </c>
      <c r="K3354" s="118">
        <v>1</v>
      </c>
      <c r="L3354" s="118">
        <v>0</v>
      </c>
      <c r="M3354" s="118">
        <v>1</v>
      </c>
      <c r="N3354" s="271"/>
      <c r="O3354" s="119">
        <f>M3354*N3354</f>
        <v>0</v>
      </c>
      <c r="P3354" s="117" t="s">
        <v>697</v>
      </c>
      <c r="Q3354" s="117" t="s">
        <v>9413</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15">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4" t="s">
        <v>1692</v>
      </c>
      <c r="B3357" s="233">
        <v>5</v>
      </c>
      <c r="C3357" s="234"/>
      <c r="D3357" s="234"/>
      <c r="E3357" s="234"/>
      <c r="F3357" s="188"/>
      <c r="G3357" s="188"/>
      <c r="H3357" s="188"/>
      <c r="I3357" s="235" t="s">
        <v>1691</v>
      </c>
      <c r="J3357" s="236"/>
      <c r="K3357" s="237"/>
      <c r="L3357" s="237"/>
      <c r="M3357" s="237"/>
      <c r="N3357" s="188"/>
      <c r="O3357" s="186">
        <f>SUBTOTAL(9,O3358:O3389)</f>
        <v>0</v>
      </c>
      <c r="P3357" s="236" t="s">
        <v>474</v>
      </c>
      <c r="Q3357" s="236"/>
      <c r="R3357" s="237"/>
      <c r="S3357" s="187">
        <f>SUBTOTAL(9,S3358:S3389)</f>
        <v>0</v>
      </c>
      <c r="T3357" s="237"/>
      <c r="U3357" s="187">
        <f>SUBTOTAL(9,U3358:U3389)</f>
        <v>0</v>
      </c>
      <c r="V3357" s="238"/>
      <c r="W3357" s="186">
        <f>SUBTOTAL(9,W3358:W3389)</f>
        <v>0</v>
      </c>
      <c r="X3357" s="186">
        <f>SUBTOTAL(9,X3358:X3389)</f>
        <v>0</v>
      </c>
      <c r="Y3357" s="184"/>
      <c r="Z3357" s="6"/>
      <c r="AA3357" s="9"/>
      <c r="AB3357" s="9"/>
    </row>
    <row r="3358" spans="1:28" ht="13.5" outlineLevel="5" x14ac:dyDescent="0.25">
      <c r="A3358" s="189" t="s">
        <v>1690</v>
      </c>
      <c r="B3358" s="239">
        <v>6</v>
      </c>
      <c r="C3358" s="240"/>
      <c r="D3358" s="240"/>
      <c r="E3358" s="240"/>
      <c r="F3358" s="193"/>
      <c r="G3358" s="193"/>
      <c r="H3358" s="193"/>
      <c r="I3358" s="241" t="s">
        <v>1689</v>
      </c>
      <c r="J3358" s="242"/>
      <c r="K3358" s="243"/>
      <c r="L3358" s="243"/>
      <c r="M3358" s="243"/>
      <c r="N3358" s="193"/>
      <c r="O3358" s="191">
        <f>SUBTOTAL(9,O3359:O3381)</f>
        <v>0</v>
      </c>
      <c r="P3358" s="242" t="s">
        <v>475</v>
      </c>
      <c r="Q3358" s="242"/>
      <c r="R3358" s="243"/>
      <c r="S3358" s="192">
        <f>SUBTOTAL(9,S3359:S3381)</f>
        <v>0</v>
      </c>
      <c r="T3358" s="243"/>
      <c r="U3358" s="192">
        <f>SUBTOTAL(9,U3359:U3381)</f>
        <v>0</v>
      </c>
      <c r="V3358" s="244"/>
      <c r="W3358" s="191">
        <f>SUBTOTAL(9,W3359:W3381)</f>
        <v>0</v>
      </c>
      <c r="X3358" s="191">
        <f>SUBTOTAL(9,X3359:X3381)</f>
        <v>0</v>
      </c>
      <c r="Y3358" s="189"/>
      <c r="Z3358" s="6"/>
      <c r="AA3358" s="9"/>
      <c r="AB3358" s="9"/>
    </row>
    <row r="3359" spans="1:28" ht="42.75" outlineLevel="6" x14ac:dyDescent="0.15">
      <c r="B3359" s="197"/>
      <c r="C3359" s="198"/>
      <c r="D3359" s="114">
        <v>335</v>
      </c>
      <c r="E3359" s="114"/>
      <c r="F3359" s="115"/>
      <c r="G3359" s="115"/>
      <c r="H3359" s="115" t="s">
        <v>5713</v>
      </c>
      <c r="I3359" s="116" t="s">
        <v>5712</v>
      </c>
      <c r="J3359" s="117" t="s">
        <v>696</v>
      </c>
      <c r="K3359" s="118">
        <v>4</v>
      </c>
      <c r="L3359" s="118">
        <v>0</v>
      </c>
      <c r="M3359" s="118">
        <v>4</v>
      </c>
      <c r="N3359" s="271"/>
      <c r="O3359" s="119">
        <f>M3359*N3359</f>
        <v>0</v>
      </c>
      <c r="P3359" s="117" t="s">
        <v>697</v>
      </c>
      <c r="Q3359" s="117" t="s">
        <v>9413</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15">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71.25" outlineLevel="6" x14ac:dyDescent="0.15">
      <c r="B3361" s="197"/>
      <c r="C3361" s="198"/>
      <c r="D3361" s="114">
        <v>336</v>
      </c>
      <c r="E3361" s="114"/>
      <c r="F3361" s="115"/>
      <c r="G3361" s="115"/>
      <c r="H3361" s="115" t="s">
        <v>5711</v>
      </c>
      <c r="I3361" s="116" t="s">
        <v>5710</v>
      </c>
      <c r="J3361" s="117" t="s">
        <v>696</v>
      </c>
      <c r="K3361" s="118">
        <v>5</v>
      </c>
      <c r="L3361" s="118">
        <v>0</v>
      </c>
      <c r="M3361" s="118">
        <v>5</v>
      </c>
      <c r="N3361" s="271"/>
      <c r="O3361" s="119">
        <f>M3361*N3361</f>
        <v>0</v>
      </c>
      <c r="P3361" s="117" t="s">
        <v>697</v>
      </c>
      <c r="Q3361" s="117" t="s">
        <v>9413</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42.75" outlineLevel="6" x14ac:dyDescent="0.15">
      <c r="B3363" s="197"/>
      <c r="C3363" s="198"/>
      <c r="D3363" s="114">
        <v>337</v>
      </c>
      <c r="E3363" s="114"/>
      <c r="F3363" s="115"/>
      <c r="G3363" s="115"/>
      <c r="H3363" s="115" t="s">
        <v>5708</v>
      </c>
      <c r="I3363" s="116" t="s">
        <v>5709</v>
      </c>
      <c r="J3363" s="117" t="s">
        <v>696</v>
      </c>
      <c r="K3363" s="118">
        <v>64</v>
      </c>
      <c r="L3363" s="118">
        <v>0</v>
      </c>
      <c r="M3363" s="118">
        <v>64</v>
      </c>
      <c r="N3363" s="271"/>
      <c r="O3363" s="119">
        <f>M3363*N3363</f>
        <v>0</v>
      </c>
      <c r="P3363" s="117" t="s">
        <v>697</v>
      </c>
      <c r="Q3363" s="117" t="s">
        <v>9413</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15">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42.75" outlineLevel="6" x14ac:dyDescent="0.15">
      <c r="B3365" s="197"/>
      <c r="C3365" s="198"/>
      <c r="D3365" s="114">
        <v>337</v>
      </c>
      <c r="E3365" s="114"/>
      <c r="F3365" s="115"/>
      <c r="G3365" s="115"/>
      <c r="H3365" s="115" t="s">
        <v>5708</v>
      </c>
      <c r="I3365" s="116" t="s">
        <v>5707</v>
      </c>
      <c r="J3365" s="117" t="s">
        <v>696</v>
      </c>
      <c r="K3365" s="118">
        <v>29</v>
      </c>
      <c r="L3365" s="118">
        <v>0</v>
      </c>
      <c r="M3365" s="118">
        <v>29</v>
      </c>
      <c r="N3365" s="271"/>
      <c r="O3365" s="119">
        <f>M3365*N3365</f>
        <v>0</v>
      </c>
      <c r="P3365" s="117" t="s">
        <v>697</v>
      </c>
      <c r="Q3365" s="117" t="s">
        <v>9413</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42.75" outlineLevel="6" x14ac:dyDescent="0.15">
      <c r="B3367" s="197"/>
      <c r="C3367" s="198"/>
      <c r="D3367" s="114">
        <v>338</v>
      </c>
      <c r="E3367" s="114"/>
      <c r="F3367" s="115"/>
      <c r="G3367" s="115"/>
      <c r="H3367" s="115" t="s">
        <v>5706</v>
      </c>
      <c r="I3367" s="116" t="s">
        <v>5705</v>
      </c>
      <c r="J3367" s="117" t="s">
        <v>696</v>
      </c>
      <c r="K3367" s="118">
        <v>27</v>
      </c>
      <c r="L3367" s="118">
        <v>0</v>
      </c>
      <c r="M3367" s="118">
        <v>27</v>
      </c>
      <c r="N3367" s="271"/>
      <c r="O3367" s="119">
        <f>M3367*N3367</f>
        <v>0</v>
      </c>
      <c r="P3367" s="117" t="s">
        <v>697</v>
      </c>
      <c r="Q3367" s="117" t="s">
        <v>9413</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15">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42.75" outlineLevel="6" x14ac:dyDescent="0.15">
      <c r="B3369" s="197"/>
      <c r="C3369" s="198"/>
      <c r="D3369" s="114">
        <v>339</v>
      </c>
      <c r="E3369" s="114"/>
      <c r="F3369" s="115"/>
      <c r="G3369" s="115"/>
      <c r="H3369" s="115" t="s">
        <v>5703</v>
      </c>
      <c r="I3369" s="116" t="s">
        <v>5704</v>
      </c>
      <c r="J3369" s="117" t="s">
        <v>696</v>
      </c>
      <c r="K3369" s="118">
        <v>21</v>
      </c>
      <c r="L3369" s="118">
        <v>0</v>
      </c>
      <c r="M3369" s="118">
        <v>21</v>
      </c>
      <c r="N3369" s="271"/>
      <c r="O3369" s="119">
        <f>M3369*N3369</f>
        <v>0</v>
      </c>
      <c r="P3369" s="117" t="s">
        <v>697</v>
      </c>
      <c r="Q3369" s="117" t="s">
        <v>9413</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42.75" outlineLevel="6" x14ac:dyDescent="0.15">
      <c r="B3371" s="197"/>
      <c r="C3371" s="198"/>
      <c r="D3371" s="114">
        <v>339</v>
      </c>
      <c r="E3371" s="114"/>
      <c r="F3371" s="115"/>
      <c r="G3371" s="115"/>
      <c r="H3371" s="115" t="s">
        <v>5703</v>
      </c>
      <c r="I3371" s="116" t="s">
        <v>5702</v>
      </c>
      <c r="J3371" s="117" t="s">
        <v>696</v>
      </c>
      <c r="K3371" s="118">
        <v>13</v>
      </c>
      <c r="L3371" s="118">
        <v>0</v>
      </c>
      <c r="M3371" s="118">
        <v>13</v>
      </c>
      <c r="N3371" s="271"/>
      <c r="O3371" s="119">
        <f>M3371*N3371</f>
        <v>0</v>
      </c>
      <c r="P3371" s="117" t="s">
        <v>697</v>
      </c>
      <c r="Q3371" s="117" t="s">
        <v>9413</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15">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42.75" outlineLevel="6" x14ac:dyDescent="0.15">
      <c r="B3373" s="197"/>
      <c r="C3373" s="198"/>
      <c r="D3373" s="114">
        <v>340</v>
      </c>
      <c r="E3373" s="114"/>
      <c r="F3373" s="115"/>
      <c r="G3373" s="115"/>
      <c r="H3373" s="115" t="s">
        <v>5701</v>
      </c>
      <c r="I3373" s="116" t="s">
        <v>5700</v>
      </c>
      <c r="J3373" s="117" t="s">
        <v>696</v>
      </c>
      <c r="K3373" s="118">
        <v>31</v>
      </c>
      <c r="L3373" s="118">
        <v>0</v>
      </c>
      <c r="M3373" s="118">
        <v>31</v>
      </c>
      <c r="N3373" s="271"/>
      <c r="O3373" s="119">
        <f>M3373*N3373</f>
        <v>0</v>
      </c>
      <c r="P3373" s="117" t="s">
        <v>697</v>
      </c>
      <c r="Q3373" s="117" t="s">
        <v>9413</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42.75" outlineLevel="6" x14ac:dyDescent="0.15">
      <c r="B3375" s="197"/>
      <c r="C3375" s="198"/>
      <c r="D3375" s="114">
        <v>341</v>
      </c>
      <c r="E3375" s="114"/>
      <c r="F3375" s="115"/>
      <c r="G3375" s="115"/>
      <c r="H3375" s="115" t="s">
        <v>5699</v>
      </c>
      <c r="I3375" s="116" t="s">
        <v>5698</v>
      </c>
      <c r="J3375" s="117" t="s">
        <v>696</v>
      </c>
      <c r="K3375" s="118">
        <v>6</v>
      </c>
      <c r="L3375" s="118">
        <v>0</v>
      </c>
      <c r="M3375" s="118">
        <v>6</v>
      </c>
      <c r="N3375" s="271"/>
      <c r="O3375" s="119">
        <f>M3375*N3375</f>
        <v>0</v>
      </c>
      <c r="P3375" s="117" t="s">
        <v>697</v>
      </c>
      <c r="Q3375" s="117" t="s">
        <v>9413</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15">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ht="42.75" outlineLevel="6" x14ac:dyDescent="0.15">
      <c r="B3377" s="197"/>
      <c r="C3377" s="198"/>
      <c r="D3377" s="114">
        <v>342</v>
      </c>
      <c r="E3377" s="114"/>
      <c r="F3377" s="115"/>
      <c r="G3377" s="115"/>
      <c r="H3377" s="115" t="s">
        <v>5697</v>
      </c>
      <c r="I3377" s="116" t="s">
        <v>5696</v>
      </c>
      <c r="J3377" s="117" t="s">
        <v>696</v>
      </c>
      <c r="K3377" s="118">
        <v>4</v>
      </c>
      <c r="L3377" s="118">
        <v>0</v>
      </c>
      <c r="M3377" s="118">
        <v>4</v>
      </c>
      <c r="N3377" s="271"/>
      <c r="O3377" s="119">
        <f>M3377*N3377</f>
        <v>0</v>
      </c>
      <c r="P3377" s="117" t="s">
        <v>697</v>
      </c>
      <c r="Q3377" s="117" t="s">
        <v>9413</v>
      </c>
      <c r="R3377" s="118"/>
      <c r="S3377" s="118">
        <f>M3377*R3377</f>
        <v>0</v>
      </c>
      <c r="T3377" s="118"/>
      <c r="U3377" s="118">
        <f>M3377*T3377</f>
        <v>0</v>
      </c>
      <c r="V3377" s="119">
        <v>21</v>
      </c>
      <c r="W3377" s="119">
        <f>O3377*(V3377/100)</f>
        <v>0</v>
      </c>
      <c r="X3377" s="119">
        <f>O3377+W3377</f>
        <v>0</v>
      </c>
      <c r="Y3377" s="120">
        <v>8</v>
      </c>
      <c r="Z3377" s="9"/>
      <c r="AA3377" s="9"/>
      <c r="AB3377" s="9"/>
    </row>
    <row r="3378" spans="1:28" ht="4.5" customHeight="1" outlineLevel="6" x14ac:dyDescent="0.15">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42.75" outlineLevel="6" x14ac:dyDescent="0.15">
      <c r="B3379" s="197"/>
      <c r="C3379" s="198"/>
      <c r="D3379" s="114">
        <v>343</v>
      </c>
      <c r="E3379" s="114"/>
      <c r="F3379" s="115"/>
      <c r="G3379" s="115"/>
      <c r="H3379" s="115" t="s">
        <v>5695</v>
      </c>
      <c r="I3379" s="116" t="s">
        <v>5694</v>
      </c>
      <c r="J3379" s="117" t="s">
        <v>696</v>
      </c>
      <c r="K3379" s="118">
        <v>15</v>
      </c>
      <c r="L3379" s="118">
        <v>0</v>
      </c>
      <c r="M3379" s="118">
        <v>15</v>
      </c>
      <c r="N3379" s="271"/>
      <c r="O3379" s="119">
        <f>M3379*N3379</f>
        <v>0</v>
      </c>
      <c r="P3379" s="117" t="s">
        <v>697</v>
      </c>
      <c r="Q3379" s="117" t="s">
        <v>9413</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15">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3.5" outlineLevel="5" x14ac:dyDescent="0.25">
      <c r="A3382" s="189" t="s">
        <v>1688</v>
      </c>
      <c r="B3382" s="239">
        <v>6</v>
      </c>
      <c r="C3382" s="240"/>
      <c r="D3382" s="240"/>
      <c r="E3382" s="240"/>
      <c r="F3382" s="193"/>
      <c r="G3382" s="193"/>
      <c r="H3382" s="193"/>
      <c r="I3382" s="241" t="s">
        <v>1687</v>
      </c>
      <c r="J3382" s="242"/>
      <c r="K3382" s="243"/>
      <c r="L3382" s="243"/>
      <c r="M3382" s="243"/>
      <c r="N3382" s="193"/>
      <c r="O3382" s="191">
        <f>SUBTOTAL(9,O3383:O3389)</f>
        <v>0</v>
      </c>
      <c r="P3382" s="242" t="s">
        <v>475</v>
      </c>
      <c r="Q3382" s="242"/>
      <c r="R3382" s="243"/>
      <c r="S3382" s="192">
        <f>SUBTOTAL(9,S3383:S3389)</f>
        <v>0</v>
      </c>
      <c r="T3382" s="243"/>
      <c r="U3382" s="192">
        <f>SUBTOTAL(9,U3383:U3389)</f>
        <v>0</v>
      </c>
      <c r="V3382" s="244"/>
      <c r="W3382" s="191">
        <f>SUBTOTAL(9,W3383:W3389)</f>
        <v>0</v>
      </c>
      <c r="X3382" s="191">
        <f>SUBTOTAL(9,X3383:X3389)</f>
        <v>0</v>
      </c>
      <c r="Y3382" s="189"/>
      <c r="Z3382" s="6"/>
      <c r="AA3382" s="9"/>
      <c r="AB3382" s="9"/>
    </row>
    <row r="3383" spans="1:28" ht="42.75" outlineLevel="6" x14ac:dyDescent="0.15">
      <c r="B3383" s="197"/>
      <c r="C3383" s="198"/>
      <c r="D3383" s="114">
        <v>344</v>
      </c>
      <c r="E3383" s="114"/>
      <c r="F3383" s="115"/>
      <c r="G3383" s="115"/>
      <c r="H3383" s="115" t="s">
        <v>5693</v>
      </c>
      <c r="I3383" s="116" t="s">
        <v>5692</v>
      </c>
      <c r="J3383" s="117" t="s">
        <v>696</v>
      </c>
      <c r="K3383" s="118">
        <v>11</v>
      </c>
      <c r="L3383" s="118">
        <v>0</v>
      </c>
      <c r="M3383" s="118">
        <v>11</v>
      </c>
      <c r="N3383" s="271"/>
      <c r="O3383" s="119">
        <f>M3383*N3383</f>
        <v>0</v>
      </c>
      <c r="P3383" s="117" t="s">
        <v>697</v>
      </c>
      <c r="Q3383" s="117" t="s">
        <v>9413</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42.75" outlineLevel="6" x14ac:dyDescent="0.15">
      <c r="B3385" s="197"/>
      <c r="C3385" s="198"/>
      <c r="D3385" s="114">
        <v>345</v>
      </c>
      <c r="E3385" s="114"/>
      <c r="F3385" s="115"/>
      <c r="G3385" s="115"/>
      <c r="H3385" s="115" t="s">
        <v>5691</v>
      </c>
      <c r="I3385" s="116" t="s">
        <v>5690</v>
      </c>
      <c r="J3385" s="117" t="s">
        <v>696</v>
      </c>
      <c r="K3385" s="118">
        <v>6</v>
      </c>
      <c r="L3385" s="118">
        <v>0</v>
      </c>
      <c r="M3385" s="118">
        <v>6</v>
      </c>
      <c r="N3385" s="271"/>
      <c r="O3385" s="119">
        <f>M3385*N3385</f>
        <v>0</v>
      </c>
      <c r="P3385" s="117" t="s">
        <v>697</v>
      </c>
      <c r="Q3385" s="117" t="s">
        <v>9413</v>
      </c>
      <c r="R3385" s="118"/>
      <c r="S3385" s="118">
        <f>M3385*R3385</f>
        <v>0</v>
      </c>
      <c r="T3385" s="118"/>
      <c r="U3385" s="118">
        <f>M3385*T3385</f>
        <v>0</v>
      </c>
      <c r="V3385" s="119">
        <v>21</v>
      </c>
      <c r="W3385" s="119">
        <f>O3385*(V3385/100)</f>
        <v>0</v>
      </c>
      <c r="X3385" s="119">
        <f>O3385+W3385</f>
        <v>0</v>
      </c>
      <c r="Y3385" s="120">
        <v>8</v>
      </c>
      <c r="Z3385" s="9"/>
      <c r="AA3385" s="9"/>
      <c r="AB3385" s="9"/>
    </row>
    <row r="3386" spans="1:28" ht="4.5" customHeight="1" outlineLevel="6" x14ac:dyDescent="0.15">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42.75" outlineLevel="6" x14ac:dyDescent="0.15">
      <c r="B3387" s="197"/>
      <c r="C3387" s="198"/>
      <c r="D3387" s="114">
        <v>346</v>
      </c>
      <c r="E3387" s="114"/>
      <c r="F3387" s="115"/>
      <c r="G3387" s="115"/>
      <c r="H3387" s="115" t="s">
        <v>5689</v>
      </c>
      <c r="I3387" s="116" t="s">
        <v>5688</v>
      </c>
      <c r="J3387" s="117" t="s">
        <v>696</v>
      </c>
      <c r="K3387" s="118">
        <v>2</v>
      </c>
      <c r="L3387" s="118">
        <v>0</v>
      </c>
      <c r="M3387" s="118">
        <v>2</v>
      </c>
      <c r="N3387" s="271"/>
      <c r="O3387" s="119">
        <f>M3387*N3387</f>
        <v>0</v>
      </c>
      <c r="P3387" s="117" t="s">
        <v>697</v>
      </c>
      <c r="Q3387" s="117" t="s">
        <v>9413</v>
      </c>
      <c r="R3387" s="118"/>
      <c r="S3387" s="118">
        <f>M3387*R3387</f>
        <v>0</v>
      </c>
      <c r="T3387" s="118"/>
      <c r="U3387" s="118">
        <f>M3387*T3387</f>
        <v>0</v>
      </c>
      <c r="V3387" s="119">
        <v>21</v>
      </c>
      <c r="W3387" s="119">
        <f>O3387*(V3387/100)</f>
        <v>0</v>
      </c>
      <c r="X3387" s="119">
        <f>O3387+W3387</f>
        <v>0</v>
      </c>
      <c r="Y3387" s="120">
        <v>8</v>
      </c>
      <c r="Z3387" s="9"/>
      <c r="AA3387" s="9"/>
      <c r="AB3387" s="9"/>
    </row>
    <row r="3388" spans="1:28" ht="4.5" customHeight="1" outlineLevel="6" x14ac:dyDescent="0.15">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outlineLevel="6" x14ac:dyDescent="0.15">
      <c r="B3389" s="6"/>
      <c r="C3389" s="6"/>
      <c r="D3389" s="6"/>
      <c r="E3389" s="6"/>
      <c r="F3389" s="6"/>
      <c r="G3389" s="6"/>
      <c r="H3389" s="6"/>
      <c r="I3389" s="6"/>
      <c r="J3389" s="6"/>
      <c r="K3389" s="6"/>
      <c r="L3389" s="6"/>
      <c r="M3389" s="6"/>
      <c r="N3389" s="9"/>
      <c r="O3389" s="9"/>
      <c r="P3389" s="6"/>
      <c r="Q3389" s="6"/>
      <c r="R3389" s="6"/>
      <c r="S3389" s="6"/>
      <c r="T3389" s="6"/>
      <c r="U3389" s="6"/>
      <c r="V3389" s="6"/>
      <c r="W3389" s="9"/>
      <c r="X3389" s="9"/>
      <c r="Y3389" s="9"/>
    </row>
    <row r="3390" spans="1:28" ht="13.5" outlineLevel="3" x14ac:dyDescent="0.25">
      <c r="A3390" s="179" t="s">
        <v>1686</v>
      </c>
      <c r="B3390" s="227">
        <v>4</v>
      </c>
      <c r="C3390" s="228"/>
      <c r="D3390" s="228"/>
      <c r="E3390" s="228"/>
      <c r="F3390" s="183"/>
      <c r="G3390" s="183"/>
      <c r="H3390" s="183"/>
      <c r="I3390" s="229" t="s">
        <v>1685</v>
      </c>
      <c r="J3390" s="230"/>
      <c r="K3390" s="231"/>
      <c r="L3390" s="231"/>
      <c r="M3390" s="231"/>
      <c r="N3390" s="183"/>
      <c r="O3390" s="181">
        <f>SUBTOTAL(9,O3391:O3544)</f>
        <v>0</v>
      </c>
      <c r="P3390" s="230" t="s">
        <v>473</v>
      </c>
      <c r="Q3390" s="230"/>
      <c r="R3390" s="231"/>
      <c r="S3390" s="182">
        <f>SUBTOTAL(9,S3391:S3544)</f>
        <v>0</v>
      </c>
      <c r="T3390" s="231"/>
      <c r="U3390" s="182">
        <f>SUBTOTAL(9,U3391:U3544)</f>
        <v>0</v>
      </c>
      <c r="V3390" s="232"/>
      <c r="W3390" s="181">
        <f>SUBTOTAL(9,W3391:W3544)</f>
        <v>0</v>
      </c>
      <c r="X3390" s="181">
        <f>SUBTOTAL(9,X3391:X3544)</f>
        <v>0</v>
      </c>
      <c r="Y3390" s="179"/>
      <c r="Z3390" s="6"/>
      <c r="AA3390" s="9"/>
      <c r="AB3390" s="9"/>
    </row>
    <row r="3391" spans="1:28" ht="13.5" outlineLevel="4" x14ac:dyDescent="0.25">
      <c r="A3391" s="184" t="s">
        <v>1684</v>
      </c>
      <c r="B3391" s="233">
        <v>5</v>
      </c>
      <c r="C3391" s="234"/>
      <c r="D3391" s="234"/>
      <c r="E3391" s="234"/>
      <c r="F3391" s="188"/>
      <c r="G3391" s="188"/>
      <c r="H3391" s="188"/>
      <c r="I3391" s="235" t="s">
        <v>1683</v>
      </c>
      <c r="J3391" s="236"/>
      <c r="K3391" s="237"/>
      <c r="L3391" s="237"/>
      <c r="M3391" s="237"/>
      <c r="N3391" s="188"/>
      <c r="O3391" s="186">
        <f>SUBTOTAL(9,O3392:O3405)</f>
        <v>0</v>
      </c>
      <c r="P3391" s="236" t="s">
        <v>474</v>
      </c>
      <c r="Q3391" s="236"/>
      <c r="R3391" s="237"/>
      <c r="S3391" s="187">
        <f>SUBTOTAL(9,S3392:S3405)</f>
        <v>0</v>
      </c>
      <c r="T3391" s="237"/>
      <c r="U3391" s="187">
        <f>SUBTOTAL(9,U3392:U3405)</f>
        <v>0</v>
      </c>
      <c r="V3391" s="238"/>
      <c r="W3391" s="186">
        <f>SUBTOTAL(9,W3392:W3405)</f>
        <v>0</v>
      </c>
      <c r="X3391" s="186">
        <f>SUBTOTAL(9,X3392:X3405)</f>
        <v>0</v>
      </c>
      <c r="Y3391" s="184"/>
      <c r="Z3391" s="6"/>
      <c r="AA3391" s="9"/>
      <c r="AB3391" s="9"/>
    </row>
    <row r="3392" spans="1:28" ht="13.5" outlineLevel="5" x14ac:dyDescent="0.25">
      <c r="A3392" s="189" t="s">
        <v>1682</v>
      </c>
      <c r="B3392" s="239">
        <v>6</v>
      </c>
      <c r="C3392" s="240"/>
      <c r="D3392" s="240"/>
      <c r="E3392" s="240"/>
      <c r="F3392" s="193"/>
      <c r="G3392" s="193"/>
      <c r="H3392" s="193"/>
      <c r="I3392" s="241" t="s">
        <v>1681</v>
      </c>
      <c r="J3392" s="242"/>
      <c r="K3392" s="243"/>
      <c r="L3392" s="243"/>
      <c r="M3392" s="243"/>
      <c r="N3392" s="193"/>
      <c r="O3392" s="191">
        <f>SUBTOTAL(9,O3393:O3405)</f>
        <v>0</v>
      </c>
      <c r="P3392" s="242" t="s">
        <v>475</v>
      </c>
      <c r="Q3392" s="242"/>
      <c r="R3392" s="243"/>
      <c r="S3392" s="192">
        <f>SUBTOTAL(9,S3393:S3405)</f>
        <v>0</v>
      </c>
      <c r="T3392" s="243"/>
      <c r="U3392" s="192">
        <f>SUBTOTAL(9,U3393:U3405)</f>
        <v>0</v>
      </c>
      <c r="V3392" s="244"/>
      <c r="W3392" s="191">
        <f>SUBTOTAL(9,W3393:W3405)</f>
        <v>0</v>
      </c>
      <c r="X3392" s="191">
        <f>SUBTOTAL(9,X3393:X3405)</f>
        <v>0</v>
      </c>
      <c r="Y3392" s="189"/>
      <c r="Z3392" s="6"/>
      <c r="AA3392" s="9"/>
      <c r="AB3392" s="9"/>
    </row>
    <row r="3393" spans="1:28" ht="28.5" outlineLevel="6" x14ac:dyDescent="0.15">
      <c r="B3393" s="197"/>
      <c r="C3393" s="198"/>
      <c r="D3393" s="114">
        <v>347</v>
      </c>
      <c r="E3393" s="114"/>
      <c r="F3393" s="115"/>
      <c r="G3393" s="115"/>
      <c r="H3393" s="115" t="s">
        <v>5687</v>
      </c>
      <c r="I3393" s="116" t="s">
        <v>5686</v>
      </c>
      <c r="J3393" s="117" t="s">
        <v>584</v>
      </c>
      <c r="K3393" s="118">
        <v>96</v>
      </c>
      <c r="L3393" s="118">
        <v>0</v>
      </c>
      <c r="M3393" s="118">
        <v>96</v>
      </c>
      <c r="N3393" s="271"/>
      <c r="O3393" s="119">
        <f>M3393*N3393</f>
        <v>0</v>
      </c>
      <c r="P3393" s="117" t="s">
        <v>697</v>
      </c>
      <c r="Q3393" s="117" t="s">
        <v>9413</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8.5" outlineLevel="6" x14ac:dyDescent="0.15">
      <c r="B3395" s="197"/>
      <c r="C3395" s="198"/>
      <c r="D3395" s="114">
        <v>348</v>
      </c>
      <c r="E3395" s="114"/>
      <c r="F3395" s="115"/>
      <c r="G3395" s="115"/>
      <c r="H3395" s="115" t="s">
        <v>5685</v>
      </c>
      <c r="I3395" s="116" t="s">
        <v>5684</v>
      </c>
      <c r="J3395" s="117" t="s">
        <v>696</v>
      </c>
      <c r="K3395" s="118">
        <v>24</v>
      </c>
      <c r="L3395" s="118">
        <v>0</v>
      </c>
      <c r="M3395" s="118">
        <v>24</v>
      </c>
      <c r="N3395" s="271"/>
      <c r="O3395" s="119">
        <f>M3395*N3395</f>
        <v>0</v>
      </c>
      <c r="P3395" s="117" t="s">
        <v>697</v>
      </c>
      <c r="Q3395" s="117" t="s">
        <v>9413</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8.5" outlineLevel="6" x14ac:dyDescent="0.15">
      <c r="B3397" s="197"/>
      <c r="C3397" s="198"/>
      <c r="D3397" s="114">
        <v>349</v>
      </c>
      <c r="E3397" s="114"/>
      <c r="F3397" s="115"/>
      <c r="G3397" s="115"/>
      <c r="H3397" s="115" t="s">
        <v>5683</v>
      </c>
      <c r="I3397" s="116" t="s">
        <v>5682</v>
      </c>
      <c r="J3397" s="117" t="s">
        <v>584</v>
      </c>
      <c r="K3397" s="118">
        <v>48</v>
      </c>
      <c r="L3397" s="118">
        <v>0</v>
      </c>
      <c r="M3397" s="118">
        <v>48</v>
      </c>
      <c r="N3397" s="271"/>
      <c r="O3397" s="119">
        <f>M3397*N3397</f>
        <v>0</v>
      </c>
      <c r="P3397" s="117" t="s">
        <v>697</v>
      </c>
      <c r="Q3397" s="117" t="s">
        <v>9413</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8.5" outlineLevel="6" x14ac:dyDescent="0.15">
      <c r="B3399" s="197"/>
      <c r="C3399" s="198"/>
      <c r="D3399" s="114">
        <v>350</v>
      </c>
      <c r="E3399" s="114"/>
      <c r="F3399" s="115"/>
      <c r="G3399" s="115"/>
      <c r="H3399" s="115" t="s">
        <v>5681</v>
      </c>
      <c r="I3399" s="116" t="s">
        <v>5680</v>
      </c>
      <c r="J3399" s="117" t="s">
        <v>584</v>
      </c>
      <c r="K3399" s="118">
        <v>48</v>
      </c>
      <c r="L3399" s="118">
        <v>0</v>
      </c>
      <c r="M3399" s="118">
        <v>48</v>
      </c>
      <c r="N3399" s="271"/>
      <c r="O3399" s="119">
        <f>M3399*N3399</f>
        <v>0</v>
      </c>
      <c r="P3399" s="117" t="s">
        <v>697</v>
      </c>
      <c r="Q3399" s="117" t="s">
        <v>9413</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28.5" outlineLevel="6" x14ac:dyDescent="0.15">
      <c r="B3401" s="197"/>
      <c r="C3401" s="198"/>
      <c r="D3401" s="114">
        <v>351</v>
      </c>
      <c r="E3401" s="114"/>
      <c r="F3401" s="115"/>
      <c r="G3401" s="115"/>
      <c r="H3401" s="115" t="s">
        <v>5679</v>
      </c>
      <c r="I3401" s="116" t="s">
        <v>5678</v>
      </c>
      <c r="J3401" s="117" t="s">
        <v>584</v>
      </c>
      <c r="K3401" s="118">
        <v>94.5</v>
      </c>
      <c r="L3401" s="118">
        <v>0</v>
      </c>
      <c r="M3401" s="118">
        <v>94.5</v>
      </c>
      <c r="N3401" s="271"/>
      <c r="O3401" s="119">
        <f>M3401*N3401</f>
        <v>0</v>
      </c>
      <c r="P3401" s="117" t="s">
        <v>697</v>
      </c>
      <c r="Q3401" s="117" t="s">
        <v>9413</v>
      </c>
      <c r="R3401" s="118"/>
      <c r="S3401" s="118">
        <f>M3401*R3401</f>
        <v>0</v>
      </c>
      <c r="T3401" s="118"/>
      <c r="U3401" s="118">
        <f>M3401*T3401</f>
        <v>0</v>
      </c>
      <c r="V3401" s="119">
        <v>21</v>
      </c>
      <c r="W3401" s="119">
        <f>O3401*(V3401/100)</f>
        <v>0</v>
      </c>
      <c r="X3401" s="119">
        <f>O3401+W3401</f>
        <v>0</v>
      </c>
      <c r="Y3401" s="120">
        <v>8</v>
      </c>
      <c r="Z3401" s="9"/>
      <c r="AA3401" s="9"/>
      <c r="AB3401" s="9"/>
    </row>
    <row r="3402" spans="1:28" ht="4.5" customHeight="1" outlineLevel="6" x14ac:dyDescent="0.15">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28.5" outlineLevel="6" x14ac:dyDescent="0.15">
      <c r="B3403" s="197"/>
      <c r="C3403" s="198"/>
      <c r="D3403" s="114">
        <v>352</v>
      </c>
      <c r="E3403" s="114"/>
      <c r="F3403" s="115"/>
      <c r="G3403" s="115"/>
      <c r="H3403" s="115" t="s">
        <v>5677</v>
      </c>
      <c r="I3403" s="116" t="s">
        <v>5676</v>
      </c>
      <c r="J3403" s="117" t="s">
        <v>696</v>
      </c>
      <c r="K3403" s="118">
        <v>130</v>
      </c>
      <c r="L3403" s="118">
        <v>0</v>
      </c>
      <c r="M3403" s="118">
        <v>130</v>
      </c>
      <c r="N3403" s="271"/>
      <c r="O3403" s="119">
        <f>M3403*N3403</f>
        <v>0</v>
      </c>
      <c r="P3403" s="117" t="s">
        <v>697</v>
      </c>
      <c r="Q3403" s="117" t="s">
        <v>9413</v>
      </c>
      <c r="R3403" s="118"/>
      <c r="S3403" s="118">
        <f>M3403*R3403</f>
        <v>0</v>
      </c>
      <c r="T3403" s="118"/>
      <c r="U3403" s="118">
        <f>M3403*T3403</f>
        <v>0</v>
      </c>
      <c r="V3403" s="119">
        <v>21</v>
      </c>
      <c r="W3403" s="119">
        <f>O3403*(V3403/100)</f>
        <v>0</v>
      </c>
      <c r="X3403" s="119">
        <f>O3403+W3403</f>
        <v>0</v>
      </c>
      <c r="Y3403" s="120">
        <v>8</v>
      </c>
      <c r="Z3403" s="9"/>
      <c r="AA3403" s="9"/>
      <c r="AB3403" s="9"/>
    </row>
    <row r="3404" spans="1:28" ht="4.5" customHeight="1" outlineLevel="6" x14ac:dyDescent="0.15">
      <c r="B3404" s="197"/>
      <c r="C3404" s="199"/>
      <c r="D3404" s="199"/>
      <c r="E3404" s="199"/>
      <c r="F3404" s="10"/>
      <c r="G3404" s="10"/>
      <c r="H3404" s="10"/>
      <c r="I3404" s="203"/>
      <c r="J3404" s="205"/>
      <c r="K3404" s="159"/>
      <c r="L3404" s="159"/>
      <c r="M3404" s="159"/>
      <c r="N3404" s="113"/>
      <c r="O3404" s="153"/>
      <c r="P3404" s="205"/>
      <c r="Q3404" s="205"/>
      <c r="R3404" s="159"/>
      <c r="S3404" s="159"/>
      <c r="T3404" s="159"/>
      <c r="U3404" s="159"/>
      <c r="V3404" s="153"/>
      <c r="W3404" s="153"/>
      <c r="X3404" s="153"/>
      <c r="Y3404" s="10"/>
      <c r="Z3404" s="9"/>
      <c r="AA3404" s="9"/>
      <c r="AB3404" s="9"/>
    </row>
    <row r="3405" spans="1:28" outlineLevel="6" x14ac:dyDescent="0.15">
      <c r="B3405" s="6"/>
      <c r="C3405" s="6"/>
      <c r="D3405" s="6"/>
      <c r="E3405" s="6"/>
      <c r="F3405" s="6"/>
      <c r="G3405" s="6"/>
      <c r="H3405" s="6"/>
      <c r="I3405" s="6"/>
      <c r="J3405" s="6"/>
      <c r="K3405" s="6"/>
      <c r="L3405" s="6"/>
      <c r="M3405" s="6"/>
      <c r="N3405" s="9"/>
      <c r="O3405" s="9"/>
      <c r="P3405" s="6"/>
      <c r="Q3405" s="6"/>
      <c r="R3405" s="6"/>
      <c r="S3405" s="6"/>
      <c r="T3405" s="6"/>
      <c r="U3405" s="6"/>
      <c r="V3405" s="6"/>
      <c r="W3405" s="9"/>
      <c r="X3405" s="9"/>
      <c r="Y3405" s="9"/>
    </row>
    <row r="3406" spans="1:28" ht="13.5" outlineLevel="4" x14ac:dyDescent="0.25">
      <c r="A3406" s="184" t="s">
        <v>1680</v>
      </c>
      <c r="B3406" s="233">
        <v>5</v>
      </c>
      <c r="C3406" s="234"/>
      <c r="D3406" s="234"/>
      <c r="E3406" s="234"/>
      <c r="F3406" s="188"/>
      <c r="G3406" s="188"/>
      <c r="H3406" s="188"/>
      <c r="I3406" s="235" t="s">
        <v>1679</v>
      </c>
      <c r="J3406" s="236"/>
      <c r="K3406" s="237"/>
      <c r="L3406" s="237"/>
      <c r="M3406" s="237"/>
      <c r="N3406" s="188"/>
      <c r="O3406" s="186">
        <f>SUBTOTAL(9,O3407:O3472)</f>
        <v>0</v>
      </c>
      <c r="P3406" s="236" t="s">
        <v>474</v>
      </c>
      <c r="Q3406" s="236"/>
      <c r="R3406" s="237"/>
      <c r="S3406" s="187">
        <f>SUBTOTAL(9,S3407:S3472)</f>
        <v>0</v>
      </c>
      <c r="T3406" s="237"/>
      <c r="U3406" s="187">
        <f>SUBTOTAL(9,U3407:U3472)</f>
        <v>0</v>
      </c>
      <c r="V3406" s="238"/>
      <c r="W3406" s="186">
        <f>SUBTOTAL(9,W3407:W3472)</f>
        <v>0</v>
      </c>
      <c r="X3406" s="186">
        <f>SUBTOTAL(9,X3407:X3472)</f>
        <v>0</v>
      </c>
      <c r="Y3406" s="184"/>
      <c r="Z3406" s="6"/>
      <c r="AA3406" s="9"/>
      <c r="AB3406" s="9"/>
    </row>
    <row r="3407" spans="1:28" ht="13.5" outlineLevel="5" x14ac:dyDescent="0.25">
      <c r="A3407" s="189" t="s">
        <v>1678</v>
      </c>
      <c r="B3407" s="239">
        <v>6</v>
      </c>
      <c r="C3407" s="240"/>
      <c r="D3407" s="240"/>
      <c r="E3407" s="240"/>
      <c r="F3407" s="193"/>
      <c r="G3407" s="193"/>
      <c r="H3407" s="193"/>
      <c r="I3407" s="241" t="s">
        <v>1677</v>
      </c>
      <c r="J3407" s="242"/>
      <c r="K3407" s="243"/>
      <c r="L3407" s="243"/>
      <c r="M3407" s="243"/>
      <c r="N3407" s="193"/>
      <c r="O3407" s="191">
        <f>SUBTOTAL(9,O3408:O3472)</f>
        <v>0</v>
      </c>
      <c r="P3407" s="242" t="s">
        <v>475</v>
      </c>
      <c r="Q3407" s="242"/>
      <c r="R3407" s="243"/>
      <c r="S3407" s="192">
        <f>SUBTOTAL(9,S3408:S3472)</f>
        <v>0</v>
      </c>
      <c r="T3407" s="243"/>
      <c r="U3407" s="192">
        <f>SUBTOTAL(9,U3408:U3472)</f>
        <v>0</v>
      </c>
      <c r="V3407" s="244"/>
      <c r="W3407" s="191">
        <f>SUBTOTAL(9,W3408:W3472)</f>
        <v>0</v>
      </c>
      <c r="X3407" s="191">
        <f>SUBTOTAL(9,X3408:X3472)</f>
        <v>0</v>
      </c>
      <c r="Y3407" s="189"/>
      <c r="Z3407" s="6"/>
      <c r="AA3407" s="9"/>
      <c r="AB3407" s="9"/>
    </row>
    <row r="3408" spans="1:28" ht="42.75" outlineLevel="6" x14ac:dyDescent="0.15">
      <c r="B3408" s="197"/>
      <c r="C3408" s="198"/>
      <c r="D3408" s="114">
        <v>353</v>
      </c>
      <c r="E3408" s="114"/>
      <c r="F3408" s="115"/>
      <c r="G3408" s="115"/>
      <c r="H3408" s="115" t="s">
        <v>710</v>
      </c>
      <c r="I3408" s="116" t="s">
        <v>711</v>
      </c>
      <c r="J3408" s="117" t="s">
        <v>584</v>
      </c>
      <c r="K3408" s="118">
        <v>195</v>
      </c>
      <c r="L3408" s="118">
        <v>0</v>
      </c>
      <c r="M3408" s="118">
        <v>195</v>
      </c>
      <c r="N3408" s="271"/>
      <c r="O3408" s="119">
        <f>M3408*N3408</f>
        <v>0</v>
      </c>
      <c r="P3408" s="117" t="s">
        <v>697</v>
      </c>
      <c r="Q3408" s="117" t="s">
        <v>9413</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15">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42.75" outlineLevel="6" x14ac:dyDescent="0.15">
      <c r="B3410" s="197"/>
      <c r="C3410" s="198"/>
      <c r="D3410" s="114">
        <v>354</v>
      </c>
      <c r="E3410" s="114"/>
      <c r="F3410" s="115"/>
      <c r="G3410" s="115"/>
      <c r="H3410" s="115" t="s">
        <v>5675</v>
      </c>
      <c r="I3410" s="116" t="s">
        <v>5674</v>
      </c>
      <c r="J3410" s="117" t="s">
        <v>584</v>
      </c>
      <c r="K3410" s="118">
        <v>33</v>
      </c>
      <c r="L3410" s="118">
        <v>0</v>
      </c>
      <c r="M3410" s="118">
        <v>33</v>
      </c>
      <c r="N3410" s="271"/>
      <c r="O3410" s="119">
        <f>M3410*N3410</f>
        <v>0</v>
      </c>
      <c r="P3410" s="117" t="s">
        <v>697</v>
      </c>
      <c r="Q3410" s="117" t="s">
        <v>9413</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15">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42.75" outlineLevel="6" x14ac:dyDescent="0.15">
      <c r="B3412" s="197"/>
      <c r="C3412" s="198"/>
      <c r="D3412" s="114">
        <v>355</v>
      </c>
      <c r="E3412" s="114"/>
      <c r="F3412" s="115"/>
      <c r="G3412" s="115"/>
      <c r="H3412" s="115" t="s">
        <v>5673</v>
      </c>
      <c r="I3412" s="116" t="s">
        <v>5672</v>
      </c>
      <c r="J3412" s="117" t="s">
        <v>584</v>
      </c>
      <c r="K3412" s="118">
        <v>42</v>
      </c>
      <c r="L3412" s="118">
        <v>0</v>
      </c>
      <c r="M3412" s="118">
        <v>42</v>
      </c>
      <c r="N3412" s="271"/>
      <c r="O3412" s="119">
        <f>M3412*N3412</f>
        <v>0</v>
      </c>
      <c r="P3412" s="117" t="s">
        <v>697</v>
      </c>
      <c r="Q3412" s="117" t="s">
        <v>9413</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15">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42.75" outlineLevel="6" x14ac:dyDescent="0.15">
      <c r="B3414" s="197"/>
      <c r="C3414" s="198"/>
      <c r="D3414" s="114">
        <v>356</v>
      </c>
      <c r="E3414" s="114"/>
      <c r="F3414" s="115"/>
      <c r="G3414" s="115"/>
      <c r="H3414" s="115" t="s">
        <v>5671</v>
      </c>
      <c r="I3414" s="116" t="s">
        <v>5670</v>
      </c>
      <c r="J3414" s="117" t="s">
        <v>584</v>
      </c>
      <c r="K3414" s="118">
        <v>12</v>
      </c>
      <c r="L3414" s="118">
        <v>0</v>
      </c>
      <c r="M3414" s="118">
        <v>12</v>
      </c>
      <c r="N3414" s="271"/>
      <c r="O3414" s="119">
        <f>M3414*N3414</f>
        <v>0</v>
      </c>
      <c r="P3414" s="117" t="s">
        <v>697</v>
      </c>
      <c r="Q3414" s="117" t="s">
        <v>9413</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15">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8.5" outlineLevel="6" x14ac:dyDescent="0.15">
      <c r="B3416" s="197"/>
      <c r="C3416" s="198"/>
      <c r="D3416" s="114">
        <v>357</v>
      </c>
      <c r="E3416" s="114"/>
      <c r="F3416" s="115"/>
      <c r="G3416" s="115"/>
      <c r="H3416" s="115" t="s">
        <v>5669</v>
      </c>
      <c r="I3416" s="116" t="s">
        <v>5668</v>
      </c>
      <c r="J3416" s="117" t="s">
        <v>696</v>
      </c>
      <c r="K3416" s="118">
        <v>2</v>
      </c>
      <c r="L3416" s="118">
        <v>0</v>
      </c>
      <c r="M3416" s="118">
        <v>2</v>
      </c>
      <c r="N3416" s="271"/>
      <c r="O3416" s="119">
        <f>M3416*N3416</f>
        <v>0</v>
      </c>
      <c r="P3416" s="117" t="s">
        <v>697</v>
      </c>
      <c r="Q3416" s="117" t="s">
        <v>9413</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15">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42.75" outlineLevel="6" x14ac:dyDescent="0.15">
      <c r="B3418" s="197"/>
      <c r="C3418" s="198"/>
      <c r="D3418" s="114">
        <v>358</v>
      </c>
      <c r="E3418" s="114"/>
      <c r="F3418" s="115"/>
      <c r="G3418" s="115"/>
      <c r="H3418" s="115" t="s">
        <v>5667</v>
      </c>
      <c r="I3418" s="116" t="s">
        <v>5666</v>
      </c>
      <c r="J3418" s="117" t="s">
        <v>696</v>
      </c>
      <c r="K3418" s="118">
        <v>1</v>
      </c>
      <c r="L3418" s="118">
        <v>0</v>
      </c>
      <c r="M3418" s="118">
        <v>1</v>
      </c>
      <c r="N3418" s="271"/>
      <c r="O3418" s="119">
        <f>M3418*N3418</f>
        <v>0</v>
      </c>
      <c r="P3418" s="117" t="s">
        <v>697</v>
      </c>
      <c r="Q3418" s="117" t="s">
        <v>9413</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15">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28.5" outlineLevel="6" x14ac:dyDescent="0.15">
      <c r="B3420" s="197"/>
      <c r="C3420" s="198"/>
      <c r="D3420" s="114">
        <v>359</v>
      </c>
      <c r="E3420" s="114"/>
      <c r="F3420" s="115"/>
      <c r="G3420" s="115"/>
      <c r="H3420" s="115" t="s">
        <v>5665</v>
      </c>
      <c r="I3420" s="116" t="s">
        <v>5664</v>
      </c>
      <c r="J3420" s="117" t="s">
        <v>696</v>
      </c>
      <c r="K3420" s="118">
        <v>1</v>
      </c>
      <c r="L3420" s="118">
        <v>0</v>
      </c>
      <c r="M3420" s="118">
        <v>1</v>
      </c>
      <c r="N3420" s="271"/>
      <c r="O3420" s="119">
        <f>M3420*N3420</f>
        <v>0</v>
      </c>
      <c r="P3420" s="117" t="s">
        <v>697</v>
      </c>
      <c r="Q3420" s="117" t="s">
        <v>9413</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15">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71.25" outlineLevel="6" x14ac:dyDescent="0.15">
      <c r="B3422" s="197"/>
      <c r="C3422" s="198"/>
      <c r="D3422" s="114">
        <v>360</v>
      </c>
      <c r="E3422" s="114"/>
      <c r="F3422" s="115"/>
      <c r="G3422" s="115"/>
      <c r="H3422" s="115" t="s">
        <v>5663</v>
      </c>
      <c r="I3422" s="116" t="s">
        <v>5662</v>
      </c>
      <c r="J3422" s="117" t="s">
        <v>696</v>
      </c>
      <c r="K3422" s="118">
        <v>2</v>
      </c>
      <c r="L3422" s="118">
        <v>0</v>
      </c>
      <c r="M3422" s="118">
        <v>2</v>
      </c>
      <c r="N3422" s="271"/>
      <c r="O3422" s="119">
        <f>M3422*N3422</f>
        <v>0</v>
      </c>
      <c r="P3422" s="117" t="s">
        <v>697</v>
      </c>
      <c r="Q3422" s="117" t="s">
        <v>9413</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15">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85.5" outlineLevel="6" x14ac:dyDescent="0.15">
      <c r="B3424" s="197"/>
      <c r="C3424" s="198"/>
      <c r="D3424" s="114">
        <v>361</v>
      </c>
      <c r="E3424" s="114"/>
      <c r="F3424" s="115"/>
      <c r="G3424" s="115"/>
      <c r="H3424" s="115" t="s">
        <v>5661</v>
      </c>
      <c r="I3424" s="116" t="s">
        <v>5660</v>
      </c>
      <c r="J3424" s="117" t="s">
        <v>696</v>
      </c>
      <c r="K3424" s="118">
        <v>1</v>
      </c>
      <c r="L3424" s="118">
        <v>0</v>
      </c>
      <c r="M3424" s="118">
        <v>1</v>
      </c>
      <c r="N3424" s="271"/>
      <c r="O3424" s="119">
        <f>M3424*N3424</f>
        <v>0</v>
      </c>
      <c r="P3424" s="117" t="s">
        <v>697</v>
      </c>
      <c r="Q3424" s="117" t="s">
        <v>9413</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15">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7" outlineLevel="6" x14ac:dyDescent="0.15">
      <c r="B3426" s="197"/>
      <c r="C3426" s="198"/>
      <c r="D3426" s="114">
        <v>362</v>
      </c>
      <c r="E3426" s="114"/>
      <c r="F3426" s="115"/>
      <c r="G3426" s="115"/>
      <c r="H3426" s="115" t="s">
        <v>5659</v>
      </c>
      <c r="I3426" s="116" t="s">
        <v>5658</v>
      </c>
      <c r="J3426" s="117" t="s">
        <v>696</v>
      </c>
      <c r="K3426" s="118">
        <v>1</v>
      </c>
      <c r="L3426" s="118">
        <v>0</v>
      </c>
      <c r="M3426" s="118">
        <v>1</v>
      </c>
      <c r="N3426" s="271"/>
      <c r="O3426" s="119">
        <f>M3426*N3426</f>
        <v>0</v>
      </c>
      <c r="P3426" s="117" t="s">
        <v>697</v>
      </c>
      <c r="Q3426" s="117" t="s">
        <v>9413</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15">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7" outlineLevel="6" x14ac:dyDescent="0.15">
      <c r="B3428" s="197"/>
      <c r="C3428" s="198"/>
      <c r="D3428" s="114">
        <v>363</v>
      </c>
      <c r="E3428" s="114"/>
      <c r="F3428" s="115"/>
      <c r="G3428" s="115"/>
      <c r="H3428" s="115" t="s">
        <v>5657</v>
      </c>
      <c r="I3428" s="116" t="s">
        <v>5656</v>
      </c>
      <c r="J3428" s="117" t="s">
        <v>696</v>
      </c>
      <c r="K3428" s="118">
        <v>1</v>
      </c>
      <c r="L3428" s="118">
        <v>0</v>
      </c>
      <c r="M3428" s="118">
        <v>1</v>
      </c>
      <c r="N3428" s="271"/>
      <c r="O3428" s="119">
        <f>M3428*N3428</f>
        <v>0</v>
      </c>
      <c r="P3428" s="117" t="s">
        <v>697</v>
      </c>
      <c r="Q3428" s="117" t="s">
        <v>9413</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15">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57" outlineLevel="6" x14ac:dyDescent="0.15">
      <c r="B3430" s="197"/>
      <c r="C3430" s="198"/>
      <c r="D3430" s="114">
        <v>364</v>
      </c>
      <c r="E3430" s="114"/>
      <c r="F3430" s="115"/>
      <c r="G3430" s="115"/>
      <c r="H3430" s="115" t="s">
        <v>5655</v>
      </c>
      <c r="I3430" s="116" t="s">
        <v>5654</v>
      </c>
      <c r="J3430" s="117" t="s">
        <v>696</v>
      </c>
      <c r="K3430" s="118">
        <v>1</v>
      </c>
      <c r="L3430" s="118">
        <v>0</v>
      </c>
      <c r="M3430" s="118">
        <v>1</v>
      </c>
      <c r="N3430" s="271"/>
      <c r="O3430" s="119">
        <f>M3430*N3430</f>
        <v>0</v>
      </c>
      <c r="P3430" s="117" t="s">
        <v>697</v>
      </c>
      <c r="Q3430" s="117" t="s">
        <v>9413</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15">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57" outlineLevel="6" x14ac:dyDescent="0.15">
      <c r="B3432" s="197"/>
      <c r="C3432" s="198"/>
      <c r="D3432" s="114">
        <v>365</v>
      </c>
      <c r="E3432" s="114"/>
      <c r="F3432" s="115"/>
      <c r="G3432" s="115"/>
      <c r="H3432" s="115" t="s">
        <v>5653</v>
      </c>
      <c r="I3432" s="116" t="s">
        <v>5652</v>
      </c>
      <c r="J3432" s="117" t="s">
        <v>696</v>
      </c>
      <c r="K3432" s="118">
        <v>1</v>
      </c>
      <c r="L3432" s="118">
        <v>0</v>
      </c>
      <c r="M3432" s="118">
        <v>1</v>
      </c>
      <c r="N3432" s="271"/>
      <c r="O3432" s="119">
        <f>M3432*N3432</f>
        <v>0</v>
      </c>
      <c r="P3432" s="117" t="s">
        <v>697</v>
      </c>
      <c r="Q3432" s="117" t="s">
        <v>9413</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15">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71.25" outlineLevel="6" x14ac:dyDescent="0.15">
      <c r="B3434" s="197"/>
      <c r="C3434" s="198"/>
      <c r="D3434" s="114">
        <v>366</v>
      </c>
      <c r="E3434" s="114"/>
      <c r="F3434" s="115"/>
      <c r="G3434" s="115"/>
      <c r="H3434" s="115" t="s">
        <v>5651</v>
      </c>
      <c r="I3434" s="116" t="s">
        <v>5650</v>
      </c>
      <c r="J3434" s="117" t="s">
        <v>696</v>
      </c>
      <c r="K3434" s="118">
        <v>1</v>
      </c>
      <c r="L3434" s="118">
        <v>0</v>
      </c>
      <c r="M3434" s="118">
        <v>1</v>
      </c>
      <c r="N3434" s="271"/>
      <c r="O3434" s="119">
        <f>M3434*N3434</f>
        <v>0</v>
      </c>
      <c r="P3434" s="117" t="s">
        <v>697</v>
      </c>
      <c r="Q3434" s="117" t="s">
        <v>9413</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15">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42.75" outlineLevel="6" x14ac:dyDescent="0.15">
      <c r="B3436" s="197"/>
      <c r="C3436" s="198"/>
      <c r="D3436" s="114">
        <v>367</v>
      </c>
      <c r="E3436" s="114"/>
      <c r="F3436" s="115"/>
      <c r="G3436" s="115"/>
      <c r="H3436" s="115" t="s">
        <v>5649</v>
      </c>
      <c r="I3436" s="116" t="s">
        <v>5624</v>
      </c>
      <c r="J3436" s="117" t="s">
        <v>696</v>
      </c>
      <c r="K3436" s="118">
        <v>6</v>
      </c>
      <c r="L3436" s="118">
        <v>0</v>
      </c>
      <c r="M3436" s="118">
        <v>6</v>
      </c>
      <c r="N3436" s="271"/>
      <c r="O3436" s="119">
        <f>M3436*N3436</f>
        <v>0</v>
      </c>
      <c r="P3436" s="117" t="s">
        <v>697</v>
      </c>
      <c r="Q3436" s="117" t="s">
        <v>9413</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15">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42.75" outlineLevel="6" x14ac:dyDescent="0.15">
      <c r="B3438" s="197"/>
      <c r="C3438" s="198"/>
      <c r="D3438" s="114">
        <v>368</v>
      </c>
      <c r="E3438" s="114"/>
      <c r="F3438" s="115"/>
      <c r="G3438" s="115"/>
      <c r="H3438" s="115" t="s">
        <v>5648</v>
      </c>
      <c r="I3438" s="116" t="s">
        <v>5647</v>
      </c>
      <c r="J3438" s="117" t="s">
        <v>584</v>
      </c>
      <c r="K3438" s="118">
        <v>15</v>
      </c>
      <c r="L3438" s="118">
        <v>0</v>
      </c>
      <c r="M3438" s="118">
        <v>15</v>
      </c>
      <c r="N3438" s="271"/>
      <c r="O3438" s="119">
        <f>M3438*N3438</f>
        <v>0</v>
      </c>
      <c r="P3438" s="117" t="s">
        <v>697</v>
      </c>
      <c r="Q3438" s="117" t="s">
        <v>9413</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15">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42.75" outlineLevel="6" x14ac:dyDescent="0.15">
      <c r="B3440" s="197"/>
      <c r="C3440" s="198"/>
      <c r="D3440" s="114">
        <v>369</v>
      </c>
      <c r="E3440" s="114"/>
      <c r="F3440" s="115"/>
      <c r="G3440" s="115"/>
      <c r="H3440" s="115" t="s">
        <v>5646</v>
      </c>
      <c r="I3440" s="116" t="s">
        <v>5624</v>
      </c>
      <c r="J3440" s="117" t="s">
        <v>696</v>
      </c>
      <c r="K3440" s="118">
        <v>2</v>
      </c>
      <c r="L3440" s="118">
        <v>0</v>
      </c>
      <c r="M3440" s="118">
        <v>2</v>
      </c>
      <c r="N3440" s="271"/>
      <c r="O3440" s="119">
        <f>M3440*N3440</f>
        <v>0</v>
      </c>
      <c r="P3440" s="117" t="s">
        <v>697</v>
      </c>
      <c r="Q3440" s="117" t="s">
        <v>9413</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15">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7" outlineLevel="6" x14ac:dyDescent="0.15">
      <c r="B3442" s="197"/>
      <c r="C3442" s="198"/>
      <c r="D3442" s="114">
        <v>370</v>
      </c>
      <c r="E3442" s="114"/>
      <c r="F3442" s="115"/>
      <c r="G3442" s="115"/>
      <c r="H3442" s="115" t="s">
        <v>5645</v>
      </c>
      <c r="I3442" s="116" t="s">
        <v>5644</v>
      </c>
      <c r="J3442" s="117" t="s">
        <v>696</v>
      </c>
      <c r="K3442" s="118">
        <v>1</v>
      </c>
      <c r="L3442" s="118">
        <v>0</v>
      </c>
      <c r="M3442" s="118">
        <v>1</v>
      </c>
      <c r="N3442" s="271"/>
      <c r="O3442" s="119">
        <f>M3442*N3442</f>
        <v>0</v>
      </c>
      <c r="P3442" s="117" t="s">
        <v>697</v>
      </c>
      <c r="Q3442" s="117" t="s">
        <v>9413</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15">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7" outlineLevel="6" x14ac:dyDescent="0.15">
      <c r="B3444" s="197"/>
      <c r="C3444" s="198"/>
      <c r="D3444" s="114">
        <v>371</v>
      </c>
      <c r="E3444" s="114"/>
      <c r="F3444" s="115"/>
      <c r="G3444" s="115"/>
      <c r="H3444" s="115" t="s">
        <v>5643</v>
      </c>
      <c r="I3444" s="116" t="s">
        <v>5642</v>
      </c>
      <c r="J3444" s="117" t="s">
        <v>696</v>
      </c>
      <c r="K3444" s="118">
        <v>8</v>
      </c>
      <c r="L3444" s="118">
        <v>0</v>
      </c>
      <c r="M3444" s="118">
        <v>8</v>
      </c>
      <c r="N3444" s="271"/>
      <c r="O3444" s="119">
        <f>M3444*N3444</f>
        <v>0</v>
      </c>
      <c r="P3444" s="117" t="s">
        <v>697</v>
      </c>
      <c r="Q3444" s="117" t="s">
        <v>9413</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15">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7" outlineLevel="6" x14ac:dyDescent="0.15">
      <c r="B3446" s="197"/>
      <c r="C3446" s="198"/>
      <c r="D3446" s="114">
        <v>372</v>
      </c>
      <c r="E3446" s="114"/>
      <c r="F3446" s="115"/>
      <c r="G3446" s="115"/>
      <c r="H3446" s="115" t="s">
        <v>5641</v>
      </c>
      <c r="I3446" s="116" t="s">
        <v>5640</v>
      </c>
      <c r="J3446" s="117" t="s">
        <v>696</v>
      </c>
      <c r="K3446" s="118">
        <v>2</v>
      </c>
      <c r="L3446" s="118">
        <v>0</v>
      </c>
      <c r="M3446" s="118">
        <v>2</v>
      </c>
      <c r="N3446" s="271"/>
      <c r="O3446" s="119">
        <f>M3446*N3446</f>
        <v>0</v>
      </c>
      <c r="P3446" s="117" t="s">
        <v>697</v>
      </c>
      <c r="Q3446" s="117" t="s">
        <v>9413</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15">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7" outlineLevel="6" x14ac:dyDescent="0.15">
      <c r="B3448" s="197"/>
      <c r="C3448" s="198"/>
      <c r="D3448" s="114">
        <v>373</v>
      </c>
      <c r="E3448" s="114"/>
      <c r="F3448" s="115"/>
      <c r="G3448" s="115"/>
      <c r="H3448" s="115" t="s">
        <v>5639</v>
      </c>
      <c r="I3448" s="116" t="s">
        <v>5638</v>
      </c>
      <c r="J3448" s="117" t="s">
        <v>696</v>
      </c>
      <c r="K3448" s="118">
        <v>4</v>
      </c>
      <c r="L3448" s="118">
        <v>0</v>
      </c>
      <c r="M3448" s="118">
        <v>4</v>
      </c>
      <c r="N3448" s="271"/>
      <c r="O3448" s="119">
        <f>M3448*N3448</f>
        <v>0</v>
      </c>
      <c r="P3448" s="117" t="s">
        <v>697</v>
      </c>
      <c r="Q3448" s="117" t="s">
        <v>9413</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15">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7" outlineLevel="6" x14ac:dyDescent="0.15">
      <c r="B3450" s="197"/>
      <c r="C3450" s="198"/>
      <c r="D3450" s="114">
        <v>374</v>
      </c>
      <c r="E3450" s="114"/>
      <c r="F3450" s="115"/>
      <c r="G3450" s="115"/>
      <c r="H3450" s="115" t="s">
        <v>5637</v>
      </c>
      <c r="I3450" s="116" t="s">
        <v>5636</v>
      </c>
      <c r="J3450" s="117" t="s">
        <v>696</v>
      </c>
      <c r="K3450" s="118">
        <v>2</v>
      </c>
      <c r="L3450" s="118">
        <v>0</v>
      </c>
      <c r="M3450" s="118">
        <v>2</v>
      </c>
      <c r="N3450" s="271"/>
      <c r="O3450" s="119">
        <f>M3450*N3450</f>
        <v>0</v>
      </c>
      <c r="P3450" s="117" t="s">
        <v>697</v>
      </c>
      <c r="Q3450" s="117" t="s">
        <v>9413</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15">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7" outlineLevel="6" x14ac:dyDescent="0.15">
      <c r="B3452" s="197"/>
      <c r="C3452" s="198"/>
      <c r="D3452" s="114">
        <v>375</v>
      </c>
      <c r="E3452" s="114"/>
      <c r="F3452" s="115"/>
      <c r="G3452" s="115"/>
      <c r="H3452" s="115" t="s">
        <v>5635</v>
      </c>
      <c r="I3452" s="116" t="s">
        <v>5633</v>
      </c>
      <c r="J3452" s="117" t="s">
        <v>696</v>
      </c>
      <c r="K3452" s="118">
        <v>2</v>
      </c>
      <c r="L3452" s="118">
        <v>0</v>
      </c>
      <c r="M3452" s="118">
        <v>2</v>
      </c>
      <c r="N3452" s="271"/>
      <c r="O3452" s="119">
        <f>M3452*N3452</f>
        <v>0</v>
      </c>
      <c r="P3452" s="117" t="s">
        <v>697</v>
      </c>
      <c r="Q3452" s="117" t="s">
        <v>9413</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15">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57" outlineLevel="6" x14ac:dyDescent="0.15">
      <c r="B3454" s="197"/>
      <c r="C3454" s="198"/>
      <c r="D3454" s="114">
        <v>376</v>
      </c>
      <c r="E3454" s="114"/>
      <c r="F3454" s="115"/>
      <c r="G3454" s="115"/>
      <c r="H3454" s="115" t="s">
        <v>5634</v>
      </c>
      <c r="I3454" s="116" t="s">
        <v>5633</v>
      </c>
      <c r="J3454" s="117" t="s">
        <v>696</v>
      </c>
      <c r="K3454" s="118">
        <v>1</v>
      </c>
      <c r="L3454" s="118">
        <v>0</v>
      </c>
      <c r="M3454" s="118">
        <v>1</v>
      </c>
      <c r="N3454" s="271"/>
      <c r="O3454" s="119">
        <f>M3454*N3454</f>
        <v>0</v>
      </c>
      <c r="P3454" s="117" t="s">
        <v>697</v>
      </c>
      <c r="Q3454" s="117" t="s">
        <v>9413</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15">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57" outlineLevel="6" x14ac:dyDescent="0.15">
      <c r="B3456" s="197"/>
      <c r="C3456" s="198"/>
      <c r="D3456" s="114">
        <v>377</v>
      </c>
      <c r="E3456" s="114"/>
      <c r="F3456" s="115"/>
      <c r="G3456" s="115"/>
      <c r="H3456" s="115" t="s">
        <v>5632</v>
      </c>
      <c r="I3456" s="116" t="s">
        <v>5631</v>
      </c>
      <c r="J3456" s="117" t="s">
        <v>696</v>
      </c>
      <c r="K3456" s="118">
        <v>1</v>
      </c>
      <c r="L3456" s="118">
        <v>0</v>
      </c>
      <c r="M3456" s="118">
        <v>1</v>
      </c>
      <c r="N3456" s="271"/>
      <c r="O3456" s="119">
        <f>M3456*N3456</f>
        <v>0</v>
      </c>
      <c r="P3456" s="117" t="s">
        <v>697</v>
      </c>
      <c r="Q3456" s="117" t="s">
        <v>9413</v>
      </c>
      <c r="R3456" s="118"/>
      <c r="S3456" s="118">
        <f>M3456*R3456</f>
        <v>0</v>
      </c>
      <c r="T3456" s="118"/>
      <c r="U3456" s="118">
        <f>M3456*T3456</f>
        <v>0</v>
      </c>
      <c r="V3456" s="119">
        <v>21</v>
      </c>
      <c r="W3456" s="119">
        <f>O3456*(V3456/100)</f>
        <v>0</v>
      </c>
      <c r="X3456" s="119">
        <f>O3456+W3456</f>
        <v>0</v>
      </c>
      <c r="Y3456" s="120">
        <v>8</v>
      </c>
      <c r="Z3456" s="9"/>
      <c r="AA3456" s="9"/>
      <c r="AB3456" s="9"/>
    </row>
    <row r="3457" spans="2:28" ht="4.5" customHeight="1" outlineLevel="6" x14ac:dyDescent="0.15">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2:28" ht="71.25" outlineLevel="6" x14ac:dyDescent="0.15">
      <c r="B3458" s="197"/>
      <c r="C3458" s="198"/>
      <c r="D3458" s="114">
        <v>378</v>
      </c>
      <c r="E3458" s="114"/>
      <c r="F3458" s="115"/>
      <c r="G3458" s="115"/>
      <c r="H3458" s="115" t="s">
        <v>5630</v>
      </c>
      <c r="I3458" s="116" t="s">
        <v>5629</v>
      </c>
      <c r="J3458" s="117" t="s">
        <v>696</v>
      </c>
      <c r="K3458" s="118">
        <v>1</v>
      </c>
      <c r="L3458" s="118">
        <v>0</v>
      </c>
      <c r="M3458" s="118">
        <v>1</v>
      </c>
      <c r="N3458" s="271"/>
      <c r="O3458" s="119">
        <f>M3458*N3458</f>
        <v>0</v>
      </c>
      <c r="P3458" s="117" t="s">
        <v>697</v>
      </c>
      <c r="Q3458" s="117" t="s">
        <v>9413</v>
      </c>
      <c r="R3458" s="118"/>
      <c r="S3458" s="118">
        <f>M3458*R3458</f>
        <v>0</v>
      </c>
      <c r="T3458" s="118"/>
      <c r="U3458" s="118">
        <f>M3458*T3458</f>
        <v>0</v>
      </c>
      <c r="V3458" s="119">
        <v>21</v>
      </c>
      <c r="W3458" s="119">
        <f>O3458*(V3458/100)</f>
        <v>0</v>
      </c>
      <c r="X3458" s="119">
        <f>O3458+W3458</f>
        <v>0</v>
      </c>
      <c r="Y3458" s="120">
        <v>8</v>
      </c>
      <c r="Z3458" s="9"/>
      <c r="AA3458" s="9"/>
      <c r="AB3458" s="9"/>
    </row>
    <row r="3459" spans="2: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2:28" ht="42.75" outlineLevel="6" x14ac:dyDescent="0.15">
      <c r="B3460" s="197"/>
      <c r="C3460" s="198"/>
      <c r="D3460" s="114">
        <v>379</v>
      </c>
      <c r="E3460" s="114"/>
      <c r="F3460" s="115"/>
      <c r="G3460" s="115"/>
      <c r="H3460" s="115" t="s">
        <v>5628</v>
      </c>
      <c r="I3460" s="116" t="s">
        <v>5624</v>
      </c>
      <c r="J3460" s="117" t="s">
        <v>696</v>
      </c>
      <c r="K3460" s="118">
        <v>6</v>
      </c>
      <c r="L3460" s="118">
        <v>0</v>
      </c>
      <c r="M3460" s="118">
        <v>6</v>
      </c>
      <c r="N3460" s="271"/>
      <c r="O3460" s="119">
        <f>M3460*N3460</f>
        <v>0</v>
      </c>
      <c r="P3460" s="117" t="s">
        <v>697</v>
      </c>
      <c r="Q3460" s="117" t="s">
        <v>9413</v>
      </c>
      <c r="R3460" s="118"/>
      <c r="S3460" s="118">
        <f>M3460*R3460</f>
        <v>0</v>
      </c>
      <c r="T3460" s="118"/>
      <c r="U3460" s="118">
        <f>M3460*T3460</f>
        <v>0</v>
      </c>
      <c r="V3460" s="119">
        <v>21</v>
      </c>
      <c r="W3460" s="119">
        <f>O3460*(V3460/100)</f>
        <v>0</v>
      </c>
      <c r="X3460" s="119">
        <f>O3460+W3460</f>
        <v>0</v>
      </c>
      <c r="Y3460" s="120">
        <v>8</v>
      </c>
      <c r="Z3460" s="9"/>
      <c r="AA3460" s="9"/>
      <c r="AB3460" s="9"/>
    </row>
    <row r="3461" spans="2: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2:28" ht="42.75" outlineLevel="6" x14ac:dyDescent="0.15">
      <c r="B3462" s="197"/>
      <c r="C3462" s="198"/>
      <c r="D3462" s="114">
        <v>380</v>
      </c>
      <c r="E3462" s="114"/>
      <c r="F3462" s="115"/>
      <c r="G3462" s="115"/>
      <c r="H3462" s="115" t="s">
        <v>5627</v>
      </c>
      <c r="I3462" s="116" t="s">
        <v>5626</v>
      </c>
      <c r="J3462" s="117" t="s">
        <v>696</v>
      </c>
      <c r="K3462" s="118">
        <v>1</v>
      </c>
      <c r="L3462" s="118">
        <v>0</v>
      </c>
      <c r="M3462" s="118">
        <v>1</v>
      </c>
      <c r="N3462" s="271"/>
      <c r="O3462" s="119">
        <f>M3462*N3462</f>
        <v>0</v>
      </c>
      <c r="P3462" s="117" t="s">
        <v>697</v>
      </c>
      <c r="Q3462" s="117" t="s">
        <v>9413</v>
      </c>
      <c r="R3462" s="118"/>
      <c r="S3462" s="118">
        <f>M3462*R3462</f>
        <v>0</v>
      </c>
      <c r="T3462" s="118"/>
      <c r="U3462" s="118">
        <f>M3462*T3462</f>
        <v>0</v>
      </c>
      <c r="V3462" s="119">
        <v>21</v>
      </c>
      <c r="W3462" s="119">
        <f>O3462*(V3462/100)</f>
        <v>0</v>
      </c>
      <c r="X3462" s="119">
        <f>O3462+W3462</f>
        <v>0</v>
      </c>
      <c r="Y3462" s="120">
        <v>8</v>
      </c>
      <c r="Z3462" s="9"/>
      <c r="AA3462" s="9"/>
      <c r="AB3462" s="9"/>
    </row>
    <row r="3463" spans="2: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2:28" ht="42.75" outlineLevel="6" x14ac:dyDescent="0.15">
      <c r="B3464" s="197"/>
      <c r="C3464" s="198"/>
      <c r="D3464" s="114">
        <v>381</v>
      </c>
      <c r="E3464" s="114"/>
      <c r="F3464" s="115"/>
      <c r="G3464" s="115"/>
      <c r="H3464" s="115" t="s">
        <v>5625</v>
      </c>
      <c r="I3464" s="116" t="s">
        <v>5624</v>
      </c>
      <c r="J3464" s="117" t="s">
        <v>696</v>
      </c>
      <c r="K3464" s="118">
        <v>1</v>
      </c>
      <c r="L3464" s="118">
        <v>0</v>
      </c>
      <c r="M3464" s="118">
        <v>1</v>
      </c>
      <c r="N3464" s="271"/>
      <c r="O3464" s="119">
        <f>M3464*N3464</f>
        <v>0</v>
      </c>
      <c r="P3464" s="117" t="s">
        <v>697</v>
      </c>
      <c r="Q3464" s="117" t="s">
        <v>9413</v>
      </c>
      <c r="R3464" s="118"/>
      <c r="S3464" s="118">
        <f>M3464*R3464</f>
        <v>0</v>
      </c>
      <c r="T3464" s="118"/>
      <c r="U3464" s="118">
        <f>M3464*T3464</f>
        <v>0</v>
      </c>
      <c r="V3464" s="119">
        <v>21</v>
      </c>
      <c r="W3464" s="119">
        <f>O3464*(V3464/100)</f>
        <v>0</v>
      </c>
      <c r="X3464" s="119">
        <f>O3464+W3464</f>
        <v>0</v>
      </c>
      <c r="Y3464" s="120">
        <v>8</v>
      </c>
      <c r="Z3464" s="9"/>
      <c r="AA3464" s="9"/>
      <c r="AB3464" s="9"/>
    </row>
    <row r="3465" spans="2: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2:28" ht="42.75" outlineLevel="6" x14ac:dyDescent="0.15">
      <c r="B3466" s="197"/>
      <c r="C3466" s="198"/>
      <c r="D3466" s="114">
        <v>382</v>
      </c>
      <c r="E3466" s="114"/>
      <c r="F3466" s="115"/>
      <c r="G3466" s="115"/>
      <c r="H3466" s="115" t="s">
        <v>5623</v>
      </c>
      <c r="I3466" s="116" t="s">
        <v>5622</v>
      </c>
      <c r="J3466" s="117" t="s">
        <v>696</v>
      </c>
      <c r="K3466" s="118">
        <v>1</v>
      </c>
      <c r="L3466" s="118">
        <v>0</v>
      </c>
      <c r="M3466" s="118">
        <v>1</v>
      </c>
      <c r="N3466" s="271"/>
      <c r="O3466" s="119">
        <f>M3466*N3466</f>
        <v>0</v>
      </c>
      <c r="P3466" s="117" t="s">
        <v>697</v>
      </c>
      <c r="Q3466" s="117" t="s">
        <v>9413</v>
      </c>
      <c r="R3466" s="118"/>
      <c r="S3466" s="118">
        <f>M3466*R3466</f>
        <v>0</v>
      </c>
      <c r="T3466" s="118"/>
      <c r="U3466" s="118">
        <f>M3466*T3466</f>
        <v>0</v>
      </c>
      <c r="V3466" s="119">
        <v>21</v>
      </c>
      <c r="W3466" s="119">
        <f>O3466*(V3466/100)</f>
        <v>0</v>
      </c>
      <c r="X3466" s="119">
        <f>O3466+W3466</f>
        <v>0</v>
      </c>
      <c r="Y3466" s="120">
        <v>8</v>
      </c>
      <c r="Z3466" s="9"/>
      <c r="AA3466" s="9"/>
      <c r="AB3466" s="9"/>
    </row>
    <row r="3467" spans="2:28" ht="4.5" customHeight="1" outlineLevel="6" x14ac:dyDescent="0.15">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2:28" ht="57" outlineLevel="6" x14ac:dyDescent="0.15">
      <c r="B3468" s="197"/>
      <c r="C3468" s="198"/>
      <c r="D3468" s="114">
        <v>383</v>
      </c>
      <c r="E3468" s="114"/>
      <c r="F3468" s="115"/>
      <c r="G3468" s="115"/>
      <c r="H3468" s="115" t="s">
        <v>5621</v>
      </c>
      <c r="I3468" s="116" t="s">
        <v>5620</v>
      </c>
      <c r="J3468" s="117" t="s">
        <v>696</v>
      </c>
      <c r="K3468" s="118">
        <v>1</v>
      </c>
      <c r="L3468" s="118">
        <v>0</v>
      </c>
      <c r="M3468" s="118">
        <v>1</v>
      </c>
      <c r="N3468" s="271"/>
      <c r="O3468" s="119">
        <f>M3468*N3468</f>
        <v>0</v>
      </c>
      <c r="P3468" s="117" t="s">
        <v>697</v>
      </c>
      <c r="Q3468" s="117" t="s">
        <v>9413</v>
      </c>
      <c r="R3468" s="118"/>
      <c r="S3468" s="118">
        <f>M3468*R3468</f>
        <v>0</v>
      </c>
      <c r="T3468" s="118"/>
      <c r="U3468" s="118">
        <f>M3468*T3468</f>
        <v>0</v>
      </c>
      <c r="V3468" s="119">
        <v>21</v>
      </c>
      <c r="W3468" s="119">
        <f>O3468*(V3468/100)</f>
        <v>0</v>
      </c>
      <c r="X3468" s="119">
        <f>O3468+W3468</f>
        <v>0</v>
      </c>
      <c r="Y3468" s="120">
        <v>8</v>
      </c>
      <c r="Z3468" s="9"/>
      <c r="AA3468" s="9"/>
      <c r="AB3468" s="9"/>
    </row>
    <row r="3469" spans="2:28" ht="4.5" customHeight="1" outlineLevel="6" x14ac:dyDescent="0.15">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2:28" ht="85.5" outlineLevel="6" x14ac:dyDescent="0.15">
      <c r="B3470" s="197"/>
      <c r="C3470" s="198"/>
      <c r="D3470" s="114">
        <v>384</v>
      </c>
      <c r="E3470" s="114"/>
      <c r="F3470" s="115"/>
      <c r="G3470" s="115"/>
      <c r="H3470" s="115" t="s">
        <v>5619</v>
      </c>
      <c r="I3470" s="116" t="s">
        <v>5618</v>
      </c>
      <c r="J3470" s="117" t="s">
        <v>696</v>
      </c>
      <c r="K3470" s="118">
        <v>1</v>
      </c>
      <c r="L3470" s="118"/>
      <c r="M3470" s="118">
        <v>1</v>
      </c>
      <c r="N3470" s="271"/>
      <c r="O3470" s="119">
        <f>M3470*N3470</f>
        <v>0</v>
      </c>
      <c r="P3470" s="117" t="s">
        <v>697</v>
      </c>
      <c r="Q3470" s="117" t="s">
        <v>9413</v>
      </c>
      <c r="R3470" s="118"/>
      <c r="S3470" s="118">
        <f>M3470*R3470</f>
        <v>0</v>
      </c>
      <c r="T3470" s="118"/>
      <c r="U3470" s="118">
        <f>M3470*T3470</f>
        <v>0</v>
      </c>
      <c r="V3470" s="119">
        <v>21</v>
      </c>
      <c r="W3470" s="119">
        <f>O3470*(V3470/100)</f>
        <v>0</v>
      </c>
      <c r="X3470" s="119">
        <f>O3470+W3470</f>
        <v>0</v>
      </c>
      <c r="Y3470" s="120">
        <v>8</v>
      </c>
      <c r="Z3470" s="9"/>
      <c r="AA3470" s="9"/>
      <c r="AB3470" s="9"/>
    </row>
    <row r="3471" spans="2:28" ht="4.5" customHeight="1" outlineLevel="6" x14ac:dyDescent="0.15">
      <c r="B3471" s="197"/>
      <c r="C3471" s="199"/>
      <c r="D3471" s="199"/>
      <c r="E3471" s="199"/>
      <c r="F3471" s="10"/>
      <c r="G3471" s="10"/>
      <c r="H3471" s="10"/>
      <c r="I3471" s="203"/>
      <c r="J3471" s="205"/>
      <c r="K3471" s="159"/>
      <c r="L3471" s="159"/>
      <c r="M3471" s="159"/>
      <c r="N3471" s="113"/>
      <c r="O3471" s="153"/>
      <c r="P3471" s="205"/>
      <c r="Q3471" s="205"/>
      <c r="R3471" s="159"/>
      <c r="S3471" s="159"/>
      <c r="T3471" s="159"/>
      <c r="U3471" s="159"/>
      <c r="V3471" s="153"/>
      <c r="W3471" s="153"/>
      <c r="X3471" s="153"/>
      <c r="Y3471" s="10"/>
      <c r="Z3471" s="9"/>
      <c r="AA3471" s="9"/>
      <c r="AB3471" s="9"/>
    </row>
    <row r="3472" spans="2:28" outlineLevel="6" x14ac:dyDescent="0.15">
      <c r="B3472" s="6"/>
      <c r="C3472" s="6"/>
      <c r="D3472" s="6"/>
      <c r="E3472" s="6"/>
      <c r="F3472" s="6"/>
      <c r="G3472" s="6"/>
      <c r="H3472" s="6"/>
      <c r="I3472" s="6"/>
      <c r="J3472" s="6"/>
      <c r="K3472" s="6"/>
      <c r="L3472" s="6"/>
      <c r="M3472" s="6"/>
      <c r="N3472" s="9"/>
      <c r="O3472" s="9"/>
      <c r="P3472" s="6"/>
      <c r="Q3472" s="6"/>
      <c r="R3472" s="6"/>
      <c r="S3472" s="6"/>
      <c r="T3472" s="6"/>
      <c r="U3472" s="6"/>
      <c r="V3472" s="6"/>
      <c r="W3472" s="9"/>
      <c r="X3472" s="9"/>
      <c r="Y3472" s="9"/>
    </row>
    <row r="3473" spans="1:28" ht="13.5" outlineLevel="4" x14ac:dyDescent="0.25">
      <c r="A3473" s="184" t="s">
        <v>1676</v>
      </c>
      <c r="B3473" s="233">
        <v>5</v>
      </c>
      <c r="C3473" s="234"/>
      <c r="D3473" s="234"/>
      <c r="E3473" s="234"/>
      <c r="F3473" s="188"/>
      <c r="G3473" s="188"/>
      <c r="H3473" s="188"/>
      <c r="I3473" s="235" t="s">
        <v>1675</v>
      </c>
      <c r="J3473" s="236"/>
      <c r="K3473" s="237"/>
      <c r="L3473" s="237"/>
      <c r="M3473" s="237"/>
      <c r="N3473" s="188"/>
      <c r="O3473" s="186">
        <f>SUBTOTAL(9,O3474:O3491)</f>
        <v>0</v>
      </c>
      <c r="P3473" s="236" t="s">
        <v>474</v>
      </c>
      <c r="Q3473" s="236"/>
      <c r="R3473" s="237"/>
      <c r="S3473" s="187">
        <f>SUBTOTAL(9,S3474:S3491)</f>
        <v>0</v>
      </c>
      <c r="T3473" s="237"/>
      <c r="U3473" s="187">
        <f>SUBTOTAL(9,U3474:U3491)</f>
        <v>0</v>
      </c>
      <c r="V3473" s="238"/>
      <c r="W3473" s="186">
        <f>SUBTOTAL(9,W3474:W3491)</f>
        <v>0</v>
      </c>
      <c r="X3473" s="186">
        <f>SUBTOTAL(9,X3474:X3491)</f>
        <v>0</v>
      </c>
      <c r="Y3473" s="184"/>
      <c r="Z3473" s="6"/>
      <c r="AA3473" s="9"/>
      <c r="AB3473" s="9"/>
    </row>
    <row r="3474" spans="1:28" ht="13.5" outlineLevel="5" x14ac:dyDescent="0.25">
      <c r="A3474" s="189" t="s">
        <v>1674</v>
      </c>
      <c r="B3474" s="239">
        <v>6</v>
      </c>
      <c r="C3474" s="240"/>
      <c r="D3474" s="240"/>
      <c r="E3474" s="240"/>
      <c r="F3474" s="193"/>
      <c r="G3474" s="193"/>
      <c r="H3474" s="193"/>
      <c r="I3474" s="241" t="s">
        <v>1673</v>
      </c>
      <c r="J3474" s="242"/>
      <c r="K3474" s="243"/>
      <c r="L3474" s="243"/>
      <c r="M3474" s="243"/>
      <c r="N3474" s="193"/>
      <c r="O3474" s="191">
        <f>SUBTOTAL(9,O3475:O3491)</f>
        <v>0</v>
      </c>
      <c r="P3474" s="242" t="s">
        <v>475</v>
      </c>
      <c r="Q3474" s="242"/>
      <c r="R3474" s="243"/>
      <c r="S3474" s="192">
        <f>SUBTOTAL(9,S3475:S3491)</f>
        <v>0</v>
      </c>
      <c r="T3474" s="243"/>
      <c r="U3474" s="192">
        <f>SUBTOTAL(9,U3475:U3491)</f>
        <v>0</v>
      </c>
      <c r="V3474" s="244"/>
      <c r="W3474" s="191">
        <f>SUBTOTAL(9,W3475:W3491)</f>
        <v>0</v>
      </c>
      <c r="X3474" s="191">
        <f>SUBTOTAL(9,X3475:X3491)</f>
        <v>0</v>
      </c>
      <c r="Y3474" s="189"/>
      <c r="Z3474" s="6"/>
      <c r="AA3474" s="9"/>
      <c r="AB3474" s="9"/>
    </row>
    <row r="3475" spans="1:28" ht="114" outlineLevel="6" x14ac:dyDescent="0.15">
      <c r="B3475" s="197"/>
      <c r="C3475" s="198"/>
      <c r="D3475" s="114">
        <v>385</v>
      </c>
      <c r="E3475" s="114"/>
      <c r="F3475" s="115"/>
      <c r="G3475" s="115"/>
      <c r="H3475" s="115" t="s">
        <v>5617</v>
      </c>
      <c r="I3475" s="116" t="s">
        <v>5616</v>
      </c>
      <c r="J3475" s="117" t="s">
        <v>1204</v>
      </c>
      <c r="K3475" s="118">
        <v>2</v>
      </c>
      <c r="L3475" s="118">
        <v>0</v>
      </c>
      <c r="M3475" s="118">
        <v>2</v>
      </c>
      <c r="N3475" s="271"/>
      <c r="O3475" s="119">
        <f>M3475*N3475</f>
        <v>0</v>
      </c>
      <c r="P3475" s="117" t="s">
        <v>697</v>
      </c>
      <c r="Q3475" s="117" t="s">
        <v>9413</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15">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114" outlineLevel="6" x14ac:dyDescent="0.15">
      <c r="B3477" s="197"/>
      <c r="C3477" s="198"/>
      <c r="D3477" s="114">
        <v>386</v>
      </c>
      <c r="E3477" s="114"/>
      <c r="F3477" s="115"/>
      <c r="G3477" s="115"/>
      <c r="H3477" s="115" t="s">
        <v>5615</v>
      </c>
      <c r="I3477" s="116" t="s">
        <v>5614</v>
      </c>
      <c r="J3477" s="117" t="s">
        <v>1204</v>
      </c>
      <c r="K3477" s="118">
        <v>1</v>
      </c>
      <c r="L3477" s="118">
        <v>0</v>
      </c>
      <c r="M3477" s="118">
        <v>1</v>
      </c>
      <c r="N3477" s="271"/>
      <c r="O3477" s="119">
        <f>M3477*N3477</f>
        <v>0</v>
      </c>
      <c r="P3477" s="117" t="s">
        <v>697</v>
      </c>
      <c r="Q3477" s="117" t="s">
        <v>9413</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15">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85.5" outlineLevel="6" x14ac:dyDescent="0.15">
      <c r="B3479" s="197"/>
      <c r="C3479" s="198"/>
      <c r="D3479" s="114">
        <v>387</v>
      </c>
      <c r="E3479" s="114"/>
      <c r="F3479" s="115"/>
      <c r="G3479" s="115"/>
      <c r="H3479" s="115" t="s">
        <v>5613</v>
      </c>
      <c r="I3479" s="116" t="s">
        <v>5612</v>
      </c>
      <c r="J3479" s="117" t="s">
        <v>696</v>
      </c>
      <c r="K3479" s="118">
        <v>51</v>
      </c>
      <c r="L3479" s="118">
        <v>0</v>
      </c>
      <c r="M3479" s="118">
        <v>51</v>
      </c>
      <c r="N3479" s="271"/>
      <c r="O3479" s="119">
        <f>M3479*N3479</f>
        <v>0</v>
      </c>
      <c r="P3479" s="117" t="s">
        <v>697</v>
      </c>
      <c r="Q3479" s="117" t="s">
        <v>9413</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15">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85.5" outlineLevel="6" x14ac:dyDescent="0.15">
      <c r="B3481" s="197"/>
      <c r="C3481" s="198"/>
      <c r="D3481" s="114">
        <v>388</v>
      </c>
      <c r="E3481" s="114"/>
      <c r="F3481" s="115"/>
      <c r="G3481" s="115"/>
      <c r="H3481" s="115" t="s">
        <v>5611</v>
      </c>
      <c r="I3481" s="116" t="s">
        <v>5610</v>
      </c>
      <c r="J3481" s="117" t="s">
        <v>696</v>
      </c>
      <c r="K3481" s="118">
        <v>51</v>
      </c>
      <c r="L3481" s="118">
        <v>0</v>
      </c>
      <c r="M3481" s="118">
        <v>51</v>
      </c>
      <c r="N3481" s="271"/>
      <c r="O3481" s="119">
        <f>M3481*N3481</f>
        <v>0</v>
      </c>
      <c r="P3481" s="117" t="s">
        <v>697</v>
      </c>
      <c r="Q3481" s="117" t="s">
        <v>9413</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15">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85.5" outlineLevel="6" x14ac:dyDescent="0.15">
      <c r="B3483" s="197"/>
      <c r="C3483" s="198"/>
      <c r="D3483" s="114">
        <v>389</v>
      </c>
      <c r="E3483" s="114"/>
      <c r="F3483" s="115"/>
      <c r="G3483" s="115"/>
      <c r="H3483" s="115" t="s">
        <v>5609</v>
      </c>
      <c r="I3483" s="116" t="s">
        <v>5608</v>
      </c>
      <c r="J3483" s="117" t="s">
        <v>696</v>
      </c>
      <c r="K3483" s="118">
        <v>3</v>
      </c>
      <c r="L3483" s="118">
        <v>0</v>
      </c>
      <c r="M3483" s="118">
        <v>3</v>
      </c>
      <c r="N3483" s="271"/>
      <c r="O3483" s="119">
        <f>M3483*N3483</f>
        <v>0</v>
      </c>
      <c r="P3483" s="117" t="s">
        <v>697</v>
      </c>
      <c r="Q3483" s="117" t="s">
        <v>9413</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15">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71.25" outlineLevel="6" x14ac:dyDescent="0.15">
      <c r="B3485" s="197"/>
      <c r="C3485" s="198"/>
      <c r="D3485" s="114">
        <v>390</v>
      </c>
      <c r="E3485" s="114"/>
      <c r="F3485" s="115"/>
      <c r="G3485" s="115"/>
      <c r="H3485" s="115" t="s">
        <v>5607</v>
      </c>
      <c r="I3485" s="116" t="s">
        <v>5606</v>
      </c>
      <c r="J3485" s="117" t="s">
        <v>696</v>
      </c>
      <c r="K3485" s="118">
        <v>4</v>
      </c>
      <c r="L3485" s="118">
        <v>0</v>
      </c>
      <c r="M3485" s="118">
        <v>4</v>
      </c>
      <c r="N3485" s="271"/>
      <c r="O3485" s="119">
        <f>M3485*N3485</f>
        <v>0</v>
      </c>
      <c r="P3485" s="117" t="s">
        <v>697</v>
      </c>
      <c r="Q3485" s="117" t="s">
        <v>9413</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15">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ht="57" outlineLevel="6" x14ac:dyDescent="0.15">
      <c r="B3487" s="197"/>
      <c r="C3487" s="198"/>
      <c r="D3487" s="114">
        <v>391</v>
      </c>
      <c r="E3487" s="114"/>
      <c r="F3487" s="115"/>
      <c r="G3487" s="115"/>
      <c r="H3487" s="115" t="s">
        <v>5605</v>
      </c>
      <c r="I3487" s="116" t="s">
        <v>5604</v>
      </c>
      <c r="J3487" s="117" t="s">
        <v>1204</v>
      </c>
      <c r="K3487" s="118">
        <v>4</v>
      </c>
      <c r="L3487" s="118">
        <v>0</v>
      </c>
      <c r="M3487" s="118">
        <v>4</v>
      </c>
      <c r="N3487" s="271"/>
      <c r="O3487" s="119">
        <f>M3487*N3487</f>
        <v>0</v>
      </c>
      <c r="P3487" s="117" t="s">
        <v>697</v>
      </c>
      <c r="Q3487" s="117" t="s">
        <v>9413</v>
      </c>
      <c r="R3487" s="118"/>
      <c r="S3487" s="118">
        <f>M3487*R3487</f>
        <v>0</v>
      </c>
      <c r="T3487" s="118"/>
      <c r="U3487" s="118">
        <f>M3487*T3487</f>
        <v>0</v>
      </c>
      <c r="V3487" s="119">
        <v>21</v>
      </c>
      <c r="W3487" s="119">
        <f>O3487*(V3487/100)</f>
        <v>0</v>
      </c>
      <c r="X3487" s="119">
        <f>O3487+W3487</f>
        <v>0</v>
      </c>
      <c r="Y3487" s="120">
        <v>8</v>
      </c>
      <c r="Z3487" s="9"/>
      <c r="AA3487" s="9"/>
      <c r="AB3487" s="9"/>
    </row>
    <row r="3488" spans="1:28" ht="4.5" customHeight="1" outlineLevel="6" x14ac:dyDescent="0.15">
      <c r="B3488" s="197"/>
      <c r="C3488" s="199"/>
      <c r="D3488" s="199"/>
      <c r="E3488" s="199"/>
      <c r="F3488" s="10"/>
      <c r="G3488" s="10"/>
      <c r="H3488" s="10"/>
      <c r="I3488" s="203"/>
      <c r="J3488" s="205"/>
      <c r="K3488" s="159"/>
      <c r="L3488" s="159"/>
      <c r="M3488" s="159"/>
      <c r="N3488" s="113"/>
      <c r="O3488" s="153"/>
      <c r="P3488" s="205"/>
      <c r="Q3488" s="205"/>
      <c r="R3488" s="159"/>
      <c r="S3488" s="159"/>
      <c r="T3488" s="159"/>
      <c r="U3488" s="159"/>
      <c r="V3488" s="153"/>
      <c r="W3488" s="153"/>
      <c r="X3488" s="153"/>
      <c r="Y3488" s="10"/>
      <c r="Z3488" s="9"/>
      <c r="AA3488" s="9"/>
      <c r="AB3488" s="9"/>
    </row>
    <row r="3489" spans="1:28" ht="57" outlineLevel="6" x14ac:dyDescent="0.15">
      <c r="B3489" s="197"/>
      <c r="C3489" s="198"/>
      <c r="D3489" s="114">
        <v>392</v>
      </c>
      <c r="E3489" s="114"/>
      <c r="F3489" s="115"/>
      <c r="G3489" s="115"/>
      <c r="H3489" s="115" t="s">
        <v>5603</v>
      </c>
      <c r="I3489" s="116" t="s">
        <v>5602</v>
      </c>
      <c r="J3489" s="117" t="s">
        <v>1204</v>
      </c>
      <c r="K3489" s="118">
        <v>3</v>
      </c>
      <c r="L3489" s="118">
        <v>0</v>
      </c>
      <c r="M3489" s="118">
        <v>3</v>
      </c>
      <c r="N3489" s="271"/>
      <c r="O3489" s="119">
        <f>M3489*N3489</f>
        <v>0</v>
      </c>
      <c r="P3489" s="117" t="s">
        <v>697</v>
      </c>
      <c r="Q3489" s="117" t="s">
        <v>9413</v>
      </c>
      <c r="R3489" s="118"/>
      <c r="S3489" s="118">
        <f>M3489*R3489</f>
        <v>0</v>
      </c>
      <c r="T3489" s="118"/>
      <c r="U3489" s="118">
        <f>M3489*T3489</f>
        <v>0</v>
      </c>
      <c r="V3489" s="119">
        <v>21</v>
      </c>
      <c r="W3489" s="119">
        <f>O3489*(V3489/100)</f>
        <v>0</v>
      </c>
      <c r="X3489" s="119">
        <f>O3489+W3489</f>
        <v>0</v>
      </c>
      <c r="Y3489" s="120">
        <v>8</v>
      </c>
      <c r="Z3489" s="9"/>
      <c r="AA3489" s="9"/>
      <c r="AB3489" s="9"/>
    </row>
    <row r="3490" spans="1:28" ht="4.5" customHeight="1" outlineLevel="6" x14ac:dyDescent="0.15">
      <c r="B3490" s="197"/>
      <c r="C3490" s="199"/>
      <c r="D3490" s="199"/>
      <c r="E3490" s="199"/>
      <c r="F3490" s="10"/>
      <c r="G3490" s="10"/>
      <c r="H3490" s="10"/>
      <c r="I3490" s="203"/>
      <c r="J3490" s="205"/>
      <c r="K3490" s="159"/>
      <c r="L3490" s="159"/>
      <c r="M3490" s="159"/>
      <c r="N3490" s="113"/>
      <c r="O3490" s="153"/>
      <c r="P3490" s="205"/>
      <c r="Q3490" s="205"/>
      <c r="R3490" s="159"/>
      <c r="S3490" s="159"/>
      <c r="T3490" s="159"/>
      <c r="U3490" s="159"/>
      <c r="V3490" s="153"/>
      <c r="W3490" s="153"/>
      <c r="X3490" s="153"/>
      <c r="Y3490" s="10"/>
      <c r="Z3490" s="9"/>
      <c r="AA3490" s="9"/>
      <c r="AB3490" s="9"/>
    </row>
    <row r="3491" spans="1:28" outlineLevel="6" x14ac:dyDescent="0.15">
      <c r="B3491" s="6"/>
      <c r="C3491" s="6"/>
      <c r="D3491" s="6"/>
      <c r="E3491" s="6"/>
      <c r="F3491" s="6"/>
      <c r="G3491" s="6"/>
      <c r="H3491" s="6"/>
      <c r="I3491" s="6"/>
      <c r="J3491" s="6"/>
      <c r="K3491" s="6"/>
      <c r="L3491" s="6"/>
      <c r="M3491" s="6"/>
      <c r="N3491" s="9"/>
      <c r="O3491" s="9"/>
      <c r="P3491" s="6"/>
      <c r="Q3491" s="6"/>
      <c r="R3491" s="6"/>
      <c r="S3491" s="6"/>
      <c r="T3491" s="6"/>
      <c r="U3491" s="6"/>
      <c r="V3491" s="6"/>
      <c r="W3491" s="9"/>
      <c r="X3491" s="9"/>
      <c r="Y3491" s="9"/>
    </row>
    <row r="3492" spans="1:28" ht="13.5" outlineLevel="4" x14ac:dyDescent="0.25">
      <c r="A3492" s="184" t="s">
        <v>1672</v>
      </c>
      <c r="B3492" s="233">
        <v>5</v>
      </c>
      <c r="C3492" s="234"/>
      <c r="D3492" s="234"/>
      <c r="E3492" s="234"/>
      <c r="F3492" s="188"/>
      <c r="G3492" s="188"/>
      <c r="H3492" s="188"/>
      <c r="I3492" s="235" t="s">
        <v>1671</v>
      </c>
      <c r="J3492" s="236"/>
      <c r="K3492" s="237"/>
      <c r="L3492" s="237"/>
      <c r="M3492" s="237"/>
      <c r="N3492" s="188"/>
      <c r="O3492" s="186">
        <f>SUBTOTAL(9,O3493:O3514)</f>
        <v>0</v>
      </c>
      <c r="P3492" s="236" t="s">
        <v>474</v>
      </c>
      <c r="Q3492" s="236"/>
      <c r="R3492" s="237"/>
      <c r="S3492" s="187">
        <f>SUBTOTAL(9,S3493:S3514)</f>
        <v>0</v>
      </c>
      <c r="T3492" s="237"/>
      <c r="U3492" s="187">
        <f>SUBTOTAL(9,U3493:U3514)</f>
        <v>0</v>
      </c>
      <c r="V3492" s="238"/>
      <c r="W3492" s="186">
        <f>SUBTOTAL(9,W3493:W3514)</f>
        <v>0</v>
      </c>
      <c r="X3492" s="186">
        <f>SUBTOTAL(9,X3493:X3514)</f>
        <v>0</v>
      </c>
      <c r="Y3492" s="184"/>
      <c r="Z3492" s="6"/>
      <c r="AA3492" s="9"/>
      <c r="AB3492" s="9"/>
    </row>
    <row r="3493" spans="1:28" ht="13.5" outlineLevel="5" x14ac:dyDescent="0.25">
      <c r="A3493" s="189" t="s">
        <v>1670</v>
      </c>
      <c r="B3493" s="239">
        <v>6</v>
      </c>
      <c r="C3493" s="240"/>
      <c r="D3493" s="240"/>
      <c r="E3493" s="240"/>
      <c r="F3493" s="193"/>
      <c r="G3493" s="193"/>
      <c r="H3493" s="193"/>
      <c r="I3493" s="241" t="s">
        <v>1669</v>
      </c>
      <c r="J3493" s="242"/>
      <c r="K3493" s="243"/>
      <c r="L3493" s="243"/>
      <c r="M3493" s="243"/>
      <c r="N3493" s="193"/>
      <c r="O3493" s="191">
        <f>SUBTOTAL(9,O3494:O3514)</f>
        <v>0</v>
      </c>
      <c r="P3493" s="242" t="s">
        <v>475</v>
      </c>
      <c r="Q3493" s="242"/>
      <c r="R3493" s="243"/>
      <c r="S3493" s="192">
        <f>SUBTOTAL(9,S3494:S3514)</f>
        <v>0</v>
      </c>
      <c r="T3493" s="243"/>
      <c r="U3493" s="192">
        <f>SUBTOTAL(9,U3494:U3514)</f>
        <v>0</v>
      </c>
      <c r="V3493" s="244"/>
      <c r="W3493" s="191">
        <f>SUBTOTAL(9,W3494:W3514)</f>
        <v>0</v>
      </c>
      <c r="X3493" s="191">
        <f>SUBTOTAL(9,X3494:X3514)</f>
        <v>0</v>
      </c>
      <c r="Y3493" s="189"/>
      <c r="Z3493" s="6"/>
      <c r="AA3493" s="9"/>
      <c r="AB3493" s="9"/>
    </row>
    <row r="3494" spans="1:28" ht="14.25" outlineLevel="6" x14ac:dyDescent="0.15">
      <c r="B3494" s="197"/>
      <c r="C3494" s="198"/>
      <c r="D3494" s="114">
        <v>393</v>
      </c>
      <c r="E3494" s="114"/>
      <c r="F3494" s="115"/>
      <c r="G3494" s="115"/>
      <c r="H3494" s="115" t="s">
        <v>5601</v>
      </c>
      <c r="I3494" s="116" t="s">
        <v>5600</v>
      </c>
      <c r="J3494" s="117" t="s">
        <v>495</v>
      </c>
      <c r="K3494" s="118">
        <v>42.3</v>
      </c>
      <c r="L3494" s="118">
        <v>0</v>
      </c>
      <c r="M3494" s="118">
        <v>42.3</v>
      </c>
      <c r="N3494" s="271"/>
      <c r="O3494" s="119">
        <f>M3494*N3494</f>
        <v>0</v>
      </c>
      <c r="P3494" s="117" t="s">
        <v>697</v>
      </c>
      <c r="Q3494" s="117" t="s">
        <v>9413</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14.25" outlineLevel="6" x14ac:dyDescent="0.15">
      <c r="B3496" s="197"/>
      <c r="C3496" s="198"/>
      <c r="D3496" s="114">
        <v>394</v>
      </c>
      <c r="E3496" s="114"/>
      <c r="F3496" s="115"/>
      <c r="G3496" s="115"/>
      <c r="H3496" s="115" t="s">
        <v>716</v>
      </c>
      <c r="I3496" s="116" t="s">
        <v>717</v>
      </c>
      <c r="J3496" s="117" t="s">
        <v>584</v>
      </c>
      <c r="K3496" s="118">
        <v>14.88</v>
      </c>
      <c r="L3496" s="118">
        <v>0</v>
      </c>
      <c r="M3496" s="118">
        <v>14.88</v>
      </c>
      <c r="N3496" s="271"/>
      <c r="O3496" s="119">
        <f>M3496*N3496</f>
        <v>0</v>
      </c>
      <c r="P3496" s="117" t="s">
        <v>697</v>
      </c>
      <c r="Q3496" s="117" t="s">
        <v>9413</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4.25" outlineLevel="6" x14ac:dyDescent="0.15">
      <c r="B3498" s="197"/>
      <c r="C3498" s="198"/>
      <c r="D3498" s="114">
        <v>395</v>
      </c>
      <c r="E3498" s="114"/>
      <c r="F3498" s="115"/>
      <c r="G3498" s="115"/>
      <c r="H3498" s="115" t="s">
        <v>5599</v>
      </c>
      <c r="I3498" s="116" t="s">
        <v>5598</v>
      </c>
      <c r="J3498" s="117" t="s">
        <v>696</v>
      </c>
      <c r="K3498" s="118">
        <v>3</v>
      </c>
      <c r="L3498" s="118">
        <v>0</v>
      </c>
      <c r="M3498" s="118">
        <v>3</v>
      </c>
      <c r="N3498" s="271"/>
      <c r="O3498" s="119">
        <f>M3498*N3498</f>
        <v>0</v>
      </c>
      <c r="P3498" s="117" t="s">
        <v>697</v>
      </c>
      <c r="Q3498" s="117" t="s">
        <v>9413</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8.5" outlineLevel="6" x14ac:dyDescent="0.15">
      <c r="B3500" s="197"/>
      <c r="C3500" s="198"/>
      <c r="D3500" s="114">
        <v>396</v>
      </c>
      <c r="E3500" s="114"/>
      <c r="F3500" s="115"/>
      <c r="G3500" s="115"/>
      <c r="H3500" s="115" t="s">
        <v>720</v>
      </c>
      <c r="I3500" s="116" t="s">
        <v>721</v>
      </c>
      <c r="J3500" s="117" t="s">
        <v>696</v>
      </c>
      <c r="K3500" s="118">
        <v>18</v>
      </c>
      <c r="L3500" s="118">
        <v>0</v>
      </c>
      <c r="M3500" s="118">
        <v>18</v>
      </c>
      <c r="N3500" s="271"/>
      <c r="O3500" s="119">
        <f>M3500*N3500</f>
        <v>0</v>
      </c>
      <c r="P3500" s="117" t="s">
        <v>697</v>
      </c>
      <c r="Q3500" s="117" t="s">
        <v>9413</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14.25" outlineLevel="6" x14ac:dyDescent="0.15">
      <c r="B3502" s="197"/>
      <c r="C3502" s="198"/>
      <c r="D3502" s="114">
        <v>397</v>
      </c>
      <c r="E3502" s="114"/>
      <c r="F3502" s="115"/>
      <c r="G3502" s="115"/>
      <c r="H3502" s="115" t="s">
        <v>5597</v>
      </c>
      <c r="I3502" s="116" t="s">
        <v>5596</v>
      </c>
      <c r="J3502" s="117" t="s">
        <v>696</v>
      </c>
      <c r="K3502" s="118">
        <v>21</v>
      </c>
      <c r="L3502" s="118">
        <v>0</v>
      </c>
      <c r="M3502" s="118">
        <v>21</v>
      </c>
      <c r="N3502" s="271"/>
      <c r="O3502" s="119">
        <f>M3502*N3502</f>
        <v>0</v>
      </c>
      <c r="P3502" s="117" t="s">
        <v>697</v>
      </c>
      <c r="Q3502" s="117" t="s">
        <v>9413</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28.5" outlineLevel="6" x14ac:dyDescent="0.15">
      <c r="B3504" s="197"/>
      <c r="C3504" s="198"/>
      <c r="D3504" s="114">
        <v>398</v>
      </c>
      <c r="E3504" s="114"/>
      <c r="F3504" s="115"/>
      <c r="G3504" s="115"/>
      <c r="H3504" s="115" t="s">
        <v>722</v>
      </c>
      <c r="I3504" s="116" t="s">
        <v>723</v>
      </c>
      <c r="J3504" s="117" t="s">
        <v>696</v>
      </c>
      <c r="K3504" s="118">
        <v>22</v>
      </c>
      <c r="L3504" s="118">
        <v>0</v>
      </c>
      <c r="M3504" s="118">
        <v>22</v>
      </c>
      <c r="N3504" s="271"/>
      <c r="O3504" s="119">
        <f>M3504*N3504</f>
        <v>0</v>
      </c>
      <c r="P3504" s="117" t="s">
        <v>697</v>
      </c>
      <c r="Q3504" s="117" t="s">
        <v>9413</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28.5" outlineLevel="6" x14ac:dyDescent="0.15">
      <c r="B3506" s="197"/>
      <c r="C3506" s="198"/>
      <c r="D3506" s="114">
        <v>399</v>
      </c>
      <c r="E3506" s="114"/>
      <c r="F3506" s="115"/>
      <c r="G3506" s="115"/>
      <c r="H3506" s="115" t="s">
        <v>5595</v>
      </c>
      <c r="I3506" s="116" t="s">
        <v>5594</v>
      </c>
      <c r="J3506" s="117" t="s">
        <v>696</v>
      </c>
      <c r="K3506" s="118">
        <v>33</v>
      </c>
      <c r="L3506" s="118">
        <v>0</v>
      </c>
      <c r="M3506" s="118">
        <v>33</v>
      </c>
      <c r="N3506" s="271"/>
      <c r="O3506" s="119">
        <f>M3506*N3506</f>
        <v>0</v>
      </c>
      <c r="P3506" s="117" t="s">
        <v>697</v>
      </c>
      <c r="Q3506" s="117" t="s">
        <v>9413</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99.75" outlineLevel="6" x14ac:dyDescent="0.15">
      <c r="B3508" s="197"/>
      <c r="C3508" s="198"/>
      <c r="D3508" s="114">
        <v>400</v>
      </c>
      <c r="E3508" s="114"/>
      <c r="F3508" s="115"/>
      <c r="G3508" s="115"/>
      <c r="H3508" s="115" t="s">
        <v>5593</v>
      </c>
      <c r="I3508" s="116" t="s">
        <v>5592</v>
      </c>
      <c r="J3508" s="117" t="s">
        <v>584</v>
      </c>
      <c r="K3508" s="118">
        <v>21.625</v>
      </c>
      <c r="L3508" s="118">
        <v>0</v>
      </c>
      <c r="M3508" s="118">
        <v>21.625</v>
      </c>
      <c r="N3508" s="271"/>
      <c r="O3508" s="119">
        <f>M3508*N3508</f>
        <v>0</v>
      </c>
      <c r="P3508" s="117" t="s">
        <v>697</v>
      </c>
      <c r="Q3508" s="117" t="s">
        <v>9413</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28.5" outlineLevel="6" x14ac:dyDescent="0.15">
      <c r="B3510" s="197"/>
      <c r="C3510" s="198"/>
      <c r="D3510" s="114">
        <v>401</v>
      </c>
      <c r="E3510" s="114"/>
      <c r="F3510" s="115"/>
      <c r="G3510" s="115"/>
      <c r="H3510" s="115" t="s">
        <v>5591</v>
      </c>
      <c r="I3510" s="116" t="s">
        <v>5590</v>
      </c>
      <c r="J3510" s="117" t="s">
        <v>495</v>
      </c>
      <c r="K3510" s="118">
        <v>4.13</v>
      </c>
      <c r="L3510" s="118">
        <v>0</v>
      </c>
      <c r="M3510" s="118">
        <v>4.13</v>
      </c>
      <c r="N3510" s="271"/>
      <c r="O3510" s="119">
        <f>M3510*N3510</f>
        <v>0</v>
      </c>
      <c r="P3510" s="117" t="s">
        <v>697</v>
      </c>
      <c r="Q3510" s="117" t="s">
        <v>9413</v>
      </c>
      <c r="R3510" s="118"/>
      <c r="S3510" s="118">
        <f>M3510*R3510</f>
        <v>0</v>
      </c>
      <c r="T3510" s="118"/>
      <c r="U3510" s="118">
        <f>M3510*T3510</f>
        <v>0</v>
      </c>
      <c r="V3510" s="119">
        <v>21</v>
      </c>
      <c r="W3510" s="119">
        <f>O3510*(V3510/100)</f>
        <v>0</v>
      </c>
      <c r="X3510" s="119">
        <f>O3510+W3510</f>
        <v>0</v>
      </c>
      <c r="Y3510" s="120">
        <v>8</v>
      </c>
      <c r="Z3510" s="9"/>
      <c r="AA3510" s="9"/>
      <c r="AB3510" s="9"/>
    </row>
    <row r="3511" spans="1:28" ht="4.5" customHeight="1" outlineLevel="6" x14ac:dyDescent="0.15">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4.25" outlineLevel="6" x14ac:dyDescent="0.15">
      <c r="B3512" s="197"/>
      <c r="C3512" s="198"/>
      <c r="D3512" s="114">
        <v>402</v>
      </c>
      <c r="E3512" s="114"/>
      <c r="F3512" s="115"/>
      <c r="G3512" s="115"/>
      <c r="H3512" s="115" t="s">
        <v>5589</v>
      </c>
      <c r="I3512" s="116" t="s">
        <v>5588</v>
      </c>
      <c r="J3512" s="117" t="s">
        <v>495</v>
      </c>
      <c r="K3512" s="118">
        <v>12.37</v>
      </c>
      <c r="L3512" s="118">
        <v>0</v>
      </c>
      <c r="M3512" s="118">
        <v>12.37</v>
      </c>
      <c r="N3512" s="271"/>
      <c r="O3512" s="119">
        <f>M3512*N3512</f>
        <v>0</v>
      </c>
      <c r="P3512" s="117" t="s">
        <v>697</v>
      </c>
      <c r="Q3512" s="117" t="s">
        <v>9413</v>
      </c>
      <c r="R3512" s="118"/>
      <c r="S3512" s="118">
        <f>M3512*R3512</f>
        <v>0</v>
      </c>
      <c r="T3512" s="118"/>
      <c r="U3512" s="118">
        <f>M3512*T3512</f>
        <v>0</v>
      </c>
      <c r="V3512" s="119">
        <v>21</v>
      </c>
      <c r="W3512" s="119">
        <f>O3512*(V3512/100)</f>
        <v>0</v>
      </c>
      <c r="X3512" s="119">
        <f>O3512+W3512</f>
        <v>0</v>
      </c>
      <c r="Y3512" s="120">
        <v>8</v>
      </c>
      <c r="Z3512" s="9"/>
      <c r="AA3512" s="9"/>
      <c r="AB3512" s="9"/>
    </row>
    <row r="3513" spans="1:28" ht="4.5" customHeight="1" outlineLevel="6" x14ac:dyDescent="0.15">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outlineLevel="6" x14ac:dyDescent="0.15">
      <c r="B3514" s="6"/>
      <c r="C3514" s="6"/>
      <c r="D3514" s="6"/>
      <c r="E3514" s="6"/>
      <c r="F3514" s="6"/>
      <c r="G3514" s="6"/>
      <c r="H3514" s="6"/>
      <c r="I3514" s="6"/>
      <c r="J3514" s="6"/>
      <c r="K3514" s="6"/>
      <c r="L3514" s="6"/>
      <c r="M3514" s="6"/>
      <c r="N3514" s="9"/>
      <c r="O3514" s="9"/>
      <c r="P3514" s="6"/>
      <c r="Q3514" s="6"/>
      <c r="R3514" s="6"/>
      <c r="S3514" s="6"/>
      <c r="T3514" s="6"/>
      <c r="U3514" s="6"/>
      <c r="V3514" s="6"/>
      <c r="W3514" s="9"/>
      <c r="X3514" s="9"/>
      <c r="Y3514" s="9"/>
    </row>
    <row r="3515" spans="1:28" ht="13.5" outlineLevel="4" x14ac:dyDescent="0.25">
      <c r="A3515" s="184" t="s">
        <v>1668</v>
      </c>
      <c r="B3515" s="233">
        <v>5</v>
      </c>
      <c r="C3515" s="234"/>
      <c r="D3515" s="234"/>
      <c r="E3515" s="234"/>
      <c r="F3515" s="188"/>
      <c r="G3515" s="188"/>
      <c r="H3515" s="188"/>
      <c r="I3515" s="235" t="s">
        <v>1667</v>
      </c>
      <c r="J3515" s="236"/>
      <c r="K3515" s="237"/>
      <c r="L3515" s="237"/>
      <c r="M3515" s="237"/>
      <c r="N3515" s="188"/>
      <c r="O3515" s="186">
        <f>SUBTOTAL(9,O3516:O3537)</f>
        <v>0</v>
      </c>
      <c r="P3515" s="236" t="s">
        <v>474</v>
      </c>
      <c r="Q3515" s="236"/>
      <c r="R3515" s="237"/>
      <c r="S3515" s="187">
        <f>SUBTOTAL(9,S3516:S3537)</f>
        <v>0</v>
      </c>
      <c r="T3515" s="237"/>
      <c r="U3515" s="187">
        <f>SUBTOTAL(9,U3516:U3537)</f>
        <v>0</v>
      </c>
      <c r="V3515" s="238"/>
      <c r="W3515" s="186">
        <f>SUBTOTAL(9,W3516:W3537)</f>
        <v>0</v>
      </c>
      <c r="X3515" s="186">
        <f>SUBTOTAL(9,X3516:X3537)</f>
        <v>0</v>
      </c>
      <c r="Y3515" s="184"/>
      <c r="Z3515" s="6"/>
      <c r="AA3515" s="9"/>
      <c r="AB3515" s="9"/>
    </row>
    <row r="3516" spans="1:28" ht="13.5" outlineLevel="5" x14ac:dyDescent="0.25">
      <c r="A3516" s="189" t="s">
        <v>1666</v>
      </c>
      <c r="B3516" s="239">
        <v>6</v>
      </c>
      <c r="C3516" s="240"/>
      <c r="D3516" s="240"/>
      <c r="E3516" s="240"/>
      <c r="F3516" s="193"/>
      <c r="G3516" s="193"/>
      <c r="H3516" s="193"/>
      <c r="I3516" s="241" t="s">
        <v>1665</v>
      </c>
      <c r="J3516" s="242"/>
      <c r="K3516" s="243"/>
      <c r="L3516" s="243"/>
      <c r="M3516" s="243"/>
      <c r="N3516" s="193"/>
      <c r="O3516" s="191">
        <f>SUBTOTAL(9,O3517:O3537)</f>
        <v>0</v>
      </c>
      <c r="P3516" s="242" t="s">
        <v>475</v>
      </c>
      <c r="Q3516" s="242"/>
      <c r="R3516" s="243"/>
      <c r="S3516" s="192">
        <f>SUBTOTAL(9,S3517:S3537)</f>
        <v>0</v>
      </c>
      <c r="T3516" s="243"/>
      <c r="U3516" s="192">
        <f>SUBTOTAL(9,U3517:U3537)</f>
        <v>0</v>
      </c>
      <c r="V3516" s="244"/>
      <c r="W3516" s="191">
        <f>SUBTOTAL(9,W3517:W3537)</f>
        <v>0</v>
      </c>
      <c r="X3516" s="191">
        <f>SUBTOTAL(9,X3517:X3537)</f>
        <v>0</v>
      </c>
      <c r="Y3516" s="189"/>
      <c r="Z3516" s="6"/>
      <c r="AA3516" s="9"/>
      <c r="AB3516" s="9"/>
    </row>
    <row r="3517" spans="1:28" ht="14.25" outlineLevel="6" x14ac:dyDescent="0.15">
      <c r="B3517" s="197"/>
      <c r="C3517" s="198"/>
      <c r="D3517" s="114">
        <v>403</v>
      </c>
      <c r="E3517" s="114"/>
      <c r="F3517" s="115"/>
      <c r="G3517" s="115"/>
      <c r="H3517" s="115" t="s">
        <v>5587</v>
      </c>
      <c r="I3517" s="116" t="s">
        <v>5586</v>
      </c>
      <c r="J3517" s="117" t="s">
        <v>696</v>
      </c>
      <c r="K3517" s="118">
        <v>4</v>
      </c>
      <c r="L3517" s="118">
        <v>0</v>
      </c>
      <c r="M3517" s="118">
        <v>4</v>
      </c>
      <c r="N3517" s="271"/>
      <c r="O3517" s="119">
        <f>M3517*N3517</f>
        <v>0</v>
      </c>
      <c r="P3517" s="117" t="s">
        <v>697</v>
      </c>
      <c r="Q3517" s="117" t="s">
        <v>9413</v>
      </c>
      <c r="R3517" s="118"/>
      <c r="S3517" s="118">
        <f>M3517*R3517</f>
        <v>0</v>
      </c>
      <c r="T3517" s="118"/>
      <c r="U3517" s="118">
        <f>M3517*T3517</f>
        <v>0</v>
      </c>
      <c r="V3517" s="119">
        <v>21</v>
      </c>
      <c r="W3517" s="119">
        <f>O3517*(V3517/100)</f>
        <v>0</v>
      </c>
      <c r="X3517" s="119">
        <f>O3517+W3517</f>
        <v>0</v>
      </c>
      <c r="Y3517" s="120">
        <v>8</v>
      </c>
      <c r="Z3517" s="9"/>
      <c r="AA3517" s="9"/>
      <c r="AB3517" s="9"/>
    </row>
    <row r="3518" spans="1:28" ht="4.5" customHeight="1" outlineLevel="6" x14ac:dyDescent="0.15">
      <c r="B3518" s="197"/>
      <c r="C3518" s="199"/>
      <c r="D3518" s="199"/>
      <c r="E3518" s="199"/>
      <c r="F3518" s="10"/>
      <c r="G3518" s="10"/>
      <c r="H3518" s="10"/>
      <c r="I3518" s="203"/>
      <c r="J3518" s="205"/>
      <c r="K3518" s="159"/>
      <c r="L3518" s="159"/>
      <c r="M3518" s="159"/>
      <c r="N3518" s="113"/>
      <c r="O3518" s="153"/>
      <c r="P3518" s="205"/>
      <c r="Q3518" s="205"/>
      <c r="R3518" s="159"/>
      <c r="S3518" s="159"/>
      <c r="T3518" s="159"/>
      <c r="U3518" s="159"/>
      <c r="V3518" s="153"/>
      <c r="W3518" s="153"/>
      <c r="X3518" s="153"/>
      <c r="Y3518" s="10"/>
      <c r="Z3518" s="9"/>
      <c r="AA3518" s="9"/>
      <c r="AB3518" s="9"/>
    </row>
    <row r="3519" spans="1:28" ht="14.25" outlineLevel="6" x14ac:dyDescent="0.15">
      <c r="B3519" s="197"/>
      <c r="C3519" s="198"/>
      <c r="D3519" s="114">
        <v>404</v>
      </c>
      <c r="E3519" s="114"/>
      <c r="F3519" s="115"/>
      <c r="G3519" s="115"/>
      <c r="H3519" s="115" t="s">
        <v>5585</v>
      </c>
      <c r="I3519" s="116" t="s">
        <v>5584</v>
      </c>
      <c r="J3519" s="117" t="s">
        <v>696</v>
      </c>
      <c r="K3519" s="118">
        <v>8</v>
      </c>
      <c r="L3519" s="118">
        <v>0</v>
      </c>
      <c r="M3519" s="118">
        <v>8</v>
      </c>
      <c r="N3519" s="271"/>
      <c r="O3519" s="119">
        <f>M3519*N3519</f>
        <v>0</v>
      </c>
      <c r="P3519" s="117" t="s">
        <v>697</v>
      </c>
      <c r="Q3519" s="117" t="s">
        <v>9413</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15">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3.5" outlineLevel="7" x14ac:dyDescent="0.3">
      <c r="A3521" s="245"/>
      <c r="B3521" s="246"/>
      <c r="C3521" s="246"/>
      <c r="D3521" s="246"/>
      <c r="E3521" s="246"/>
      <c r="F3521" s="247"/>
      <c r="G3521" s="247"/>
      <c r="H3521" s="252" t="s">
        <v>18</v>
      </c>
      <c r="I3521" s="248" t="s">
        <v>5583</v>
      </c>
      <c r="J3521" s="249"/>
      <c r="K3521" s="250"/>
      <c r="L3521" s="250"/>
      <c r="M3521" s="251">
        <v>8</v>
      </c>
      <c r="N3521" s="252"/>
      <c r="O3521" s="253"/>
      <c r="P3521" s="249"/>
      <c r="Q3521" s="249"/>
      <c r="R3521" s="251"/>
      <c r="S3521" s="251"/>
      <c r="T3521" s="251"/>
      <c r="U3521" s="251"/>
      <c r="V3521" s="253"/>
      <c r="W3521" s="253"/>
      <c r="X3521" s="253"/>
      <c r="Y3521" s="252"/>
      <c r="Z3521" s="6"/>
      <c r="AA3521" s="9"/>
    </row>
    <row r="3522" spans="1:28" ht="7.5" customHeight="1" outlineLevel="7" x14ac:dyDescent="0.15">
      <c r="A3522" s="9"/>
      <c r="B3522" s="197"/>
      <c r="C3522" s="196"/>
      <c r="D3522" s="196"/>
      <c r="E3522" s="196"/>
      <c r="F3522" s="12"/>
      <c r="G3522" s="12"/>
      <c r="H3522" s="12"/>
      <c r="I3522" s="204"/>
      <c r="J3522" s="205"/>
      <c r="K3522" s="206"/>
      <c r="L3522" s="206"/>
      <c r="M3522" s="207"/>
      <c r="N3522" s="10"/>
      <c r="O3522" s="153"/>
      <c r="P3522" s="205"/>
      <c r="Q3522" s="205"/>
      <c r="R3522" s="159"/>
      <c r="S3522" s="159"/>
      <c r="T3522" s="159"/>
      <c r="U3522" s="159"/>
      <c r="V3522" s="153"/>
      <c r="W3522" s="153"/>
      <c r="X3522" s="153"/>
      <c r="Y3522" s="10"/>
      <c r="Z3522" s="6"/>
      <c r="AA3522" s="9"/>
    </row>
    <row r="3523" spans="1:28" ht="14.25" outlineLevel="6" x14ac:dyDescent="0.15">
      <c r="B3523" s="197"/>
      <c r="C3523" s="198"/>
      <c r="D3523" s="114">
        <v>405</v>
      </c>
      <c r="E3523" s="114"/>
      <c r="F3523" s="115"/>
      <c r="G3523" s="115"/>
      <c r="H3523" s="115" t="s">
        <v>5582</v>
      </c>
      <c r="I3523" s="116" t="s">
        <v>5581</v>
      </c>
      <c r="J3523" s="117" t="s">
        <v>696</v>
      </c>
      <c r="K3523" s="118">
        <v>54</v>
      </c>
      <c r="L3523" s="118">
        <v>0</v>
      </c>
      <c r="M3523" s="118">
        <v>54</v>
      </c>
      <c r="N3523" s="271"/>
      <c r="O3523" s="119">
        <f>M3523*N3523</f>
        <v>0</v>
      </c>
      <c r="P3523" s="117" t="s">
        <v>697</v>
      </c>
      <c r="Q3523" s="117" t="s">
        <v>9413</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15">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4.25" outlineLevel="6" x14ac:dyDescent="0.15">
      <c r="B3525" s="197"/>
      <c r="C3525" s="198"/>
      <c r="D3525" s="114">
        <v>406</v>
      </c>
      <c r="E3525" s="114"/>
      <c r="F3525" s="115"/>
      <c r="G3525" s="115"/>
      <c r="H3525" s="115" t="s">
        <v>5580</v>
      </c>
      <c r="I3525" s="116" t="s">
        <v>5579</v>
      </c>
      <c r="J3525" s="117" t="s">
        <v>696</v>
      </c>
      <c r="K3525" s="118">
        <v>6</v>
      </c>
      <c r="L3525" s="118">
        <v>0</v>
      </c>
      <c r="M3525" s="118">
        <v>6</v>
      </c>
      <c r="N3525" s="271"/>
      <c r="O3525" s="119">
        <f>M3525*N3525</f>
        <v>0</v>
      </c>
      <c r="P3525" s="117" t="s">
        <v>697</v>
      </c>
      <c r="Q3525" s="117" t="s">
        <v>9413</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15">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4.25" outlineLevel="6" x14ac:dyDescent="0.15">
      <c r="B3527" s="197"/>
      <c r="C3527" s="198"/>
      <c r="D3527" s="114">
        <v>407</v>
      </c>
      <c r="E3527" s="114"/>
      <c r="F3527" s="115"/>
      <c r="G3527" s="115"/>
      <c r="H3527" s="115" t="s">
        <v>5578</v>
      </c>
      <c r="I3527" s="116" t="s">
        <v>5577</v>
      </c>
      <c r="J3527" s="117" t="s">
        <v>696</v>
      </c>
      <c r="K3527" s="118">
        <v>20</v>
      </c>
      <c r="L3527" s="118">
        <v>0</v>
      </c>
      <c r="M3527" s="118">
        <v>20</v>
      </c>
      <c r="N3527" s="271"/>
      <c r="O3527" s="119">
        <f>M3527*N3527</f>
        <v>0</v>
      </c>
      <c r="P3527" s="117" t="s">
        <v>697</v>
      </c>
      <c r="Q3527" s="117" t="s">
        <v>9413</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15">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4.25" outlineLevel="6" x14ac:dyDescent="0.15">
      <c r="B3529" s="197"/>
      <c r="C3529" s="198"/>
      <c r="D3529" s="114">
        <v>408</v>
      </c>
      <c r="E3529" s="114"/>
      <c r="F3529" s="115"/>
      <c r="G3529" s="115"/>
      <c r="H3529" s="115" t="s">
        <v>5576</v>
      </c>
      <c r="I3529" s="116" t="s">
        <v>5575</v>
      </c>
      <c r="J3529" s="117" t="s">
        <v>696</v>
      </c>
      <c r="K3529" s="118">
        <v>2</v>
      </c>
      <c r="L3529" s="118">
        <v>0</v>
      </c>
      <c r="M3529" s="118">
        <v>2</v>
      </c>
      <c r="N3529" s="271"/>
      <c r="O3529" s="119">
        <f>M3529*N3529</f>
        <v>0</v>
      </c>
      <c r="P3529" s="117" t="s">
        <v>697</v>
      </c>
      <c r="Q3529" s="117" t="s">
        <v>9413</v>
      </c>
      <c r="R3529" s="118"/>
      <c r="S3529" s="118">
        <f>M3529*R3529</f>
        <v>0</v>
      </c>
      <c r="T3529" s="118"/>
      <c r="U3529" s="118">
        <f>M3529*T3529</f>
        <v>0</v>
      </c>
      <c r="V3529" s="119">
        <v>21</v>
      </c>
      <c r="W3529" s="119">
        <f>O3529*(V3529/100)</f>
        <v>0</v>
      </c>
      <c r="X3529" s="119">
        <f>O3529+W3529</f>
        <v>0</v>
      </c>
      <c r="Y3529" s="120">
        <v>8</v>
      </c>
      <c r="Z3529" s="9"/>
      <c r="AA3529" s="9"/>
      <c r="AB3529" s="9"/>
    </row>
    <row r="3530" spans="1:28" ht="4.5" customHeight="1" outlineLevel="6" x14ac:dyDescent="0.15">
      <c r="B3530" s="197"/>
      <c r="C3530" s="199"/>
      <c r="D3530" s="199"/>
      <c r="E3530" s="199"/>
      <c r="F3530" s="10"/>
      <c r="G3530" s="10"/>
      <c r="H3530" s="10"/>
      <c r="I3530" s="203"/>
      <c r="J3530" s="205"/>
      <c r="K3530" s="159"/>
      <c r="L3530" s="159"/>
      <c r="M3530" s="159"/>
      <c r="N3530" s="113"/>
      <c r="O3530" s="153"/>
      <c r="P3530" s="205"/>
      <c r="Q3530" s="205"/>
      <c r="R3530" s="159"/>
      <c r="S3530" s="159"/>
      <c r="T3530" s="159"/>
      <c r="U3530" s="159"/>
      <c r="V3530" s="153"/>
      <c r="W3530" s="153"/>
      <c r="X3530" s="153"/>
      <c r="Y3530" s="10"/>
      <c r="Z3530" s="9"/>
      <c r="AA3530" s="9"/>
      <c r="AB3530" s="9"/>
    </row>
    <row r="3531" spans="1:28" ht="14.25" outlineLevel="6" x14ac:dyDescent="0.15">
      <c r="B3531" s="197"/>
      <c r="C3531" s="198"/>
      <c r="D3531" s="114">
        <v>409</v>
      </c>
      <c r="E3531" s="114"/>
      <c r="F3531" s="115"/>
      <c r="G3531" s="115"/>
      <c r="H3531" s="115" t="s">
        <v>5574</v>
      </c>
      <c r="I3531" s="116" t="s">
        <v>5573</v>
      </c>
      <c r="J3531" s="117" t="s">
        <v>696</v>
      </c>
      <c r="K3531" s="118">
        <v>13</v>
      </c>
      <c r="L3531" s="118">
        <v>0</v>
      </c>
      <c r="M3531" s="118">
        <v>13</v>
      </c>
      <c r="N3531" s="271"/>
      <c r="O3531" s="119">
        <f>M3531*N3531</f>
        <v>0</v>
      </c>
      <c r="P3531" s="117" t="s">
        <v>697</v>
      </c>
      <c r="Q3531" s="117" t="s">
        <v>9413</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15">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ht="13.5" outlineLevel="7" x14ac:dyDescent="0.3">
      <c r="A3533" s="245"/>
      <c r="B3533" s="246"/>
      <c r="C3533" s="246"/>
      <c r="D3533" s="246"/>
      <c r="E3533" s="246"/>
      <c r="F3533" s="247"/>
      <c r="G3533" s="247"/>
      <c r="H3533" s="252" t="s">
        <v>18</v>
      </c>
      <c r="I3533" s="248" t="s">
        <v>5572</v>
      </c>
      <c r="J3533" s="249"/>
      <c r="K3533" s="250"/>
      <c r="L3533" s="250"/>
      <c r="M3533" s="251">
        <v>13</v>
      </c>
      <c r="N3533" s="252"/>
      <c r="O3533" s="253"/>
      <c r="P3533" s="249"/>
      <c r="Q3533" s="249"/>
      <c r="R3533" s="251"/>
      <c r="S3533" s="251"/>
      <c r="T3533" s="251"/>
      <c r="U3533" s="251"/>
      <c r="V3533" s="253"/>
      <c r="W3533" s="253"/>
      <c r="X3533" s="253"/>
      <c r="Y3533" s="252"/>
      <c r="Z3533" s="6"/>
      <c r="AA3533" s="9"/>
    </row>
    <row r="3534" spans="1:28" ht="7.5" customHeight="1" outlineLevel="7" x14ac:dyDescent="0.15">
      <c r="A3534" s="9"/>
      <c r="B3534" s="197"/>
      <c r="C3534" s="196"/>
      <c r="D3534" s="196"/>
      <c r="E3534" s="196"/>
      <c r="F3534" s="12"/>
      <c r="G3534" s="12"/>
      <c r="H3534" s="12"/>
      <c r="I3534" s="204"/>
      <c r="J3534" s="205"/>
      <c r="K3534" s="206"/>
      <c r="L3534" s="206"/>
      <c r="M3534" s="207"/>
      <c r="N3534" s="10"/>
      <c r="O3534" s="153"/>
      <c r="P3534" s="205"/>
      <c r="Q3534" s="205"/>
      <c r="R3534" s="159"/>
      <c r="S3534" s="159"/>
      <c r="T3534" s="159"/>
      <c r="U3534" s="159"/>
      <c r="V3534" s="153"/>
      <c r="W3534" s="153"/>
      <c r="X3534" s="153"/>
      <c r="Y3534" s="10"/>
      <c r="Z3534" s="6"/>
      <c r="AA3534" s="9"/>
    </row>
    <row r="3535" spans="1:28" ht="14.25" outlineLevel="6" x14ac:dyDescent="0.15">
      <c r="B3535" s="197"/>
      <c r="C3535" s="198"/>
      <c r="D3535" s="114">
        <v>410</v>
      </c>
      <c r="E3535" s="114"/>
      <c r="F3535" s="115"/>
      <c r="G3535" s="115"/>
      <c r="H3535" s="115" t="s">
        <v>5571</v>
      </c>
      <c r="I3535" s="116" t="s">
        <v>5570</v>
      </c>
      <c r="J3535" s="117" t="s">
        <v>696</v>
      </c>
      <c r="K3535" s="118">
        <v>48</v>
      </c>
      <c r="L3535" s="118">
        <v>0</v>
      </c>
      <c r="M3535" s="118">
        <v>48</v>
      </c>
      <c r="N3535" s="271"/>
      <c r="O3535" s="119">
        <f>M3535*N3535</f>
        <v>0</v>
      </c>
      <c r="P3535" s="117" t="s">
        <v>697</v>
      </c>
      <c r="Q3535" s="117" t="s">
        <v>9413</v>
      </c>
      <c r="R3535" s="118"/>
      <c r="S3535" s="118">
        <f>M3535*R3535</f>
        <v>0</v>
      </c>
      <c r="T3535" s="118"/>
      <c r="U3535" s="118">
        <f>M3535*T3535</f>
        <v>0</v>
      </c>
      <c r="V3535" s="119">
        <v>21</v>
      </c>
      <c r="W3535" s="119">
        <f>O3535*(V3535/100)</f>
        <v>0</v>
      </c>
      <c r="X3535" s="119">
        <f>O3535+W3535</f>
        <v>0</v>
      </c>
      <c r="Y3535" s="120">
        <v>8</v>
      </c>
      <c r="Z3535" s="9"/>
      <c r="AA3535" s="9"/>
      <c r="AB3535" s="9"/>
    </row>
    <row r="3536" spans="1:28" ht="4.5" customHeight="1" outlineLevel="6" x14ac:dyDescent="0.15">
      <c r="B3536" s="197"/>
      <c r="C3536" s="199"/>
      <c r="D3536" s="199"/>
      <c r="E3536" s="199"/>
      <c r="F3536" s="10"/>
      <c r="G3536" s="10"/>
      <c r="H3536" s="10"/>
      <c r="I3536" s="203"/>
      <c r="J3536" s="205"/>
      <c r="K3536" s="159"/>
      <c r="L3536" s="159"/>
      <c r="M3536" s="159"/>
      <c r="N3536" s="113"/>
      <c r="O3536" s="153"/>
      <c r="P3536" s="205"/>
      <c r="Q3536" s="205"/>
      <c r="R3536" s="159"/>
      <c r="S3536" s="159"/>
      <c r="T3536" s="159"/>
      <c r="U3536" s="159"/>
      <c r="V3536" s="153"/>
      <c r="W3536" s="153"/>
      <c r="X3536" s="153"/>
      <c r="Y3536" s="10"/>
      <c r="Z3536" s="9"/>
      <c r="AA3536" s="9"/>
      <c r="AB3536" s="9"/>
    </row>
    <row r="3537" spans="1:28" outlineLevel="6" x14ac:dyDescent="0.15">
      <c r="B3537" s="6"/>
      <c r="C3537" s="6"/>
      <c r="D3537" s="6"/>
      <c r="E3537" s="6"/>
      <c r="F3537" s="6"/>
      <c r="G3537" s="6"/>
      <c r="H3537" s="6"/>
      <c r="I3537" s="6"/>
      <c r="J3537" s="6"/>
      <c r="K3537" s="6"/>
      <c r="L3537" s="6"/>
      <c r="M3537" s="6"/>
      <c r="N3537" s="9"/>
      <c r="O3537" s="9"/>
      <c r="P3537" s="6"/>
      <c r="Q3537" s="6"/>
      <c r="R3537" s="6"/>
      <c r="S3537" s="6"/>
      <c r="T3537" s="6"/>
      <c r="U3537" s="6"/>
      <c r="V3537" s="6"/>
      <c r="W3537" s="9"/>
      <c r="X3537" s="9"/>
      <c r="Y3537" s="9"/>
    </row>
    <row r="3538" spans="1:28" ht="13.5" outlineLevel="4" x14ac:dyDescent="0.25">
      <c r="A3538" s="184" t="s">
        <v>1664</v>
      </c>
      <c r="B3538" s="233">
        <v>5</v>
      </c>
      <c r="C3538" s="234"/>
      <c r="D3538" s="234"/>
      <c r="E3538" s="234"/>
      <c r="F3538" s="188"/>
      <c r="G3538" s="188"/>
      <c r="H3538" s="188"/>
      <c r="I3538" s="235" t="s">
        <v>1663</v>
      </c>
      <c r="J3538" s="236"/>
      <c r="K3538" s="237"/>
      <c r="L3538" s="237"/>
      <c r="M3538" s="237"/>
      <c r="N3538" s="188"/>
      <c r="O3538" s="186">
        <f>SUBTOTAL(9,O3539:O3544)</f>
        <v>0</v>
      </c>
      <c r="P3538" s="236" t="s">
        <v>474</v>
      </c>
      <c r="Q3538" s="236"/>
      <c r="R3538" s="237"/>
      <c r="S3538" s="187">
        <f>SUBTOTAL(9,S3539:S3544)</f>
        <v>0</v>
      </c>
      <c r="T3538" s="237"/>
      <c r="U3538" s="187">
        <f>SUBTOTAL(9,U3539:U3544)</f>
        <v>0</v>
      </c>
      <c r="V3538" s="238"/>
      <c r="W3538" s="186">
        <f>SUBTOTAL(9,W3539:W3544)</f>
        <v>0</v>
      </c>
      <c r="X3538" s="186">
        <f>SUBTOTAL(9,X3539:X3544)</f>
        <v>0</v>
      </c>
      <c r="Y3538" s="184"/>
      <c r="Z3538" s="6"/>
      <c r="AA3538" s="9"/>
      <c r="AB3538" s="9"/>
    </row>
    <row r="3539" spans="1:28" ht="13.5" outlineLevel="5" x14ac:dyDescent="0.25">
      <c r="A3539" s="189" t="s">
        <v>1662</v>
      </c>
      <c r="B3539" s="239">
        <v>6</v>
      </c>
      <c r="C3539" s="240"/>
      <c r="D3539" s="240"/>
      <c r="E3539" s="240"/>
      <c r="F3539" s="193"/>
      <c r="G3539" s="193"/>
      <c r="H3539" s="193"/>
      <c r="I3539" s="241" t="s">
        <v>1661</v>
      </c>
      <c r="J3539" s="242"/>
      <c r="K3539" s="243"/>
      <c r="L3539" s="243"/>
      <c r="M3539" s="243"/>
      <c r="N3539" s="193"/>
      <c r="O3539" s="191">
        <f>SUBTOTAL(9,O3540:O3544)</f>
        <v>0</v>
      </c>
      <c r="P3539" s="242" t="s">
        <v>475</v>
      </c>
      <c r="Q3539" s="242"/>
      <c r="R3539" s="243"/>
      <c r="S3539" s="192">
        <f>SUBTOTAL(9,S3540:S3544)</f>
        <v>0</v>
      </c>
      <c r="T3539" s="243"/>
      <c r="U3539" s="192">
        <f>SUBTOTAL(9,U3540:U3544)</f>
        <v>0</v>
      </c>
      <c r="V3539" s="244"/>
      <c r="W3539" s="191">
        <f>SUBTOTAL(9,W3540:W3544)</f>
        <v>0</v>
      </c>
      <c r="X3539" s="191">
        <f>SUBTOTAL(9,X3540:X3544)</f>
        <v>0</v>
      </c>
      <c r="Y3539" s="189"/>
      <c r="Z3539" s="6"/>
      <c r="AA3539" s="9"/>
      <c r="AB3539" s="9"/>
    </row>
    <row r="3540" spans="1:28" ht="28.5" outlineLevel="6" x14ac:dyDescent="0.15">
      <c r="B3540" s="197"/>
      <c r="C3540" s="198"/>
      <c r="D3540" s="114">
        <v>411</v>
      </c>
      <c r="E3540" s="114"/>
      <c r="F3540" s="115"/>
      <c r="G3540" s="115"/>
      <c r="H3540" s="115" t="s">
        <v>5569</v>
      </c>
      <c r="I3540" s="116" t="s">
        <v>5568</v>
      </c>
      <c r="J3540" s="117" t="s">
        <v>696</v>
      </c>
      <c r="K3540" s="118">
        <v>39</v>
      </c>
      <c r="L3540" s="118">
        <v>0</v>
      </c>
      <c r="M3540" s="118">
        <v>39</v>
      </c>
      <c r="N3540" s="271"/>
      <c r="O3540" s="119">
        <f>M3540*N3540</f>
        <v>0</v>
      </c>
      <c r="P3540" s="117" t="s">
        <v>697</v>
      </c>
      <c r="Q3540" s="117" t="s">
        <v>9413</v>
      </c>
      <c r="R3540" s="118"/>
      <c r="S3540" s="118">
        <f>M3540*R3540</f>
        <v>0</v>
      </c>
      <c r="T3540" s="118"/>
      <c r="U3540" s="118">
        <f>M3540*T3540</f>
        <v>0</v>
      </c>
      <c r="V3540" s="119">
        <v>21</v>
      </c>
      <c r="W3540" s="119">
        <f>O3540*(V3540/100)</f>
        <v>0</v>
      </c>
      <c r="X3540" s="119">
        <f>O3540+W3540</f>
        <v>0</v>
      </c>
      <c r="Y3540" s="120">
        <v>8</v>
      </c>
      <c r="Z3540" s="9"/>
      <c r="AA3540" s="9"/>
      <c r="AB3540" s="9"/>
    </row>
    <row r="3541" spans="1:28" ht="4.5" customHeight="1" outlineLevel="6" x14ac:dyDescent="0.15">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1:28" ht="28.5" outlineLevel="6" x14ac:dyDescent="0.15">
      <c r="B3542" s="197"/>
      <c r="C3542" s="198"/>
      <c r="D3542" s="114">
        <v>412</v>
      </c>
      <c r="E3542" s="114"/>
      <c r="F3542" s="115"/>
      <c r="G3542" s="115"/>
      <c r="H3542" s="115" t="s">
        <v>5567</v>
      </c>
      <c r="I3542" s="116" t="s">
        <v>5566</v>
      </c>
      <c r="J3542" s="117" t="s">
        <v>696</v>
      </c>
      <c r="K3542" s="118">
        <v>5</v>
      </c>
      <c r="L3542" s="118">
        <v>0</v>
      </c>
      <c r="M3542" s="118">
        <v>5</v>
      </c>
      <c r="N3542" s="271"/>
      <c r="O3542" s="119">
        <f>M3542*N3542</f>
        <v>0</v>
      </c>
      <c r="P3542" s="117" t="s">
        <v>697</v>
      </c>
      <c r="Q3542" s="117" t="s">
        <v>9413</v>
      </c>
      <c r="R3542" s="118"/>
      <c r="S3542" s="118">
        <f>M3542*R3542</f>
        <v>0</v>
      </c>
      <c r="T3542" s="118"/>
      <c r="U3542" s="118">
        <f>M3542*T3542</f>
        <v>0</v>
      </c>
      <c r="V3542" s="119">
        <v>21</v>
      </c>
      <c r="W3542" s="119">
        <f>O3542*(V3542/100)</f>
        <v>0</v>
      </c>
      <c r="X3542" s="119">
        <f>O3542+W3542</f>
        <v>0</v>
      </c>
      <c r="Y3542" s="120">
        <v>8</v>
      </c>
      <c r="Z3542" s="9"/>
      <c r="AA3542" s="9"/>
      <c r="AB3542" s="9"/>
    </row>
    <row r="3543" spans="1:28" ht="4.5" customHeight="1" outlineLevel="6" x14ac:dyDescent="0.15">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1:28" outlineLevel="6" x14ac:dyDescent="0.15">
      <c r="B3544" s="6"/>
      <c r="C3544" s="6"/>
      <c r="D3544" s="6"/>
      <c r="E3544" s="6"/>
      <c r="F3544" s="6"/>
      <c r="G3544" s="6"/>
      <c r="H3544" s="6"/>
      <c r="I3544" s="6"/>
      <c r="J3544" s="6"/>
      <c r="K3544" s="6"/>
      <c r="L3544" s="6"/>
      <c r="M3544" s="6"/>
      <c r="N3544" s="9"/>
      <c r="O3544" s="9"/>
      <c r="P3544" s="6"/>
      <c r="Q3544" s="6"/>
      <c r="R3544" s="6"/>
      <c r="S3544" s="6"/>
      <c r="T3544" s="6"/>
      <c r="U3544" s="6"/>
      <c r="V3544" s="6"/>
      <c r="W3544" s="9"/>
      <c r="X3544" s="9"/>
      <c r="Y3544" s="9"/>
    </row>
    <row r="3545" spans="1:28" ht="13.5" outlineLevel="3" x14ac:dyDescent="0.25">
      <c r="A3545" s="179" t="s">
        <v>1660</v>
      </c>
      <c r="B3545" s="227">
        <v>4</v>
      </c>
      <c r="C3545" s="228"/>
      <c r="D3545" s="228"/>
      <c r="E3545" s="228"/>
      <c r="F3545" s="183"/>
      <c r="G3545" s="183"/>
      <c r="H3545" s="183"/>
      <c r="I3545" s="229" t="s">
        <v>1659</v>
      </c>
      <c r="J3545" s="230"/>
      <c r="K3545" s="231"/>
      <c r="L3545" s="231"/>
      <c r="M3545" s="231"/>
      <c r="N3545" s="183"/>
      <c r="O3545" s="181">
        <f>SUBTOTAL(9,O3546:O3556)</f>
        <v>0</v>
      </c>
      <c r="P3545" s="230" t="s">
        <v>473</v>
      </c>
      <c r="Q3545" s="230"/>
      <c r="R3545" s="231"/>
      <c r="S3545" s="182">
        <f>SUBTOTAL(9,S3546:S3556)</f>
        <v>0</v>
      </c>
      <c r="T3545" s="231"/>
      <c r="U3545" s="182">
        <f>SUBTOTAL(9,U3546:U3556)</f>
        <v>0</v>
      </c>
      <c r="V3545" s="232"/>
      <c r="W3545" s="181">
        <f>SUBTOTAL(9,W3546:W3556)</f>
        <v>0</v>
      </c>
      <c r="X3545" s="181">
        <f>SUBTOTAL(9,X3546:X3556)</f>
        <v>0</v>
      </c>
      <c r="Y3545" s="179"/>
      <c r="Z3545" s="6"/>
      <c r="AA3545" s="9"/>
      <c r="AB3545" s="9"/>
    </row>
    <row r="3546" spans="1:28" ht="13.5" outlineLevel="4" x14ac:dyDescent="0.25">
      <c r="A3546" s="184" t="s">
        <v>1658</v>
      </c>
      <c r="B3546" s="233">
        <v>5</v>
      </c>
      <c r="C3546" s="234"/>
      <c r="D3546" s="234"/>
      <c r="E3546" s="234"/>
      <c r="F3546" s="188"/>
      <c r="G3546" s="188"/>
      <c r="H3546" s="188"/>
      <c r="I3546" s="235" t="s">
        <v>1657</v>
      </c>
      <c r="J3546" s="236"/>
      <c r="K3546" s="237"/>
      <c r="L3546" s="237"/>
      <c r="M3546" s="237"/>
      <c r="N3546" s="188"/>
      <c r="O3546" s="186">
        <f>SUBTOTAL(9,O3547:O3556)</f>
        <v>0</v>
      </c>
      <c r="P3546" s="236" t="s">
        <v>474</v>
      </c>
      <c r="Q3546" s="236"/>
      <c r="R3546" s="237"/>
      <c r="S3546" s="187">
        <f>SUBTOTAL(9,S3547:S3556)</f>
        <v>0</v>
      </c>
      <c r="T3546" s="237"/>
      <c r="U3546" s="187">
        <f>SUBTOTAL(9,U3547:U3556)</f>
        <v>0</v>
      </c>
      <c r="V3546" s="238"/>
      <c r="W3546" s="186">
        <f>SUBTOTAL(9,W3547:W3556)</f>
        <v>0</v>
      </c>
      <c r="X3546" s="186">
        <f>SUBTOTAL(9,X3547:X3556)</f>
        <v>0</v>
      </c>
      <c r="Y3546" s="184"/>
      <c r="Z3546" s="6"/>
      <c r="AA3546" s="9"/>
      <c r="AB3546" s="9"/>
    </row>
    <row r="3547" spans="1:28" ht="13.5" outlineLevel="5" x14ac:dyDescent="0.25">
      <c r="A3547" s="189" t="s">
        <v>1656</v>
      </c>
      <c r="B3547" s="239">
        <v>6</v>
      </c>
      <c r="C3547" s="240"/>
      <c r="D3547" s="240"/>
      <c r="E3547" s="240"/>
      <c r="F3547" s="193"/>
      <c r="G3547" s="193"/>
      <c r="H3547" s="193"/>
      <c r="I3547" s="241" t="s">
        <v>1655</v>
      </c>
      <c r="J3547" s="242"/>
      <c r="K3547" s="243"/>
      <c r="L3547" s="243"/>
      <c r="M3547" s="243"/>
      <c r="N3547" s="193"/>
      <c r="O3547" s="191">
        <f>SUBTOTAL(9,O3548:O3556)</f>
        <v>0</v>
      </c>
      <c r="P3547" s="242" t="s">
        <v>475</v>
      </c>
      <c r="Q3547" s="242"/>
      <c r="R3547" s="243"/>
      <c r="S3547" s="192">
        <f>SUBTOTAL(9,S3548:S3556)</f>
        <v>0</v>
      </c>
      <c r="T3547" s="243"/>
      <c r="U3547" s="192">
        <f>SUBTOTAL(9,U3548:U3556)</f>
        <v>0</v>
      </c>
      <c r="V3547" s="244"/>
      <c r="W3547" s="191">
        <f>SUBTOTAL(9,W3548:W3556)</f>
        <v>0</v>
      </c>
      <c r="X3547" s="191">
        <f>SUBTOTAL(9,X3548:X3556)</f>
        <v>0</v>
      </c>
      <c r="Y3547" s="189"/>
      <c r="Z3547" s="6"/>
      <c r="AA3547" s="9"/>
      <c r="AB3547" s="9"/>
    </row>
    <row r="3548" spans="1:28" ht="28.5" outlineLevel="6" x14ac:dyDescent="0.15">
      <c r="B3548" s="197"/>
      <c r="C3548" s="198"/>
      <c r="D3548" s="114">
        <v>413</v>
      </c>
      <c r="E3548" s="114"/>
      <c r="F3548" s="115"/>
      <c r="G3548" s="115"/>
      <c r="H3548" s="115" t="s">
        <v>5565</v>
      </c>
      <c r="I3548" s="116" t="s">
        <v>5564</v>
      </c>
      <c r="J3548" s="117" t="s">
        <v>486</v>
      </c>
      <c r="K3548" s="118">
        <v>654.88284405999968</v>
      </c>
      <c r="L3548" s="118">
        <v>0</v>
      </c>
      <c r="M3548" s="118">
        <v>654.88284405999968</v>
      </c>
      <c r="N3548" s="271"/>
      <c r="O3548" s="119">
        <f>M3548*N3548</f>
        <v>0</v>
      </c>
      <c r="P3548" s="117" t="s">
        <v>479</v>
      </c>
      <c r="Q3548" s="117" t="s">
        <v>1232</v>
      </c>
      <c r="R3548" s="118"/>
      <c r="S3548" s="118">
        <f>M3548*R3548</f>
        <v>0</v>
      </c>
      <c r="T3548" s="118"/>
      <c r="U3548" s="118">
        <f>M3548*T3548</f>
        <v>0</v>
      </c>
      <c r="V3548" s="119">
        <v>21</v>
      </c>
      <c r="W3548" s="119">
        <f>O3548*(V3548/100)</f>
        <v>0</v>
      </c>
      <c r="X3548" s="119">
        <f>O3548+W3548</f>
        <v>0</v>
      </c>
      <c r="Y3548" s="120">
        <v>6</v>
      </c>
      <c r="Z3548" s="9"/>
      <c r="AA3548" s="9"/>
      <c r="AB3548" s="9"/>
    </row>
    <row r="3549" spans="1: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14.25" outlineLevel="6" x14ac:dyDescent="0.15">
      <c r="B3550" s="197"/>
      <c r="C3550" s="198"/>
      <c r="D3550" s="114">
        <v>414</v>
      </c>
      <c r="E3550" s="114"/>
      <c r="F3550" s="115"/>
      <c r="G3550" s="115"/>
      <c r="H3550" s="115" t="s">
        <v>5563</v>
      </c>
      <c r="I3550" s="116" t="s">
        <v>5562</v>
      </c>
      <c r="J3550" s="117" t="s">
        <v>486</v>
      </c>
      <c r="K3550" s="118">
        <v>654.88284405999968</v>
      </c>
      <c r="L3550" s="118">
        <v>0</v>
      </c>
      <c r="M3550" s="118">
        <v>654.88284405999968</v>
      </c>
      <c r="N3550" s="271"/>
      <c r="O3550" s="119">
        <f>M3550*N3550</f>
        <v>0</v>
      </c>
      <c r="P3550" s="117" t="s">
        <v>479</v>
      </c>
      <c r="Q3550" s="117" t="s">
        <v>1232</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ht="28.5" outlineLevel="6" x14ac:dyDescent="0.15">
      <c r="B3552" s="197"/>
      <c r="C3552" s="198"/>
      <c r="D3552" s="114">
        <v>415</v>
      </c>
      <c r="E3552" s="114"/>
      <c r="F3552" s="115"/>
      <c r="G3552" s="115"/>
      <c r="H3552" s="115" t="s">
        <v>5561</v>
      </c>
      <c r="I3552" s="116" t="s">
        <v>5560</v>
      </c>
      <c r="J3552" s="117" t="s">
        <v>486</v>
      </c>
      <c r="K3552" s="118">
        <v>654.88284405999968</v>
      </c>
      <c r="L3552" s="118">
        <v>0</v>
      </c>
      <c r="M3552" s="118">
        <v>654.88284405999968</v>
      </c>
      <c r="N3552" s="271"/>
      <c r="O3552" s="119">
        <f>M3552*N3552</f>
        <v>0</v>
      </c>
      <c r="P3552" s="117" t="s">
        <v>479</v>
      </c>
      <c r="Q3552" s="117" t="s">
        <v>9414</v>
      </c>
      <c r="R3552" s="118"/>
      <c r="S3552" s="118">
        <f>M3552*R3552</f>
        <v>0</v>
      </c>
      <c r="T3552" s="118"/>
      <c r="U3552" s="118">
        <f>M3552*T3552</f>
        <v>0</v>
      </c>
      <c r="V3552" s="119">
        <v>21</v>
      </c>
      <c r="W3552" s="119">
        <f>O3552*(V3552/100)</f>
        <v>0</v>
      </c>
      <c r="X3552" s="119">
        <f>O3552+W3552</f>
        <v>0</v>
      </c>
      <c r="Y3552" s="120">
        <v>7</v>
      </c>
      <c r="Z3552" s="9"/>
      <c r="AA3552" s="9"/>
      <c r="AB3552" s="9"/>
    </row>
    <row r="3553" spans="1:28" ht="4.5" customHeight="1" outlineLevel="6" x14ac:dyDescent="0.15">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28.5" outlineLevel="6" x14ac:dyDescent="0.15">
      <c r="B3554" s="197"/>
      <c r="C3554" s="198"/>
      <c r="D3554" s="114">
        <v>416</v>
      </c>
      <c r="E3554" s="114"/>
      <c r="F3554" s="115"/>
      <c r="G3554" s="115"/>
      <c r="H3554" s="115" t="s">
        <v>5559</v>
      </c>
      <c r="I3554" s="116" t="s">
        <v>5558</v>
      </c>
      <c r="J3554" s="117" t="s">
        <v>486</v>
      </c>
      <c r="K3554" s="118">
        <v>654.88300000000004</v>
      </c>
      <c r="L3554" s="118">
        <v>0</v>
      </c>
      <c r="M3554" s="118">
        <v>654.88300000000004</v>
      </c>
      <c r="N3554" s="271"/>
      <c r="O3554" s="119">
        <f>M3554*N3554</f>
        <v>0</v>
      </c>
      <c r="P3554" s="117" t="s">
        <v>479</v>
      </c>
      <c r="Q3554" s="117" t="s">
        <v>1232</v>
      </c>
      <c r="R3554" s="118"/>
      <c r="S3554" s="118">
        <f>M3554*R3554</f>
        <v>0</v>
      </c>
      <c r="T3554" s="118"/>
      <c r="U3554" s="118">
        <f>M3554*T3554</f>
        <v>0</v>
      </c>
      <c r="V3554" s="119">
        <v>21</v>
      </c>
      <c r="W3554" s="119">
        <f>O3554*(V3554/100)</f>
        <v>0</v>
      </c>
      <c r="X3554" s="119">
        <f>O3554+W3554</f>
        <v>0</v>
      </c>
      <c r="Y3554" s="120">
        <v>6</v>
      </c>
      <c r="Z3554" s="9"/>
      <c r="AA3554" s="9"/>
      <c r="AB3554" s="9"/>
    </row>
    <row r="3555" spans="1:28" ht="4.5" customHeight="1" outlineLevel="6" x14ac:dyDescent="0.15">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outlineLevel="6" x14ac:dyDescent="0.15">
      <c r="B3556" s="6"/>
      <c r="C3556" s="6"/>
      <c r="D3556" s="6"/>
      <c r="E3556" s="6"/>
      <c r="F3556" s="6"/>
      <c r="G3556" s="6"/>
      <c r="H3556" s="6"/>
      <c r="I3556" s="6"/>
      <c r="J3556" s="6"/>
      <c r="K3556" s="6"/>
      <c r="L3556" s="6"/>
      <c r="M3556" s="6"/>
      <c r="N3556" s="9"/>
      <c r="O3556" s="9"/>
      <c r="P3556" s="6"/>
      <c r="Q3556" s="6"/>
      <c r="R3556" s="6"/>
      <c r="S3556" s="6"/>
      <c r="T3556" s="6"/>
      <c r="U3556" s="6"/>
      <c r="V3556" s="6"/>
      <c r="W3556" s="9"/>
      <c r="X3556" s="9"/>
      <c r="Y3556" s="9"/>
    </row>
    <row r="3557" spans="1:28" ht="12.75" outlineLevel="2" x14ac:dyDescent="0.2">
      <c r="A3557" s="174" t="s">
        <v>1654</v>
      </c>
      <c r="B3557" s="221">
        <v>3</v>
      </c>
      <c r="C3557" s="222"/>
      <c r="D3557" s="222"/>
      <c r="E3557" s="222"/>
      <c r="F3557" s="178"/>
      <c r="G3557" s="178"/>
      <c r="H3557" s="178"/>
      <c r="I3557" s="223" t="s">
        <v>1653</v>
      </c>
      <c r="J3557" s="224"/>
      <c r="K3557" s="225"/>
      <c r="L3557" s="225"/>
      <c r="M3557" s="225"/>
      <c r="N3557" s="178"/>
      <c r="O3557" s="176">
        <f>SUBTOTAL(9,O3558:O3846)</f>
        <v>0</v>
      </c>
      <c r="P3557" s="224" t="s">
        <v>472</v>
      </c>
      <c r="Q3557" s="224"/>
      <c r="R3557" s="225"/>
      <c r="S3557" s="177">
        <f>SUBTOTAL(9,S3558:S3846)</f>
        <v>131.29917633999997</v>
      </c>
      <c r="T3557" s="225"/>
      <c r="U3557" s="177">
        <f>SUBTOTAL(9,U3558:U3846)</f>
        <v>1.9690500000000002</v>
      </c>
      <c r="V3557" s="226"/>
      <c r="W3557" s="176">
        <f>SUBTOTAL(9,W3558:W3846)</f>
        <v>0</v>
      </c>
      <c r="X3557" s="176">
        <f>SUBTOTAL(9,X3558:X3846)</f>
        <v>0</v>
      </c>
      <c r="Y3557" s="174"/>
      <c r="Z3557" s="6"/>
      <c r="AA3557" s="9"/>
      <c r="AB3557" s="9"/>
    </row>
    <row r="3558" spans="1:28" ht="13.5" outlineLevel="3" x14ac:dyDescent="0.25">
      <c r="A3558" s="179" t="s">
        <v>1652</v>
      </c>
      <c r="B3558" s="227">
        <v>4</v>
      </c>
      <c r="C3558" s="228"/>
      <c r="D3558" s="228"/>
      <c r="E3558" s="228"/>
      <c r="F3558" s="183"/>
      <c r="G3558" s="183"/>
      <c r="H3558" s="183"/>
      <c r="I3558" s="229" t="s">
        <v>1651</v>
      </c>
      <c r="J3558" s="230"/>
      <c r="K3558" s="231"/>
      <c r="L3558" s="231"/>
      <c r="M3558" s="231"/>
      <c r="N3558" s="183"/>
      <c r="O3558" s="181">
        <f>SUBTOTAL(9,O3559:O3846)</f>
        <v>0</v>
      </c>
      <c r="P3558" s="230" t="s">
        <v>473</v>
      </c>
      <c r="Q3558" s="230"/>
      <c r="R3558" s="231"/>
      <c r="S3558" s="182">
        <f>SUBTOTAL(9,S3559:S3846)</f>
        <v>131.29917633999997</v>
      </c>
      <c r="T3558" s="231"/>
      <c r="U3558" s="182">
        <f>SUBTOTAL(9,U3559:U3846)</f>
        <v>1.9690500000000002</v>
      </c>
      <c r="V3558" s="232"/>
      <c r="W3558" s="181">
        <f>SUBTOTAL(9,W3559:W3846)</f>
        <v>0</v>
      </c>
      <c r="X3558" s="181">
        <f>SUBTOTAL(9,X3559:X3846)</f>
        <v>0</v>
      </c>
      <c r="Y3558" s="179"/>
      <c r="Z3558" s="6"/>
      <c r="AA3558" s="9"/>
      <c r="AB3558" s="9"/>
    </row>
    <row r="3559" spans="1:28" ht="13.5" outlineLevel="4" x14ac:dyDescent="0.25">
      <c r="A3559" s="184" t="s">
        <v>1650</v>
      </c>
      <c r="B3559" s="233">
        <v>5</v>
      </c>
      <c r="C3559" s="234"/>
      <c r="D3559" s="234"/>
      <c r="E3559" s="234"/>
      <c r="F3559" s="188"/>
      <c r="G3559" s="188"/>
      <c r="H3559" s="188"/>
      <c r="I3559" s="235" t="s">
        <v>338</v>
      </c>
      <c r="J3559" s="236"/>
      <c r="K3559" s="237"/>
      <c r="L3559" s="237"/>
      <c r="M3559" s="237"/>
      <c r="N3559" s="188"/>
      <c r="O3559" s="186">
        <f>SUBTOTAL(9,O3560:O3652)</f>
        <v>0</v>
      </c>
      <c r="P3559" s="236" t="s">
        <v>474</v>
      </c>
      <c r="Q3559" s="236"/>
      <c r="R3559" s="237"/>
      <c r="S3559" s="187">
        <f>SUBTOTAL(9,S3560:S3652)</f>
        <v>106.49504673999998</v>
      </c>
      <c r="T3559" s="237"/>
      <c r="U3559" s="187">
        <f>SUBTOTAL(9,U3560:U3652)</f>
        <v>0</v>
      </c>
      <c r="V3559" s="238"/>
      <c r="W3559" s="186">
        <f>SUBTOTAL(9,W3560:W3652)</f>
        <v>0</v>
      </c>
      <c r="X3559" s="186">
        <f>SUBTOTAL(9,X3560:X3652)</f>
        <v>0</v>
      </c>
      <c r="Y3559" s="184"/>
      <c r="Z3559" s="6"/>
      <c r="AA3559" s="9"/>
      <c r="AB3559" s="9"/>
    </row>
    <row r="3560" spans="1:28" ht="13.5" outlineLevel="5" x14ac:dyDescent="0.25">
      <c r="A3560" s="189" t="s">
        <v>1649</v>
      </c>
      <c r="B3560" s="239">
        <v>6</v>
      </c>
      <c r="C3560" s="240"/>
      <c r="D3560" s="240"/>
      <c r="E3560" s="240"/>
      <c r="F3560" s="193"/>
      <c r="G3560" s="193"/>
      <c r="H3560" s="193"/>
      <c r="I3560" s="241" t="s">
        <v>340</v>
      </c>
      <c r="J3560" s="242"/>
      <c r="K3560" s="243"/>
      <c r="L3560" s="243"/>
      <c r="M3560" s="243"/>
      <c r="N3560" s="193"/>
      <c r="O3560" s="191">
        <f>SUBTOTAL(9,O3561:O3626)</f>
        <v>0</v>
      </c>
      <c r="P3560" s="242" t="s">
        <v>475</v>
      </c>
      <c r="Q3560" s="242"/>
      <c r="R3560" s="243"/>
      <c r="S3560" s="192">
        <f>SUBTOTAL(9,S3561:S3626)</f>
        <v>99.730247739999996</v>
      </c>
      <c r="T3560" s="243"/>
      <c r="U3560" s="192">
        <f>SUBTOTAL(9,U3561:U3626)</f>
        <v>0</v>
      </c>
      <c r="V3560" s="244"/>
      <c r="W3560" s="191">
        <f>SUBTOTAL(9,W3561:W3626)</f>
        <v>0</v>
      </c>
      <c r="X3560" s="191">
        <f>SUBTOTAL(9,X3561:X3626)</f>
        <v>0</v>
      </c>
      <c r="Y3560" s="189"/>
      <c r="Z3560" s="6"/>
      <c r="AA3560" s="9"/>
      <c r="AB3560" s="9"/>
    </row>
    <row r="3561" spans="1:28" ht="14.25" outlineLevel="6" x14ac:dyDescent="0.15">
      <c r="B3561" s="197"/>
      <c r="C3561" s="198"/>
      <c r="D3561" s="114">
        <v>417</v>
      </c>
      <c r="E3561" s="114"/>
      <c r="F3561" s="115"/>
      <c r="G3561" s="115"/>
      <c r="H3561" s="115" t="s">
        <v>806</v>
      </c>
      <c r="I3561" s="116" t="s">
        <v>807</v>
      </c>
      <c r="J3561" s="117" t="s">
        <v>478</v>
      </c>
      <c r="K3561" s="118">
        <v>17.09</v>
      </c>
      <c r="L3561" s="118">
        <v>0</v>
      </c>
      <c r="M3561" s="118">
        <v>17.09</v>
      </c>
      <c r="N3561" s="271"/>
      <c r="O3561" s="119">
        <f>M3561*N3561</f>
        <v>0</v>
      </c>
      <c r="P3561" s="117" t="s">
        <v>479</v>
      </c>
      <c r="Q3561" s="117" t="s">
        <v>1232</v>
      </c>
      <c r="R3561" s="118">
        <v>2.5020099999999998</v>
      </c>
      <c r="S3561" s="118">
        <f>M3561*R3561</f>
        <v>42.759350899999994</v>
      </c>
      <c r="T3561" s="118"/>
      <c r="U3561" s="118">
        <f>M3561*T3561</f>
        <v>0</v>
      </c>
      <c r="V3561" s="119">
        <v>21</v>
      </c>
      <c r="W3561" s="119">
        <f>O3561*(V3561/100)</f>
        <v>0</v>
      </c>
      <c r="X3561" s="119">
        <f>O3561+W3561</f>
        <v>0</v>
      </c>
      <c r="Y3561" s="120">
        <v>6</v>
      </c>
      <c r="Z3561" s="9"/>
      <c r="AA3561" s="9"/>
      <c r="AB3561" s="9"/>
    </row>
    <row r="3562" spans="1:28" ht="4.5" customHeight="1" outlineLevel="6" x14ac:dyDescent="0.15">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3.5" outlineLevel="7" x14ac:dyDescent="0.3">
      <c r="A3563" s="245"/>
      <c r="B3563" s="246"/>
      <c r="C3563" s="246"/>
      <c r="D3563" s="246"/>
      <c r="E3563" s="246"/>
      <c r="F3563" s="247"/>
      <c r="G3563" s="247"/>
      <c r="H3563" s="252" t="s">
        <v>18</v>
      </c>
      <c r="I3563" s="248" t="s">
        <v>5557</v>
      </c>
      <c r="J3563" s="249"/>
      <c r="K3563" s="250"/>
      <c r="L3563" s="250"/>
      <c r="M3563" s="251">
        <v>17.09</v>
      </c>
      <c r="N3563" s="252"/>
      <c r="O3563" s="253"/>
      <c r="P3563" s="249"/>
      <c r="Q3563" s="249"/>
      <c r="R3563" s="251"/>
      <c r="S3563" s="251"/>
      <c r="T3563" s="251"/>
      <c r="U3563" s="251"/>
      <c r="V3563" s="253"/>
      <c r="W3563" s="253"/>
      <c r="X3563" s="253"/>
      <c r="Y3563" s="252"/>
      <c r="Z3563" s="6"/>
      <c r="AA3563" s="9"/>
    </row>
    <row r="3564" spans="1:28" ht="7.5" customHeight="1" outlineLevel="7" x14ac:dyDescent="0.15">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4.25" outlineLevel="6" x14ac:dyDescent="0.15">
      <c r="B3565" s="197"/>
      <c r="C3565" s="198"/>
      <c r="D3565" s="114">
        <v>418</v>
      </c>
      <c r="E3565" s="114"/>
      <c r="F3565" s="115"/>
      <c r="G3565" s="115"/>
      <c r="H3565" s="115" t="s">
        <v>815</v>
      </c>
      <c r="I3565" s="116" t="s">
        <v>816</v>
      </c>
      <c r="J3565" s="117" t="s">
        <v>495</v>
      </c>
      <c r="K3565" s="118">
        <v>153.4</v>
      </c>
      <c r="L3565" s="118">
        <v>0</v>
      </c>
      <c r="M3565" s="118">
        <v>153.4</v>
      </c>
      <c r="N3565" s="271"/>
      <c r="O3565" s="119">
        <f>M3565*N3565</f>
        <v>0</v>
      </c>
      <c r="P3565" s="117" t="s">
        <v>479</v>
      </c>
      <c r="Q3565" s="117" t="s">
        <v>1232</v>
      </c>
      <c r="R3565" s="118">
        <v>5.3299999999999997E-3</v>
      </c>
      <c r="S3565" s="118">
        <f>M3565*R3565</f>
        <v>0.81762199999999996</v>
      </c>
      <c r="T3565" s="118"/>
      <c r="U3565" s="118">
        <f>M3565*T3565</f>
        <v>0</v>
      </c>
      <c r="V3565" s="119">
        <v>21</v>
      </c>
      <c r="W3565" s="119">
        <f>O3565*(V3565/100)</f>
        <v>0</v>
      </c>
      <c r="X3565" s="119">
        <f>O3565+W3565</f>
        <v>0</v>
      </c>
      <c r="Y3565" s="120">
        <v>6</v>
      </c>
      <c r="Z3565" s="9"/>
      <c r="AA3565" s="9"/>
      <c r="AB3565" s="9"/>
    </row>
    <row r="3566" spans="1:28" ht="4.5" customHeight="1" outlineLevel="6" x14ac:dyDescent="0.15">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3.5" outlineLevel="7" x14ac:dyDescent="0.3">
      <c r="A3567" s="245"/>
      <c r="B3567" s="246"/>
      <c r="C3567" s="246"/>
      <c r="D3567" s="246"/>
      <c r="E3567" s="246"/>
      <c r="F3567" s="247"/>
      <c r="G3567" s="247"/>
      <c r="H3567" s="252" t="s">
        <v>18</v>
      </c>
      <c r="I3567" s="248" t="s">
        <v>5556</v>
      </c>
      <c r="J3567" s="249"/>
      <c r="K3567" s="250"/>
      <c r="L3567" s="250"/>
      <c r="M3567" s="251">
        <v>153.4</v>
      </c>
      <c r="N3567" s="252"/>
      <c r="O3567" s="253"/>
      <c r="P3567" s="249"/>
      <c r="Q3567" s="249"/>
      <c r="R3567" s="251"/>
      <c r="S3567" s="251"/>
      <c r="T3567" s="251"/>
      <c r="U3567" s="251"/>
      <c r="V3567" s="253"/>
      <c r="W3567" s="253"/>
      <c r="X3567" s="253"/>
      <c r="Y3567" s="252"/>
      <c r="Z3567" s="6"/>
      <c r="AA3567" s="9"/>
    </row>
    <row r="3568" spans="1:28" ht="7.5" customHeight="1" outlineLevel="7" x14ac:dyDescent="0.15">
      <c r="A3568" s="9"/>
      <c r="B3568" s="197"/>
      <c r="C3568" s="196"/>
      <c r="D3568" s="196"/>
      <c r="E3568" s="196"/>
      <c r="F3568" s="12"/>
      <c r="G3568" s="12"/>
      <c r="H3568" s="12"/>
      <c r="I3568" s="204"/>
      <c r="J3568" s="205"/>
      <c r="K3568" s="206"/>
      <c r="L3568" s="206"/>
      <c r="M3568" s="207"/>
      <c r="N3568" s="10"/>
      <c r="O3568" s="153"/>
      <c r="P3568" s="205"/>
      <c r="Q3568" s="205"/>
      <c r="R3568" s="159"/>
      <c r="S3568" s="159"/>
      <c r="T3568" s="159"/>
      <c r="U3568" s="159"/>
      <c r="V3568" s="153"/>
      <c r="W3568" s="153"/>
      <c r="X3568" s="153"/>
      <c r="Y3568" s="10"/>
      <c r="Z3568" s="6"/>
      <c r="AA3568" s="9"/>
    </row>
    <row r="3569" spans="1:28" ht="14.25" outlineLevel="6" x14ac:dyDescent="0.15">
      <c r="B3569" s="197"/>
      <c r="C3569" s="198"/>
      <c r="D3569" s="114">
        <v>419</v>
      </c>
      <c r="E3569" s="114"/>
      <c r="F3569" s="115"/>
      <c r="G3569" s="115"/>
      <c r="H3569" s="115" t="s">
        <v>824</v>
      </c>
      <c r="I3569" s="116" t="s">
        <v>825</v>
      </c>
      <c r="J3569" s="117" t="s">
        <v>495</v>
      </c>
      <c r="K3569" s="118">
        <v>153.4</v>
      </c>
      <c r="L3569" s="118">
        <v>0</v>
      </c>
      <c r="M3569" s="118">
        <v>153.4</v>
      </c>
      <c r="N3569" s="271"/>
      <c r="O3569" s="119">
        <f>M3569*N3569</f>
        <v>0</v>
      </c>
      <c r="P3569" s="117" t="s">
        <v>479</v>
      </c>
      <c r="Q3569" s="117" t="s">
        <v>1232</v>
      </c>
      <c r="R3569" s="118"/>
      <c r="S3569" s="118">
        <f>M3569*R3569</f>
        <v>0</v>
      </c>
      <c r="T3569" s="118"/>
      <c r="U3569" s="118">
        <f>M3569*T3569</f>
        <v>0</v>
      </c>
      <c r="V3569" s="119">
        <v>21</v>
      </c>
      <c r="W3569" s="119">
        <f>O3569*(V3569/100)</f>
        <v>0</v>
      </c>
      <c r="X3569" s="119">
        <f>O3569+W3569</f>
        <v>0</v>
      </c>
      <c r="Y3569" s="120">
        <v>6</v>
      </c>
      <c r="Z3569" s="9"/>
      <c r="AA3569" s="9"/>
      <c r="AB3569" s="9"/>
    </row>
    <row r="3570" spans="1:28" ht="4.5" customHeight="1" outlineLevel="6" x14ac:dyDescent="0.15">
      <c r="B3570" s="197"/>
      <c r="C3570" s="199"/>
      <c r="D3570" s="199"/>
      <c r="E3570" s="199"/>
      <c r="F3570" s="10"/>
      <c r="G3570" s="10"/>
      <c r="H3570" s="10"/>
      <c r="I3570" s="203"/>
      <c r="J3570" s="205"/>
      <c r="K3570" s="159"/>
      <c r="L3570" s="159"/>
      <c r="M3570" s="159"/>
      <c r="N3570" s="113"/>
      <c r="O3570" s="153"/>
      <c r="P3570" s="205"/>
      <c r="Q3570" s="205"/>
      <c r="R3570" s="159"/>
      <c r="S3570" s="159"/>
      <c r="T3570" s="159"/>
      <c r="U3570" s="159"/>
      <c r="V3570" s="153"/>
      <c r="W3570" s="153"/>
      <c r="X3570" s="153"/>
      <c r="Y3570" s="10"/>
      <c r="Z3570" s="9"/>
      <c r="AA3570" s="9"/>
      <c r="AB3570" s="9"/>
    </row>
    <row r="3571" spans="1:28" ht="14.25" outlineLevel="6" x14ac:dyDescent="0.15">
      <c r="B3571" s="197"/>
      <c r="C3571" s="198"/>
      <c r="D3571" s="114">
        <v>420</v>
      </c>
      <c r="E3571" s="114"/>
      <c r="F3571" s="115"/>
      <c r="G3571" s="115"/>
      <c r="H3571" s="115" t="s">
        <v>826</v>
      </c>
      <c r="I3571" s="116" t="s">
        <v>827</v>
      </c>
      <c r="J3571" s="117" t="s">
        <v>495</v>
      </c>
      <c r="K3571" s="118">
        <v>153.4</v>
      </c>
      <c r="L3571" s="118">
        <v>0</v>
      </c>
      <c r="M3571" s="118">
        <v>153.4</v>
      </c>
      <c r="N3571" s="271"/>
      <c r="O3571" s="119">
        <f>M3571*N3571</f>
        <v>0</v>
      </c>
      <c r="P3571" s="117" t="s">
        <v>479</v>
      </c>
      <c r="Q3571" s="117" t="s">
        <v>1232</v>
      </c>
      <c r="R3571" s="118">
        <v>8.0999999999999996E-4</v>
      </c>
      <c r="S3571" s="118">
        <f>M3571*R3571</f>
        <v>0.124254</v>
      </c>
      <c r="T3571" s="118"/>
      <c r="U3571" s="118">
        <f>M3571*T3571</f>
        <v>0</v>
      </c>
      <c r="V3571" s="119">
        <v>21</v>
      </c>
      <c r="W3571" s="119">
        <f>O3571*(V3571/100)</f>
        <v>0</v>
      </c>
      <c r="X3571" s="119">
        <f>O3571+W3571</f>
        <v>0</v>
      </c>
      <c r="Y3571" s="120">
        <v>6</v>
      </c>
      <c r="Z3571" s="9"/>
      <c r="AA3571" s="9"/>
      <c r="AB3571" s="9"/>
    </row>
    <row r="3572" spans="1:28" ht="4.5" customHeight="1" outlineLevel="6" x14ac:dyDescent="0.15">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3.5" outlineLevel="7" x14ac:dyDescent="0.3">
      <c r="A3573" s="245"/>
      <c r="B3573" s="246"/>
      <c r="C3573" s="246"/>
      <c r="D3573" s="246"/>
      <c r="E3573" s="246"/>
      <c r="F3573" s="247"/>
      <c r="G3573" s="247"/>
      <c r="H3573" s="252" t="s">
        <v>18</v>
      </c>
      <c r="I3573" s="248" t="s">
        <v>5556</v>
      </c>
      <c r="J3573" s="249"/>
      <c r="K3573" s="250"/>
      <c r="L3573" s="250"/>
      <c r="M3573" s="251">
        <v>153.4</v>
      </c>
      <c r="N3573" s="252"/>
      <c r="O3573" s="253"/>
      <c r="P3573" s="249"/>
      <c r="Q3573" s="249"/>
      <c r="R3573" s="251"/>
      <c r="S3573" s="251"/>
      <c r="T3573" s="251"/>
      <c r="U3573" s="251"/>
      <c r="V3573" s="253"/>
      <c r="W3573" s="253"/>
      <c r="X3573" s="253"/>
      <c r="Y3573" s="252"/>
      <c r="Z3573" s="6"/>
      <c r="AA3573" s="9"/>
    </row>
    <row r="3574" spans="1:28" ht="7.5" customHeight="1" outlineLevel="7" x14ac:dyDescent="0.15">
      <c r="A3574" s="9"/>
      <c r="B3574" s="197"/>
      <c r="C3574" s="196"/>
      <c r="D3574" s="196"/>
      <c r="E3574" s="196"/>
      <c r="F3574" s="12"/>
      <c r="G3574" s="12"/>
      <c r="H3574" s="12"/>
      <c r="I3574" s="204"/>
      <c r="J3574" s="205"/>
      <c r="K3574" s="206"/>
      <c r="L3574" s="206"/>
      <c r="M3574" s="207"/>
      <c r="N3574" s="10"/>
      <c r="O3574" s="153"/>
      <c r="P3574" s="205"/>
      <c r="Q3574" s="205"/>
      <c r="R3574" s="159"/>
      <c r="S3574" s="159"/>
      <c r="T3574" s="159"/>
      <c r="U3574" s="159"/>
      <c r="V3574" s="153"/>
      <c r="W3574" s="153"/>
      <c r="X3574" s="153"/>
      <c r="Y3574" s="10"/>
      <c r="Z3574" s="6"/>
      <c r="AA3574" s="9"/>
    </row>
    <row r="3575" spans="1:28" ht="14.25" outlineLevel="6" x14ac:dyDescent="0.15">
      <c r="B3575" s="197"/>
      <c r="C3575" s="198"/>
      <c r="D3575" s="114">
        <v>421</v>
      </c>
      <c r="E3575" s="114"/>
      <c r="F3575" s="115"/>
      <c r="G3575" s="115"/>
      <c r="H3575" s="115" t="s">
        <v>828</v>
      </c>
      <c r="I3575" s="116" t="s">
        <v>829</v>
      </c>
      <c r="J3575" s="117" t="s">
        <v>495</v>
      </c>
      <c r="K3575" s="118">
        <v>153.4</v>
      </c>
      <c r="L3575" s="118">
        <v>0</v>
      </c>
      <c r="M3575" s="118">
        <v>153.4</v>
      </c>
      <c r="N3575" s="271"/>
      <c r="O3575" s="119">
        <f>M3575*N3575</f>
        <v>0</v>
      </c>
      <c r="P3575" s="117" t="s">
        <v>479</v>
      </c>
      <c r="Q3575" s="117" t="s">
        <v>1232</v>
      </c>
      <c r="R3575" s="118"/>
      <c r="S3575" s="118">
        <f>M3575*R3575</f>
        <v>0</v>
      </c>
      <c r="T3575" s="118"/>
      <c r="U3575" s="118">
        <f>M3575*T3575</f>
        <v>0</v>
      </c>
      <c r="V3575" s="119">
        <v>21</v>
      </c>
      <c r="W3575" s="119">
        <f>O3575*(V3575/100)</f>
        <v>0</v>
      </c>
      <c r="X3575" s="119">
        <f>O3575+W3575</f>
        <v>0</v>
      </c>
      <c r="Y3575" s="120">
        <v>6</v>
      </c>
      <c r="Z3575" s="9"/>
      <c r="AA3575" s="9"/>
      <c r="AB3575" s="9"/>
    </row>
    <row r="3576" spans="1:28" ht="4.5" customHeight="1" outlineLevel="6" x14ac:dyDescent="0.15">
      <c r="B3576" s="197"/>
      <c r="C3576" s="199"/>
      <c r="D3576" s="199"/>
      <c r="E3576" s="199"/>
      <c r="F3576" s="10"/>
      <c r="G3576" s="10"/>
      <c r="H3576" s="10"/>
      <c r="I3576" s="203"/>
      <c r="J3576" s="205"/>
      <c r="K3576" s="159"/>
      <c r="L3576" s="159"/>
      <c r="M3576" s="159"/>
      <c r="N3576" s="113"/>
      <c r="O3576" s="153"/>
      <c r="P3576" s="205"/>
      <c r="Q3576" s="205"/>
      <c r="R3576" s="159"/>
      <c r="S3576" s="159"/>
      <c r="T3576" s="159"/>
      <c r="U3576" s="159"/>
      <c r="V3576" s="153"/>
      <c r="W3576" s="153"/>
      <c r="X3576" s="153"/>
      <c r="Y3576" s="10"/>
      <c r="Z3576" s="9"/>
      <c r="AA3576" s="9"/>
      <c r="AB3576" s="9"/>
    </row>
    <row r="3577" spans="1:28" ht="14.25" outlineLevel="6" x14ac:dyDescent="0.15">
      <c r="B3577" s="197"/>
      <c r="C3577" s="198"/>
      <c r="D3577" s="114">
        <v>422</v>
      </c>
      <c r="E3577" s="114"/>
      <c r="F3577" s="115"/>
      <c r="G3577" s="115"/>
      <c r="H3577" s="115" t="s">
        <v>830</v>
      </c>
      <c r="I3577" s="116" t="s">
        <v>831</v>
      </c>
      <c r="J3577" s="117" t="s">
        <v>486</v>
      </c>
      <c r="K3577" s="118">
        <v>2.0499999999999998</v>
      </c>
      <c r="L3577" s="118">
        <v>0</v>
      </c>
      <c r="M3577" s="118">
        <v>2.0499999999999998</v>
      </c>
      <c r="N3577" s="271"/>
      <c r="O3577" s="119">
        <f>M3577*N3577</f>
        <v>0</v>
      </c>
      <c r="P3577" s="117" t="s">
        <v>479</v>
      </c>
      <c r="Q3577" s="117" t="s">
        <v>1232</v>
      </c>
      <c r="R3577" s="118">
        <v>1.05555</v>
      </c>
      <c r="S3577" s="118">
        <f>M3577*R3577</f>
        <v>2.1638774999999999</v>
      </c>
      <c r="T3577" s="118"/>
      <c r="U3577" s="118">
        <f>M3577*T3577</f>
        <v>0</v>
      </c>
      <c r="V3577" s="119">
        <v>21</v>
      </c>
      <c r="W3577" s="119">
        <f>O3577*(V3577/100)</f>
        <v>0</v>
      </c>
      <c r="X3577" s="119">
        <f>O3577+W3577</f>
        <v>0</v>
      </c>
      <c r="Y3577" s="120">
        <v>6</v>
      </c>
      <c r="Z3577" s="9"/>
      <c r="AA3577" s="9"/>
      <c r="AB3577" s="9"/>
    </row>
    <row r="3578" spans="1:28" ht="4.5" customHeight="1" outlineLevel="6" x14ac:dyDescent="0.15">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3.5" outlineLevel="7" x14ac:dyDescent="0.3">
      <c r="A3579" s="245"/>
      <c r="B3579" s="246"/>
      <c r="C3579" s="246"/>
      <c r="D3579" s="246"/>
      <c r="E3579" s="246"/>
      <c r="F3579" s="247"/>
      <c r="G3579" s="247"/>
      <c r="H3579" s="252" t="s">
        <v>18</v>
      </c>
      <c r="I3579" s="248" t="s">
        <v>5555</v>
      </c>
      <c r="J3579" s="249"/>
      <c r="K3579" s="250"/>
      <c r="L3579" s="250"/>
      <c r="M3579" s="251">
        <v>2.0499999999999998</v>
      </c>
      <c r="N3579" s="252"/>
      <c r="O3579" s="253"/>
      <c r="P3579" s="249"/>
      <c r="Q3579" s="249"/>
      <c r="R3579" s="251"/>
      <c r="S3579" s="251"/>
      <c r="T3579" s="251"/>
      <c r="U3579" s="251"/>
      <c r="V3579" s="253"/>
      <c r="W3579" s="253"/>
      <c r="X3579" s="253"/>
      <c r="Y3579" s="252"/>
      <c r="Z3579" s="6"/>
      <c r="AA3579" s="9"/>
    </row>
    <row r="3580" spans="1:28" ht="7.5" customHeight="1" outlineLevel="7" x14ac:dyDescent="0.15">
      <c r="A3580" s="9"/>
      <c r="B3580" s="197"/>
      <c r="C3580" s="196"/>
      <c r="D3580" s="196"/>
      <c r="E3580" s="196"/>
      <c r="F3580" s="12"/>
      <c r="G3580" s="12"/>
      <c r="H3580" s="12"/>
      <c r="I3580" s="204"/>
      <c r="J3580" s="205"/>
      <c r="K3580" s="206"/>
      <c r="L3580" s="206"/>
      <c r="M3580" s="207"/>
      <c r="N3580" s="10"/>
      <c r="O3580" s="153"/>
      <c r="P3580" s="205"/>
      <c r="Q3580" s="205"/>
      <c r="R3580" s="159"/>
      <c r="S3580" s="159"/>
      <c r="T3580" s="159"/>
      <c r="U3580" s="159"/>
      <c r="V3580" s="153"/>
      <c r="W3580" s="153"/>
      <c r="X3580" s="153"/>
      <c r="Y3580" s="10"/>
      <c r="Z3580" s="6"/>
      <c r="AA3580" s="9"/>
    </row>
    <row r="3581" spans="1:28" ht="14.25" outlineLevel="6" x14ac:dyDescent="0.15">
      <c r="B3581" s="197"/>
      <c r="C3581" s="198"/>
      <c r="D3581" s="114">
        <v>423</v>
      </c>
      <c r="E3581" s="114"/>
      <c r="F3581" s="115"/>
      <c r="G3581" s="115"/>
      <c r="H3581" s="115" t="s">
        <v>839</v>
      </c>
      <c r="I3581" s="116" t="s">
        <v>840</v>
      </c>
      <c r="J3581" s="117" t="s">
        <v>478</v>
      </c>
      <c r="K3581" s="118">
        <v>16.57</v>
      </c>
      <c r="L3581" s="118">
        <v>0</v>
      </c>
      <c r="M3581" s="118">
        <v>16.57</v>
      </c>
      <c r="N3581" s="271"/>
      <c r="O3581" s="119">
        <f>M3581*N3581</f>
        <v>0</v>
      </c>
      <c r="P3581" s="117" t="s">
        <v>479</v>
      </c>
      <c r="Q3581" s="117" t="s">
        <v>1232</v>
      </c>
      <c r="R3581" s="118">
        <v>2.5019800000000001</v>
      </c>
      <c r="S3581" s="118">
        <f>M3581*R3581</f>
        <v>41.4578086</v>
      </c>
      <c r="T3581" s="118"/>
      <c r="U3581" s="118">
        <f>M3581*T3581</f>
        <v>0</v>
      </c>
      <c r="V3581" s="119">
        <v>21</v>
      </c>
      <c r="W3581" s="119">
        <f>O3581*(V3581/100)</f>
        <v>0</v>
      </c>
      <c r="X3581" s="119">
        <f>O3581+W3581</f>
        <v>0</v>
      </c>
      <c r="Y3581" s="120">
        <v>6</v>
      </c>
      <c r="Z3581" s="9"/>
      <c r="AA3581" s="9"/>
      <c r="AB3581" s="9"/>
    </row>
    <row r="3582" spans="1:28" ht="4.5" customHeight="1" outlineLevel="6" x14ac:dyDescent="0.15">
      <c r="B3582" s="197"/>
      <c r="C3582" s="199"/>
      <c r="D3582" s="199"/>
      <c r="E3582" s="199"/>
      <c r="F3582" s="10"/>
      <c r="G3582" s="10"/>
      <c r="H3582" s="10"/>
      <c r="I3582" s="203"/>
      <c r="J3582" s="205"/>
      <c r="K3582" s="159"/>
      <c r="L3582" s="159"/>
      <c r="M3582" s="159"/>
      <c r="N3582" s="113"/>
      <c r="O3582" s="153"/>
      <c r="P3582" s="205"/>
      <c r="Q3582" s="205"/>
      <c r="R3582" s="159"/>
      <c r="S3582" s="159"/>
      <c r="T3582" s="159"/>
      <c r="U3582" s="159"/>
      <c r="V3582" s="153"/>
      <c r="W3582" s="153"/>
      <c r="X3582" s="153"/>
      <c r="Y3582" s="10"/>
      <c r="Z3582" s="9"/>
      <c r="AA3582" s="9"/>
      <c r="AB3582" s="9"/>
    </row>
    <row r="3583" spans="1:28" ht="13.5" outlineLevel="7" x14ac:dyDescent="0.3">
      <c r="A3583" s="245"/>
      <c r="B3583" s="246"/>
      <c r="C3583" s="246"/>
      <c r="D3583" s="246"/>
      <c r="E3583" s="246"/>
      <c r="F3583" s="247"/>
      <c r="G3583" s="247"/>
      <c r="H3583" s="252" t="s">
        <v>18</v>
      </c>
      <c r="I3583" s="248" t="s">
        <v>5554</v>
      </c>
      <c r="J3583" s="249"/>
      <c r="K3583" s="250"/>
      <c r="L3583" s="250"/>
      <c r="M3583" s="251">
        <v>0.82</v>
      </c>
      <c r="N3583" s="252"/>
      <c r="O3583" s="253"/>
      <c r="P3583" s="249"/>
      <c r="Q3583" s="249"/>
      <c r="R3583" s="251"/>
      <c r="S3583" s="251"/>
      <c r="T3583" s="251"/>
      <c r="U3583" s="251"/>
      <c r="V3583" s="253"/>
      <c r="W3583" s="253"/>
      <c r="X3583" s="253"/>
      <c r="Y3583" s="252"/>
      <c r="Z3583" s="6"/>
      <c r="AA3583" s="9"/>
    </row>
    <row r="3584" spans="1:28" ht="13.5" outlineLevel="7" x14ac:dyDescent="0.3">
      <c r="A3584" s="245"/>
      <c r="B3584" s="246"/>
      <c r="C3584" s="246"/>
      <c r="D3584" s="246"/>
      <c r="E3584" s="246"/>
      <c r="F3584" s="247"/>
      <c r="G3584" s="247"/>
      <c r="H3584" s="252"/>
      <c r="I3584" s="248" t="s">
        <v>5553</v>
      </c>
      <c r="J3584" s="249"/>
      <c r="K3584" s="250"/>
      <c r="L3584" s="250"/>
      <c r="M3584" s="251">
        <v>9.57</v>
      </c>
      <c r="N3584" s="252"/>
      <c r="O3584" s="253"/>
      <c r="P3584" s="249"/>
      <c r="Q3584" s="249"/>
      <c r="R3584" s="251"/>
      <c r="S3584" s="251"/>
      <c r="T3584" s="251"/>
      <c r="U3584" s="251"/>
      <c r="V3584" s="253"/>
      <c r="W3584" s="253"/>
      <c r="X3584" s="253"/>
      <c r="Y3584" s="252"/>
      <c r="Z3584" s="6"/>
      <c r="AA3584" s="9"/>
    </row>
    <row r="3585" spans="1:28" ht="13.5" outlineLevel="7" x14ac:dyDescent="0.3">
      <c r="A3585" s="245"/>
      <c r="B3585" s="246"/>
      <c r="C3585" s="246"/>
      <c r="D3585" s="246"/>
      <c r="E3585" s="246"/>
      <c r="F3585" s="247"/>
      <c r="G3585" s="247"/>
      <c r="H3585" s="252"/>
      <c r="I3585" s="248" t="s">
        <v>5552</v>
      </c>
      <c r="J3585" s="249"/>
      <c r="K3585" s="250"/>
      <c r="L3585" s="250"/>
      <c r="M3585" s="251">
        <v>4.9800000000000004</v>
      </c>
      <c r="N3585" s="252"/>
      <c r="O3585" s="253"/>
      <c r="P3585" s="249"/>
      <c r="Q3585" s="249"/>
      <c r="R3585" s="251"/>
      <c r="S3585" s="251"/>
      <c r="T3585" s="251"/>
      <c r="U3585" s="251"/>
      <c r="V3585" s="253"/>
      <c r="W3585" s="253"/>
      <c r="X3585" s="253"/>
      <c r="Y3585" s="252"/>
      <c r="Z3585" s="6"/>
      <c r="AA3585" s="9"/>
    </row>
    <row r="3586" spans="1:28" ht="13.5" outlineLevel="7" x14ac:dyDescent="0.3">
      <c r="A3586" s="245"/>
      <c r="B3586" s="246"/>
      <c r="C3586" s="246"/>
      <c r="D3586" s="246"/>
      <c r="E3586" s="246"/>
      <c r="F3586" s="247"/>
      <c r="G3586" s="247"/>
      <c r="H3586" s="252"/>
      <c r="I3586" s="248" t="s">
        <v>5551</v>
      </c>
      <c r="J3586" s="249"/>
      <c r="K3586" s="250"/>
      <c r="L3586" s="250"/>
      <c r="M3586" s="251">
        <v>1.2</v>
      </c>
      <c r="N3586" s="252"/>
      <c r="O3586" s="253"/>
      <c r="P3586" s="249"/>
      <c r="Q3586" s="249"/>
      <c r="R3586" s="251"/>
      <c r="S3586" s="251"/>
      <c r="T3586" s="251"/>
      <c r="U3586" s="251"/>
      <c r="V3586" s="253"/>
      <c r="W3586" s="253"/>
      <c r="X3586" s="253"/>
      <c r="Y3586" s="252"/>
      <c r="Z3586" s="6"/>
      <c r="AA3586" s="9"/>
    </row>
    <row r="3587" spans="1:28" ht="7.5" customHeight="1" outlineLevel="7" x14ac:dyDescent="0.15">
      <c r="A3587" s="9"/>
      <c r="B3587" s="197"/>
      <c r="C3587" s="196"/>
      <c r="D3587" s="196"/>
      <c r="E3587" s="196"/>
      <c r="F3587" s="12"/>
      <c r="G3587" s="12"/>
      <c r="H3587" s="12"/>
      <c r="I3587" s="204"/>
      <c r="J3587" s="205"/>
      <c r="K3587" s="206"/>
      <c r="L3587" s="206"/>
      <c r="M3587" s="207"/>
      <c r="N3587" s="10"/>
      <c r="O3587" s="153"/>
      <c r="P3587" s="205"/>
      <c r="Q3587" s="205"/>
      <c r="R3587" s="159"/>
      <c r="S3587" s="159"/>
      <c r="T3587" s="159"/>
      <c r="U3587" s="159"/>
      <c r="V3587" s="153"/>
      <c r="W3587" s="153"/>
      <c r="X3587" s="153"/>
      <c r="Y3587" s="10"/>
      <c r="Z3587" s="6"/>
      <c r="AA3587" s="9"/>
    </row>
    <row r="3588" spans="1:28" ht="14.25" outlineLevel="6" x14ac:dyDescent="0.15">
      <c r="B3588" s="197"/>
      <c r="C3588" s="198"/>
      <c r="D3588" s="114">
        <v>424</v>
      </c>
      <c r="E3588" s="114"/>
      <c r="F3588" s="115"/>
      <c r="G3588" s="115"/>
      <c r="H3588" s="115" t="s">
        <v>847</v>
      </c>
      <c r="I3588" s="116" t="s">
        <v>848</v>
      </c>
      <c r="J3588" s="117" t="s">
        <v>495</v>
      </c>
      <c r="K3588" s="118">
        <v>142.44999999999999</v>
      </c>
      <c r="L3588" s="118">
        <v>0</v>
      </c>
      <c r="M3588" s="118">
        <v>142.44999999999999</v>
      </c>
      <c r="N3588" s="271"/>
      <c r="O3588" s="119">
        <f>M3588*N3588</f>
        <v>0</v>
      </c>
      <c r="P3588" s="117" t="s">
        <v>479</v>
      </c>
      <c r="Q3588" s="117" t="s">
        <v>1232</v>
      </c>
      <c r="R3588" s="118">
        <v>5.7600000000000004E-3</v>
      </c>
      <c r="S3588" s="118">
        <f>M3588*R3588</f>
        <v>0.82051200000000002</v>
      </c>
      <c r="T3588" s="118"/>
      <c r="U3588" s="118">
        <f>M3588*T3588</f>
        <v>0</v>
      </c>
      <c r="V3588" s="119">
        <v>21</v>
      </c>
      <c r="W3588" s="119">
        <f>O3588*(V3588/100)</f>
        <v>0</v>
      </c>
      <c r="X3588" s="119">
        <f>O3588+W3588</f>
        <v>0</v>
      </c>
      <c r="Y3588" s="120">
        <v>6</v>
      </c>
      <c r="Z3588" s="9"/>
      <c r="AA3588" s="9"/>
      <c r="AB3588" s="9"/>
    </row>
    <row r="3589" spans="1:28" ht="4.5" customHeight="1" outlineLevel="6" x14ac:dyDescent="0.15">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ht="13.5" outlineLevel="7" x14ac:dyDescent="0.3">
      <c r="A3590" s="245"/>
      <c r="B3590" s="246"/>
      <c r="C3590" s="246"/>
      <c r="D3590" s="246"/>
      <c r="E3590" s="246"/>
      <c r="F3590" s="247"/>
      <c r="G3590" s="247"/>
      <c r="H3590" s="252" t="s">
        <v>18</v>
      </c>
      <c r="I3590" s="248" t="s">
        <v>5550</v>
      </c>
      <c r="J3590" s="249"/>
      <c r="K3590" s="250"/>
      <c r="L3590" s="250"/>
      <c r="M3590" s="251">
        <v>11.78</v>
      </c>
      <c r="N3590" s="252"/>
      <c r="O3590" s="253"/>
      <c r="P3590" s="249"/>
      <c r="Q3590" s="249"/>
      <c r="R3590" s="251"/>
      <c r="S3590" s="251"/>
      <c r="T3590" s="251"/>
      <c r="U3590" s="251"/>
      <c r="V3590" s="253"/>
      <c r="W3590" s="253"/>
      <c r="X3590" s="253"/>
      <c r="Y3590" s="252"/>
      <c r="Z3590" s="6"/>
      <c r="AA3590" s="9"/>
    </row>
    <row r="3591" spans="1:28" ht="13.5" outlineLevel="7" x14ac:dyDescent="0.3">
      <c r="A3591" s="245"/>
      <c r="B3591" s="246"/>
      <c r="C3591" s="246"/>
      <c r="D3591" s="246"/>
      <c r="E3591" s="246"/>
      <c r="F3591" s="247"/>
      <c r="G3591" s="247"/>
      <c r="H3591" s="252"/>
      <c r="I3591" s="248" t="s">
        <v>5549</v>
      </c>
      <c r="J3591" s="249"/>
      <c r="K3591" s="250"/>
      <c r="L3591" s="250"/>
      <c r="M3591" s="251">
        <v>30.97</v>
      </c>
      <c r="N3591" s="252"/>
      <c r="O3591" s="253"/>
      <c r="P3591" s="249"/>
      <c r="Q3591" s="249"/>
      <c r="R3591" s="251"/>
      <c r="S3591" s="251"/>
      <c r="T3591" s="251"/>
      <c r="U3591" s="251"/>
      <c r="V3591" s="253"/>
      <c r="W3591" s="253"/>
      <c r="X3591" s="253"/>
      <c r="Y3591" s="252"/>
      <c r="Z3591" s="6"/>
      <c r="AA3591" s="9"/>
    </row>
    <row r="3592" spans="1:28" ht="13.5" outlineLevel="7" x14ac:dyDescent="0.3">
      <c r="A3592" s="245"/>
      <c r="B3592" s="246"/>
      <c r="C3592" s="246"/>
      <c r="D3592" s="246"/>
      <c r="E3592" s="246"/>
      <c r="F3592" s="247"/>
      <c r="G3592" s="247"/>
      <c r="H3592" s="252"/>
      <c r="I3592" s="248" t="s">
        <v>5548</v>
      </c>
      <c r="J3592" s="249"/>
      <c r="K3592" s="250"/>
      <c r="L3592" s="250"/>
      <c r="M3592" s="251">
        <v>99.7</v>
      </c>
      <c r="N3592" s="252"/>
      <c r="O3592" s="253"/>
      <c r="P3592" s="249"/>
      <c r="Q3592" s="249"/>
      <c r="R3592" s="251"/>
      <c r="S3592" s="251"/>
      <c r="T3592" s="251"/>
      <c r="U3592" s="251"/>
      <c r="V3592" s="253"/>
      <c r="W3592" s="253"/>
      <c r="X3592" s="253"/>
      <c r="Y3592" s="252"/>
      <c r="Z3592" s="6"/>
      <c r="AA3592" s="9"/>
    </row>
    <row r="3593" spans="1:28" ht="7.5" customHeight="1" outlineLevel="7" x14ac:dyDescent="0.15">
      <c r="A3593" s="9"/>
      <c r="B3593" s="197"/>
      <c r="C3593" s="196"/>
      <c r="D3593" s="196"/>
      <c r="E3593" s="196"/>
      <c r="F3593" s="12"/>
      <c r="G3593" s="12"/>
      <c r="H3593" s="12"/>
      <c r="I3593" s="204"/>
      <c r="J3593" s="205"/>
      <c r="K3593" s="206"/>
      <c r="L3593" s="206"/>
      <c r="M3593" s="207"/>
      <c r="N3593" s="10"/>
      <c r="O3593" s="153"/>
      <c r="P3593" s="205"/>
      <c r="Q3593" s="205"/>
      <c r="R3593" s="159"/>
      <c r="S3593" s="159"/>
      <c r="T3593" s="159"/>
      <c r="U3593" s="159"/>
      <c r="V3593" s="153"/>
      <c r="W3593" s="153"/>
      <c r="X3593" s="153"/>
      <c r="Y3593" s="10"/>
      <c r="Z3593" s="6"/>
      <c r="AA3593" s="9"/>
    </row>
    <row r="3594" spans="1:28" ht="14.25" outlineLevel="6" x14ac:dyDescent="0.15">
      <c r="B3594" s="197"/>
      <c r="C3594" s="198"/>
      <c r="D3594" s="114">
        <v>425</v>
      </c>
      <c r="E3594" s="114"/>
      <c r="F3594" s="115"/>
      <c r="G3594" s="115"/>
      <c r="H3594" s="115" t="s">
        <v>861</v>
      </c>
      <c r="I3594" s="116" t="s">
        <v>862</v>
      </c>
      <c r="J3594" s="117" t="s">
        <v>495</v>
      </c>
      <c r="K3594" s="118">
        <v>142.44999999999999</v>
      </c>
      <c r="L3594" s="118">
        <v>0</v>
      </c>
      <c r="M3594" s="118">
        <v>142.44999999999999</v>
      </c>
      <c r="N3594" s="271"/>
      <c r="O3594" s="119">
        <f>M3594*N3594</f>
        <v>0</v>
      </c>
      <c r="P3594" s="117" t="s">
        <v>479</v>
      </c>
      <c r="Q3594" s="117" t="s">
        <v>1232</v>
      </c>
      <c r="R3594" s="118"/>
      <c r="S3594" s="118">
        <f>M3594*R3594</f>
        <v>0</v>
      </c>
      <c r="T3594" s="118"/>
      <c r="U3594" s="118">
        <f>M3594*T3594</f>
        <v>0</v>
      </c>
      <c r="V3594" s="119">
        <v>21</v>
      </c>
      <c r="W3594" s="119">
        <f>O3594*(V3594/100)</f>
        <v>0</v>
      </c>
      <c r="X3594" s="119">
        <f>O3594+W3594</f>
        <v>0</v>
      </c>
      <c r="Y3594" s="120">
        <v>6</v>
      </c>
      <c r="Z3594" s="9"/>
      <c r="AA3594" s="9"/>
      <c r="AB3594" s="9"/>
    </row>
    <row r="3595" spans="1:28" ht="4.5" customHeight="1" outlineLevel="6" x14ac:dyDescent="0.15">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14.25" outlineLevel="6" x14ac:dyDescent="0.15">
      <c r="B3596" s="197"/>
      <c r="C3596" s="198"/>
      <c r="D3596" s="114">
        <v>426</v>
      </c>
      <c r="E3596" s="114"/>
      <c r="F3596" s="115"/>
      <c r="G3596" s="115"/>
      <c r="H3596" s="115" t="s">
        <v>863</v>
      </c>
      <c r="I3596" s="116" t="s">
        <v>864</v>
      </c>
      <c r="J3596" s="117" t="s">
        <v>486</v>
      </c>
      <c r="K3596" s="118">
        <v>1.8200000000000003</v>
      </c>
      <c r="L3596" s="118">
        <v>0</v>
      </c>
      <c r="M3596" s="118">
        <v>1.8200000000000003</v>
      </c>
      <c r="N3596" s="271"/>
      <c r="O3596" s="119">
        <f>M3596*N3596</f>
        <v>0</v>
      </c>
      <c r="P3596" s="117" t="s">
        <v>479</v>
      </c>
      <c r="Q3596" s="117" t="s">
        <v>1232</v>
      </c>
      <c r="R3596" s="118">
        <v>1.05291</v>
      </c>
      <c r="S3596" s="118">
        <f>M3596*R3596</f>
        <v>1.9162962000000003</v>
      </c>
      <c r="T3596" s="118"/>
      <c r="U3596" s="118">
        <f>M3596*T3596</f>
        <v>0</v>
      </c>
      <c r="V3596" s="119">
        <v>21</v>
      </c>
      <c r="W3596" s="119">
        <f>O3596*(V3596/100)</f>
        <v>0</v>
      </c>
      <c r="X3596" s="119">
        <f>O3596+W3596</f>
        <v>0</v>
      </c>
      <c r="Y3596" s="120">
        <v>6</v>
      </c>
      <c r="Z3596" s="9"/>
      <c r="AA3596" s="9"/>
      <c r="AB3596" s="9"/>
    </row>
    <row r="3597" spans="1:28" ht="4.5" customHeight="1" outlineLevel="6" x14ac:dyDescent="0.15">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3.5" outlineLevel="7" x14ac:dyDescent="0.3">
      <c r="A3598" s="245"/>
      <c r="B3598" s="246"/>
      <c r="C3598" s="246"/>
      <c r="D3598" s="246"/>
      <c r="E3598" s="246"/>
      <c r="F3598" s="247"/>
      <c r="G3598" s="247"/>
      <c r="H3598" s="252" t="s">
        <v>18</v>
      </c>
      <c r="I3598" s="248" t="s">
        <v>5547</v>
      </c>
      <c r="J3598" s="249"/>
      <c r="K3598" s="250"/>
      <c r="L3598" s="250"/>
      <c r="M3598" s="251">
        <v>0.09</v>
      </c>
      <c r="N3598" s="252"/>
      <c r="O3598" s="253"/>
      <c r="P3598" s="249"/>
      <c r="Q3598" s="249"/>
      <c r="R3598" s="251"/>
      <c r="S3598" s="251"/>
      <c r="T3598" s="251"/>
      <c r="U3598" s="251"/>
      <c r="V3598" s="253"/>
      <c r="W3598" s="253"/>
      <c r="X3598" s="253"/>
      <c r="Y3598" s="252"/>
      <c r="Z3598" s="6"/>
      <c r="AA3598" s="9"/>
    </row>
    <row r="3599" spans="1:28" ht="13.5" outlineLevel="7" x14ac:dyDescent="0.3">
      <c r="A3599" s="245"/>
      <c r="B3599" s="246"/>
      <c r="C3599" s="246"/>
      <c r="D3599" s="246"/>
      <c r="E3599" s="246"/>
      <c r="F3599" s="247"/>
      <c r="G3599" s="247"/>
      <c r="H3599" s="252"/>
      <c r="I3599" s="248" t="s">
        <v>5546</v>
      </c>
      <c r="J3599" s="249"/>
      <c r="K3599" s="250"/>
      <c r="L3599" s="250"/>
      <c r="M3599" s="251">
        <v>1.05</v>
      </c>
      <c r="N3599" s="252"/>
      <c r="O3599" s="253"/>
      <c r="P3599" s="249"/>
      <c r="Q3599" s="249"/>
      <c r="R3599" s="251"/>
      <c r="S3599" s="251"/>
      <c r="T3599" s="251"/>
      <c r="U3599" s="251"/>
      <c r="V3599" s="253"/>
      <c r="W3599" s="253"/>
      <c r="X3599" s="253"/>
      <c r="Y3599" s="252"/>
      <c r="Z3599" s="6"/>
      <c r="AA3599" s="9"/>
    </row>
    <row r="3600" spans="1:28" ht="13.5" outlineLevel="7" x14ac:dyDescent="0.3">
      <c r="A3600" s="245"/>
      <c r="B3600" s="246"/>
      <c r="C3600" s="246"/>
      <c r="D3600" s="246"/>
      <c r="E3600" s="246"/>
      <c r="F3600" s="247"/>
      <c r="G3600" s="247"/>
      <c r="H3600" s="252"/>
      <c r="I3600" s="248" t="s">
        <v>5545</v>
      </c>
      <c r="J3600" s="249"/>
      <c r="K3600" s="250"/>
      <c r="L3600" s="250"/>
      <c r="M3600" s="251">
        <v>0.68</v>
      </c>
      <c r="N3600" s="252"/>
      <c r="O3600" s="253"/>
      <c r="P3600" s="249"/>
      <c r="Q3600" s="249"/>
      <c r="R3600" s="251"/>
      <c r="S3600" s="251"/>
      <c r="T3600" s="251"/>
      <c r="U3600" s="251"/>
      <c r="V3600" s="253"/>
      <c r="W3600" s="253"/>
      <c r="X3600" s="253"/>
      <c r="Y3600" s="252"/>
      <c r="Z3600" s="6"/>
      <c r="AA3600" s="9"/>
    </row>
    <row r="3601" spans="1:28" ht="7.5" customHeight="1" outlineLevel="7" x14ac:dyDescent="0.15">
      <c r="A3601" s="9"/>
      <c r="B3601" s="197"/>
      <c r="C3601" s="196"/>
      <c r="D3601" s="196"/>
      <c r="E3601" s="196"/>
      <c r="F3601" s="12"/>
      <c r="G3601" s="12"/>
      <c r="H3601" s="12"/>
      <c r="I3601" s="204"/>
      <c r="J3601" s="205"/>
      <c r="K3601" s="206"/>
      <c r="L3601" s="206"/>
      <c r="M3601" s="207"/>
      <c r="N3601" s="10"/>
      <c r="O3601" s="153"/>
      <c r="P3601" s="205"/>
      <c r="Q3601" s="205"/>
      <c r="R3601" s="159"/>
      <c r="S3601" s="159"/>
      <c r="T3601" s="159"/>
      <c r="U3601" s="159"/>
      <c r="V3601" s="153"/>
      <c r="W3601" s="153"/>
      <c r="X3601" s="153"/>
      <c r="Y3601" s="10"/>
      <c r="Z3601" s="6"/>
      <c r="AA3601" s="9"/>
    </row>
    <row r="3602" spans="1:28" ht="14.25" outlineLevel="6" x14ac:dyDescent="0.15">
      <c r="B3602" s="197"/>
      <c r="C3602" s="198"/>
      <c r="D3602" s="114">
        <v>427</v>
      </c>
      <c r="E3602" s="114"/>
      <c r="F3602" s="115"/>
      <c r="G3602" s="115"/>
      <c r="H3602" s="115" t="s">
        <v>5544</v>
      </c>
      <c r="I3602" s="116" t="s">
        <v>5543</v>
      </c>
      <c r="J3602" s="117" t="s">
        <v>486</v>
      </c>
      <c r="K3602" s="118">
        <v>0.19900000000000001</v>
      </c>
      <c r="L3602" s="118">
        <v>0</v>
      </c>
      <c r="M3602" s="118">
        <v>0.19900000000000001</v>
      </c>
      <c r="N3602" s="271"/>
      <c r="O3602" s="119">
        <f>M3602*N3602</f>
        <v>0</v>
      </c>
      <c r="P3602" s="117" t="s">
        <v>479</v>
      </c>
      <c r="Q3602" s="117" t="s">
        <v>9414</v>
      </c>
      <c r="R3602" s="118">
        <v>1.9539999999999998E-2</v>
      </c>
      <c r="S3602" s="118">
        <f>M3602*R3602</f>
        <v>3.8884599999999998E-3</v>
      </c>
      <c r="T3602" s="118"/>
      <c r="U3602" s="118">
        <f>M3602*T3602</f>
        <v>0</v>
      </c>
      <c r="V3602" s="119">
        <v>21</v>
      </c>
      <c r="W3602" s="119">
        <f>O3602*(V3602/100)</f>
        <v>0</v>
      </c>
      <c r="X3602" s="119">
        <f>O3602+W3602</f>
        <v>0</v>
      </c>
      <c r="Y3602" s="120">
        <v>7</v>
      </c>
      <c r="Z3602" s="9"/>
      <c r="AA3602" s="9"/>
      <c r="AB3602" s="9"/>
    </row>
    <row r="3603" spans="1:28" ht="4.5" customHeight="1" outlineLevel="6" x14ac:dyDescent="0.15">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ht="14.25" outlineLevel="6" x14ac:dyDescent="0.15">
      <c r="B3604" s="197"/>
      <c r="C3604" s="198"/>
      <c r="D3604" s="114">
        <v>428</v>
      </c>
      <c r="E3604" s="114"/>
      <c r="F3604" s="115"/>
      <c r="G3604" s="115"/>
      <c r="H3604" s="115" t="s">
        <v>5542</v>
      </c>
      <c r="I3604" s="116" t="s">
        <v>5541</v>
      </c>
      <c r="J3604" s="117" t="s">
        <v>486</v>
      </c>
      <c r="K3604" s="118">
        <v>0.19905999999999999</v>
      </c>
      <c r="L3604" s="118">
        <v>0</v>
      </c>
      <c r="M3604" s="118">
        <v>0.19905999999999999</v>
      </c>
      <c r="N3604" s="271"/>
      <c r="O3604" s="119">
        <f>M3604*N3604</f>
        <v>0</v>
      </c>
      <c r="P3604" s="117" t="s">
        <v>697</v>
      </c>
      <c r="Q3604" s="117" t="s">
        <v>9413</v>
      </c>
      <c r="R3604" s="118"/>
      <c r="S3604" s="118">
        <f>M3604*R3604</f>
        <v>0</v>
      </c>
      <c r="T3604" s="118"/>
      <c r="U3604" s="118">
        <f>M3604*T3604</f>
        <v>0</v>
      </c>
      <c r="V3604" s="119">
        <v>21</v>
      </c>
      <c r="W3604" s="119">
        <f>O3604*(V3604/100)</f>
        <v>0</v>
      </c>
      <c r="X3604" s="119">
        <f>O3604+W3604</f>
        <v>0</v>
      </c>
      <c r="Y3604" s="120">
        <v>8</v>
      </c>
      <c r="Z3604" s="9"/>
      <c r="AA3604" s="9"/>
      <c r="AB3604" s="9"/>
    </row>
    <row r="3605" spans="1:28" ht="4.5" customHeight="1" outlineLevel="6" x14ac:dyDescent="0.15">
      <c r="B3605" s="197"/>
      <c r="C3605" s="199"/>
      <c r="D3605" s="199"/>
      <c r="E3605" s="199"/>
      <c r="F3605" s="10"/>
      <c r="G3605" s="10"/>
      <c r="H3605" s="10"/>
      <c r="I3605" s="203"/>
      <c r="J3605" s="205"/>
      <c r="K3605" s="159"/>
      <c r="L3605" s="159"/>
      <c r="M3605" s="159"/>
      <c r="N3605" s="113"/>
      <c r="O3605" s="153"/>
      <c r="P3605" s="205"/>
      <c r="Q3605" s="205"/>
      <c r="R3605" s="159"/>
      <c r="S3605" s="159"/>
      <c r="T3605" s="159"/>
      <c r="U3605" s="159"/>
      <c r="V3605" s="153"/>
      <c r="W3605" s="153"/>
      <c r="X3605" s="153"/>
      <c r="Y3605" s="10"/>
      <c r="Z3605" s="9"/>
      <c r="AA3605" s="9"/>
      <c r="AB3605" s="9"/>
    </row>
    <row r="3606" spans="1:28" ht="13.5" outlineLevel="7" x14ac:dyDescent="0.3">
      <c r="A3606" s="245"/>
      <c r="B3606" s="246"/>
      <c r="C3606" s="246"/>
      <c r="D3606" s="246"/>
      <c r="E3606" s="246"/>
      <c r="F3606" s="247"/>
      <c r="G3606" s="247"/>
      <c r="H3606" s="252" t="s">
        <v>18</v>
      </c>
      <c r="I3606" s="248" t="s">
        <v>5378</v>
      </c>
      <c r="J3606" s="249"/>
      <c r="K3606" s="250"/>
      <c r="L3606" s="250"/>
      <c r="M3606" s="251">
        <v>0</v>
      </c>
      <c r="N3606" s="252"/>
      <c r="O3606" s="253"/>
      <c r="P3606" s="249"/>
      <c r="Q3606" s="249"/>
      <c r="R3606" s="251"/>
      <c r="S3606" s="251"/>
      <c r="T3606" s="251"/>
      <c r="U3606" s="251"/>
      <c r="V3606" s="253"/>
      <c r="W3606" s="253"/>
      <c r="X3606" s="253"/>
      <c r="Y3606" s="252"/>
      <c r="Z3606" s="6"/>
      <c r="AA3606" s="9"/>
    </row>
    <row r="3607" spans="1:28" ht="13.5" outlineLevel="7" x14ac:dyDescent="0.3">
      <c r="A3607" s="245"/>
      <c r="B3607" s="246"/>
      <c r="C3607" s="246"/>
      <c r="D3607" s="246"/>
      <c r="E3607" s="246"/>
      <c r="F3607" s="247"/>
      <c r="G3607" s="247"/>
      <c r="H3607" s="252"/>
      <c r="I3607" s="248" t="s">
        <v>5540</v>
      </c>
      <c r="J3607" s="249"/>
      <c r="K3607" s="250"/>
      <c r="L3607" s="250"/>
      <c r="M3607" s="251">
        <v>0.19905999999999999</v>
      </c>
      <c r="N3607" s="252"/>
      <c r="O3607" s="253"/>
      <c r="P3607" s="249"/>
      <c r="Q3607" s="249"/>
      <c r="R3607" s="251"/>
      <c r="S3607" s="251"/>
      <c r="T3607" s="251"/>
      <c r="U3607" s="251"/>
      <c r="V3607" s="253"/>
      <c r="W3607" s="253"/>
      <c r="X3607" s="253"/>
      <c r="Y3607" s="252"/>
      <c r="Z3607" s="6"/>
      <c r="AA3607" s="9"/>
    </row>
    <row r="3608" spans="1:28" ht="7.5" customHeight="1" outlineLevel="7" x14ac:dyDescent="0.15">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4.25" outlineLevel="6" x14ac:dyDescent="0.15">
      <c r="B3609" s="197"/>
      <c r="C3609" s="198"/>
      <c r="D3609" s="114">
        <v>429</v>
      </c>
      <c r="E3609" s="114"/>
      <c r="F3609" s="115"/>
      <c r="G3609" s="115"/>
      <c r="H3609" s="115" t="s">
        <v>5539</v>
      </c>
      <c r="I3609" s="116" t="s">
        <v>5538</v>
      </c>
      <c r="J3609" s="117" t="s">
        <v>486</v>
      </c>
      <c r="K3609" s="118">
        <v>9.7119999999999997</v>
      </c>
      <c r="L3609" s="118">
        <v>0</v>
      </c>
      <c r="M3609" s="118">
        <v>9.7119999999999997</v>
      </c>
      <c r="N3609" s="271"/>
      <c r="O3609" s="119">
        <f>M3609*N3609</f>
        <v>0</v>
      </c>
      <c r="P3609" s="117" t="s">
        <v>479</v>
      </c>
      <c r="Q3609" s="117" t="s">
        <v>9414</v>
      </c>
      <c r="R3609" s="118">
        <v>1.7090000000000001E-2</v>
      </c>
      <c r="S3609" s="118">
        <f>M3609*R3609</f>
        <v>0.16597808</v>
      </c>
      <c r="T3609" s="118"/>
      <c r="U3609" s="118">
        <f>M3609*T3609</f>
        <v>0</v>
      </c>
      <c r="V3609" s="119">
        <v>21</v>
      </c>
      <c r="W3609" s="119">
        <f>O3609*(V3609/100)</f>
        <v>0</v>
      </c>
      <c r="X3609" s="119">
        <f>O3609+W3609</f>
        <v>0</v>
      </c>
      <c r="Y3609" s="120">
        <v>7</v>
      </c>
      <c r="Z3609" s="9"/>
      <c r="AA3609" s="9"/>
      <c r="AB3609" s="9"/>
    </row>
    <row r="3610" spans="1:28" ht="4.5" customHeight="1" outlineLevel="6" x14ac:dyDescent="0.15">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3.5" outlineLevel="7" x14ac:dyDescent="0.3">
      <c r="A3611" s="245"/>
      <c r="B3611" s="246"/>
      <c r="C3611" s="246"/>
      <c r="D3611" s="246"/>
      <c r="E3611" s="246"/>
      <c r="F3611" s="247"/>
      <c r="G3611" s="247"/>
      <c r="H3611" s="252" t="s">
        <v>18</v>
      </c>
      <c r="I3611" s="248" t="s">
        <v>5537</v>
      </c>
      <c r="J3611" s="249"/>
      <c r="K3611" s="250"/>
      <c r="L3611" s="250"/>
      <c r="M3611" s="251">
        <v>9.7119999999999997</v>
      </c>
      <c r="N3611" s="252"/>
      <c r="O3611" s="253"/>
      <c r="P3611" s="249"/>
      <c r="Q3611" s="249"/>
      <c r="R3611" s="251"/>
      <c r="S3611" s="251"/>
      <c r="T3611" s="251"/>
      <c r="U3611" s="251"/>
      <c r="V3611" s="253"/>
      <c r="W3611" s="253"/>
      <c r="X3611" s="253"/>
      <c r="Y3611" s="252"/>
      <c r="Z3611" s="6"/>
      <c r="AA3611" s="9"/>
    </row>
    <row r="3612" spans="1:28" ht="7.5" customHeight="1" outlineLevel="7" x14ac:dyDescent="0.15">
      <c r="A3612" s="9"/>
      <c r="B3612" s="197"/>
      <c r="C3612" s="196"/>
      <c r="D3612" s="196"/>
      <c r="E3612" s="196"/>
      <c r="F3612" s="12"/>
      <c r="G3612" s="12"/>
      <c r="H3612" s="12"/>
      <c r="I3612" s="204"/>
      <c r="J3612" s="205"/>
      <c r="K3612" s="206"/>
      <c r="L3612" s="206"/>
      <c r="M3612" s="207"/>
      <c r="N3612" s="10"/>
      <c r="O3612" s="153"/>
      <c r="P3612" s="205"/>
      <c r="Q3612" s="205"/>
      <c r="R3612" s="159"/>
      <c r="S3612" s="159"/>
      <c r="T3612" s="159"/>
      <c r="U3612" s="159"/>
      <c r="V3612" s="153"/>
      <c r="W3612" s="153"/>
      <c r="X3612" s="153"/>
      <c r="Y3612" s="10"/>
      <c r="Z3612" s="6"/>
      <c r="AA3612" s="9"/>
    </row>
    <row r="3613" spans="1:28" ht="14.25" outlineLevel="6" x14ac:dyDescent="0.15">
      <c r="B3613" s="197"/>
      <c r="C3613" s="198"/>
      <c r="D3613" s="114">
        <v>430</v>
      </c>
      <c r="E3613" s="114"/>
      <c r="F3613" s="115"/>
      <c r="G3613" s="115"/>
      <c r="H3613" s="115" t="s">
        <v>5536</v>
      </c>
      <c r="I3613" s="116" t="s">
        <v>5535</v>
      </c>
      <c r="J3613" s="117" t="s">
        <v>486</v>
      </c>
      <c r="K3613" s="118">
        <v>9.5006599999999999</v>
      </c>
      <c r="L3613" s="118">
        <v>0</v>
      </c>
      <c r="M3613" s="118">
        <v>9.5006599999999999</v>
      </c>
      <c r="N3613" s="271"/>
      <c r="O3613" s="119">
        <f>M3613*N3613</f>
        <v>0</v>
      </c>
      <c r="P3613" s="117" t="s">
        <v>492</v>
      </c>
      <c r="Q3613" s="117" t="s">
        <v>1232</v>
      </c>
      <c r="R3613" s="118">
        <v>1</v>
      </c>
      <c r="S3613" s="118">
        <f>M3613*R3613</f>
        <v>9.5006599999999999</v>
      </c>
      <c r="T3613" s="118"/>
      <c r="U3613" s="118">
        <f>M3613*T3613</f>
        <v>0</v>
      </c>
      <c r="V3613" s="119">
        <v>21</v>
      </c>
      <c r="W3613" s="119">
        <f>O3613*(V3613/100)</f>
        <v>0</v>
      </c>
      <c r="X3613" s="119">
        <f>O3613+W3613</f>
        <v>0</v>
      </c>
      <c r="Y3613" s="120">
        <v>6</v>
      </c>
      <c r="Z3613" s="9"/>
      <c r="AA3613" s="9"/>
      <c r="AB3613" s="9"/>
    </row>
    <row r="3614" spans="1:28" ht="4.5" customHeight="1" outlineLevel="6" x14ac:dyDescent="0.15">
      <c r="B3614" s="197"/>
      <c r="C3614" s="199"/>
      <c r="D3614" s="199"/>
      <c r="E3614" s="199"/>
      <c r="F3614" s="10"/>
      <c r="G3614" s="10"/>
      <c r="H3614" s="10"/>
      <c r="I3614" s="203"/>
      <c r="J3614" s="205"/>
      <c r="K3614" s="159"/>
      <c r="L3614" s="159"/>
      <c r="M3614" s="159"/>
      <c r="N3614" s="113"/>
      <c r="O3614" s="153"/>
      <c r="P3614" s="205"/>
      <c r="Q3614" s="205"/>
      <c r="R3614" s="159"/>
      <c r="S3614" s="159"/>
      <c r="T3614" s="159"/>
      <c r="U3614" s="159"/>
      <c r="V3614" s="153"/>
      <c r="W3614" s="153"/>
      <c r="X3614" s="153"/>
      <c r="Y3614" s="10"/>
      <c r="Z3614" s="9"/>
      <c r="AA3614" s="9"/>
      <c r="AB3614" s="9"/>
    </row>
    <row r="3615" spans="1:28" ht="13.5" outlineLevel="7" x14ac:dyDescent="0.3">
      <c r="A3615" s="245"/>
      <c r="B3615" s="246"/>
      <c r="C3615" s="246"/>
      <c r="D3615" s="246"/>
      <c r="E3615" s="246"/>
      <c r="F3615" s="247"/>
      <c r="G3615" s="247"/>
      <c r="H3615" s="252" t="s">
        <v>18</v>
      </c>
      <c r="I3615" s="248" t="s">
        <v>5378</v>
      </c>
      <c r="J3615" s="249"/>
      <c r="K3615" s="250"/>
      <c r="L3615" s="250"/>
      <c r="M3615" s="251">
        <v>0</v>
      </c>
      <c r="N3615" s="252"/>
      <c r="O3615" s="253"/>
      <c r="P3615" s="249"/>
      <c r="Q3615" s="249"/>
      <c r="R3615" s="251"/>
      <c r="S3615" s="251"/>
      <c r="T3615" s="251"/>
      <c r="U3615" s="251"/>
      <c r="V3615" s="253"/>
      <c r="W3615" s="253"/>
      <c r="X3615" s="253"/>
      <c r="Y3615" s="252"/>
      <c r="Z3615" s="6"/>
      <c r="AA3615" s="9"/>
    </row>
    <row r="3616" spans="1:28" ht="13.5" outlineLevel="7" x14ac:dyDescent="0.3">
      <c r="A3616" s="245"/>
      <c r="B3616" s="246"/>
      <c r="C3616" s="246"/>
      <c r="D3616" s="246"/>
      <c r="E3616" s="246"/>
      <c r="F3616" s="247"/>
      <c r="G3616" s="247"/>
      <c r="H3616" s="252"/>
      <c r="I3616" s="248" t="s">
        <v>5534</v>
      </c>
      <c r="J3616" s="249"/>
      <c r="K3616" s="250"/>
      <c r="L3616" s="250"/>
      <c r="M3616" s="251">
        <v>1.5261</v>
      </c>
      <c r="N3616" s="252"/>
      <c r="O3616" s="253"/>
      <c r="P3616" s="249"/>
      <c r="Q3616" s="249"/>
      <c r="R3616" s="251"/>
      <c r="S3616" s="251"/>
      <c r="T3616" s="251"/>
      <c r="U3616" s="251"/>
      <c r="V3616" s="253"/>
      <c r="W3616" s="253"/>
      <c r="X3616" s="253"/>
      <c r="Y3616" s="252"/>
      <c r="Z3616" s="6"/>
      <c r="AA3616" s="9"/>
    </row>
    <row r="3617" spans="1:28" ht="13.5" outlineLevel="7" x14ac:dyDescent="0.3">
      <c r="A3617" s="245"/>
      <c r="B3617" s="246"/>
      <c r="C3617" s="246"/>
      <c r="D3617" s="246"/>
      <c r="E3617" s="246"/>
      <c r="F3617" s="247"/>
      <c r="G3617" s="247"/>
      <c r="H3617" s="252"/>
      <c r="I3617" s="248" t="s">
        <v>5533</v>
      </c>
      <c r="J3617" s="249"/>
      <c r="K3617" s="250"/>
      <c r="L3617" s="250"/>
      <c r="M3617" s="251">
        <v>2.9145599999999998</v>
      </c>
      <c r="N3617" s="252"/>
      <c r="O3617" s="253"/>
      <c r="P3617" s="249"/>
      <c r="Q3617" s="249"/>
      <c r="R3617" s="251"/>
      <c r="S3617" s="251"/>
      <c r="T3617" s="251"/>
      <c r="U3617" s="251"/>
      <c r="V3617" s="253"/>
      <c r="W3617" s="253"/>
      <c r="X3617" s="253"/>
      <c r="Y3617" s="252"/>
      <c r="Z3617" s="6"/>
      <c r="AA3617" s="9"/>
    </row>
    <row r="3618" spans="1:28" ht="13.5" outlineLevel="7" x14ac:dyDescent="0.3">
      <c r="A3618" s="245"/>
      <c r="B3618" s="246"/>
      <c r="C3618" s="246"/>
      <c r="D3618" s="246"/>
      <c r="E3618" s="246"/>
      <c r="F3618" s="247"/>
      <c r="G3618" s="247"/>
      <c r="H3618" s="252"/>
      <c r="I3618" s="248" t="s">
        <v>5532</v>
      </c>
      <c r="J3618" s="249"/>
      <c r="K3618" s="250"/>
      <c r="L3618" s="250"/>
      <c r="M3618" s="251">
        <v>2.5907199999999997</v>
      </c>
      <c r="N3618" s="252"/>
      <c r="O3618" s="253"/>
      <c r="P3618" s="249"/>
      <c r="Q3618" s="249"/>
      <c r="R3618" s="251"/>
      <c r="S3618" s="251"/>
      <c r="T3618" s="251"/>
      <c r="U3618" s="251"/>
      <c r="V3618" s="253"/>
      <c r="W3618" s="253"/>
      <c r="X3618" s="253"/>
      <c r="Y3618" s="252"/>
      <c r="Z3618" s="6"/>
      <c r="AA3618" s="9"/>
    </row>
    <row r="3619" spans="1:28" ht="13.5" outlineLevel="7" x14ac:dyDescent="0.3">
      <c r="A3619" s="245"/>
      <c r="B3619" s="246"/>
      <c r="C3619" s="246"/>
      <c r="D3619" s="246"/>
      <c r="E3619" s="246"/>
      <c r="F3619" s="247"/>
      <c r="G3619" s="247"/>
      <c r="H3619" s="252"/>
      <c r="I3619" s="248" t="s">
        <v>5531</v>
      </c>
      <c r="J3619" s="249"/>
      <c r="K3619" s="250"/>
      <c r="L3619" s="250"/>
      <c r="M3619" s="251">
        <v>2.4692800000000004</v>
      </c>
      <c r="N3619" s="252"/>
      <c r="O3619" s="253"/>
      <c r="P3619" s="249"/>
      <c r="Q3619" s="249"/>
      <c r="R3619" s="251"/>
      <c r="S3619" s="251"/>
      <c r="T3619" s="251"/>
      <c r="U3619" s="251"/>
      <c r="V3619" s="253"/>
      <c r="W3619" s="253"/>
      <c r="X3619" s="253"/>
      <c r="Y3619" s="252"/>
      <c r="Z3619" s="6"/>
      <c r="AA3619" s="9"/>
    </row>
    <row r="3620" spans="1:28" ht="7.5" customHeight="1" outlineLevel="7" x14ac:dyDescent="0.15">
      <c r="A3620" s="9"/>
      <c r="B3620" s="197"/>
      <c r="C3620" s="196"/>
      <c r="D3620" s="196"/>
      <c r="E3620" s="196"/>
      <c r="F3620" s="12"/>
      <c r="G3620" s="12"/>
      <c r="H3620" s="12"/>
      <c r="I3620" s="204"/>
      <c r="J3620" s="205"/>
      <c r="K3620" s="206"/>
      <c r="L3620" s="206"/>
      <c r="M3620" s="207"/>
      <c r="N3620" s="10"/>
      <c r="O3620" s="153"/>
      <c r="P3620" s="205"/>
      <c r="Q3620" s="205"/>
      <c r="R3620" s="159"/>
      <c r="S3620" s="159"/>
      <c r="T3620" s="159"/>
      <c r="U3620" s="159"/>
      <c r="V3620" s="153"/>
      <c r="W3620" s="153"/>
      <c r="X3620" s="153"/>
      <c r="Y3620" s="10"/>
      <c r="Z3620" s="6"/>
      <c r="AA3620" s="9"/>
    </row>
    <row r="3621" spans="1:28" ht="14.25" outlineLevel="6" x14ac:dyDescent="0.15">
      <c r="B3621" s="197"/>
      <c r="C3621" s="198"/>
      <c r="D3621" s="114">
        <v>431</v>
      </c>
      <c r="E3621" s="114"/>
      <c r="F3621" s="115"/>
      <c r="G3621" s="115"/>
      <c r="H3621" s="115" t="s">
        <v>5530</v>
      </c>
      <c r="I3621" s="116" t="s">
        <v>5529</v>
      </c>
      <c r="J3621" s="117" t="s">
        <v>486</v>
      </c>
      <c r="K3621" s="118">
        <v>0.2112</v>
      </c>
      <c r="L3621" s="118">
        <v>0</v>
      </c>
      <c r="M3621" s="118">
        <v>0.2112</v>
      </c>
      <c r="N3621" s="271"/>
      <c r="O3621" s="119">
        <f>M3621*N3621</f>
        <v>0</v>
      </c>
      <c r="P3621" s="117" t="s">
        <v>697</v>
      </c>
      <c r="Q3621" s="117" t="s">
        <v>9413</v>
      </c>
      <c r="R3621" s="118"/>
      <c r="S3621" s="118">
        <f>M3621*R3621</f>
        <v>0</v>
      </c>
      <c r="T3621" s="118"/>
      <c r="U3621" s="118">
        <f>M3621*T3621</f>
        <v>0</v>
      </c>
      <c r="V3621" s="119">
        <v>21</v>
      </c>
      <c r="W3621" s="119">
        <f>O3621*(V3621/100)</f>
        <v>0</v>
      </c>
      <c r="X3621" s="119">
        <f>O3621+W3621</f>
        <v>0</v>
      </c>
      <c r="Y3621" s="120">
        <v>8</v>
      </c>
      <c r="Z3621" s="9"/>
      <c r="AA3621" s="9"/>
      <c r="AB3621" s="9"/>
    </row>
    <row r="3622" spans="1:28" ht="4.5" customHeight="1" outlineLevel="6" x14ac:dyDescent="0.15">
      <c r="B3622" s="197"/>
      <c r="C3622" s="199"/>
      <c r="D3622" s="199"/>
      <c r="E3622" s="199"/>
      <c r="F3622" s="10"/>
      <c r="G3622" s="10"/>
      <c r="H3622" s="10"/>
      <c r="I3622" s="203"/>
      <c r="J3622" s="205"/>
      <c r="K3622" s="159"/>
      <c r="L3622" s="159"/>
      <c r="M3622" s="159"/>
      <c r="N3622" s="113"/>
      <c r="O3622" s="153"/>
      <c r="P3622" s="205"/>
      <c r="Q3622" s="205"/>
      <c r="R3622" s="159"/>
      <c r="S3622" s="159"/>
      <c r="T3622" s="159"/>
      <c r="U3622" s="159"/>
      <c r="V3622" s="153"/>
      <c r="W3622" s="153"/>
      <c r="X3622" s="153"/>
      <c r="Y3622" s="10"/>
      <c r="Z3622" s="9"/>
      <c r="AA3622" s="9"/>
      <c r="AB3622" s="9"/>
    </row>
    <row r="3623" spans="1:28" ht="13.5" outlineLevel="7" x14ac:dyDescent="0.3">
      <c r="A3623" s="245"/>
      <c r="B3623" s="246"/>
      <c r="C3623" s="246"/>
      <c r="D3623" s="246"/>
      <c r="E3623" s="246"/>
      <c r="F3623" s="247"/>
      <c r="G3623" s="247"/>
      <c r="H3623" s="252" t="s">
        <v>18</v>
      </c>
      <c r="I3623" s="248" t="s">
        <v>5378</v>
      </c>
      <c r="J3623" s="249"/>
      <c r="K3623" s="250"/>
      <c r="L3623" s="250"/>
      <c r="M3623" s="251">
        <v>0</v>
      </c>
      <c r="N3623" s="252"/>
      <c r="O3623" s="253"/>
      <c r="P3623" s="249"/>
      <c r="Q3623" s="249"/>
      <c r="R3623" s="251"/>
      <c r="S3623" s="251"/>
      <c r="T3623" s="251"/>
      <c r="U3623" s="251"/>
      <c r="V3623" s="253"/>
      <c r="W3623" s="253"/>
      <c r="X3623" s="253"/>
      <c r="Y3623" s="252"/>
      <c r="Z3623" s="6"/>
      <c r="AA3623" s="9"/>
    </row>
    <row r="3624" spans="1:28" ht="13.5" outlineLevel="7" x14ac:dyDescent="0.3">
      <c r="A3624" s="245"/>
      <c r="B3624" s="246"/>
      <c r="C3624" s="246"/>
      <c r="D3624" s="246"/>
      <c r="E3624" s="246"/>
      <c r="F3624" s="247"/>
      <c r="G3624" s="247"/>
      <c r="H3624" s="252"/>
      <c r="I3624" s="248" t="s">
        <v>5528</v>
      </c>
      <c r="J3624" s="249"/>
      <c r="K3624" s="250"/>
      <c r="L3624" s="250"/>
      <c r="M3624" s="251">
        <v>0.2112</v>
      </c>
      <c r="N3624" s="252"/>
      <c r="O3624" s="253"/>
      <c r="P3624" s="249"/>
      <c r="Q3624" s="249"/>
      <c r="R3624" s="251"/>
      <c r="S3624" s="251"/>
      <c r="T3624" s="251"/>
      <c r="U3624" s="251"/>
      <c r="V3624" s="253"/>
      <c r="W3624" s="253"/>
      <c r="X3624" s="253"/>
      <c r="Y3624" s="252"/>
      <c r="Z3624" s="6"/>
      <c r="AA3624" s="9"/>
    </row>
    <row r="3625" spans="1:28" ht="7.5" customHeight="1" outlineLevel="7" x14ac:dyDescent="0.15">
      <c r="A3625" s="9"/>
      <c r="B3625" s="197"/>
      <c r="C3625" s="196"/>
      <c r="D3625" s="196"/>
      <c r="E3625" s="196"/>
      <c r="F3625" s="12"/>
      <c r="G3625" s="12"/>
      <c r="H3625" s="12"/>
      <c r="I3625" s="204"/>
      <c r="J3625" s="205"/>
      <c r="K3625" s="206"/>
      <c r="L3625" s="206"/>
      <c r="M3625" s="207"/>
      <c r="N3625" s="10"/>
      <c r="O3625" s="153"/>
      <c r="P3625" s="205"/>
      <c r="Q3625" s="205"/>
      <c r="R3625" s="159"/>
      <c r="S3625" s="159"/>
      <c r="T3625" s="159"/>
      <c r="U3625" s="159"/>
      <c r="V3625" s="153"/>
      <c r="W3625" s="153"/>
      <c r="X3625" s="153"/>
      <c r="Y3625" s="10"/>
      <c r="Z3625" s="6"/>
      <c r="AA3625" s="9"/>
    </row>
    <row r="3626" spans="1:28" outlineLevel="6" x14ac:dyDescent="0.15">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3.5" outlineLevel="5" x14ac:dyDescent="0.25">
      <c r="A3627" s="189" t="s">
        <v>1648</v>
      </c>
      <c r="B3627" s="239">
        <v>6</v>
      </c>
      <c r="C3627" s="240"/>
      <c r="D3627" s="240"/>
      <c r="E3627" s="240"/>
      <c r="F3627" s="193"/>
      <c r="G3627" s="193"/>
      <c r="H3627" s="193"/>
      <c r="I3627" s="241" t="s">
        <v>1647</v>
      </c>
      <c r="J3627" s="242"/>
      <c r="K3627" s="243"/>
      <c r="L3627" s="243"/>
      <c r="M3627" s="243"/>
      <c r="N3627" s="193"/>
      <c r="O3627" s="191">
        <f>SUBTOTAL(9,O3628:O3652)</f>
        <v>0</v>
      </c>
      <c r="P3627" s="242" t="s">
        <v>475</v>
      </c>
      <c r="Q3627" s="242"/>
      <c r="R3627" s="243"/>
      <c r="S3627" s="192">
        <f>SUBTOTAL(9,S3628:S3652)</f>
        <v>6.764799</v>
      </c>
      <c r="T3627" s="243"/>
      <c r="U3627" s="192">
        <f>SUBTOTAL(9,U3628:U3652)</f>
        <v>0</v>
      </c>
      <c r="V3627" s="244"/>
      <c r="W3627" s="191">
        <f>SUBTOTAL(9,W3628:W3652)</f>
        <v>0</v>
      </c>
      <c r="X3627" s="191">
        <f>SUBTOTAL(9,X3628:X3652)</f>
        <v>0</v>
      </c>
      <c r="Y3627" s="189"/>
      <c r="Z3627" s="6"/>
      <c r="AA3627" s="9"/>
      <c r="AB3627" s="9"/>
    </row>
    <row r="3628" spans="1:28" ht="14.25" outlineLevel="6" x14ac:dyDescent="0.15">
      <c r="B3628" s="197"/>
      <c r="C3628" s="198"/>
      <c r="D3628" s="114">
        <v>432</v>
      </c>
      <c r="E3628" s="114"/>
      <c r="F3628" s="115"/>
      <c r="G3628" s="115"/>
      <c r="H3628" s="115" t="s">
        <v>5527</v>
      </c>
      <c r="I3628" s="116" t="s">
        <v>5526</v>
      </c>
      <c r="J3628" s="117" t="s">
        <v>478</v>
      </c>
      <c r="K3628" s="118">
        <v>2.54</v>
      </c>
      <c r="L3628" s="118">
        <v>0</v>
      </c>
      <c r="M3628" s="118">
        <v>2.54</v>
      </c>
      <c r="N3628" s="271"/>
      <c r="O3628" s="119">
        <f>M3628*N3628</f>
        <v>0</v>
      </c>
      <c r="P3628" s="117" t="s">
        <v>479</v>
      </c>
      <c r="Q3628" s="117" t="s">
        <v>1232</v>
      </c>
      <c r="R3628" s="118">
        <v>2.5019499999999999</v>
      </c>
      <c r="S3628" s="118">
        <f>M3628*R3628</f>
        <v>6.3549530000000001</v>
      </c>
      <c r="T3628" s="118"/>
      <c r="U3628" s="118">
        <f>M3628*T3628</f>
        <v>0</v>
      </c>
      <c r="V3628" s="119">
        <v>21</v>
      </c>
      <c r="W3628" s="119">
        <f>O3628*(V3628/100)</f>
        <v>0</v>
      </c>
      <c r="X3628" s="119">
        <f>O3628+W3628</f>
        <v>0</v>
      </c>
      <c r="Y3628" s="120">
        <v>6</v>
      </c>
      <c r="Z3628" s="9"/>
      <c r="AA3628" s="9"/>
      <c r="AB3628" s="9"/>
    </row>
    <row r="3629" spans="1:28" ht="4.5" customHeight="1" outlineLevel="6" x14ac:dyDescent="0.15">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13.5" outlineLevel="7" x14ac:dyDescent="0.3">
      <c r="A3630" s="245"/>
      <c r="B3630" s="246"/>
      <c r="C3630" s="246"/>
      <c r="D3630" s="246"/>
      <c r="E3630" s="246"/>
      <c r="F3630" s="247"/>
      <c r="G3630" s="247"/>
      <c r="H3630" s="252" t="s">
        <v>18</v>
      </c>
      <c r="I3630" s="248" t="s">
        <v>5517</v>
      </c>
      <c r="J3630" s="249"/>
      <c r="K3630" s="250"/>
      <c r="L3630" s="250"/>
      <c r="M3630" s="251">
        <v>0</v>
      </c>
      <c r="N3630" s="252"/>
      <c r="O3630" s="253"/>
      <c r="P3630" s="249"/>
      <c r="Q3630" s="249"/>
      <c r="R3630" s="251"/>
      <c r="S3630" s="251"/>
      <c r="T3630" s="251"/>
      <c r="U3630" s="251"/>
      <c r="V3630" s="253"/>
      <c r="W3630" s="253"/>
      <c r="X3630" s="253"/>
      <c r="Y3630" s="252"/>
      <c r="Z3630" s="6"/>
      <c r="AA3630" s="9"/>
    </row>
    <row r="3631" spans="1:28" ht="13.5" outlineLevel="7" x14ac:dyDescent="0.3">
      <c r="A3631" s="245"/>
      <c r="B3631" s="246"/>
      <c r="C3631" s="246"/>
      <c r="D3631" s="246"/>
      <c r="E3631" s="246"/>
      <c r="F3631" s="247"/>
      <c r="G3631" s="247"/>
      <c r="H3631" s="252"/>
      <c r="I3631" s="248" t="s">
        <v>5525</v>
      </c>
      <c r="J3631" s="249"/>
      <c r="K3631" s="250"/>
      <c r="L3631" s="250"/>
      <c r="M3631" s="251">
        <v>1.67</v>
      </c>
      <c r="N3631" s="252"/>
      <c r="O3631" s="253"/>
      <c r="P3631" s="249"/>
      <c r="Q3631" s="249"/>
      <c r="R3631" s="251"/>
      <c r="S3631" s="251"/>
      <c r="T3631" s="251"/>
      <c r="U3631" s="251"/>
      <c r="V3631" s="253"/>
      <c r="W3631" s="253"/>
      <c r="X3631" s="253"/>
      <c r="Y3631" s="252"/>
      <c r="Z3631" s="6"/>
      <c r="AA3631" s="9"/>
    </row>
    <row r="3632" spans="1:28" ht="13.5" outlineLevel="7" x14ac:dyDescent="0.3">
      <c r="A3632" s="245"/>
      <c r="B3632" s="246"/>
      <c r="C3632" s="246"/>
      <c r="D3632" s="246"/>
      <c r="E3632" s="246"/>
      <c r="F3632" s="247"/>
      <c r="G3632" s="247"/>
      <c r="H3632" s="252"/>
      <c r="I3632" s="248" t="s">
        <v>5515</v>
      </c>
      <c r="J3632" s="249"/>
      <c r="K3632" s="250"/>
      <c r="L3632" s="250"/>
      <c r="M3632" s="251">
        <v>0</v>
      </c>
      <c r="N3632" s="252"/>
      <c r="O3632" s="253"/>
      <c r="P3632" s="249"/>
      <c r="Q3632" s="249"/>
      <c r="R3632" s="251"/>
      <c r="S3632" s="251"/>
      <c r="T3632" s="251"/>
      <c r="U3632" s="251"/>
      <c r="V3632" s="253"/>
      <c r="W3632" s="253"/>
      <c r="X3632" s="253"/>
      <c r="Y3632" s="252"/>
      <c r="Z3632" s="6"/>
      <c r="AA3632" s="9"/>
    </row>
    <row r="3633" spans="1:28" ht="27" outlineLevel="7" x14ac:dyDescent="0.3">
      <c r="A3633" s="245"/>
      <c r="B3633" s="246"/>
      <c r="C3633" s="246"/>
      <c r="D3633" s="246"/>
      <c r="E3633" s="246"/>
      <c r="F3633" s="247"/>
      <c r="G3633" s="247"/>
      <c r="H3633" s="252"/>
      <c r="I3633" s="248" t="s">
        <v>5524</v>
      </c>
      <c r="J3633" s="249"/>
      <c r="K3633" s="250"/>
      <c r="L3633" s="250"/>
      <c r="M3633" s="251">
        <v>0.87</v>
      </c>
      <c r="N3633" s="252"/>
      <c r="O3633" s="253"/>
      <c r="P3633" s="249"/>
      <c r="Q3633" s="249"/>
      <c r="R3633" s="251"/>
      <c r="S3633" s="251"/>
      <c r="T3633" s="251"/>
      <c r="U3633" s="251"/>
      <c r="V3633" s="253"/>
      <c r="W3633" s="253"/>
      <c r="X3633" s="253"/>
      <c r="Y3633" s="252"/>
      <c r="Z3633" s="6"/>
      <c r="AA3633" s="9"/>
    </row>
    <row r="3634" spans="1:28" ht="7.5" customHeight="1" outlineLevel="7" x14ac:dyDescent="0.15">
      <c r="A3634" s="9"/>
      <c r="B3634" s="197"/>
      <c r="C3634" s="196"/>
      <c r="D3634" s="196"/>
      <c r="E3634" s="196"/>
      <c r="F3634" s="12"/>
      <c r="G3634" s="12"/>
      <c r="H3634" s="12"/>
      <c r="I3634" s="204"/>
      <c r="J3634" s="205"/>
      <c r="K3634" s="206"/>
      <c r="L3634" s="206"/>
      <c r="M3634" s="207"/>
      <c r="N3634" s="10"/>
      <c r="O3634" s="153"/>
      <c r="P3634" s="205"/>
      <c r="Q3634" s="205"/>
      <c r="R3634" s="159"/>
      <c r="S3634" s="159"/>
      <c r="T3634" s="159"/>
      <c r="U3634" s="159"/>
      <c r="V3634" s="153"/>
      <c r="W3634" s="153"/>
      <c r="X3634" s="153"/>
      <c r="Y3634" s="10"/>
      <c r="Z3634" s="6"/>
      <c r="AA3634" s="9"/>
    </row>
    <row r="3635" spans="1:28" ht="14.25" outlineLevel="6" x14ac:dyDescent="0.15">
      <c r="B3635" s="197"/>
      <c r="C3635" s="198"/>
      <c r="D3635" s="114">
        <v>433</v>
      </c>
      <c r="E3635" s="114"/>
      <c r="F3635" s="115"/>
      <c r="G3635" s="115"/>
      <c r="H3635" s="115" t="s">
        <v>5523</v>
      </c>
      <c r="I3635" s="116" t="s">
        <v>5522</v>
      </c>
      <c r="J3635" s="117" t="s">
        <v>486</v>
      </c>
      <c r="K3635" s="118">
        <v>0.2</v>
      </c>
      <c r="L3635" s="118">
        <v>0</v>
      </c>
      <c r="M3635" s="118">
        <v>0.2</v>
      </c>
      <c r="N3635" s="271"/>
      <c r="O3635" s="119">
        <f>M3635*N3635</f>
        <v>0</v>
      </c>
      <c r="P3635" s="117" t="s">
        <v>479</v>
      </c>
      <c r="Q3635" s="117" t="s">
        <v>1232</v>
      </c>
      <c r="R3635" s="118">
        <v>1.0492699999999999</v>
      </c>
      <c r="S3635" s="118">
        <f>M3635*R3635</f>
        <v>0.20985399999999998</v>
      </c>
      <c r="T3635" s="118"/>
      <c r="U3635" s="118">
        <f>M3635*T3635</f>
        <v>0</v>
      </c>
      <c r="V3635" s="119">
        <v>21</v>
      </c>
      <c r="W3635" s="119">
        <f>O3635*(V3635/100)</f>
        <v>0</v>
      </c>
      <c r="X3635" s="119">
        <f>O3635+W3635</f>
        <v>0</v>
      </c>
      <c r="Y3635" s="120">
        <v>6</v>
      </c>
      <c r="Z3635" s="9"/>
      <c r="AA3635" s="9"/>
      <c r="AB3635" s="9"/>
    </row>
    <row r="3636" spans="1:28" ht="4.5" customHeight="1" outlineLevel="6" x14ac:dyDescent="0.15">
      <c r="B3636" s="197"/>
      <c r="C3636" s="199"/>
      <c r="D3636" s="199"/>
      <c r="E3636" s="199"/>
      <c r="F3636" s="10"/>
      <c r="G3636" s="10"/>
      <c r="H3636" s="10"/>
      <c r="I3636" s="203"/>
      <c r="J3636" s="205"/>
      <c r="K3636" s="159"/>
      <c r="L3636" s="159"/>
      <c r="M3636" s="159"/>
      <c r="N3636" s="113"/>
      <c r="O3636" s="153"/>
      <c r="P3636" s="205"/>
      <c r="Q3636" s="205"/>
      <c r="R3636" s="159"/>
      <c r="S3636" s="159"/>
      <c r="T3636" s="159"/>
      <c r="U3636" s="159"/>
      <c r="V3636" s="153"/>
      <c r="W3636" s="153"/>
      <c r="X3636" s="153"/>
      <c r="Y3636" s="10"/>
      <c r="Z3636" s="9"/>
      <c r="AA3636" s="9"/>
      <c r="AB3636" s="9"/>
    </row>
    <row r="3637" spans="1:28" ht="13.5" outlineLevel="7" x14ac:dyDescent="0.3">
      <c r="A3637" s="245"/>
      <c r="B3637" s="246"/>
      <c r="C3637" s="246"/>
      <c r="D3637" s="246"/>
      <c r="E3637" s="246"/>
      <c r="F3637" s="247"/>
      <c r="G3637" s="247"/>
      <c r="H3637" s="252" t="s">
        <v>18</v>
      </c>
      <c r="I3637" s="248" t="s">
        <v>5517</v>
      </c>
      <c r="J3637" s="249"/>
      <c r="K3637" s="250"/>
      <c r="L3637" s="250"/>
      <c r="M3637" s="251">
        <v>0</v>
      </c>
      <c r="N3637" s="252"/>
      <c r="O3637" s="253"/>
      <c r="P3637" s="249"/>
      <c r="Q3637" s="249"/>
      <c r="R3637" s="251"/>
      <c r="S3637" s="251"/>
      <c r="T3637" s="251"/>
      <c r="U3637" s="251"/>
      <c r="V3637" s="253"/>
      <c r="W3637" s="253"/>
      <c r="X3637" s="253"/>
      <c r="Y3637" s="252"/>
      <c r="Z3637" s="6"/>
      <c r="AA3637" s="9"/>
    </row>
    <row r="3638" spans="1:28" ht="13.5" outlineLevel="7" x14ac:dyDescent="0.3">
      <c r="A3638" s="245"/>
      <c r="B3638" s="246"/>
      <c r="C3638" s="246"/>
      <c r="D3638" s="246"/>
      <c r="E3638" s="246"/>
      <c r="F3638" s="247"/>
      <c r="G3638" s="247"/>
      <c r="H3638" s="252"/>
      <c r="I3638" s="248" t="s">
        <v>5521</v>
      </c>
      <c r="J3638" s="249"/>
      <c r="K3638" s="250"/>
      <c r="L3638" s="250"/>
      <c r="M3638" s="251">
        <v>0.13</v>
      </c>
      <c r="N3638" s="252"/>
      <c r="O3638" s="253"/>
      <c r="P3638" s="249"/>
      <c r="Q3638" s="249"/>
      <c r="R3638" s="251"/>
      <c r="S3638" s="251"/>
      <c r="T3638" s="251"/>
      <c r="U3638" s="251"/>
      <c r="V3638" s="253"/>
      <c r="W3638" s="253"/>
      <c r="X3638" s="253"/>
      <c r="Y3638" s="252"/>
      <c r="Z3638" s="6"/>
      <c r="AA3638" s="9"/>
    </row>
    <row r="3639" spans="1:28" ht="13.5" outlineLevel="7" x14ac:dyDescent="0.3">
      <c r="A3639" s="245"/>
      <c r="B3639" s="246"/>
      <c r="C3639" s="246"/>
      <c r="D3639" s="246"/>
      <c r="E3639" s="246"/>
      <c r="F3639" s="247"/>
      <c r="G3639" s="247"/>
      <c r="H3639" s="252"/>
      <c r="I3639" s="248" t="s">
        <v>5515</v>
      </c>
      <c r="J3639" s="249"/>
      <c r="K3639" s="250"/>
      <c r="L3639" s="250"/>
      <c r="M3639" s="251">
        <v>0</v>
      </c>
      <c r="N3639" s="252"/>
      <c r="O3639" s="253"/>
      <c r="P3639" s="249"/>
      <c r="Q3639" s="249"/>
      <c r="R3639" s="251"/>
      <c r="S3639" s="251"/>
      <c r="T3639" s="251"/>
      <c r="U3639" s="251"/>
      <c r="V3639" s="253"/>
      <c r="W3639" s="253"/>
      <c r="X3639" s="253"/>
      <c r="Y3639" s="252"/>
      <c r="Z3639" s="6"/>
      <c r="AA3639" s="9"/>
    </row>
    <row r="3640" spans="1:28" ht="13.5" outlineLevel="7" x14ac:dyDescent="0.3">
      <c r="A3640" s="245"/>
      <c r="B3640" s="246"/>
      <c r="C3640" s="246"/>
      <c r="D3640" s="246"/>
      <c r="E3640" s="246"/>
      <c r="F3640" s="247"/>
      <c r="G3640" s="247"/>
      <c r="H3640" s="252"/>
      <c r="I3640" s="248" t="s">
        <v>5520</v>
      </c>
      <c r="J3640" s="249"/>
      <c r="K3640" s="250"/>
      <c r="L3640" s="250"/>
      <c r="M3640" s="251">
        <v>7.0000000000000007E-2</v>
      </c>
      <c r="N3640" s="252"/>
      <c r="O3640" s="253"/>
      <c r="P3640" s="249"/>
      <c r="Q3640" s="249"/>
      <c r="R3640" s="251"/>
      <c r="S3640" s="251"/>
      <c r="T3640" s="251"/>
      <c r="U3640" s="251"/>
      <c r="V3640" s="253"/>
      <c r="W3640" s="253"/>
      <c r="X3640" s="253"/>
      <c r="Y3640" s="252"/>
      <c r="Z3640" s="6"/>
      <c r="AA3640" s="9"/>
    </row>
    <row r="3641" spans="1:28" ht="7.5" customHeight="1" outlineLevel="7" x14ac:dyDescent="0.15">
      <c r="A3641" s="9"/>
      <c r="B3641" s="197"/>
      <c r="C3641" s="196"/>
      <c r="D3641" s="196"/>
      <c r="E3641" s="196"/>
      <c r="F3641" s="12"/>
      <c r="G3641" s="12"/>
      <c r="H3641" s="12"/>
      <c r="I3641" s="204"/>
      <c r="J3641" s="205"/>
      <c r="K3641" s="206"/>
      <c r="L3641" s="206"/>
      <c r="M3641" s="207"/>
      <c r="N3641" s="10"/>
      <c r="O3641" s="153"/>
      <c r="P3641" s="205"/>
      <c r="Q3641" s="205"/>
      <c r="R3641" s="159"/>
      <c r="S3641" s="159"/>
      <c r="T3641" s="159"/>
      <c r="U3641" s="159"/>
      <c r="V3641" s="153"/>
      <c r="W3641" s="153"/>
      <c r="X3641" s="153"/>
      <c r="Y3641" s="10"/>
      <c r="Z3641" s="6"/>
      <c r="AA3641" s="9"/>
    </row>
    <row r="3642" spans="1:28" ht="14.25" outlineLevel="6" x14ac:dyDescent="0.15">
      <c r="B3642" s="197"/>
      <c r="C3642" s="198"/>
      <c r="D3642" s="114">
        <v>434</v>
      </c>
      <c r="E3642" s="114"/>
      <c r="F3642" s="115"/>
      <c r="G3642" s="115"/>
      <c r="H3642" s="115" t="s">
        <v>5519</v>
      </c>
      <c r="I3642" s="116" t="s">
        <v>5518</v>
      </c>
      <c r="J3642" s="117" t="s">
        <v>495</v>
      </c>
      <c r="K3642" s="118">
        <v>15.6</v>
      </c>
      <c r="L3642" s="118">
        <v>0</v>
      </c>
      <c r="M3642" s="118">
        <v>15.6</v>
      </c>
      <c r="N3642" s="271"/>
      <c r="O3642" s="119">
        <f>M3642*N3642</f>
        <v>0</v>
      </c>
      <c r="P3642" s="117" t="s">
        <v>479</v>
      </c>
      <c r="Q3642" s="117" t="s">
        <v>1232</v>
      </c>
      <c r="R3642" s="118">
        <v>1.282E-2</v>
      </c>
      <c r="S3642" s="118">
        <f>M3642*R3642</f>
        <v>0.199992</v>
      </c>
      <c r="T3642" s="118"/>
      <c r="U3642" s="118">
        <f>M3642*T3642</f>
        <v>0</v>
      </c>
      <c r="V3642" s="119">
        <v>21</v>
      </c>
      <c r="W3642" s="119">
        <f>O3642*(V3642/100)</f>
        <v>0</v>
      </c>
      <c r="X3642" s="119">
        <f>O3642+W3642</f>
        <v>0</v>
      </c>
      <c r="Y3642" s="120">
        <v>6</v>
      </c>
      <c r="Z3642" s="9"/>
      <c r="AA3642" s="9"/>
      <c r="AB3642" s="9"/>
    </row>
    <row r="3643" spans="1:28" ht="4.5" customHeight="1" outlineLevel="6" x14ac:dyDescent="0.15">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1:28" ht="13.5" outlineLevel="7" x14ac:dyDescent="0.3">
      <c r="A3644" s="245"/>
      <c r="B3644" s="246"/>
      <c r="C3644" s="246"/>
      <c r="D3644" s="246"/>
      <c r="E3644" s="246"/>
      <c r="F3644" s="247"/>
      <c r="G3644" s="247"/>
      <c r="H3644" s="252" t="s">
        <v>18</v>
      </c>
      <c r="I3644" s="248" t="s">
        <v>5517</v>
      </c>
      <c r="J3644" s="249"/>
      <c r="K3644" s="250"/>
      <c r="L3644" s="250"/>
      <c r="M3644" s="251">
        <v>0</v>
      </c>
      <c r="N3644" s="252"/>
      <c r="O3644" s="253"/>
      <c r="P3644" s="249"/>
      <c r="Q3644" s="249"/>
      <c r="R3644" s="251"/>
      <c r="S3644" s="251"/>
      <c r="T3644" s="251"/>
      <c r="U3644" s="251"/>
      <c r="V3644" s="253"/>
      <c r="W3644" s="253"/>
      <c r="X3644" s="253"/>
      <c r="Y3644" s="252"/>
      <c r="Z3644" s="6"/>
      <c r="AA3644" s="9"/>
    </row>
    <row r="3645" spans="1:28" ht="13.5" outlineLevel="7" x14ac:dyDescent="0.3">
      <c r="A3645" s="245"/>
      <c r="B3645" s="246"/>
      <c r="C3645" s="246"/>
      <c r="D3645" s="246"/>
      <c r="E3645" s="246"/>
      <c r="F3645" s="247"/>
      <c r="G3645" s="247"/>
      <c r="H3645" s="252"/>
      <c r="I3645" s="248" t="s">
        <v>5516</v>
      </c>
      <c r="J3645" s="249"/>
      <c r="K3645" s="250"/>
      <c r="L3645" s="250"/>
      <c r="M3645" s="251">
        <v>8.36</v>
      </c>
      <c r="N3645" s="252"/>
      <c r="O3645" s="253"/>
      <c r="P3645" s="249"/>
      <c r="Q3645" s="249"/>
      <c r="R3645" s="251"/>
      <c r="S3645" s="251"/>
      <c r="T3645" s="251"/>
      <c r="U3645" s="251"/>
      <c r="V3645" s="253"/>
      <c r="W3645" s="253"/>
      <c r="X3645" s="253"/>
      <c r="Y3645" s="252"/>
      <c r="Z3645" s="6"/>
      <c r="AA3645" s="9"/>
    </row>
    <row r="3646" spans="1:28" ht="13.5" outlineLevel="7" x14ac:dyDescent="0.3">
      <c r="A3646" s="245"/>
      <c r="B3646" s="246"/>
      <c r="C3646" s="246"/>
      <c r="D3646" s="246"/>
      <c r="E3646" s="246"/>
      <c r="F3646" s="247"/>
      <c r="G3646" s="247"/>
      <c r="H3646" s="252"/>
      <c r="I3646" s="248" t="s">
        <v>5515</v>
      </c>
      <c r="J3646" s="249"/>
      <c r="K3646" s="250"/>
      <c r="L3646" s="250"/>
      <c r="M3646" s="251">
        <v>0</v>
      </c>
      <c r="N3646" s="252"/>
      <c r="O3646" s="253"/>
      <c r="P3646" s="249"/>
      <c r="Q3646" s="249"/>
      <c r="R3646" s="251"/>
      <c r="S3646" s="251"/>
      <c r="T3646" s="251"/>
      <c r="U3646" s="251"/>
      <c r="V3646" s="253"/>
      <c r="W3646" s="253"/>
      <c r="X3646" s="253"/>
      <c r="Y3646" s="252"/>
      <c r="Z3646" s="6"/>
      <c r="AA3646" s="9"/>
    </row>
    <row r="3647" spans="1:28" ht="13.5" outlineLevel="7" x14ac:dyDescent="0.3">
      <c r="A3647" s="245"/>
      <c r="B3647" s="246"/>
      <c r="C3647" s="246"/>
      <c r="D3647" s="246"/>
      <c r="E3647" s="246"/>
      <c r="F3647" s="247"/>
      <c r="G3647" s="247"/>
      <c r="H3647" s="252"/>
      <c r="I3647" s="248" t="s">
        <v>5514</v>
      </c>
      <c r="J3647" s="249"/>
      <c r="K3647" s="250"/>
      <c r="L3647" s="250"/>
      <c r="M3647" s="251">
        <v>3.08</v>
      </c>
      <c r="N3647" s="252"/>
      <c r="O3647" s="253"/>
      <c r="P3647" s="249"/>
      <c r="Q3647" s="249"/>
      <c r="R3647" s="251"/>
      <c r="S3647" s="251"/>
      <c r="T3647" s="251"/>
      <c r="U3647" s="251"/>
      <c r="V3647" s="253"/>
      <c r="W3647" s="253"/>
      <c r="X3647" s="253"/>
      <c r="Y3647" s="252"/>
      <c r="Z3647" s="6"/>
      <c r="AA3647" s="9"/>
    </row>
    <row r="3648" spans="1:28" ht="13.5" outlineLevel="7" x14ac:dyDescent="0.3">
      <c r="A3648" s="245"/>
      <c r="B3648" s="246"/>
      <c r="C3648" s="246"/>
      <c r="D3648" s="246"/>
      <c r="E3648" s="246"/>
      <c r="F3648" s="247"/>
      <c r="G3648" s="247"/>
      <c r="H3648" s="252"/>
      <c r="I3648" s="248" t="s">
        <v>5513</v>
      </c>
      <c r="J3648" s="249"/>
      <c r="K3648" s="250"/>
      <c r="L3648" s="250"/>
      <c r="M3648" s="251">
        <v>4.16</v>
      </c>
      <c r="N3648" s="252"/>
      <c r="O3648" s="253"/>
      <c r="P3648" s="249"/>
      <c r="Q3648" s="249"/>
      <c r="R3648" s="251"/>
      <c r="S3648" s="251"/>
      <c r="T3648" s="251"/>
      <c r="U3648" s="251"/>
      <c r="V3648" s="253"/>
      <c r="W3648" s="253"/>
      <c r="X3648" s="253"/>
      <c r="Y3648" s="252"/>
      <c r="Z3648" s="6"/>
      <c r="AA3648" s="9"/>
    </row>
    <row r="3649" spans="1:28" ht="7.5" customHeight="1" outlineLevel="7" x14ac:dyDescent="0.15">
      <c r="A3649" s="9"/>
      <c r="B3649" s="197"/>
      <c r="C3649" s="196"/>
      <c r="D3649" s="196"/>
      <c r="E3649" s="196"/>
      <c r="F3649" s="12"/>
      <c r="G3649" s="12"/>
      <c r="H3649" s="12"/>
      <c r="I3649" s="204"/>
      <c r="J3649" s="205"/>
      <c r="K3649" s="206"/>
      <c r="L3649" s="206"/>
      <c r="M3649" s="207"/>
      <c r="N3649" s="10"/>
      <c r="O3649" s="153"/>
      <c r="P3649" s="205"/>
      <c r="Q3649" s="205"/>
      <c r="R3649" s="159"/>
      <c r="S3649" s="159"/>
      <c r="T3649" s="159"/>
      <c r="U3649" s="159"/>
      <c r="V3649" s="153"/>
      <c r="W3649" s="153"/>
      <c r="X3649" s="153"/>
      <c r="Y3649" s="10"/>
      <c r="Z3649" s="6"/>
      <c r="AA3649" s="9"/>
    </row>
    <row r="3650" spans="1:28" ht="14.25" outlineLevel="6" x14ac:dyDescent="0.15">
      <c r="B3650" s="197"/>
      <c r="C3650" s="198"/>
      <c r="D3650" s="114">
        <v>435</v>
      </c>
      <c r="E3650" s="114"/>
      <c r="F3650" s="115"/>
      <c r="G3650" s="115"/>
      <c r="H3650" s="115" t="s">
        <v>5512</v>
      </c>
      <c r="I3650" s="116" t="s">
        <v>5511</v>
      </c>
      <c r="J3650" s="117" t="s">
        <v>495</v>
      </c>
      <c r="K3650" s="118">
        <v>15.6</v>
      </c>
      <c r="L3650" s="118">
        <v>0</v>
      </c>
      <c r="M3650" s="118">
        <v>15.6</v>
      </c>
      <c r="N3650" s="271"/>
      <c r="O3650" s="119">
        <f>M3650*N3650</f>
        <v>0</v>
      </c>
      <c r="P3650" s="117" t="s">
        <v>479</v>
      </c>
      <c r="Q3650" s="117" t="s">
        <v>1232</v>
      </c>
      <c r="R3650" s="118"/>
      <c r="S3650" s="118">
        <f>M3650*R3650</f>
        <v>0</v>
      </c>
      <c r="T3650" s="118"/>
      <c r="U3650" s="118">
        <f>M3650*T3650</f>
        <v>0</v>
      </c>
      <c r="V3650" s="119">
        <v>21</v>
      </c>
      <c r="W3650" s="119">
        <f>O3650*(V3650/100)</f>
        <v>0</v>
      </c>
      <c r="X3650" s="119">
        <f>O3650+W3650</f>
        <v>0</v>
      </c>
      <c r="Y3650" s="120">
        <v>6</v>
      </c>
      <c r="Z3650" s="9"/>
      <c r="AA3650" s="9"/>
      <c r="AB3650" s="9"/>
    </row>
    <row r="3651" spans="1:28" ht="4.5" customHeight="1" outlineLevel="6" x14ac:dyDescent="0.15">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outlineLevel="6" x14ac:dyDescent="0.15">
      <c r="B3652" s="6"/>
      <c r="C3652" s="6"/>
      <c r="D3652" s="6"/>
      <c r="E3652" s="6"/>
      <c r="F3652" s="6"/>
      <c r="G3652" s="6"/>
      <c r="H3652" s="6"/>
      <c r="I3652" s="6"/>
      <c r="J3652" s="6"/>
      <c r="K3652" s="6"/>
      <c r="L3652" s="6"/>
      <c r="M3652" s="6"/>
      <c r="N3652" s="9"/>
      <c r="O3652" s="9"/>
      <c r="P3652" s="6"/>
      <c r="Q3652" s="6"/>
      <c r="R3652" s="6"/>
      <c r="S3652" s="6"/>
      <c r="T3652" s="6"/>
      <c r="U3652" s="6"/>
      <c r="V3652" s="6"/>
      <c r="W3652" s="9"/>
      <c r="X3652" s="9"/>
      <c r="Y3652" s="9"/>
    </row>
    <row r="3653" spans="1:28" ht="13.5" outlineLevel="4" x14ac:dyDescent="0.25">
      <c r="A3653" s="184" t="s">
        <v>1646</v>
      </c>
      <c r="B3653" s="233">
        <v>5</v>
      </c>
      <c r="C3653" s="234"/>
      <c r="D3653" s="234"/>
      <c r="E3653" s="234"/>
      <c r="F3653" s="188"/>
      <c r="G3653" s="188"/>
      <c r="H3653" s="188"/>
      <c r="I3653" s="235" t="s">
        <v>276</v>
      </c>
      <c r="J3653" s="236"/>
      <c r="K3653" s="237"/>
      <c r="L3653" s="237"/>
      <c r="M3653" s="237"/>
      <c r="N3653" s="188"/>
      <c r="O3653" s="186">
        <f>SUBTOTAL(9,O3654:O3795)</f>
        <v>0</v>
      </c>
      <c r="P3653" s="236" t="s">
        <v>474</v>
      </c>
      <c r="Q3653" s="236"/>
      <c r="R3653" s="237"/>
      <c r="S3653" s="187">
        <f>SUBTOTAL(9,S3654:S3795)</f>
        <v>2.3758445999999838</v>
      </c>
      <c r="T3653" s="237"/>
      <c r="U3653" s="187">
        <f>SUBTOTAL(9,U3654:U3795)</f>
        <v>1.9690500000000002</v>
      </c>
      <c r="V3653" s="238"/>
      <c r="W3653" s="186">
        <f>SUBTOTAL(9,W3654:W3795)</f>
        <v>0</v>
      </c>
      <c r="X3653" s="186">
        <f>SUBTOTAL(9,X3654:X3795)</f>
        <v>0</v>
      </c>
      <c r="Y3653" s="184"/>
      <c r="Z3653" s="6"/>
      <c r="AA3653" s="9"/>
      <c r="AB3653" s="9"/>
    </row>
    <row r="3654" spans="1:28" ht="13.5" outlineLevel="5" x14ac:dyDescent="0.25">
      <c r="A3654" s="189" t="s">
        <v>1645</v>
      </c>
      <c r="B3654" s="239">
        <v>6</v>
      </c>
      <c r="C3654" s="240"/>
      <c r="D3654" s="240"/>
      <c r="E3654" s="240"/>
      <c r="F3654" s="193"/>
      <c r="G3654" s="193"/>
      <c r="H3654" s="193"/>
      <c r="I3654" s="241" t="s">
        <v>1644</v>
      </c>
      <c r="J3654" s="242"/>
      <c r="K3654" s="243"/>
      <c r="L3654" s="243"/>
      <c r="M3654" s="243"/>
      <c r="N3654" s="193"/>
      <c r="O3654" s="191">
        <f>SUBTOTAL(9,O3655:O3710)</f>
        <v>0</v>
      </c>
      <c r="P3654" s="242" t="s">
        <v>475</v>
      </c>
      <c r="Q3654" s="242"/>
      <c r="R3654" s="243"/>
      <c r="S3654" s="192">
        <f>SUBTOTAL(9,S3655:S3710)</f>
        <v>0.24988050000000003</v>
      </c>
      <c r="T3654" s="243"/>
      <c r="U3654" s="192">
        <f>SUBTOTAL(9,U3655:U3710)</f>
        <v>1.9642500000000003</v>
      </c>
      <c r="V3654" s="244"/>
      <c r="W3654" s="191">
        <f>SUBTOTAL(9,W3655:W3710)</f>
        <v>0</v>
      </c>
      <c r="X3654" s="191">
        <f>SUBTOTAL(9,X3655:X3710)</f>
        <v>0</v>
      </c>
      <c r="Y3654" s="189"/>
      <c r="Z3654" s="6"/>
      <c r="AA3654" s="9"/>
      <c r="AB3654" s="9"/>
    </row>
    <row r="3655" spans="1:28" ht="14.25" outlineLevel="6" x14ac:dyDescent="0.15">
      <c r="B3655" s="197"/>
      <c r="C3655" s="198"/>
      <c r="D3655" s="114">
        <v>436</v>
      </c>
      <c r="E3655" s="114"/>
      <c r="F3655" s="115"/>
      <c r="G3655" s="115"/>
      <c r="H3655" s="115" t="s">
        <v>5510</v>
      </c>
      <c r="I3655" s="116" t="s">
        <v>5509</v>
      </c>
      <c r="J3655" s="117" t="s">
        <v>584</v>
      </c>
      <c r="K3655" s="118">
        <v>141.60000000000002</v>
      </c>
      <c r="L3655" s="118">
        <v>0</v>
      </c>
      <c r="M3655" s="118">
        <v>141.60000000000002</v>
      </c>
      <c r="N3655" s="271"/>
      <c r="O3655" s="119">
        <f>M3655*N3655</f>
        <v>0</v>
      </c>
      <c r="P3655" s="117" t="s">
        <v>479</v>
      </c>
      <c r="Q3655" s="117" t="s">
        <v>9414</v>
      </c>
      <c r="R3655" s="118">
        <v>5.0000000000000002E-5</v>
      </c>
      <c r="S3655" s="118">
        <f>M3655*R3655</f>
        <v>7.0800000000000012E-3</v>
      </c>
      <c r="T3655" s="118">
        <v>5.0000000000000001E-3</v>
      </c>
      <c r="U3655" s="118">
        <f>M3655*T3655</f>
        <v>0.70800000000000007</v>
      </c>
      <c r="V3655" s="119">
        <v>21</v>
      </c>
      <c r="W3655" s="119">
        <f>O3655*(V3655/100)</f>
        <v>0</v>
      </c>
      <c r="X3655" s="119">
        <f>O3655+W3655</f>
        <v>0</v>
      </c>
      <c r="Y3655" s="120">
        <v>7</v>
      </c>
      <c r="Z3655" s="9"/>
      <c r="AA3655" s="9"/>
      <c r="AB3655" s="9"/>
    </row>
    <row r="3656" spans="1:28" ht="4.5" customHeight="1" outlineLevel="6" x14ac:dyDescent="0.15">
      <c r="B3656" s="197"/>
      <c r="C3656" s="199"/>
      <c r="D3656" s="199"/>
      <c r="E3656" s="199"/>
      <c r="F3656" s="10"/>
      <c r="G3656" s="10"/>
      <c r="H3656" s="10"/>
      <c r="I3656" s="203"/>
      <c r="J3656" s="205"/>
      <c r="K3656" s="159"/>
      <c r="L3656" s="159"/>
      <c r="M3656" s="159"/>
      <c r="N3656" s="113"/>
      <c r="O3656" s="153"/>
      <c r="P3656" s="205"/>
      <c r="Q3656" s="205"/>
      <c r="R3656" s="159"/>
      <c r="S3656" s="159"/>
      <c r="T3656" s="159"/>
      <c r="U3656" s="159"/>
      <c r="V3656" s="153"/>
      <c r="W3656" s="153"/>
      <c r="X3656" s="153"/>
      <c r="Y3656" s="10"/>
      <c r="Z3656" s="9"/>
      <c r="AA3656" s="9"/>
      <c r="AB3656" s="9"/>
    </row>
    <row r="3657" spans="1:28" ht="13.5" outlineLevel="7" x14ac:dyDescent="0.3">
      <c r="A3657" s="245"/>
      <c r="B3657" s="246"/>
      <c r="C3657" s="246"/>
      <c r="D3657" s="246"/>
      <c r="E3657" s="246"/>
      <c r="F3657" s="247"/>
      <c r="G3657" s="247"/>
      <c r="H3657" s="252" t="s">
        <v>18</v>
      </c>
      <c r="I3657" s="248" t="s">
        <v>5443</v>
      </c>
      <c r="J3657" s="249"/>
      <c r="K3657" s="250"/>
      <c r="L3657" s="250"/>
      <c r="M3657" s="251">
        <v>0.8</v>
      </c>
      <c r="N3657" s="252"/>
      <c r="O3657" s="253"/>
      <c r="P3657" s="249"/>
      <c r="Q3657" s="249"/>
      <c r="R3657" s="251"/>
      <c r="S3657" s="251"/>
      <c r="T3657" s="251"/>
      <c r="U3657" s="251"/>
      <c r="V3657" s="253"/>
      <c r="W3657" s="253"/>
      <c r="X3657" s="253"/>
      <c r="Y3657" s="252"/>
      <c r="Z3657" s="6"/>
      <c r="AA3657" s="9"/>
    </row>
    <row r="3658" spans="1:28" ht="13.5" outlineLevel="7" x14ac:dyDescent="0.3">
      <c r="A3658" s="245"/>
      <c r="B3658" s="246"/>
      <c r="C3658" s="246"/>
      <c r="D3658" s="246"/>
      <c r="E3658" s="246"/>
      <c r="F3658" s="247"/>
      <c r="G3658" s="247"/>
      <c r="H3658" s="252"/>
      <c r="I3658" s="248" t="s">
        <v>5508</v>
      </c>
      <c r="J3658" s="249"/>
      <c r="K3658" s="250"/>
      <c r="L3658" s="250"/>
      <c r="M3658" s="251">
        <v>0.9</v>
      </c>
      <c r="N3658" s="252"/>
      <c r="O3658" s="253"/>
      <c r="P3658" s="249"/>
      <c r="Q3658" s="249"/>
      <c r="R3658" s="251"/>
      <c r="S3658" s="251"/>
      <c r="T3658" s="251"/>
      <c r="U3658" s="251"/>
      <c r="V3658" s="253"/>
      <c r="W3658" s="253"/>
      <c r="X3658" s="253"/>
      <c r="Y3658" s="252"/>
      <c r="Z3658" s="6"/>
      <c r="AA3658" s="9"/>
    </row>
    <row r="3659" spans="1:28" ht="13.5" outlineLevel="7" x14ac:dyDescent="0.3">
      <c r="A3659" s="245"/>
      <c r="B3659" s="246"/>
      <c r="C3659" s="246"/>
      <c r="D3659" s="246"/>
      <c r="E3659" s="246"/>
      <c r="F3659" s="247"/>
      <c r="G3659" s="247"/>
      <c r="H3659" s="252"/>
      <c r="I3659" s="248" t="s">
        <v>5507</v>
      </c>
      <c r="J3659" s="249"/>
      <c r="K3659" s="250"/>
      <c r="L3659" s="250"/>
      <c r="M3659" s="251">
        <v>2</v>
      </c>
      <c r="N3659" s="252"/>
      <c r="O3659" s="253"/>
      <c r="P3659" s="249"/>
      <c r="Q3659" s="249"/>
      <c r="R3659" s="251"/>
      <c r="S3659" s="251"/>
      <c r="T3659" s="251"/>
      <c r="U3659" s="251"/>
      <c r="V3659" s="253"/>
      <c r="W3659" s="253"/>
      <c r="X3659" s="253"/>
      <c r="Y3659" s="252"/>
      <c r="Z3659" s="6"/>
      <c r="AA3659" s="9"/>
    </row>
    <row r="3660" spans="1:28" ht="13.5" outlineLevel="7" x14ac:dyDescent="0.3">
      <c r="A3660" s="245"/>
      <c r="B3660" s="246"/>
      <c r="C3660" s="246"/>
      <c r="D3660" s="246"/>
      <c r="E3660" s="246"/>
      <c r="F3660" s="247"/>
      <c r="G3660" s="247"/>
      <c r="H3660" s="252"/>
      <c r="I3660" s="248" t="s">
        <v>5506</v>
      </c>
      <c r="J3660" s="249"/>
      <c r="K3660" s="250"/>
      <c r="L3660" s="250"/>
      <c r="M3660" s="251">
        <v>9.9</v>
      </c>
      <c r="N3660" s="252"/>
      <c r="O3660" s="253"/>
      <c r="P3660" s="249"/>
      <c r="Q3660" s="249"/>
      <c r="R3660" s="251"/>
      <c r="S3660" s="251"/>
      <c r="T3660" s="251"/>
      <c r="U3660" s="251"/>
      <c r="V3660" s="253"/>
      <c r="W3660" s="253"/>
      <c r="X3660" s="253"/>
      <c r="Y3660" s="252"/>
      <c r="Z3660" s="6"/>
      <c r="AA3660" s="9"/>
    </row>
    <row r="3661" spans="1:28" ht="13.5" outlineLevel="7" x14ac:dyDescent="0.3">
      <c r="A3661" s="245"/>
      <c r="B3661" s="246"/>
      <c r="C3661" s="246"/>
      <c r="D3661" s="246"/>
      <c r="E3661" s="246"/>
      <c r="F3661" s="247"/>
      <c r="G3661" s="247"/>
      <c r="H3661" s="252"/>
      <c r="I3661" s="248" t="s">
        <v>5505</v>
      </c>
      <c r="J3661" s="249"/>
      <c r="K3661" s="250"/>
      <c r="L3661" s="250"/>
      <c r="M3661" s="251">
        <v>1.2</v>
      </c>
      <c r="N3661" s="252"/>
      <c r="O3661" s="253"/>
      <c r="P3661" s="249"/>
      <c r="Q3661" s="249"/>
      <c r="R3661" s="251"/>
      <c r="S3661" s="251"/>
      <c r="T3661" s="251"/>
      <c r="U3661" s="251"/>
      <c r="V3661" s="253"/>
      <c r="W3661" s="253"/>
      <c r="X3661" s="253"/>
      <c r="Y3661" s="252"/>
      <c r="Z3661" s="6"/>
      <c r="AA3661" s="9"/>
    </row>
    <row r="3662" spans="1:28" ht="13.5" outlineLevel="7" x14ac:dyDescent="0.3">
      <c r="A3662" s="245"/>
      <c r="B3662" s="246"/>
      <c r="C3662" s="246"/>
      <c r="D3662" s="246"/>
      <c r="E3662" s="246"/>
      <c r="F3662" s="247"/>
      <c r="G3662" s="247"/>
      <c r="H3662" s="252"/>
      <c r="I3662" s="248" t="s">
        <v>5504</v>
      </c>
      <c r="J3662" s="249"/>
      <c r="K3662" s="250"/>
      <c r="L3662" s="250"/>
      <c r="M3662" s="251">
        <v>3.2</v>
      </c>
      <c r="N3662" s="252"/>
      <c r="O3662" s="253"/>
      <c r="P3662" s="249"/>
      <c r="Q3662" s="249"/>
      <c r="R3662" s="251"/>
      <c r="S3662" s="251"/>
      <c r="T3662" s="251"/>
      <c r="U3662" s="251"/>
      <c r="V3662" s="253"/>
      <c r="W3662" s="253"/>
      <c r="X3662" s="253"/>
      <c r="Y3662" s="252"/>
      <c r="Z3662" s="6"/>
      <c r="AA3662" s="9"/>
    </row>
    <row r="3663" spans="1:28" ht="13.5" outlineLevel="7" x14ac:dyDescent="0.3">
      <c r="A3663" s="245"/>
      <c r="B3663" s="246"/>
      <c r="C3663" s="246"/>
      <c r="D3663" s="246"/>
      <c r="E3663" s="246"/>
      <c r="F3663" s="247"/>
      <c r="G3663" s="247"/>
      <c r="H3663" s="252"/>
      <c r="I3663" s="248" t="s">
        <v>5503</v>
      </c>
      <c r="J3663" s="249"/>
      <c r="K3663" s="250"/>
      <c r="L3663" s="250"/>
      <c r="M3663" s="251">
        <v>4</v>
      </c>
      <c r="N3663" s="252"/>
      <c r="O3663" s="253"/>
      <c r="P3663" s="249"/>
      <c r="Q3663" s="249"/>
      <c r="R3663" s="251"/>
      <c r="S3663" s="251"/>
      <c r="T3663" s="251"/>
      <c r="U3663" s="251"/>
      <c r="V3663" s="253"/>
      <c r="W3663" s="253"/>
      <c r="X3663" s="253"/>
      <c r="Y3663" s="252"/>
      <c r="Z3663" s="6"/>
      <c r="AA3663" s="9"/>
    </row>
    <row r="3664" spans="1:28" ht="13.5" outlineLevel="7" x14ac:dyDescent="0.3">
      <c r="A3664" s="245"/>
      <c r="B3664" s="246"/>
      <c r="C3664" s="246"/>
      <c r="D3664" s="246"/>
      <c r="E3664" s="246"/>
      <c r="F3664" s="247"/>
      <c r="G3664" s="247"/>
      <c r="H3664" s="252"/>
      <c r="I3664" s="248" t="s">
        <v>5502</v>
      </c>
      <c r="J3664" s="249"/>
      <c r="K3664" s="250"/>
      <c r="L3664" s="250"/>
      <c r="M3664" s="251">
        <v>22.5</v>
      </c>
      <c r="N3664" s="252"/>
      <c r="O3664" s="253"/>
      <c r="P3664" s="249"/>
      <c r="Q3664" s="249"/>
      <c r="R3664" s="251"/>
      <c r="S3664" s="251"/>
      <c r="T3664" s="251"/>
      <c r="U3664" s="251"/>
      <c r="V3664" s="253"/>
      <c r="W3664" s="253"/>
      <c r="X3664" s="253"/>
      <c r="Y3664" s="252"/>
      <c r="Z3664" s="6"/>
      <c r="AA3664" s="9"/>
    </row>
    <row r="3665" spans="1:28" ht="13.5" outlineLevel="7" x14ac:dyDescent="0.3">
      <c r="A3665" s="245"/>
      <c r="B3665" s="246"/>
      <c r="C3665" s="246"/>
      <c r="D3665" s="246"/>
      <c r="E3665" s="246"/>
      <c r="F3665" s="247"/>
      <c r="G3665" s="247"/>
      <c r="H3665" s="252"/>
      <c r="I3665" s="248" t="s">
        <v>5501</v>
      </c>
      <c r="J3665" s="249"/>
      <c r="K3665" s="250"/>
      <c r="L3665" s="250"/>
      <c r="M3665" s="251">
        <v>2.7</v>
      </c>
      <c r="N3665" s="252"/>
      <c r="O3665" s="253"/>
      <c r="P3665" s="249"/>
      <c r="Q3665" s="249"/>
      <c r="R3665" s="251"/>
      <c r="S3665" s="251"/>
      <c r="T3665" s="251"/>
      <c r="U3665" s="251"/>
      <c r="V3665" s="253"/>
      <c r="W3665" s="253"/>
      <c r="X3665" s="253"/>
      <c r="Y3665" s="252"/>
      <c r="Z3665" s="6"/>
      <c r="AA3665" s="9"/>
    </row>
    <row r="3666" spans="1:28" ht="13.5" outlineLevel="7" x14ac:dyDescent="0.3">
      <c r="A3666" s="245"/>
      <c r="B3666" s="246"/>
      <c r="C3666" s="246"/>
      <c r="D3666" s="246"/>
      <c r="E3666" s="246"/>
      <c r="F3666" s="247"/>
      <c r="G3666" s="247"/>
      <c r="H3666" s="252"/>
      <c r="I3666" s="248" t="s">
        <v>563</v>
      </c>
      <c r="J3666" s="249"/>
      <c r="K3666" s="250"/>
      <c r="L3666" s="250"/>
      <c r="M3666" s="251">
        <v>47.2</v>
      </c>
      <c r="N3666" s="252"/>
      <c r="O3666" s="253"/>
      <c r="P3666" s="249"/>
      <c r="Q3666" s="249"/>
      <c r="R3666" s="251"/>
      <c r="S3666" s="251"/>
      <c r="T3666" s="251"/>
      <c r="U3666" s="251"/>
      <c r="V3666" s="253"/>
      <c r="W3666" s="253"/>
      <c r="X3666" s="253"/>
      <c r="Y3666" s="252"/>
      <c r="Z3666" s="6"/>
      <c r="AA3666" s="9"/>
    </row>
    <row r="3667" spans="1:28" ht="13.5" outlineLevel="7" x14ac:dyDescent="0.3">
      <c r="A3667" s="245"/>
      <c r="B3667" s="246"/>
      <c r="C3667" s="246"/>
      <c r="D3667" s="246"/>
      <c r="E3667" s="246"/>
      <c r="F3667" s="247"/>
      <c r="G3667" s="247"/>
      <c r="H3667" s="252"/>
      <c r="I3667" s="248" t="s">
        <v>5500</v>
      </c>
      <c r="J3667" s="249"/>
      <c r="K3667" s="250"/>
      <c r="L3667" s="250"/>
      <c r="M3667" s="251">
        <v>94.4</v>
      </c>
      <c r="N3667" s="252"/>
      <c r="O3667" s="253"/>
      <c r="P3667" s="249"/>
      <c r="Q3667" s="249"/>
      <c r="R3667" s="251"/>
      <c r="S3667" s="251"/>
      <c r="T3667" s="251"/>
      <c r="U3667" s="251"/>
      <c r="V3667" s="253"/>
      <c r="W3667" s="253"/>
      <c r="X3667" s="253"/>
      <c r="Y3667" s="252"/>
      <c r="Z3667" s="6"/>
      <c r="AA3667" s="9"/>
    </row>
    <row r="3668" spans="1:28" ht="7.5" customHeight="1" outlineLevel="7" x14ac:dyDescent="0.15">
      <c r="A3668" s="9"/>
      <c r="B3668" s="197"/>
      <c r="C3668" s="196"/>
      <c r="D3668" s="196"/>
      <c r="E3668" s="196"/>
      <c r="F3668" s="12"/>
      <c r="G3668" s="12"/>
      <c r="H3668" s="12"/>
      <c r="I3668" s="204"/>
      <c r="J3668" s="205"/>
      <c r="K3668" s="206"/>
      <c r="L3668" s="206"/>
      <c r="M3668" s="207"/>
      <c r="N3668" s="10"/>
      <c r="O3668" s="153"/>
      <c r="P3668" s="205"/>
      <c r="Q3668" s="205"/>
      <c r="R3668" s="159"/>
      <c r="S3668" s="159"/>
      <c r="T3668" s="159"/>
      <c r="U3668" s="159"/>
      <c r="V3668" s="153"/>
      <c r="W3668" s="153"/>
      <c r="X3668" s="153"/>
      <c r="Y3668" s="10"/>
      <c r="Z3668" s="6"/>
      <c r="AA3668" s="9"/>
    </row>
    <row r="3669" spans="1:28" ht="14.25" outlineLevel="6" x14ac:dyDescent="0.15">
      <c r="B3669" s="197"/>
      <c r="C3669" s="198"/>
      <c r="D3669" s="114">
        <v>437</v>
      </c>
      <c r="E3669" s="114"/>
      <c r="F3669" s="115"/>
      <c r="G3669" s="115"/>
      <c r="H3669" s="115" t="s">
        <v>5499</v>
      </c>
      <c r="I3669" s="116" t="s">
        <v>5498</v>
      </c>
      <c r="J3669" s="117" t="s">
        <v>584</v>
      </c>
      <c r="K3669" s="118">
        <v>251.25</v>
      </c>
      <c r="L3669" s="118">
        <v>0</v>
      </c>
      <c r="M3669" s="118">
        <v>251.25</v>
      </c>
      <c r="N3669" s="271"/>
      <c r="O3669" s="119">
        <f>M3669*N3669</f>
        <v>0</v>
      </c>
      <c r="P3669" s="117" t="s">
        <v>479</v>
      </c>
      <c r="Q3669" s="117" t="s">
        <v>9414</v>
      </c>
      <c r="R3669" s="118">
        <v>5.0000000000000002E-5</v>
      </c>
      <c r="S3669" s="118">
        <f>M3669*R3669</f>
        <v>1.2562500000000001E-2</v>
      </c>
      <c r="T3669" s="118">
        <v>5.0000000000000001E-3</v>
      </c>
      <c r="U3669" s="118">
        <f>M3669*T3669</f>
        <v>1.2562500000000001</v>
      </c>
      <c r="V3669" s="119">
        <v>21</v>
      </c>
      <c r="W3669" s="119">
        <f>O3669*(V3669/100)</f>
        <v>0</v>
      </c>
      <c r="X3669" s="119">
        <f>O3669+W3669</f>
        <v>0</v>
      </c>
      <c r="Y3669" s="120">
        <v>7</v>
      </c>
      <c r="Z3669" s="9"/>
      <c r="AA3669" s="9"/>
      <c r="AB3669" s="9"/>
    </row>
    <row r="3670" spans="1:28" ht="4.5" customHeight="1" outlineLevel="6" x14ac:dyDescent="0.15">
      <c r="B3670" s="197"/>
      <c r="C3670" s="199"/>
      <c r="D3670" s="199"/>
      <c r="E3670" s="199"/>
      <c r="F3670" s="10"/>
      <c r="G3670" s="10"/>
      <c r="H3670" s="10"/>
      <c r="I3670" s="203"/>
      <c r="J3670" s="205"/>
      <c r="K3670" s="159"/>
      <c r="L3670" s="159"/>
      <c r="M3670" s="159"/>
      <c r="N3670" s="113"/>
      <c r="O3670" s="153"/>
      <c r="P3670" s="205"/>
      <c r="Q3670" s="205"/>
      <c r="R3670" s="159"/>
      <c r="S3670" s="159"/>
      <c r="T3670" s="159"/>
      <c r="U3670" s="159"/>
      <c r="V3670" s="153"/>
      <c r="W3670" s="153"/>
      <c r="X3670" s="153"/>
      <c r="Y3670" s="10"/>
      <c r="Z3670" s="9"/>
      <c r="AA3670" s="9"/>
      <c r="AB3670" s="9"/>
    </row>
    <row r="3671" spans="1:28" ht="13.5" outlineLevel="7" x14ac:dyDescent="0.3">
      <c r="A3671" s="245"/>
      <c r="B3671" s="246"/>
      <c r="C3671" s="246"/>
      <c r="D3671" s="246"/>
      <c r="E3671" s="246"/>
      <c r="F3671" s="247"/>
      <c r="G3671" s="247"/>
      <c r="H3671" s="252" t="s">
        <v>18</v>
      </c>
      <c r="I3671" s="248" t="s">
        <v>5497</v>
      </c>
      <c r="J3671" s="249"/>
      <c r="K3671" s="250"/>
      <c r="L3671" s="250"/>
      <c r="M3671" s="251">
        <v>0</v>
      </c>
      <c r="N3671" s="252"/>
      <c r="O3671" s="253"/>
      <c r="P3671" s="249"/>
      <c r="Q3671" s="249"/>
      <c r="R3671" s="251"/>
      <c r="S3671" s="251"/>
      <c r="T3671" s="251"/>
      <c r="U3671" s="251"/>
      <c r="V3671" s="253"/>
      <c r="W3671" s="253"/>
      <c r="X3671" s="253"/>
      <c r="Y3671" s="252"/>
      <c r="Z3671" s="6"/>
      <c r="AA3671" s="9"/>
    </row>
    <row r="3672" spans="1:28" ht="13.5" outlineLevel="7" x14ac:dyDescent="0.3">
      <c r="A3672" s="245"/>
      <c r="B3672" s="246"/>
      <c r="C3672" s="246"/>
      <c r="D3672" s="246"/>
      <c r="E3672" s="246"/>
      <c r="F3672" s="247"/>
      <c r="G3672" s="247"/>
      <c r="H3672" s="252"/>
      <c r="I3672" s="248" t="s">
        <v>5496</v>
      </c>
      <c r="J3672" s="249"/>
      <c r="K3672" s="250"/>
      <c r="L3672" s="250"/>
      <c r="M3672" s="251">
        <v>33.5</v>
      </c>
      <c r="N3672" s="252"/>
      <c r="O3672" s="253"/>
      <c r="P3672" s="249"/>
      <c r="Q3672" s="249"/>
      <c r="R3672" s="251"/>
      <c r="S3672" s="251"/>
      <c r="T3672" s="251"/>
      <c r="U3672" s="251"/>
      <c r="V3672" s="253"/>
      <c r="W3672" s="253"/>
      <c r="X3672" s="253"/>
      <c r="Y3672" s="252"/>
      <c r="Z3672" s="6"/>
      <c r="AA3672" s="9"/>
    </row>
    <row r="3673" spans="1:28" ht="13.5" outlineLevel="7" x14ac:dyDescent="0.3">
      <c r="A3673" s="245"/>
      <c r="B3673" s="246"/>
      <c r="C3673" s="246"/>
      <c r="D3673" s="246"/>
      <c r="E3673" s="246"/>
      <c r="F3673" s="247"/>
      <c r="G3673" s="247"/>
      <c r="H3673" s="252"/>
      <c r="I3673" s="248" t="s">
        <v>5493</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3.5" outlineLevel="7" x14ac:dyDescent="0.3">
      <c r="A3674" s="245"/>
      <c r="B3674" s="246"/>
      <c r="C3674" s="246"/>
      <c r="D3674" s="246"/>
      <c r="E3674" s="246"/>
      <c r="F3674" s="247"/>
      <c r="G3674" s="247"/>
      <c r="H3674" s="252"/>
      <c r="I3674" s="248" t="s">
        <v>5495</v>
      </c>
      <c r="J3674" s="249"/>
      <c r="K3674" s="250"/>
      <c r="L3674" s="250"/>
      <c r="M3674" s="251">
        <v>23.45</v>
      </c>
      <c r="N3674" s="252"/>
      <c r="O3674" s="253"/>
      <c r="P3674" s="249"/>
      <c r="Q3674" s="249"/>
      <c r="R3674" s="251"/>
      <c r="S3674" s="251"/>
      <c r="T3674" s="251"/>
      <c r="U3674" s="251"/>
      <c r="V3674" s="253"/>
      <c r="W3674" s="253"/>
      <c r="X3674" s="253"/>
      <c r="Y3674" s="252"/>
      <c r="Z3674" s="6"/>
      <c r="AA3674" s="9"/>
    </row>
    <row r="3675" spans="1:28" ht="13.5" outlineLevel="7" x14ac:dyDescent="0.3">
      <c r="A3675" s="245"/>
      <c r="B3675" s="246"/>
      <c r="C3675" s="246"/>
      <c r="D3675" s="246"/>
      <c r="E3675" s="246"/>
      <c r="F3675" s="247"/>
      <c r="G3675" s="247"/>
      <c r="H3675" s="252"/>
      <c r="I3675" s="248" t="s">
        <v>5494</v>
      </c>
      <c r="J3675" s="249"/>
      <c r="K3675" s="250"/>
      <c r="L3675" s="250"/>
      <c r="M3675" s="251">
        <v>53.6</v>
      </c>
      <c r="N3675" s="252"/>
      <c r="O3675" s="253"/>
      <c r="P3675" s="249"/>
      <c r="Q3675" s="249"/>
      <c r="R3675" s="251"/>
      <c r="S3675" s="251"/>
      <c r="T3675" s="251"/>
      <c r="U3675" s="251"/>
      <c r="V3675" s="253"/>
      <c r="W3675" s="253"/>
      <c r="X3675" s="253"/>
      <c r="Y3675" s="252"/>
      <c r="Z3675" s="6"/>
      <c r="AA3675" s="9"/>
    </row>
    <row r="3676" spans="1:28" ht="13.5" outlineLevel="7" x14ac:dyDescent="0.3">
      <c r="A3676" s="245"/>
      <c r="B3676" s="246"/>
      <c r="C3676" s="246"/>
      <c r="D3676" s="246"/>
      <c r="E3676" s="246"/>
      <c r="F3676" s="247"/>
      <c r="G3676" s="247"/>
      <c r="H3676" s="252"/>
      <c r="I3676" s="248" t="s">
        <v>5494</v>
      </c>
      <c r="J3676" s="249"/>
      <c r="K3676" s="250"/>
      <c r="L3676" s="250"/>
      <c r="M3676" s="251">
        <v>53.6</v>
      </c>
      <c r="N3676" s="252"/>
      <c r="O3676" s="253"/>
      <c r="P3676" s="249"/>
      <c r="Q3676" s="249"/>
      <c r="R3676" s="251"/>
      <c r="S3676" s="251"/>
      <c r="T3676" s="251"/>
      <c r="U3676" s="251"/>
      <c r="V3676" s="253"/>
      <c r="W3676" s="253"/>
      <c r="X3676" s="253"/>
      <c r="Y3676" s="252"/>
      <c r="Z3676" s="6"/>
      <c r="AA3676" s="9"/>
    </row>
    <row r="3677" spans="1:28" ht="13.5" outlineLevel="7" x14ac:dyDescent="0.3">
      <c r="A3677" s="245"/>
      <c r="B3677" s="246"/>
      <c r="C3677" s="246"/>
      <c r="D3677" s="246"/>
      <c r="E3677" s="246"/>
      <c r="F3677" s="247"/>
      <c r="G3677" s="247"/>
      <c r="H3677" s="252"/>
      <c r="I3677" s="248" t="s">
        <v>5493</v>
      </c>
      <c r="J3677" s="249"/>
      <c r="K3677" s="250"/>
      <c r="L3677" s="250"/>
      <c r="M3677" s="251">
        <v>20.100000000000001</v>
      </c>
      <c r="N3677" s="252"/>
      <c r="O3677" s="253"/>
      <c r="P3677" s="249"/>
      <c r="Q3677" s="249"/>
      <c r="R3677" s="251"/>
      <c r="S3677" s="251"/>
      <c r="T3677" s="251"/>
      <c r="U3677" s="251"/>
      <c r="V3677" s="253"/>
      <c r="W3677" s="253"/>
      <c r="X3677" s="253"/>
      <c r="Y3677" s="252"/>
      <c r="Z3677" s="6"/>
      <c r="AA3677" s="9"/>
    </row>
    <row r="3678" spans="1:28" ht="13.5" outlineLevel="7" x14ac:dyDescent="0.3">
      <c r="A3678" s="245"/>
      <c r="B3678" s="246"/>
      <c r="C3678" s="246"/>
      <c r="D3678" s="246"/>
      <c r="E3678" s="246"/>
      <c r="F3678" s="247"/>
      <c r="G3678" s="247"/>
      <c r="H3678" s="252"/>
      <c r="I3678" s="248" t="s">
        <v>5493</v>
      </c>
      <c r="J3678" s="249"/>
      <c r="K3678" s="250"/>
      <c r="L3678" s="250"/>
      <c r="M3678" s="251">
        <v>20.100000000000001</v>
      </c>
      <c r="N3678" s="252"/>
      <c r="O3678" s="253"/>
      <c r="P3678" s="249"/>
      <c r="Q3678" s="249"/>
      <c r="R3678" s="251"/>
      <c r="S3678" s="251"/>
      <c r="T3678" s="251"/>
      <c r="U3678" s="251"/>
      <c r="V3678" s="253"/>
      <c r="W3678" s="253"/>
      <c r="X3678" s="253"/>
      <c r="Y3678" s="252"/>
      <c r="Z3678" s="6"/>
      <c r="AA3678" s="9"/>
    </row>
    <row r="3679" spans="1:28" ht="13.5" outlineLevel="7" x14ac:dyDescent="0.3">
      <c r="A3679" s="245"/>
      <c r="B3679" s="246"/>
      <c r="C3679" s="246"/>
      <c r="D3679" s="246"/>
      <c r="E3679" s="246"/>
      <c r="F3679" s="247"/>
      <c r="G3679" s="247"/>
      <c r="H3679" s="252"/>
      <c r="I3679" s="248" t="s">
        <v>5492</v>
      </c>
      <c r="J3679" s="249"/>
      <c r="K3679" s="250"/>
      <c r="L3679" s="250"/>
      <c r="M3679" s="251">
        <v>26.8</v>
      </c>
      <c r="N3679" s="252"/>
      <c r="O3679" s="253"/>
      <c r="P3679" s="249"/>
      <c r="Q3679" s="249"/>
      <c r="R3679" s="251"/>
      <c r="S3679" s="251"/>
      <c r="T3679" s="251"/>
      <c r="U3679" s="251"/>
      <c r="V3679" s="253"/>
      <c r="W3679" s="253"/>
      <c r="X3679" s="253"/>
      <c r="Y3679" s="252"/>
      <c r="Z3679" s="6"/>
      <c r="AA3679" s="9"/>
    </row>
    <row r="3680" spans="1:28" ht="7.5" customHeight="1" outlineLevel="7" x14ac:dyDescent="0.15">
      <c r="A3680" s="9"/>
      <c r="B3680" s="197"/>
      <c r="C3680" s="196"/>
      <c r="D3680" s="196"/>
      <c r="E3680" s="196"/>
      <c r="F3680" s="12"/>
      <c r="G3680" s="12"/>
      <c r="H3680" s="12"/>
      <c r="I3680" s="204"/>
      <c r="J3680" s="205"/>
      <c r="K3680" s="206"/>
      <c r="L3680" s="206"/>
      <c r="M3680" s="207"/>
      <c r="N3680" s="10"/>
      <c r="O3680" s="153"/>
      <c r="P3680" s="205"/>
      <c r="Q3680" s="205"/>
      <c r="R3680" s="159"/>
      <c r="S3680" s="159"/>
      <c r="T3680" s="159"/>
      <c r="U3680" s="159"/>
      <c r="V3680" s="153"/>
      <c r="W3680" s="153"/>
      <c r="X3680" s="153"/>
      <c r="Y3680" s="10"/>
      <c r="Z3680" s="6"/>
      <c r="AA3680" s="9"/>
    </row>
    <row r="3681" spans="1:28" ht="14.25" outlineLevel="6" x14ac:dyDescent="0.15">
      <c r="B3681" s="197"/>
      <c r="C3681" s="198"/>
      <c r="D3681" s="114">
        <v>438</v>
      </c>
      <c r="E3681" s="114"/>
      <c r="F3681" s="115"/>
      <c r="G3681" s="115"/>
      <c r="H3681" s="115" t="s">
        <v>5491</v>
      </c>
      <c r="I3681" s="116" t="s">
        <v>5490</v>
      </c>
      <c r="J3681" s="117" t="s">
        <v>584</v>
      </c>
      <c r="K3681" s="118">
        <v>1151.19</v>
      </c>
      <c r="L3681" s="118">
        <v>0</v>
      </c>
      <c r="M3681" s="118">
        <v>1151.19</v>
      </c>
      <c r="N3681" s="271"/>
      <c r="O3681" s="119">
        <f>M3681*N3681</f>
        <v>0</v>
      </c>
      <c r="P3681" s="117" t="s">
        <v>479</v>
      </c>
      <c r="Q3681" s="117" t="s">
        <v>9414</v>
      </c>
      <c r="R3681" s="118">
        <v>2.0000000000000001E-4</v>
      </c>
      <c r="S3681" s="118">
        <f>M3681*R3681</f>
        <v>0.23023800000000003</v>
      </c>
      <c r="T3681" s="118"/>
      <c r="U3681" s="118">
        <f>M3681*T3681</f>
        <v>0</v>
      </c>
      <c r="V3681" s="119">
        <v>21</v>
      </c>
      <c r="W3681" s="119">
        <f>O3681*(V3681/100)</f>
        <v>0</v>
      </c>
      <c r="X3681" s="119">
        <f>O3681+W3681</f>
        <v>0</v>
      </c>
      <c r="Y3681" s="120">
        <v>7</v>
      </c>
      <c r="Z3681" s="9"/>
      <c r="AA3681" s="9"/>
      <c r="AB3681" s="9"/>
    </row>
    <row r="3682" spans="1:28" ht="4.5" customHeight="1" outlineLevel="6" x14ac:dyDescent="0.15">
      <c r="B3682" s="197"/>
      <c r="C3682" s="199"/>
      <c r="D3682" s="199"/>
      <c r="E3682" s="199"/>
      <c r="F3682" s="10"/>
      <c r="G3682" s="10"/>
      <c r="H3682" s="10"/>
      <c r="I3682" s="203"/>
      <c r="J3682" s="205"/>
      <c r="K3682" s="159"/>
      <c r="L3682" s="159"/>
      <c r="M3682" s="159"/>
      <c r="N3682" s="113"/>
      <c r="O3682" s="153"/>
      <c r="P3682" s="205"/>
      <c r="Q3682" s="205"/>
      <c r="R3682" s="159"/>
      <c r="S3682" s="159"/>
      <c r="T3682" s="159"/>
      <c r="U3682" s="159"/>
      <c r="V3682" s="153"/>
      <c r="W3682" s="153"/>
      <c r="X3682" s="153"/>
      <c r="Y3682" s="10"/>
      <c r="Z3682" s="9"/>
      <c r="AA3682" s="9"/>
      <c r="AB3682" s="9"/>
    </row>
    <row r="3683" spans="1:28" ht="13.5" outlineLevel="7" x14ac:dyDescent="0.3">
      <c r="A3683" s="245"/>
      <c r="B3683" s="246"/>
      <c r="C3683" s="246"/>
      <c r="D3683" s="246"/>
      <c r="E3683" s="246"/>
      <c r="F3683" s="247"/>
      <c r="G3683" s="247"/>
      <c r="H3683" s="252" t="s">
        <v>18</v>
      </c>
      <c r="I3683" s="248" t="s">
        <v>5445</v>
      </c>
      <c r="J3683" s="249"/>
      <c r="K3683" s="250"/>
      <c r="L3683" s="250"/>
      <c r="M3683" s="251">
        <v>0</v>
      </c>
      <c r="N3683" s="252"/>
      <c r="O3683" s="253"/>
      <c r="P3683" s="249"/>
      <c r="Q3683" s="249"/>
      <c r="R3683" s="251"/>
      <c r="S3683" s="251"/>
      <c r="T3683" s="251"/>
      <c r="U3683" s="251"/>
      <c r="V3683" s="253"/>
      <c r="W3683" s="253"/>
      <c r="X3683" s="253"/>
      <c r="Y3683" s="252"/>
      <c r="Z3683" s="6"/>
      <c r="AA3683" s="9"/>
    </row>
    <row r="3684" spans="1:28" ht="13.5" outlineLevel="7" x14ac:dyDescent="0.3">
      <c r="A3684" s="245"/>
      <c r="B3684" s="246"/>
      <c r="C3684" s="246"/>
      <c r="D3684" s="246"/>
      <c r="E3684" s="246"/>
      <c r="F3684" s="247"/>
      <c r="G3684" s="247"/>
      <c r="H3684" s="252"/>
      <c r="I3684" s="248" t="s">
        <v>5489</v>
      </c>
      <c r="J3684" s="249"/>
      <c r="K3684" s="250"/>
      <c r="L3684" s="250"/>
      <c r="M3684" s="251">
        <v>5</v>
      </c>
      <c r="N3684" s="252"/>
      <c r="O3684" s="253"/>
      <c r="P3684" s="249"/>
      <c r="Q3684" s="249"/>
      <c r="R3684" s="251"/>
      <c r="S3684" s="251"/>
      <c r="T3684" s="251"/>
      <c r="U3684" s="251"/>
      <c r="V3684" s="253"/>
      <c r="W3684" s="253"/>
      <c r="X3684" s="253"/>
      <c r="Y3684" s="252"/>
      <c r="Z3684" s="6"/>
      <c r="AA3684" s="9"/>
    </row>
    <row r="3685" spans="1:28" ht="13.5" outlineLevel="7" x14ac:dyDescent="0.3">
      <c r="A3685" s="245"/>
      <c r="B3685" s="246"/>
      <c r="C3685" s="246"/>
      <c r="D3685" s="246"/>
      <c r="E3685" s="246"/>
      <c r="F3685" s="247"/>
      <c r="G3685" s="247"/>
      <c r="H3685" s="252"/>
      <c r="I3685" s="248" t="s">
        <v>5488</v>
      </c>
      <c r="J3685" s="249"/>
      <c r="K3685" s="250"/>
      <c r="L3685" s="250"/>
      <c r="M3685" s="251">
        <v>5.0999999999999996</v>
      </c>
      <c r="N3685" s="252"/>
      <c r="O3685" s="253"/>
      <c r="P3685" s="249"/>
      <c r="Q3685" s="249"/>
      <c r="R3685" s="251"/>
      <c r="S3685" s="251"/>
      <c r="T3685" s="251"/>
      <c r="U3685" s="251"/>
      <c r="V3685" s="253"/>
      <c r="W3685" s="253"/>
      <c r="X3685" s="253"/>
      <c r="Y3685" s="252"/>
      <c r="Z3685" s="6"/>
      <c r="AA3685" s="9"/>
    </row>
    <row r="3686" spans="1:28" ht="13.5" outlineLevel="7" x14ac:dyDescent="0.3">
      <c r="A3686" s="245"/>
      <c r="B3686" s="246"/>
      <c r="C3686" s="246"/>
      <c r="D3686" s="246"/>
      <c r="E3686" s="246"/>
      <c r="F3686" s="247"/>
      <c r="G3686" s="247"/>
      <c r="H3686" s="252"/>
      <c r="I3686" s="248" t="s">
        <v>5487</v>
      </c>
      <c r="J3686" s="249"/>
      <c r="K3686" s="250"/>
      <c r="L3686" s="250"/>
      <c r="M3686" s="251">
        <v>10.4</v>
      </c>
      <c r="N3686" s="252"/>
      <c r="O3686" s="253"/>
      <c r="P3686" s="249"/>
      <c r="Q3686" s="249"/>
      <c r="R3686" s="251"/>
      <c r="S3686" s="251"/>
      <c r="T3686" s="251"/>
      <c r="U3686" s="251"/>
      <c r="V3686" s="253"/>
      <c r="W3686" s="253"/>
      <c r="X3686" s="253"/>
      <c r="Y3686" s="252"/>
      <c r="Z3686" s="6"/>
      <c r="AA3686" s="9"/>
    </row>
    <row r="3687" spans="1:28" ht="13.5" outlineLevel="7" x14ac:dyDescent="0.3">
      <c r="A3687" s="245"/>
      <c r="B3687" s="246"/>
      <c r="C3687" s="246"/>
      <c r="D3687" s="246"/>
      <c r="E3687" s="246"/>
      <c r="F3687" s="247"/>
      <c r="G3687" s="247"/>
      <c r="H3687" s="252"/>
      <c r="I3687" s="248" t="s">
        <v>5486</v>
      </c>
      <c r="J3687" s="249"/>
      <c r="K3687" s="250"/>
      <c r="L3687" s="250"/>
      <c r="M3687" s="251">
        <v>47.7</v>
      </c>
      <c r="N3687" s="252"/>
      <c r="O3687" s="253"/>
      <c r="P3687" s="249"/>
      <c r="Q3687" s="249"/>
      <c r="R3687" s="251"/>
      <c r="S3687" s="251"/>
      <c r="T3687" s="251"/>
      <c r="U3687" s="251"/>
      <c r="V3687" s="253"/>
      <c r="W3687" s="253"/>
      <c r="X3687" s="253"/>
      <c r="Y3687" s="252"/>
      <c r="Z3687" s="6"/>
      <c r="AA3687" s="9"/>
    </row>
    <row r="3688" spans="1:28" ht="13.5" outlineLevel="7" x14ac:dyDescent="0.3">
      <c r="A3688" s="245"/>
      <c r="B3688" s="246"/>
      <c r="C3688" s="246"/>
      <c r="D3688" s="246"/>
      <c r="E3688" s="246"/>
      <c r="F3688" s="247"/>
      <c r="G3688" s="247"/>
      <c r="H3688" s="252"/>
      <c r="I3688" s="248" t="s">
        <v>5485</v>
      </c>
      <c r="J3688" s="249"/>
      <c r="K3688" s="250"/>
      <c r="L3688" s="250"/>
      <c r="M3688" s="251">
        <v>5.4</v>
      </c>
      <c r="N3688" s="252"/>
      <c r="O3688" s="253"/>
      <c r="P3688" s="249"/>
      <c r="Q3688" s="249"/>
      <c r="R3688" s="251"/>
      <c r="S3688" s="251"/>
      <c r="T3688" s="251"/>
      <c r="U3688" s="251"/>
      <c r="V3688" s="253"/>
      <c r="W3688" s="253"/>
      <c r="X3688" s="253"/>
      <c r="Y3688" s="252"/>
      <c r="Z3688" s="6"/>
      <c r="AA3688" s="9"/>
    </row>
    <row r="3689" spans="1:28" ht="13.5" outlineLevel="7" x14ac:dyDescent="0.3">
      <c r="A3689" s="245"/>
      <c r="B3689" s="246"/>
      <c r="C3689" s="246"/>
      <c r="D3689" s="246"/>
      <c r="E3689" s="246"/>
      <c r="F3689" s="247"/>
      <c r="G3689" s="247"/>
      <c r="H3689" s="252"/>
      <c r="I3689" s="248" t="s">
        <v>5484</v>
      </c>
      <c r="J3689" s="249"/>
      <c r="K3689" s="250"/>
      <c r="L3689" s="250"/>
      <c r="M3689" s="251">
        <v>11.6</v>
      </c>
      <c r="N3689" s="252"/>
      <c r="O3689" s="253"/>
      <c r="P3689" s="249"/>
      <c r="Q3689" s="249"/>
      <c r="R3689" s="251"/>
      <c r="S3689" s="251"/>
      <c r="T3689" s="251"/>
      <c r="U3689" s="251"/>
      <c r="V3689" s="253"/>
      <c r="W3689" s="253"/>
      <c r="X3689" s="253"/>
      <c r="Y3689" s="252"/>
      <c r="Z3689" s="6"/>
      <c r="AA3689" s="9"/>
    </row>
    <row r="3690" spans="1:28" ht="13.5" outlineLevel="7" x14ac:dyDescent="0.3">
      <c r="A3690" s="245"/>
      <c r="B3690" s="246"/>
      <c r="C3690" s="246"/>
      <c r="D3690" s="246"/>
      <c r="E3690" s="246"/>
      <c r="F3690" s="247"/>
      <c r="G3690" s="247"/>
      <c r="H3690" s="252"/>
      <c r="I3690" s="248" t="s">
        <v>5483</v>
      </c>
      <c r="J3690" s="249"/>
      <c r="K3690" s="250"/>
      <c r="L3690" s="250"/>
      <c r="M3690" s="251">
        <v>12.4</v>
      </c>
      <c r="N3690" s="252"/>
      <c r="O3690" s="253"/>
      <c r="P3690" s="249"/>
      <c r="Q3690" s="249"/>
      <c r="R3690" s="251"/>
      <c r="S3690" s="251"/>
      <c r="T3690" s="251"/>
      <c r="U3690" s="251"/>
      <c r="V3690" s="253"/>
      <c r="W3690" s="253"/>
      <c r="X3690" s="253"/>
      <c r="Y3690" s="252"/>
      <c r="Z3690" s="6"/>
      <c r="AA3690" s="9"/>
    </row>
    <row r="3691" spans="1:28" ht="13.5" outlineLevel="7" x14ac:dyDescent="0.3">
      <c r="A3691" s="245"/>
      <c r="B3691" s="246"/>
      <c r="C3691" s="246"/>
      <c r="D3691" s="246"/>
      <c r="E3691" s="246"/>
      <c r="F3691" s="247"/>
      <c r="G3691" s="247"/>
      <c r="H3691" s="252"/>
      <c r="I3691" s="248" t="s">
        <v>5482</v>
      </c>
      <c r="J3691" s="249"/>
      <c r="K3691" s="250"/>
      <c r="L3691" s="250"/>
      <c r="M3691" s="251">
        <v>60.3</v>
      </c>
      <c r="N3691" s="252"/>
      <c r="O3691" s="253"/>
      <c r="P3691" s="249"/>
      <c r="Q3691" s="249"/>
      <c r="R3691" s="251"/>
      <c r="S3691" s="251"/>
      <c r="T3691" s="251"/>
      <c r="U3691" s="251"/>
      <c r="V3691" s="253"/>
      <c r="W3691" s="253"/>
      <c r="X3691" s="253"/>
      <c r="Y3691" s="252"/>
      <c r="Z3691" s="6"/>
      <c r="AA3691" s="9"/>
    </row>
    <row r="3692" spans="1:28" ht="13.5" outlineLevel="7" x14ac:dyDescent="0.3">
      <c r="A3692" s="245"/>
      <c r="B3692" s="246"/>
      <c r="C3692" s="246"/>
      <c r="D3692" s="246"/>
      <c r="E3692" s="246"/>
      <c r="F3692" s="247"/>
      <c r="G3692" s="247"/>
      <c r="H3692" s="252"/>
      <c r="I3692" s="248" t="s">
        <v>5481</v>
      </c>
      <c r="J3692" s="249"/>
      <c r="K3692" s="250"/>
      <c r="L3692" s="250"/>
      <c r="M3692" s="251">
        <v>6.9</v>
      </c>
      <c r="N3692" s="252"/>
      <c r="O3692" s="253"/>
      <c r="P3692" s="249"/>
      <c r="Q3692" s="249"/>
      <c r="R3692" s="251"/>
      <c r="S3692" s="251"/>
      <c r="T3692" s="251"/>
      <c r="U3692" s="251"/>
      <c r="V3692" s="253"/>
      <c r="W3692" s="253"/>
      <c r="X3692" s="253"/>
      <c r="Y3692" s="252"/>
      <c r="Z3692" s="6"/>
      <c r="AA3692" s="9"/>
    </row>
    <row r="3693" spans="1:28" ht="13.5" outlineLevel="7" x14ac:dyDescent="0.3">
      <c r="A3693" s="245"/>
      <c r="B3693" s="246"/>
      <c r="C3693" s="246"/>
      <c r="D3693" s="246"/>
      <c r="E3693" s="246"/>
      <c r="F3693" s="247"/>
      <c r="G3693" s="247"/>
      <c r="H3693" s="252"/>
      <c r="I3693" s="248" t="s">
        <v>563</v>
      </c>
      <c r="J3693" s="249"/>
      <c r="K3693" s="250"/>
      <c r="L3693" s="250"/>
      <c r="M3693" s="251">
        <v>164.8</v>
      </c>
      <c r="N3693" s="252"/>
      <c r="O3693" s="253"/>
      <c r="P3693" s="249"/>
      <c r="Q3693" s="249"/>
      <c r="R3693" s="251"/>
      <c r="S3693" s="251"/>
      <c r="T3693" s="251"/>
      <c r="U3693" s="251"/>
      <c r="V3693" s="253"/>
      <c r="W3693" s="253"/>
      <c r="X3693" s="253"/>
      <c r="Y3693" s="252"/>
      <c r="Z3693" s="6"/>
      <c r="AA3693" s="9"/>
    </row>
    <row r="3694" spans="1:28" ht="13.5" outlineLevel="7" x14ac:dyDescent="0.3">
      <c r="A3694" s="245"/>
      <c r="B3694" s="246"/>
      <c r="C3694" s="246"/>
      <c r="D3694" s="246"/>
      <c r="E3694" s="246"/>
      <c r="F3694" s="247"/>
      <c r="G3694" s="247"/>
      <c r="H3694" s="252"/>
      <c r="I3694" s="248" t="s">
        <v>5480</v>
      </c>
      <c r="J3694" s="249"/>
      <c r="K3694" s="250"/>
      <c r="L3694" s="250"/>
      <c r="M3694" s="251">
        <v>329.6</v>
      </c>
      <c r="N3694" s="252"/>
      <c r="O3694" s="253"/>
      <c r="P3694" s="249"/>
      <c r="Q3694" s="249"/>
      <c r="R3694" s="251"/>
      <c r="S3694" s="251"/>
      <c r="T3694" s="251"/>
      <c r="U3694" s="251"/>
      <c r="V3694" s="253"/>
      <c r="W3694" s="253"/>
      <c r="X3694" s="253"/>
      <c r="Y3694" s="252"/>
      <c r="Z3694" s="6"/>
      <c r="AA3694" s="9"/>
    </row>
    <row r="3695" spans="1:28" ht="13.5" outlineLevel="7" x14ac:dyDescent="0.3">
      <c r="A3695" s="245"/>
      <c r="B3695" s="246"/>
      <c r="C3695" s="246"/>
      <c r="D3695" s="246"/>
      <c r="E3695" s="246"/>
      <c r="F3695" s="247"/>
      <c r="G3695" s="247"/>
      <c r="H3695" s="252"/>
      <c r="I3695" s="248" t="s">
        <v>563</v>
      </c>
      <c r="J3695" s="249"/>
      <c r="K3695" s="250"/>
      <c r="L3695" s="250"/>
      <c r="M3695" s="251">
        <v>329.6</v>
      </c>
      <c r="N3695" s="252"/>
      <c r="O3695" s="253"/>
      <c r="P3695" s="249"/>
      <c r="Q3695" s="249"/>
      <c r="R3695" s="251"/>
      <c r="S3695" s="251"/>
      <c r="T3695" s="251"/>
      <c r="U3695" s="251"/>
      <c r="V3695" s="253"/>
      <c r="W3695" s="253"/>
      <c r="X3695" s="253"/>
      <c r="Y3695" s="252"/>
      <c r="Z3695" s="6"/>
      <c r="AA3695" s="9"/>
    </row>
    <row r="3696" spans="1:28" ht="13.5" outlineLevel="7" x14ac:dyDescent="0.3">
      <c r="A3696" s="245"/>
      <c r="B3696" s="246"/>
      <c r="C3696" s="246"/>
      <c r="D3696" s="246"/>
      <c r="E3696" s="246"/>
      <c r="F3696" s="247"/>
      <c r="G3696" s="247"/>
      <c r="H3696" s="252"/>
      <c r="I3696" s="248" t="s">
        <v>5440</v>
      </c>
      <c r="J3696" s="249"/>
      <c r="K3696" s="250"/>
      <c r="L3696" s="250"/>
      <c r="M3696" s="251">
        <v>0</v>
      </c>
      <c r="N3696" s="252"/>
      <c r="O3696" s="253"/>
      <c r="P3696" s="249"/>
      <c r="Q3696" s="249"/>
      <c r="R3696" s="251"/>
      <c r="S3696" s="251"/>
      <c r="T3696" s="251"/>
      <c r="U3696" s="251"/>
      <c r="V3696" s="253"/>
      <c r="W3696" s="253"/>
      <c r="X3696" s="253"/>
      <c r="Y3696" s="252"/>
      <c r="Z3696" s="6"/>
      <c r="AA3696" s="9"/>
    </row>
    <row r="3697" spans="1:28" ht="13.5" outlineLevel="7" x14ac:dyDescent="0.3">
      <c r="A3697" s="245"/>
      <c r="B3697" s="246"/>
      <c r="C3697" s="246"/>
      <c r="D3697" s="246"/>
      <c r="E3697" s="246"/>
      <c r="F3697" s="247"/>
      <c r="G3697" s="247"/>
      <c r="H3697" s="252"/>
      <c r="I3697" s="248" t="s">
        <v>5479</v>
      </c>
      <c r="J3697" s="249"/>
      <c r="K3697" s="250"/>
      <c r="L3697" s="250"/>
      <c r="M3697" s="251">
        <v>13.9</v>
      </c>
      <c r="N3697" s="252"/>
      <c r="O3697" s="253"/>
      <c r="P3697" s="249"/>
      <c r="Q3697" s="249"/>
      <c r="R3697" s="251"/>
      <c r="S3697" s="251"/>
      <c r="T3697" s="251"/>
      <c r="U3697" s="251"/>
      <c r="V3697" s="253"/>
      <c r="W3697" s="253"/>
      <c r="X3697" s="253"/>
      <c r="Y3697" s="252"/>
      <c r="Z3697" s="6"/>
      <c r="AA3697" s="9"/>
    </row>
    <row r="3698" spans="1:28" ht="13.5" outlineLevel="7" x14ac:dyDescent="0.3">
      <c r="A3698" s="245"/>
      <c r="B3698" s="246"/>
      <c r="C3698" s="246"/>
      <c r="D3698" s="246"/>
      <c r="E3698" s="246"/>
      <c r="F3698" s="247"/>
      <c r="G3698" s="247"/>
      <c r="H3698" s="252"/>
      <c r="I3698" s="248" t="s">
        <v>5478</v>
      </c>
      <c r="J3698" s="249"/>
      <c r="K3698" s="250"/>
      <c r="L3698" s="250"/>
      <c r="M3698" s="251">
        <v>3.64</v>
      </c>
      <c r="N3698" s="252"/>
      <c r="O3698" s="253"/>
      <c r="P3698" s="249"/>
      <c r="Q3698" s="249"/>
      <c r="R3698" s="251"/>
      <c r="S3698" s="251"/>
      <c r="T3698" s="251"/>
      <c r="U3698" s="251"/>
      <c r="V3698" s="253"/>
      <c r="W3698" s="253"/>
      <c r="X3698" s="253"/>
      <c r="Y3698" s="252"/>
      <c r="Z3698" s="6"/>
      <c r="AA3698" s="9"/>
    </row>
    <row r="3699" spans="1:28" ht="13.5" outlineLevel="7" x14ac:dyDescent="0.3">
      <c r="A3699" s="245"/>
      <c r="B3699" s="246"/>
      <c r="C3699" s="246"/>
      <c r="D3699" s="246"/>
      <c r="E3699" s="246"/>
      <c r="F3699" s="247"/>
      <c r="G3699" s="247"/>
      <c r="H3699" s="252"/>
      <c r="I3699" s="248" t="s">
        <v>5477</v>
      </c>
      <c r="J3699" s="249"/>
      <c r="K3699" s="250"/>
      <c r="L3699" s="250"/>
      <c r="M3699" s="251">
        <v>2.74</v>
      </c>
      <c r="N3699" s="252"/>
      <c r="O3699" s="253"/>
      <c r="P3699" s="249"/>
      <c r="Q3699" s="249"/>
      <c r="R3699" s="251"/>
      <c r="S3699" s="251"/>
      <c r="T3699" s="251"/>
      <c r="U3699" s="251"/>
      <c r="V3699" s="253"/>
      <c r="W3699" s="253"/>
      <c r="X3699" s="253"/>
      <c r="Y3699" s="252"/>
      <c r="Z3699" s="6"/>
      <c r="AA3699" s="9"/>
    </row>
    <row r="3700" spans="1:28" ht="13.5" outlineLevel="7" x14ac:dyDescent="0.3">
      <c r="A3700" s="245"/>
      <c r="B3700" s="246"/>
      <c r="C3700" s="246"/>
      <c r="D3700" s="246"/>
      <c r="E3700" s="246"/>
      <c r="F3700" s="247"/>
      <c r="G3700" s="247"/>
      <c r="H3700" s="252"/>
      <c r="I3700" s="248" t="s">
        <v>5476</v>
      </c>
      <c r="J3700" s="249"/>
      <c r="K3700" s="250"/>
      <c r="L3700" s="250"/>
      <c r="M3700" s="251">
        <v>2.97</v>
      </c>
      <c r="N3700" s="252"/>
      <c r="O3700" s="253"/>
      <c r="P3700" s="249"/>
      <c r="Q3700" s="249"/>
      <c r="R3700" s="251"/>
      <c r="S3700" s="251"/>
      <c r="T3700" s="251"/>
      <c r="U3700" s="251"/>
      <c r="V3700" s="253"/>
      <c r="W3700" s="253"/>
      <c r="X3700" s="253"/>
      <c r="Y3700" s="252"/>
      <c r="Z3700" s="6"/>
      <c r="AA3700" s="9"/>
    </row>
    <row r="3701" spans="1:28" ht="13.5" outlineLevel="7" x14ac:dyDescent="0.3">
      <c r="A3701" s="245"/>
      <c r="B3701" s="246"/>
      <c r="C3701" s="246"/>
      <c r="D3701" s="246"/>
      <c r="E3701" s="246"/>
      <c r="F3701" s="247"/>
      <c r="G3701" s="247"/>
      <c r="H3701" s="252"/>
      <c r="I3701" s="248" t="s">
        <v>5475</v>
      </c>
      <c r="J3701" s="249"/>
      <c r="K3701" s="250"/>
      <c r="L3701" s="250"/>
      <c r="M3701" s="251">
        <v>3.02</v>
      </c>
      <c r="N3701" s="252"/>
      <c r="O3701" s="253"/>
      <c r="P3701" s="249"/>
      <c r="Q3701" s="249"/>
      <c r="R3701" s="251"/>
      <c r="S3701" s="251"/>
      <c r="T3701" s="251"/>
      <c r="U3701" s="251"/>
      <c r="V3701" s="253"/>
      <c r="W3701" s="253"/>
      <c r="X3701" s="253"/>
      <c r="Y3701" s="252"/>
      <c r="Z3701" s="6"/>
      <c r="AA3701" s="9"/>
    </row>
    <row r="3702" spans="1:28" ht="13.5" outlineLevel="7" x14ac:dyDescent="0.3">
      <c r="A3702" s="245"/>
      <c r="B3702" s="246"/>
      <c r="C3702" s="246"/>
      <c r="D3702" s="246"/>
      <c r="E3702" s="246"/>
      <c r="F3702" s="247"/>
      <c r="G3702" s="247"/>
      <c r="H3702" s="252"/>
      <c r="I3702" s="248" t="s">
        <v>5474</v>
      </c>
      <c r="J3702" s="249"/>
      <c r="K3702" s="250"/>
      <c r="L3702" s="250"/>
      <c r="M3702" s="251">
        <v>2.2000000000000002</v>
      </c>
      <c r="N3702" s="252"/>
      <c r="O3702" s="253"/>
      <c r="P3702" s="249"/>
      <c r="Q3702" s="249"/>
      <c r="R3702" s="251"/>
      <c r="S3702" s="251"/>
      <c r="T3702" s="251"/>
      <c r="U3702" s="251"/>
      <c r="V3702" s="253"/>
      <c r="W3702" s="253"/>
      <c r="X3702" s="253"/>
      <c r="Y3702" s="252"/>
      <c r="Z3702" s="6"/>
      <c r="AA3702" s="9"/>
    </row>
    <row r="3703" spans="1:28" ht="13.5" outlineLevel="7" x14ac:dyDescent="0.3">
      <c r="A3703" s="245"/>
      <c r="B3703" s="246"/>
      <c r="C3703" s="246"/>
      <c r="D3703" s="246"/>
      <c r="E3703" s="246"/>
      <c r="F3703" s="247"/>
      <c r="G3703" s="247"/>
      <c r="H3703" s="252"/>
      <c r="I3703" s="248" t="s">
        <v>5473</v>
      </c>
      <c r="J3703" s="249"/>
      <c r="K3703" s="250"/>
      <c r="L3703" s="250"/>
      <c r="M3703" s="251">
        <v>2.68</v>
      </c>
      <c r="N3703" s="252"/>
      <c r="O3703" s="253"/>
      <c r="P3703" s="249"/>
      <c r="Q3703" s="249"/>
      <c r="R3703" s="251"/>
      <c r="S3703" s="251"/>
      <c r="T3703" s="251"/>
      <c r="U3703" s="251"/>
      <c r="V3703" s="253"/>
      <c r="W3703" s="253"/>
      <c r="X3703" s="253"/>
      <c r="Y3703" s="252"/>
      <c r="Z3703" s="6"/>
      <c r="AA3703" s="9"/>
    </row>
    <row r="3704" spans="1:28" ht="13.5" outlineLevel="7" x14ac:dyDescent="0.3">
      <c r="A3704" s="245"/>
      <c r="B3704" s="246"/>
      <c r="C3704" s="246"/>
      <c r="D3704" s="246"/>
      <c r="E3704" s="246"/>
      <c r="F3704" s="247"/>
      <c r="G3704" s="247"/>
      <c r="H3704" s="252"/>
      <c r="I3704" s="248" t="s">
        <v>5472</v>
      </c>
      <c r="J3704" s="249"/>
      <c r="K3704" s="250"/>
      <c r="L3704" s="250"/>
      <c r="M3704" s="251">
        <v>2.69</v>
      </c>
      <c r="N3704" s="252"/>
      <c r="O3704" s="253"/>
      <c r="P3704" s="249"/>
      <c r="Q3704" s="249"/>
      <c r="R3704" s="251"/>
      <c r="S3704" s="251"/>
      <c r="T3704" s="251"/>
      <c r="U3704" s="251"/>
      <c r="V3704" s="253"/>
      <c r="W3704" s="253"/>
      <c r="X3704" s="253"/>
      <c r="Y3704" s="252"/>
      <c r="Z3704" s="6"/>
      <c r="AA3704" s="9"/>
    </row>
    <row r="3705" spans="1:28" ht="13.5" outlineLevel="7" x14ac:dyDescent="0.3">
      <c r="A3705" s="245"/>
      <c r="B3705" s="246"/>
      <c r="C3705" s="246"/>
      <c r="D3705" s="246"/>
      <c r="E3705" s="246"/>
      <c r="F3705" s="247"/>
      <c r="G3705" s="247"/>
      <c r="H3705" s="252"/>
      <c r="I3705" s="248" t="s">
        <v>5471</v>
      </c>
      <c r="J3705" s="249"/>
      <c r="K3705" s="250"/>
      <c r="L3705" s="250"/>
      <c r="M3705" s="251">
        <v>3.09</v>
      </c>
      <c r="N3705" s="252"/>
      <c r="O3705" s="253"/>
      <c r="P3705" s="249"/>
      <c r="Q3705" s="249"/>
      <c r="R3705" s="251"/>
      <c r="S3705" s="251"/>
      <c r="T3705" s="251"/>
      <c r="U3705" s="251"/>
      <c r="V3705" s="253"/>
      <c r="W3705" s="253"/>
      <c r="X3705" s="253"/>
      <c r="Y3705" s="252"/>
      <c r="Z3705" s="6"/>
      <c r="AA3705" s="9"/>
    </row>
    <row r="3706" spans="1:28" ht="13.5" outlineLevel="7" x14ac:dyDescent="0.3">
      <c r="A3706" s="245"/>
      <c r="B3706" s="246"/>
      <c r="C3706" s="246"/>
      <c r="D3706" s="246"/>
      <c r="E3706" s="246"/>
      <c r="F3706" s="247"/>
      <c r="G3706" s="247"/>
      <c r="H3706" s="252"/>
      <c r="I3706" s="248" t="s">
        <v>5450</v>
      </c>
      <c r="J3706" s="249"/>
      <c r="K3706" s="250"/>
      <c r="L3706" s="250"/>
      <c r="M3706" s="251">
        <v>182</v>
      </c>
      <c r="N3706" s="252"/>
      <c r="O3706" s="253"/>
      <c r="P3706" s="249"/>
      <c r="Q3706" s="249"/>
      <c r="R3706" s="251"/>
      <c r="S3706" s="251"/>
      <c r="T3706" s="251"/>
      <c r="U3706" s="251"/>
      <c r="V3706" s="253"/>
      <c r="W3706" s="253"/>
      <c r="X3706" s="253"/>
      <c r="Y3706" s="252"/>
      <c r="Z3706" s="6"/>
      <c r="AA3706" s="9"/>
    </row>
    <row r="3707" spans="1:28" ht="13.5" outlineLevel="7" x14ac:dyDescent="0.3">
      <c r="A3707" s="245"/>
      <c r="B3707" s="246"/>
      <c r="C3707" s="246"/>
      <c r="D3707" s="246"/>
      <c r="E3707" s="246"/>
      <c r="F3707" s="247"/>
      <c r="G3707" s="247"/>
      <c r="H3707" s="252"/>
      <c r="I3707" s="248" t="s">
        <v>563</v>
      </c>
      <c r="J3707" s="249"/>
      <c r="K3707" s="250"/>
      <c r="L3707" s="250"/>
      <c r="M3707" s="251">
        <v>218.93</v>
      </c>
      <c r="N3707" s="252"/>
      <c r="O3707" s="253"/>
      <c r="P3707" s="249"/>
      <c r="Q3707" s="249"/>
      <c r="R3707" s="251"/>
      <c r="S3707" s="251"/>
      <c r="T3707" s="251"/>
      <c r="U3707" s="251"/>
      <c r="V3707" s="253"/>
      <c r="W3707" s="253"/>
      <c r="X3707" s="253"/>
      <c r="Y3707" s="252"/>
      <c r="Z3707" s="6"/>
      <c r="AA3707" s="9"/>
    </row>
    <row r="3708" spans="1:28" ht="13.5" outlineLevel="7" x14ac:dyDescent="0.3">
      <c r="A3708" s="245"/>
      <c r="B3708" s="246"/>
      <c r="C3708" s="246"/>
      <c r="D3708" s="246"/>
      <c r="E3708" s="246"/>
      <c r="F3708" s="247"/>
      <c r="G3708" s="247"/>
      <c r="H3708" s="252"/>
      <c r="I3708" s="248" t="s">
        <v>5470</v>
      </c>
      <c r="J3708" s="249"/>
      <c r="K3708" s="250"/>
      <c r="L3708" s="250"/>
      <c r="M3708" s="251">
        <v>437.86</v>
      </c>
      <c r="N3708" s="252"/>
      <c r="O3708" s="253"/>
      <c r="P3708" s="249"/>
      <c r="Q3708" s="249"/>
      <c r="R3708" s="251"/>
      <c r="S3708" s="251"/>
      <c r="T3708" s="251"/>
      <c r="U3708" s="251"/>
      <c r="V3708" s="253"/>
      <c r="W3708" s="253"/>
      <c r="X3708" s="253"/>
      <c r="Y3708" s="252"/>
      <c r="Z3708" s="6"/>
      <c r="AA3708" s="9"/>
    </row>
    <row r="3709" spans="1:28" ht="7.5" customHeight="1" outlineLevel="7" x14ac:dyDescent="0.15">
      <c r="A3709" s="9"/>
      <c r="B3709" s="197"/>
      <c r="C3709" s="196"/>
      <c r="D3709" s="196"/>
      <c r="E3709" s="196"/>
      <c r="F3709" s="12"/>
      <c r="G3709" s="12"/>
      <c r="H3709" s="12"/>
      <c r="I3709" s="204"/>
      <c r="J3709" s="205"/>
      <c r="K3709" s="206"/>
      <c r="L3709" s="206"/>
      <c r="M3709" s="207"/>
      <c r="N3709" s="10"/>
      <c r="O3709" s="153"/>
      <c r="P3709" s="205"/>
      <c r="Q3709" s="205"/>
      <c r="R3709" s="159"/>
      <c r="S3709" s="159"/>
      <c r="T3709" s="159"/>
      <c r="U3709" s="159"/>
      <c r="V3709" s="153"/>
      <c r="W3709" s="153"/>
      <c r="X3709" s="153"/>
      <c r="Y3709" s="10"/>
      <c r="Z3709" s="6"/>
      <c r="AA3709" s="9"/>
    </row>
    <row r="3710" spans="1:28" outlineLevel="6" x14ac:dyDescent="0.15">
      <c r="B3710" s="6"/>
      <c r="C3710" s="6"/>
      <c r="D3710" s="6"/>
      <c r="E3710" s="6"/>
      <c r="F3710" s="6"/>
      <c r="G3710" s="6"/>
      <c r="H3710" s="6"/>
      <c r="I3710" s="6"/>
      <c r="J3710" s="6"/>
      <c r="K3710" s="6"/>
      <c r="L3710" s="6"/>
      <c r="M3710" s="6"/>
      <c r="N3710" s="9"/>
      <c r="O3710" s="9"/>
      <c r="P3710" s="6"/>
      <c r="Q3710" s="6"/>
      <c r="R3710" s="6"/>
      <c r="S3710" s="6"/>
      <c r="T3710" s="6"/>
      <c r="U3710" s="6"/>
      <c r="V3710" s="6"/>
      <c r="W3710" s="9"/>
      <c r="X3710" s="9"/>
      <c r="Y3710" s="9"/>
    </row>
    <row r="3711" spans="1:28" ht="13.5" outlineLevel="5" x14ac:dyDescent="0.25">
      <c r="A3711" s="189" t="s">
        <v>1643</v>
      </c>
      <c r="B3711" s="239">
        <v>6</v>
      </c>
      <c r="C3711" s="240"/>
      <c r="D3711" s="240"/>
      <c r="E3711" s="240"/>
      <c r="F3711" s="193"/>
      <c r="G3711" s="193"/>
      <c r="H3711" s="193"/>
      <c r="I3711" s="241" t="s">
        <v>1642</v>
      </c>
      <c r="J3711" s="242"/>
      <c r="K3711" s="243"/>
      <c r="L3711" s="243"/>
      <c r="M3711" s="243"/>
      <c r="N3711" s="193"/>
      <c r="O3711" s="191">
        <f>SUBTOTAL(9,O3712:O3795)</f>
        <v>0</v>
      </c>
      <c r="P3711" s="242" t="s">
        <v>475</v>
      </c>
      <c r="Q3711" s="242"/>
      <c r="R3711" s="243"/>
      <c r="S3711" s="192">
        <f>SUBTOTAL(9,S3712:S3795)</f>
        <v>2.1259640999999836</v>
      </c>
      <c r="T3711" s="243"/>
      <c r="U3711" s="192">
        <f>SUBTOTAL(9,U3712:U3795)</f>
        <v>4.8000000000000004E-3</v>
      </c>
      <c r="V3711" s="244"/>
      <c r="W3711" s="191">
        <f>SUBTOTAL(9,W3712:W3795)</f>
        <v>0</v>
      </c>
      <c r="X3711" s="191">
        <f>SUBTOTAL(9,X3712:X3795)</f>
        <v>0</v>
      </c>
      <c r="Y3711" s="189"/>
      <c r="Z3711" s="6"/>
      <c r="AA3711" s="9"/>
      <c r="AB3711" s="9"/>
    </row>
    <row r="3712" spans="1:28" ht="28.5" outlineLevel="6" x14ac:dyDescent="0.15">
      <c r="B3712" s="197"/>
      <c r="C3712" s="198"/>
      <c r="D3712" s="114">
        <v>439</v>
      </c>
      <c r="E3712" s="114"/>
      <c r="F3712" s="115"/>
      <c r="G3712" s="115"/>
      <c r="H3712" s="115" t="s">
        <v>5469</v>
      </c>
      <c r="I3712" s="116" t="s">
        <v>5468</v>
      </c>
      <c r="J3712" s="117" t="s">
        <v>486</v>
      </c>
      <c r="K3712" s="118">
        <v>1.4576681999999836</v>
      </c>
      <c r="L3712" s="118">
        <v>0</v>
      </c>
      <c r="M3712" s="118">
        <v>1.4576681999999836</v>
      </c>
      <c r="N3712" s="271"/>
      <c r="O3712" s="119">
        <f>M3712*N3712</f>
        <v>0</v>
      </c>
      <c r="P3712" s="117" t="s">
        <v>492</v>
      </c>
      <c r="Q3712" s="117" t="s">
        <v>1232</v>
      </c>
      <c r="R3712" s="118">
        <v>1</v>
      </c>
      <c r="S3712" s="118">
        <f>M3712*R3712</f>
        <v>1.4576681999999836</v>
      </c>
      <c r="T3712" s="118"/>
      <c r="U3712" s="118">
        <f>M3712*T3712</f>
        <v>0</v>
      </c>
      <c r="V3712" s="119">
        <v>21</v>
      </c>
      <c r="W3712" s="119">
        <f>O3712*(V3712/100)</f>
        <v>0</v>
      </c>
      <c r="X3712" s="119">
        <f>O3712+W3712</f>
        <v>0</v>
      </c>
      <c r="Y3712" s="120">
        <v>6</v>
      </c>
      <c r="Z3712" s="9"/>
      <c r="AA3712" s="9"/>
      <c r="AB3712" s="9"/>
    </row>
    <row r="3713" spans="1:28" ht="4.5" customHeight="1" outlineLevel="6" x14ac:dyDescent="0.15">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3.5" outlineLevel="7" x14ac:dyDescent="0.3">
      <c r="A3714" s="245"/>
      <c r="B3714" s="246"/>
      <c r="C3714" s="246"/>
      <c r="D3714" s="246"/>
      <c r="E3714" s="246"/>
      <c r="F3714" s="247"/>
      <c r="G3714" s="247"/>
      <c r="H3714" s="252" t="s">
        <v>18</v>
      </c>
      <c r="I3714" s="248" t="s">
        <v>5445</v>
      </c>
      <c r="J3714" s="249"/>
      <c r="K3714" s="250"/>
      <c r="L3714" s="250"/>
      <c r="M3714" s="251">
        <v>0</v>
      </c>
      <c r="N3714" s="252"/>
      <c r="O3714" s="253"/>
      <c r="P3714" s="249"/>
      <c r="Q3714" s="249"/>
      <c r="R3714" s="251"/>
      <c r="S3714" s="251"/>
      <c r="T3714" s="251"/>
      <c r="U3714" s="251"/>
      <c r="V3714" s="253"/>
      <c r="W3714" s="253"/>
      <c r="X3714" s="253"/>
      <c r="Y3714" s="252"/>
      <c r="Z3714" s="6"/>
      <c r="AA3714" s="9"/>
    </row>
    <row r="3715" spans="1:28" ht="13.5" outlineLevel="7" x14ac:dyDescent="0.3">
      <c r="A3715" s="245"/>
      <c r="B3715" s="246"/>
      <c r="C3715" s="246"/>
      <c r="D3715" s="246"/>
      <c r="E3715" s="246"/>
      <c r="F3715" s="247"/>
      <c r="G3715" s="247"/>
      <c r="H3715" s="252"/>
      <c r="I3715" s="248" t="s">
        <v>5467</v>
      </c>
      <c r="J3715" s="249"/>
      <c r="K3715" s="250"/>
      <c r="L3715" s="250"/>
      <c r="M3715" s="251">
        <v>3.63</v>
      </c>
      <c r="N3715" s="252"/>
      <c r="O3715" s="253"/>
      <c r="P3715" s="249"/>
      <c r="Q3715" s="249"/>
      <c r="R3715" s="251"/>
      <c r="S3715" s="251"/>
      <c r="T3715" s="251"/>
      <c r="U3715" s="251"/>
      <c r="V3715" s="253"/>
      <c r="W3715" s="253"/>
      <c r="X3715" s="253"/>
      <c r="Y3715" s="252"/>
      <c r="Z3715" s="6"/>
      <c r="AA3715" s="9"/>
    </row>
    <row r="3716" spans="1:28" ht="13.5" outlineLevel="7" x14ac:dyDescent="0.3">
      <c r="A3716" s="245"/>
      <c r="B3716" s="246"/>
      <c r="C3716" s="246"/>
      <c r="D3716" s="246"/>
      <c r="E3716" s="246"/>
      <c r="F3716" s="247"/>
      <c r="G3716" s="247"/>
      <c r="H3716" s="252"/>
      <c r="I3716" s="248" t="s">
        <v>5466</v>
      </c>
      <c r="J3716" s="249"/>
      <c r="K3716" s="250"/>
      <c r="L3716" s="250"/>
      <c r="M3716" s="251">
        <v>3.95</v>
      </c>
      <c r="N3716" s="252"/>
      <c r="O3716" s="253"/>
      <c r="P3716" s="249"/>
      <c r="Q3716" s="249"/>
      <c r="R3716" s="251"/>
      <c r="S3716" s="251"/>
      <c r="T3716" s="251"/>
      <c r="U3716" s="251"/>
      <c r="V3716" s="253"/>
      <c r="W3716" s="253"/>
      <c r="X3716" s="253"/>
      <c r="Y3716" s="252"/>
      <c r="Z3716" s="6"/>
      <c r="AA3716" s="9"/>
    </row>
    <row r="3717" spans="1:28" ht="13.5" outlineLevel="7" x14ac:dyDescent="0.3">
      <c r="A3717" s="245"/>
      <c r="B3717" s="246"/>
      <c r="C3717" s="246"/>
      <c r="D3717" s="246"/>
      <c r="E3717" s="246"/>
      <c r="F3717" s="247"/>
      <c r="G3717" s="247"/>
      <c r="H3717" s="252"/>
      <c r="I3717" s="248" t="s">
        <v>5465</v>
      </c>
      <c r="J3717" s="249"/>
      <c r="K3717" s="250"/>
      <c r="L3717" s="250"/>
      <c r="M3717" s="251">
        <v>8.5299999999999994</v>
      </c>
      <c r="N3717" s="252"/>
      <c r="O3717" s="253"/>
      <c r="P3717" s="249"/>
      <c r="Q3717" s="249"/>
      <c r="R3717" s="251"/>
      <c r="S3717" s="251"/>
      <c r="T3717" s="251"/>
      <c r="U3717" s="251"/>
      <c r="V3717" s="253"/>
      <c r="W3717" s="253"/>
      <c r="X3717" s="253"/>
      <c r="Y3717" s="252"/>
      <c r="Z3717" s="6"/>
      <c r="AA3717" s="9"/>
    </row>
    <row r="3718" spans="1:28" ht="13.5" outlineLevel="7" x14ac:dyDescent="0.3">
      <c r="A3718" s="245"/>
      <c r="B3718" s="246"/>
      <c r="C3718" s="246"/>
      <c r="D3718" s="246"/>
      <c r="E3718" s="246"/>
      <c r="F3718" s="247"/>
      <c r="G3718" s="247"/>
      <c r="H3718" s="252"/>
      <c r="I3718" s="248" t="s">
        <v>5464</v>
      </c>
      <c r="J3718" s="249"/>
      <c r="K3718" s="250"/>
      <c r="L3718" s="250"/>
      <c r="M3718" s="251">
        <v>41.24</v>
      </c>
      <c r="N3718" s="252"/>
      <c r="O3718" s="253"/>
      <c r="P3718" s="249"/>
      <c r="Q3718" s="249"/>
      <c r="R3718" s="251"/>
      <c r="S3718" s="251"/>
      <c r="T3718" s="251"/>
      <c r="U3718" s="251"/>
      <c r="V3718" s="253"/>
      <c r="W3718" s="253"/>
      <c r="X3718" s="253"/>
      <c r="Y3718" s="252"/>
      <c r="Z3718" s="6"/>
      <c r="AA3718" s="9"/>
    </row>
    <row r="3719" spans="1:28" ht="13.5" outlineLevel="7" x14ac:dyDescent="0.3">
      <c r="A3719" s="245"/>
      <c r="B3719" s="246"/>
      <c r="C3719" s="246"/>
      <c r="D3719" s="246"/>
      <c r="E3719" s="246"/>
      <c r="F3719" s="247"/>
      <c r="G3719" s="247"/>
      <c r="H3719" s="252"/>
      <c r="I3719" s="248" t="s">
        <v>5463</v>
      </c>
      <c r="J3719" s="249"/>
      <c r="K3719" s="250"/>
      <c r="L3719" s="250"/>
      <c r="M3719" s="251">
        <v>4.9000000000000004</v>
      </c>
      <c r="N3719" s="252"/>
      <c r="O3719" s="253"/>
      <c r="P3719" s="249"/>
      <c r="Q3719" s="249"/>
      <c r="R3719" s="251"/>
      <c r="S3719" s="251"/>
      <c r="T3719" s="251"/>
      <c r="U3719" s="251"/>
      <c r="V3719" s="253"/>
      <c r="W3719" s="253"/>
      <c r="X3719" s="253"/>
      <c r="Y3719" s="252"/>
      <c r="Z3719" s="6"/>
      <c r="AA3719" s="9"/>
    </row>
    <row r="3720" spans="1:28" ht="13.5" outlineLevel="7" x14ac:dyDescent="0.3">
      <c r="A3720" s="245"/>
      <c r="B3720" s="246"/>
      <c r="C3720" s="246"/>
      <c r="D3720" s="246"/>
      <c r="E3720" s="246"/>
      <c r="F3720" s="247"/>
      <c r="G3720" s="247"/>
      <c r="H3720" s="252"/>
      <c r="I3720" s="248" t="s">
        <v>5462</v>
      </c>
      <c r="J3720" s="249"/>
      <c r="K3720" s="250"/>
      <c r="L3720" s="250"/>
      <c r="M3720" s="251">
        <v>12.32</v>
      </c>
      <c r="N3720" s="252"/>
      <c r="O3720" s="253"/>
      <c r="P3720" s="249"/>
      <c r="Q3720" s="249"/>
      <c r="R3720" s="251"/>
      <c r="S3720" s="251"/>
      <c r="T3720" s="251"/>
      <c r="U3720" s="251"/>
      <c r="V3720" s="253"/>
      <c r="W3720" s="253"/>
      <c r="X3720" s="253"/>
      <c r="Y3720" s="252"/>
      <c r="Z3720" s="6"/>
      <c r="AA3720" s="9"/>
    </row>
    <row r="3721" spans="1:28" ht="13.5" outlineLevel="7" x14ac:dyDescent="0.3">
      <c r="A3721" s="245"/>
      <c r="B3721" s="246"/>
      <c r="C3721" s="246"/>
      <c r="D3721" s="246"/>
      <c r="E3721" s="246"/>
      <c r="F3721" s="247"/>
      <c r="G3721" s="247"/>
      <c r="H3721" s="252"/>
      <c r="I3721" s="248" t="s">
        <v>5461</v>
      </c>
      <c r="J3721" s="249"/>
      <c r="K3721" s="250"/>
      <c r="L3721" s="250"/>
      <c r="M3721" s="251">
        <v>91.01</v>
      </c>
      <c r="N3721" s="252"/>
      <c r="O3721" s="253"/>
      <c r="P3721" s="249"/>
      <c r="Q3721" s="249"/>
      <c r="R3721" s="251"/>
      <c r="S3721" s="251"/>
      <c r="T3721" s="251"/>
      <c r="U3721" s="251"/>
      <c r="V3721" s="253"/>
      <c r="W3721" s="253"/>
      <c r="X3721" s="253"/>
      <c r="Y3721" s="252"/>
      <c r="Z3721" s="6"/>
      <c r="AA3721" s="9"/>
    </row>
    <row r="3722" spans="1:28" ht="13.5" outlineLevel="7" x14ac:dyDescent="0.3">
      <c r="A3722" s="245"/>
      <c r="B3722" s="246"/>
      <c r="C3722" s="246"/>
      <c r="D3722" s="246"/>
      <c r="E3722" s="246"/>
      <c r="F3722" s="247"/>
      <c r="G3722" s="247"/>
      <c r="H3722" s="252"/>
      <c r="I3722" s="248" t="s">
        <v>5460</v>
      </c>
      <c r="J3722" s="249"/>
      <c r="K3722" s="250"/>
      <c r="L3722" s="250"/>
      <c r="M3722" s="251">
        <v>10.74</v>
      </c>
      <c r="N3722" s="252"/>
      <c r="O3722" s="253"/>
      <c r="P3722" s="249"/>
      <c r="Q3722" s="249"/>
      <c r="R3722" s="251"/>
      <c r="S3722" s="251"/>
      <c r="T3722" s="251"/>
      <c r="U3722" s="251"/>
      <c r="V3722" s="253"/>
      <c r="W3722" s="253"/>
      <c r="X3722" s="253"/>
      <c r="Y3722" s="252"/>
      <c r="Z3722" s="6"/>
      <c r="AA3722" s="9"/>
    </row>
    <row r="3723" spans="1:28" ht="13.5" outlineLevel="7" x14ac:dyDescent="0.3">
      <c r="A3723" s="245"/>
      <c r="B3723" s="246"/>
      <c r="C3723" s="246"/>
      <c r="D3723" s="246"/>
      <c r="E3723" s="246"/>
      <c r="F3723" s="247"/>
      <c r="G3723" s="247"/>
      <c r="H3723" s="252"/>
      <c r="I3723" s="248" t="s">
        <v>563</v>
      </c>
      <c r="J3723" s="249"/>
      <c r="K3723" s="250"/>
      <c r="L3723" s="250"/>
      <c r="M3723" s="251">
        <v>176.32</v>
      </c>
      <c r="N3723" s="252"/>
      <c r="O3723" s="253"/>
      <c r="P3723" s="249"/>
      <c r="Q3723" s="249"/>
      <c r="R3723" s="251"/>
      <c r="S3723" s="251"/>
      <c r="T3723" s="251"/>
      <c r="U3723" s="251"/>
      <c r="V3723" s="253"/>
      <c r="W3723" s="253"/>
      <c r="X3723" s="253"/>
      <c r="Y3723" s="252"/>
      <c r="Z3723" s="6"/>
      <c r="AA3723" s="9"/>
    </row>
    <row r="3724" spans="1:28" ht="13.5" outlineLevel="7" x14ac:dyDescent="0.3">
      <c r="A3724" s="245"/>
      <c r="B3724" s="246"/>
      <c r="C3724" s="246"/>
      <c r="D3724" s="246"/>
      <c r="E3724" s="246"/>
      <c r="F3724" s="247"/>
      <c r="G3724" s="247"/>
      <c r="H3724" s="252"/>
      <c r="I3724" s="248" t="s">
        <v>5459</v>
      </c>
      <c r="J3724" s="249"/>
      <c r="K3724" s="250"/>
      <c r="L3724" s="250"/>
      <c r="M3724" s="251">
        <v>-176.32</v>
      </c>
      <c r="N3724" s="252"/>
      <c r="O3724" s="253"/>
      <c r="P3724" s="249"/>
      <c r="Q3724" s="249"/>
      <c r="R3724" s="251"/>
      <c r="S3724" s="251"/>
      <c r="T3724" s="251"/>
      <c r="U3724" s="251"/>
      <c r="V3724" s="253"/>
      <c r="W3724" s="253"/>
      <c r="X3724" s="253"/>
      <c r="Y3724" s="252"/>
      <c r="Z3724" s="6"/>
      <c r="AA3724" s="9"/>
    </row>
    <row r="3725" spans="1:28" ht="13.5" outlineLevel="7" x14ac:dyDescent="0.3">
      <c r="A3725" s="245"/>
      <c r="B3725" s="246"/>
      <c r="C3725" s="246"/>
      <c r="D3725" s="246"/>
      <c r="E3725" s="246"/>
      <c r="F3725" s="247"/>
      <c r="G3725" s="247"/>
      <c r="H3725" s="252"/>
      <c r="I3725" s="248" t="s">
        <v>5458</v>
      </c>
      <c r="J3725" s="249"/>
      <c r="K3725" s="250"/>
      <c r="L3725" s="250"/>
      <c r="M3725" s="251">
        <v>0.52895999999999999</v>
      </c>
      <c r="N3725" s="252"/>
      <c r="O3725" s="253"/>
      <c r="P3725" s="249"/>
      <c r="Q3725" s="249"/>
      <c r="R3725" s="251"/>
      <c r="S3725" s="251"/>
      <c r="T3725" s="251"/>
      <c r="U3725" s="251"/>
      <c r="V3725" s="253"/>
      <c r="W3725" s="253"/>
      <c r="X3725" s="253"/>
      <c r="Y3725" s="252"/>
      <c r="Z3725" s="6"/>
      <c r="AA3725" s="9"/>
    </row>
    <row r="3726" spans="1:28" ht="13.5" outlineLevel="7" x14ac:dyDescent="0.3">
      <c r="A3726" s="245"/>
      <c r="B3726" s="246"/>
      <c r="C3726" s="246"/>
      <c r="D3726" s="246"/>
      <c r="E3726" s="246"/>
      <c r="F3726" s="247"/>
      <c r="G3726" s="247"/>
      <c r="H3726" s="252"/>
      <c r="I3726" s="248" t="s">
        <v>563</v>
      </c>
      <c r="J3726" s="249"/>
      <c r="K3726" s="250"/>
      <c r="L3726" s="250"/>
      <c r="M3726" s="251">
        <v>-175.79103999999998</v>
      </c>
      <c r="N3726" s="252"/>
      <c r="O3726" s="253"/>
      <c r="P3726" s="249"/>
      <c r="Q3726" s="249"/>
      <c r="R3726" s="251"/>
      <c r="S3726" s="251"/>
      <c r="T3726" s="251"/>
      <c r="U3726" s="251"/>
      <c r="V3726" s="253"/>
      <c r="W3726" s="253"/>
      <c r="X3726" s="253"/>
      <c r="Y3726" s="252"/>
      <c r="Z3726" s="6"/>
      <c r="AA3726" s="9"/>
    </row>
    <row r="3727" spans="1:28" ht="13.5" outlineLevel="7" x14ac:dyDescent="0.3">
      <c r="A3727" s="245"/>
      <c r="B3727" s="246"/>
      <c r="C3727" s="246"/>
      <c r="D3727" s="246"/>
      <c r="E3727" s="246"/>
      <c r="F3727" s="247"/>
      <c r="G3727" s="247"/>
      <c r="H3727" s="252"/>
      <c r="I3727" s="248" t="s">
        <v>5440</v>
      </c>
      <c r="J3727" s="249"/>
      <c r="K3727" s="250"/>
      <c r="L3727" s="250"/>
      <c r="M3727" s="251">
        <v>0</v>
      </c>
      <c r="N3727" s="252"/>
      <c r="O3727" s="253"/>
      <c r="P3727" s="249"/>
      <c r="Q3727" s="249"/>
      <c r="R3727" s="251"/>
      <c r="S3727" s="251"/>
      <c r="T3727" s="251"/>
      <c r="U3727" s="251"/>
      <c r="V3727" s="253"/>
      <c r="W3727" s="253"/>
      <c r="X3727" s="253"/>
      <c r="Y3727" s="252"/>
      <c r="Z3727" s="6"/>
      <c r="AA3727" s="9"/>
    </row>
    <row r="3728" spans="1:28" ht="13.5" outlineLevel="7" x14ac:dyDescent="0.3">
      <c r="A3728" s="245"/>
      <c r="B3728" s="246"/>
      <c r="C3728" s="246"/>
      <c r="D3728" s="246"/>
      <c r="E3728" s="246"/>
      <c r="F3728" s="247"/>
      <c r="G3728" s="247"/>
      <c r="H3728" s="252"/>
      <c r="I3728" s="248" t="s">
        <v>5457</v>
      </c>
      <c r="J3728" s="249"/>
      <c r="K3728" s="250"/>
      <c r="L3728" s="250"/>
      <c r="M3728" s="251">
        <v>7.8</v>
      </c>
      <c r="N3728" s="252"/>
      <c r="O3728" s="253"/>
      <c r="P3728" s="249"/>
      <c r="Q3728" s="249"/>
      <c r="R3728" s="251"/>
      <c r="S3728" s="251"/>
      <c r="T3728" s="251"/>
      <c r="U3728" s="251"/>
      <c r="V3728" s="253"/>
      <c r="W3728" s="253"/>
      <c r="X3728" s="253"/>
      <c r="Y3728" s="252"/>
      <c r="Z3728" s="6"/>
      <c r="AA3728" s="9"/>
    </row>
    <row r="3729" spans="1:28" ht="13.5" outlineLevel="7" x14ac:dyDescent="0.3">
      <c r="A3729" s="245"/>
      <c r="B3729" s="246"/>
      <c r="C3729" s="246"/>
      <c r="D3729" s="246"/>
      <c r="E3729" s="246"/>
      <c r="F3729" s="247"/>
      <c r="G3729" s="247"/>
      <c r="H3729" s="252"/>
      <c r="I3729" s="248" t="s">
        <v>5456</v>
      </c>
      <c r="J3729" s="249"/>
      <c r="K3729" s="250"/>
      <c r="L3729" s="250"/>
      <c r="M3729" s="251">
        <v>1.25</v>
      </c>
      <c r="N3729" s="252"/>
      <c r="O3729" s="253"/>
      <c r="P3729" s="249"/>
      <c r="Q3729" s="249"/>
      <c r="R3729" s="251"/>
      <c r="S3729" s="251"/>
      <c r="T3729" s="251"/>
      <c r="U3729" s="251"/>
      <c r="V3729" s="253"/>
      <c r="W3729" s="253"/>
      <c r="X3729" s="253"/>
      <c r="Y3729" s="252"/>
      <c r="Z3729" s="6"/>
      <c r="AA3729" s="9"/>
    </row>
    <row r="3730" spans="1:28" ht="13.5" outlineLevel="7" x14ac:dyDescent="0.3">
      <c r="A3730" s="245"/>
      <c r="B3730" s="246"/>
      <c r="C3730" s="246"/>
      <c r="D3730" s="246"/>
      <c r="E3730" s="246"/>
      <c r="F3730" s="247"/>
      <c r="G3730" s="247"/>
      <c r="H3730" s="252"/>
      <c r="I3730" s="248" t="s">
        <v>5455</v>
      </c>
      <c r="J3730" s="249"/>
      <c r="K3730" s="250"/>
      <c r="L3730" s="250"/>
      <c r="M3730" s="251">
        <v>0.53</v>
      </c>
      <c r="N3730" s="252"/>
      <c r="O3730" s="253"/>
      <c r="P3730" s="249"/>
      <c r="Q3730" s="249"/>
      <c r="R3730" s="251"/>
      <c r="S3730" s="251"/>
      <c r="T3730" s="251"/>
      <c r="U3730" s="251"/>
      <c r="V3730" s="253"/>
      <c r="W3730" s="253"/>
      <c r="X3730" s="253"/>
      <c r="Y3730" s="252"/>
      <c r="Z3730" s="6"/>
      <c r="AA3730" s="9"/>
    </row>
    <row r="3731" spans="1:28" ht="13.5" outlineLevel="7" x14ac:dyDescent="0.3">
      <c r="A3731" s="245"/>
      <c r="B3731" s="246"/>
      <c r="C3731" s="246"/>
      <c r="D3731" s="246"/>
      <c r="E3731" s="246"/>
      <c r="F3731" s="247"/>
      <c r="G3731" s="247"/>
      <c r="H3731" s="252"/>
      <c r="I3731" s="248" t="s">
        <v>5452</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3.5" outlineLevel="7" x14ac:dyDescent="0.3">
      <c r="A3732" s="245"/>
      <c r="B3732" s="246"/>
      <c r="C3732" s="246"/>
      <c r="D3732" s="246"/>
      <c r="E3732" s="246"/>
      <c r="F3732" s="247"/>
      <c r="G3732" s="247"/>
      <c r="H3732" s="252"/>
      <c r="I3732" s="248" t="s">
        <v>5454</v>
      </c>
      <c r="J3732" s="249"/>
      <c r="K3732" s="250"/>
      <c r="L3732" s="250"/>
      <c r="M3732" s="251">
        <v>0.93</v>
      </c>
      <c r="N3732" s="252"/>
      <c r="O3732" s="253"/>
      <c r="P3732" s="249"/>
      <c r="Q3732" s="249"/>
      <c r="R3732" s="251"/>
      <c r="S3732" s="251"/>
      <c r="T3732" s="251"/>
      <c r="U3732" s="251"/>
      <c r="V3732" s="253"/>
      <c r="W3732" s="253"/>
      <c r="X3732" s="253"/>
      <c r="Y3732" s="252"/>
      <c r="Z3732" s="6"/>
      <c r="AA3732" s="9"/>
    </row>
    <row r="3733" spans="1:28" ht="13.5" outlineLevel="7" x14ac:dyDescent="0.3">
      <c r="A3733" s="245"/>
      <c r="B3733" s="246"/>
      <c r="C3733" s="246"/>
      <c r="D3733" s="246"/>
      <c r="E3733" s="246"/>
      <c r="F3733" s="247"/>
      <c r="G3733" s="247"/>
      <c r="H3733" s="252"/>
      <c r="I3733" s="248" t="s">
        <v>5436</v>
      </c>
      <c r="J3733" s="249"/>
      <c r="K3733" s="250"/>
      <c r="L3733" s="250"/>
      <c r="M3733" s="251">
        <v>0.9</v>
      </c>
      <c r="N3733" s="252"/>
      <c r="O3733" s="253"/>
      <c r="P3733" s="249"/>
      <c r="Q3733" s="249"/>
      <c r="R3733" s="251"/>
      <c r="S3733" s="251"/>
      <c r="T3733" s="251"/>
      <c r="U3733" s="251"/>
      <c r="V3733" s="253"/>
      <c r="W3733" s="253"/>
      <c r="X3733" s="253"/>
      <c r="Y3733" s="252"/>
      <c r="Z3733" s="6"/>
      <c r="AA3733" s="9"/>
    </row>
    <row r="3734" spans="1:28" ht="13.5" outlineLevel="7" x14ac:dyDescent="0.3">
      <c r="A3734" s="245"/>
      <c r="B3734" s="246"/>
      <c r="C3734" s="246"/>
      <c r="D3734" s="246"/>
      <c r="E3734" s="246"/>
      <c r="F3734" s="247"/>
      <c r="G3734" s="247"/>
      <c r="H3734" s="252"/>
      <c r="I3734" s="248" t="s">
        <v>5453</v>
      </c>
      <c r="J3734" s="249"/>
      <c r="K3734" s="250"/>
      <c r="L3734" s="250"/>
      <c r="M3734" s="251">
        <v>0.52</v>
      </c>
      <c r="N3734" s="252"/>
      <c r="O3734" s="253"/>
      <c r="P3734" s="249"/>
      <c r="Q3734" s="249"/>
      <c r="R3734" s="251"/>
      <c r="S3734" s="251"/>
      <c r="T3734" s="251"/>
      <c r="U3734" s="251"/>
      <c r="V3734" s="253"/>
      <c r="W3734" s="253"/>
      <c r="X3734" s="253"/>
      <c r="Y3734" s="252"/>
      <c r="Z3734" s="6"/>
      <c r="AA3734" s="9"/>
    </row>
    <row r="3735" spans="1:28" ht="13.5" outlineLevel="7" x14ac:dyDescent="0.3">
      <c r="A3735" s="245"/>
      <c r="B3735" s="246"/>
      <c r="C3735" s="246"/>
      <c r="D3735" s="246"/>
      <c r="E3735" s="246"/>
      <c r="F3735" s="247"/>
      <c r="G3735" s="247"/>
      <c r="H3735" s="252"/>
      <c r="I3735" s="248" t="s">
        <v>5452</v>
      </c>
      <c r="J3735" s="249"/>
      <c r="K3735" s="250"/>
      <c r="L3735" s="250"/>
      <c r="M3735" s="251">
        <v>0.6</v>
      </c>
      <c r="N3735" s="252"/>
      <c r="O3735" s="253"/>
      <c r="P3735" s="249"/>
      <c r="Q3735" s="249"/>
      <c r="R3735" s="251"/>
      <c r="S3735" s="251"/>
      <c r="T3735" s="251"/>
      <c r="U3735" s="251"/>
      <c r="V3735" s="253"/>
      <c r="W3735" s="253"/>
      <c r="X3735" s="253"/>
      <c r="Y3735" s="252"/>
      <c r="Z3735" s="6"/>
      <c r="AA3735" s="9"/>
    </row>
    <row r="3736" spans="1:28" ht="13.5" outlineLevel="7" x14ac:dyDescent="0.3">
      <c r="A3736" s="245"/>
      <c r="B3736" s="246"/>
      <c r="C3736" s="246"/>
      <c r="D3736" s="246"/>
      <c r="E3736" s="246"/>
      <c r="F3736" s="247"/>
      <c r="G3736" s="247"/>
      <c r="H3736" s="252"/>
      <c r="I3736" s="248" t="s">
        <v>5451</v>
      </c>
      <c r="J3736" s="249"/>
      <c r="K3736" s="250"/>
      <c r="L3736" s="250"/>
      <c r="M3736" s="251">
        <v>0.8</v>
      </c>
      <c r="N3736" s="252"/>
      <c r="O3736" s="253"/>
      <c r="P3736" s="249"/>
      <c r="Q3736" s="249"/>
      <c r="R3736" s="251"/>
      <c r="S3736" s="251"/>
      <c r="T3736" s="251"/>
      <c r="U3736" s="251"/>
      <c r="V3736" s="253"/>
      <c r="W3736" s="253"/>
      <c r="X3736" s="253"/>
      <c r="Y3736" s="252"/>
      <c r="Z3736" s="6"/>
      <c r="AA3736" s="9"/>
    </row>
    <row r="3737" spans="1:28" ht="13.5" outlineLevel="7" x14ac:dyDescent="0.3">
      <c r="A3737" s="245"/>
      <c r="B3737" s="246"/>
      <c r="C3737" s="246"/>
      <c r="D3737" s="246"/>
      <c r="E3737" s="246"/>
      <c r="F3737" s="247"/>
      <c r="G3737" s="247"/>
      <c r="H3737" s="252"/>
      <c r="I3737" s="248" t="s">
        <v>5450</v>
      </c>
      <c r="J3737" s="249"/>
      <c r="K3737" s="250"/>
      <c r="L3737" s="250"/>
      <c r="M3737" s="251">
        <v>182</v>
      </c>
      <c r="N3737" s="252"/>
      <c r="O3737" s="253"/>
      <c r="P3737" s="249"/>
      <c r="Q3737" s="249"/>
      <c r="R3737" s="251"/>
      <c r="S3737" s="251"/>
      <c r="T3737" s="251"/>
      <c r="U3737" s="251"/>
      <c r="V3737" s="253"/>
      <c r="W3737" s="253"/>
      <c r="X3737" s="253"/>
      <c r="Y3737" s="252"/>
      <c r="Z3737" s="6"/>
      <c r="AA3737" s="9"/>
    </row>
    <row r="3738" spans="1:28" ht="13.5" outlineLevel="7" x14ac:dyDescent="0.3">
      <c r="A3738" s="245"/>
      <c r="B3738" s="246"/>
      <c r="C3738" s="246"/>
      <c r="D3738" s="246"/>
      <c r="E3738" s="246"/>
      <c r="F3738" s="247"/>
      <c r="G3738" s="247"/>
      <c r="H3738" s="252"/>
      <c r="I3738" s="248" t="s">
        <v>563</v>
      </c>
      <c r="J3738" s="249"/>
      <c r="K3738" s="250"/>
      <c r="L3738" s="250"/>
      <c r="M3738" s="251">
        <v>195.93</v>
      </c>
      <c r="N3738" s="252"/>
      <c r="O3738" s="253"/>
      <c r="P3738" s="249"/>
      <c r="Q3738" s="249"/>
      <c r="R3738" s="251"/>
      <c r="S3738" s="251"/>
      <c r="T3738" s="251"/>
      <c r="U3738" s="251"/>
      <c r="V3738" s="253"/>
      <c r="W3738" s="253"/>
      <c r="X3738" s="253"/>
      <c r="Y3738" s="252"/>
      <c r="Z3738" s="6"/>
      <c r="AA3738" s="9"/>
    </row>
    <row r="3739" spans="1:28" ht="13.5" outlineLevel="7" x14ac:dyDescent="0.3">
      <c r="A3739" s="245"/>
      <c r="B3739" s="246"/>
      <c r="C3739" s="246"/>
      <c r="D3739" s="246"/>
      <c r="E3739" s="246"/>
      <c r="F3739" s="247"/>
      <c r="G3739" s="247"/>
      <c r="H3739" s="252"/>
      <c r="I3739" s="248" t="s">
        <v>5449</v>
      </c>
      <c r="J3739" s="249"/>
      <c r="K3739" s="250"/>
      <c r="L3739" s="250"/>
      <c r="M3739" s="251">
        <v>-195.93</v>
      </c>
      <c r="N3739" s="252"/>
      <c r="O3739" s="253"/>
      <c r="P3739" s="249"/>
      <c r="Q3739" s="249"/>
      <c r="R3739" s="251"/>
      <c r="S3739" s="251"/>
      <c r="T3739" s="251"/>
      <c r="U3739" s="251"/>
      <c r="V3739" s="253"/>
      <c r="W3739" s="253"/>
      <c r="X3739" s="253"/>
      <c r="Y3739" s="252"/>
      <c r="Z3739" s="6"/>
      <c r="AA3739" s="9"/>
    </row>
    <row r="3740" spans="1:28" ht="13.5" outlineLevel="7" x14ac:dyDescent="0.3">
      <c r="A3740" s="245"/>
      <c r="B3740" s="246"/>
      <c r="C3740" s="246"/>
      <c r="D3740" s="246"/>
      <c r="E3740" s="246"/>
      <c r="F3740" s="247"/>
      <c r="G3740" s="247"/>
      <c r="H3740" s="252"/>
      <c r="I3740" s="248" t="s">
        <v>5448</v>
      </c>
      <c r="J3740" s="249"/>
      <c r="K3740" s="250"/>
      <c r="L3740" s="250"/>
      <c r="M3740" s="251">
        <v>0.92870819999999998</v>
      </c>
      <c r="N3740" s="252"/>
      <c r="O3740" s="253"/>
      <c r="P3740" s="249"/>
      <c r="Q3740" s="249"/>
      <c r="R3740" s="251"/>
      <c r="S3740" s="251"/>
      <c r="T3740" s="251"/>
      <c r="U3740" s="251"/>
      <c r="V3740" s="253"/>
      <c r="W3740" s="253"/>
      <c r="X3740" s="253"/>
      <c r="Y3740" s="252"/>
      <c r="Z3740" s="6"/>
      <c r="AA3740" s="9"/>
    </row>
    <row r="3741" spans="1:28" ht="7.5" customHeight="1" outlineLevel="7" x14ac:dyDescent="0.15">
      <c r="A3741" s="9"/>
      <c r="B3741" s="197"/>
      <c r="C3741" s="196"/>
      <c r="D3741" s="196"/>
      <c r="E3741" s="196"/>
      <c r="F3741" s="12"/>
      <c r="G3741" s="12"/>
      <c r="H3741" s="12"/>
      <c r="I3741" s="204"/>
      <c r="J3741" s="205"/>
      <c r="K3741" s="206"/>
      <c r="L3741" s="206"/>
      <c r="M3741" s="207"/>
      <c r="N3741" s="10"/>
      <c r="O3741" s="153"/>
      <c r="P3741" s="205"/>
      <c r="Q3741" s="205"/>
      <c r="R3741" s="159"/>
      <c r="S3741" s="159"/>
      <c r="T3741" s="159"/>
      <c r="U3741" s="159"/>
      <c r="V3741" s="153"/>
      <c r="W3741" s="153"/>
      <c r="X3741" s="153"/>
      <c r="Y3741" s="10"/>
      <c r="Z3741" s="6"/>
      <c r="AA3741" s="9"/>
    </row>
    <row r="3742" spans="1:28" ht="28.5" outlineLevel="6" x14ac:dyDescent="0.15">
      <c r="B3742" s="197"/>
      <c r="C3742" s="198"/>
      <c r="D3742" s="114">
        <v>440</v>
      </c>
      <c r="E3742" s="114"/>
      <c r="F3742" s="115"/>
      <c r="G3742" s="115"/>
      <c r="H3742" s="115" t="s">
        <v>5447</v>
      </c>
      <c r="I3742" s="116" t="s">
        <v>5446</v>
      </c>
      <c r="J3742" s="117" t="s">
        <v>584</v>
      </c>
      <c r="K3742" s="118">
        <v>148.95000000000002</v>
      </c>
      <c r="L3742" s="118">
        <v>0</v>
      </c>
      <c r="M3742" s="118">
        <v>148.95000000000002</v>
      </c>
      <c r="N3742" s="271"/>
      <c r="O3742" s="119">
        <f>M3742*N3742</f>
        <v>0</v>
      </c>
      <c r="P3742" s="117" t="s">
        <v>479</v>
      </c>
      <c r="Q3742" s="117" t="s">
        <v>1232</v>
      </c>
      <c r="R3742" s="118">
        <v>4.2999999999999999E-4</v>
      </c>
      <c r="S3742" s="118">
        <f>M3742*R3742</f>
        <v>6.4048500000000008E-2</v>
      </c>
      <c r="T3742" s="118"/>
      <c r="U3742" s="118">
        <f>M3742*T3742</f>
        <v>0</v>
      </c>
      <c r="V3742" s="119">
        <v>21</v>
      </c>
      <c r="W3742" s="119">
        <f>O3742*(V3742/100)</f>
        <v>0</v>
      </c>
      <c r="X3742" s="119">
        <f>O3742+W3742</f>
        <v>0</v>
      </c>
      <c r="Y3742" s="120">
        <v>6</v>
      </c>
      <c r="Z3742" s="9"/>
      <c r="AA3742" s="9"/>
      <c r="AB3742" s="9"/>
    </row>
    <row r="3743" spans="1:28" ht="4.5" customHeight="1" outlineLevel="6" x14ac:dyDescent="0.15">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3.5" outlineLevel="7" x14ac:dyDescent="0.3">
      <c r="A3744" s="245"/>
      <c r="B3744" s="246"/>
      <c r="C3744" s="246"/>
      <c r="D3744" s="246"/>
      <c r="E3744" s="246"/>
      <c r="F3744" s="247"/>
      <c r="G3744" s="247"/>
      <c r="H3744" s="252" t="s">
        <v>18</v>
      </c>
      <c r="I3744" s="248" t="s">
        <v>5445</v>
      </c>
      <c r="J3744" s="249"/>
      <c r="K3744" s="250"/>
      <c r="L3744" s="250"/>
      <c r="M3744" s="251">
        <v>0</v>
      </c>
      <c r="N3744" s="252"/>
      <c r="O3744" s="253"/>
      <c r="P3744" s="249"/>
      <c r="Q3744" s="249"/>
      <c r="R3744" s="251"/>
      <c r="S3744" s="251"/>
      <c r="T3744" s="251"/>
      <c r="U3744" s="251"/>
      <c r="V3744" s="253"/>
      <c r="W3744" s="253"/>
      <c r="X3744" s="253"/>
      <c r="Y3744" s="252"/>
      <c r="Z3744" s="6"/>
      <c r="AA3744" s="9"/>
    </row>
    <row r="3745" spans="1:27" ht="13.5" outlineLevel="7" x14ac:dyDescent="0.3">
      <c r="A3745" s="245"/>
      <c r="B3745" s="246"/>
      <c r="C3745" s="246"/>
      <c r="D3745" s="246"/>
      <c r="E3745" s="246"/>
      <c r="F3745" s="247"/>
      <c r="G3745" s="247"/>
      <c r="H3745" s="252"/>
      <c r="I3745" s="248" t="s">
        <v>5443</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3.5" outlineLevel="7" x14ac:dyDescent="0.3">
      <c r="A3746" s="245"/>
      <c r="B3746" s="246"/>
      <c r="C3746" s="246"/>
      <c r="D3746" s="246"/>
      <c r="E3746" s="246"/>
      <c r="F3746" s="247"/>
      <c r="G3746" s="247"/>
      <c r="H3746" s="252"/>
      <c r="I3746" s="248" t="s">
        <v>5443</v>
      </c>
      <c r="J3746" s="249"/>
      <c r="K3746" s="250"/>
      <c r="L3746" s="250"/>
      <c r="M3746" s="251">
        <v>0.8</v>
      </c>
      <c r="N3746" s="252"/>
      <c r="O3746" s="253"/>
      <c r="P3746" s="249"/>
      <c r="Q3746" s="249"/>
      <c r="R3746" s="251"/>
      <c r="S3746" s="251"/>
      <c r="T3746" s="251"/>
      <c r="U3746" s="251"/>
      <c r="V3746" s="253"/>
      <c r="W3746" s="253"/>
      <c r="X3746" s="253"/>
      <c r="Y3746" s="252"/>
      <c r="Z3746" s="6"/>
      <c r="AA3746" s="9"/>
    </row>
    <row r="3747" spans="1:27" ht="13.5" outlineLevel="7" x14ac:dyDescent="0.3">
      <c r="A3747" s="245"/>
      <c r="B3747" s="246"/>
      <c r="C3747" s="246"/>
      <c r="D3747" s="246"/>
      <c r="E3747" s="246"/>
      <c r="F3747" s="247"/>
      <c r="G3747" s="247"/>
      <c r="H3747" s="252"/>
      <c r="I3747" s="248" t="s">
        <v>5431</v>
      </c>
      <c r="J3747" s="249"/>
      <c r="K3747" s="250"/>
      <c r="L3747" s="250"/>
      <c r="M3747" s="251">
        <v>1.6</v>
      </c>
      <c r="N3747" s="252"/>
      <c r="O3747" s="253"/>
      <c r="P3747" s="249"/>
      <c r="Q3747" s="249"/>
      <c r="R3747" s="251"/>
      <c r="S3747" s="251"/>
      <c r="T3747" s="251"/>
      <c r="U3747" s="251"/>
      <c r="V3747" s="253"/>
      <c r="W3747" s="253"/>
      <c r="X3747" s="253"/>
      <c r="Y3747" s="252"/>
      <c r="Z3747" s="6"/>
      <c r="AA3747" s="9"/>
    </row>
    <row r="3748" spans="1:27" ht="13.5" outlineLevel="7" x14ac:dyDescent="0.3">
      <c r="A3748" s="245"/>
      <c r="B3748" s="246"/>
      <c r="C3748" s="246"/>
      <c r="D3748" s="246"/>
      <c r="E3748" s="246"/>
      <c r="F3748" s="247"/>
      <c r="G3748" s="247"/>
      <c r="H3748" s="252"/>
      <c r="I3748" s="248" t="s">
        <v>5444</v>
      </c>
      <c r="J3748" s="249"/>
      <c r="K3748" s="250"/>
      <c r="L3748" s="250"/>
      <c r="M3748" s="251">
        <v>7.2</v>
      </c>
      <c r="N3748" s="252"/>
      <c r="O3748" s="253"/>
      <c r="P3748" s="249"/>
      <c r="Q3748" s="249"/>
      <c r="R3748" s="251"/>
      <c r="S3748" s="251"/>
      <c r="T3748" s="251"/>
      <c r="U3748" s="251"/>
      <c r="V3748" s="253"/>
      <c r="W3748" s="253"/>
      <c r="X3748" s="253"/>
      <c r="Y3748" s="252"/>
      <c r="Z3748" s="6"/>
      <c r="AA3748" s="9"/>
    </row>
    <row r="3749" spans="1:27" ht="13.5" outlineLevel="7" x14ac:dyDescent="0.3">
      <c r="A3749" s="245"/>
      <c r="B3749" s="246"/>
      <c r="C3749" s="246"/>
      <c r="D3749" s="246"/>
      <c r="E3749" s="246"/>
      <c r="F3749" s="247"/>
      <c r="G3749" s="247"/>
      <c r="H3749" s="252"/>
      <c r="I3749" s="248" t="s">
        <v>5443</v>
      </c>
      <c r="J3749" s="249"/>
      <c r="K3749" s="250"/>
      <c r="L3749" s="250"/>
      <c r="M3749" s="251">
        <v>0.8</v>
      </c>
      <c r="N3749" s="252"/>
      <c r="O3749" s="253"/>
      <c r="P3749" s="249"/>
      <c r="Q3749" s="249"/>
      <c r="R3749" s="251"/>
      <c r="S3749" s="251"/>
      <c r="T3749" s="251"/>
      <c r="U3749" s="251"/>
      <c r="V3749" s="253"/>
      <c r="W3749" s="253"/>
      <c r="X3749" s="253"/>
      <c r="Y3749" s="252"/>
      <c r="Z3749" s="6"/>
      <c r="AA3749" s="9"/>
    </row>
    <row r="3750" spans="1:27" ht="13.5" outlineLevel="7" x14ac:dyDescent="0.3">
      <c r="A3750" s="245"/>
      <c r="B3750" s="246"/>
      <c r="C3750" s="246"/>
      <c r="D3750" s="246"/>
      <c r="E3750" s="246"/>
      <c r="F3750" s="247"/>
      <c r="G3750" s="247"/>
      <c r="H3750" s="252"/>
      <c r="I3750" s="248" t="s">
        <v>5431</v>
      </c>
      <c r="J3750" s="249"/>
      <c r="K3750" s="250"/>
      <c r="L3750" s="250"/>
      <c r="M3750" s="251">
        <v>1.6</v>
      </c>
      <c r="N3750" s="252"/>
      <c r="O3750" s="253"/>
      <c r="P3750" s="249"/>
      <c r="Q3750" s="249"/>
      <c r="R3750" s="251"/>
      <c r="S3750" s="251"/>
      <c r="T3750" s="251"/>
      <c r="U3750" s="251"/>
      <c r="V3750" s="253"/>
      <c r="W3750" s="253"/>
      <c r="X3750" s="253"/>
      <c r="Y3750" s="252"/>
      <c r="Z3750" s="6"/>
      <c r="AA3750" s="9"/>
    </row>
    <row r="3751" spans="1:27" ht="13.5" outlineLevel="7" x14ac:dyDescent="0.3">
      <c r="A3751" s="245"/>
      <c r="B3751" s="246"/>
      <c r="C3751" s="246"/>
      <c r="D3751" s="246"/>
      <c r="E3751" s="246"/>
      <c r="F3751" s="247"/>
      <c r="G3751" s="247"/>
      <c r="H3751" s="252"/>
      <c r="I3751" s="248" t="s">
        <v>5442</v>
      </c>
      <c r="J3751" s="249"/>
      <c r="K3751" s="250"/>
      <c r="L3751" s="250"/>
      <c r="M3751" s="251">
        <v>14.4</v>
      </c>
      <c r="N3751" s="252"/>
      <c r="O3751" s="253"/>
      <c r="P3751" s="249"/>
      <c r="Q3751" s="249"/>
      <c r="R3751" s="251"/>
      <c r="S3751" s="251"/>
      <c r="T3751" s="251"/>
      <c r="U3751" s="251"/>
      <c r="V3751" s="253"/>
      <c r="W3751" s="253"/>
      <c r="X3751" s="253"/>
      <c r="Y3751" s="252"/>
      <c r="Z3751" s="6"/>
      <c r="AA3751" s="9"/>
    </row>
    <row r="3752" spans="1:27" ht="13.5" outlineLevel="7" x14ac:dyDescent="0.3">
      <c r="A3752" s="245"/>
      <c r="B3752" s="246"/>
      <c r="C3752" s="246"/>
      <c r="D3752" s="246"/>
      <c r="E3752" s="246"/>
      <c r="F3752" s="247"/>
      <c r="G3752" s="247"/>
      <c r="H3752" s="252"/>
      <c r="I3752" s="248" t="s">
        <v>5431</v>
      </c>
      <c r="J3752" s="249"/>
      <c r="K3752" s="250"/>
      <c r="L3752" s="250"/>
      <c r="M3752" s="251">
        <v>1.6</v>
      </c>
      <c r="N3752" s="252"/>
      <c r="O3752" s="253"/>
      <c r="P3752" s="249"/>
      <c r="Q3752" s="249"/>
      <c r="R3752" s="251"/>
      <c r="S3752" s="251"/>
      <c r="T3752" s="251"/>
      <c r="U3752" s="251"/>
      <c r="V3752" s="253"/>
      <c r="W3752" s="253"/>
      <c r="X3752" s="253"/>
      <c r="Y3752" s="252"/>
      <c r="Z3752" s="6"/>
      <c r="AA3752" s="9"/>
    </row>
    <row r="3753" spans="1:27" ht="13.5" outlineLevel="7" x14ac:dyDescent="0.3">
      <c r="A3753" s="245"/>
      <c r="B3753" s="246"/>
      <c r="C3753" s="246"/>
      <c r="D3753" s="246"/>
      <c r="E3753" s="246"/>
      <c r="F3753" s="247"/>
      <c r="G3753" s="247"/>
      <c r="H3753" s="252"/>
      <c r="I3753" s="248" t="s">
        <v>563</v>
      </c>
      <c r="J3753" s="249"/>
      <c r="K3753" s="250"/>
      <c r="L3753" s="250"/>
      <c r="M3753" s="251">
        <v>28.800000000000004</v>
      </c>
      <c r="N3753" s="252"/>
      <c r="O3753" s="253"/>
      <c r="P3753" s="249"/>
      <c r="Q3753" s="249"/>
      <c r="R3753" s="251"/>
      <c r="S3753" s="251"/>
      <c r="T3753" s="251"/>
      <c r="U3753" s="251"/>
      <c r="V3753" s="253"/>
      <c r="W3753" s="253"/>
      <c r="X3753" s="253"/>
      <c r="Y3753" s="252"/>
      <c r="Z3753" s="6"/>
      <c r="AA3753" s="9"/>
    </row>
    <row r="3754" spans="1:27" ht="13.5" outlineLevel="7" x14ac:dyDescent="0.3">
      <c r="A3754" s="245"/>
      <c r="B3754" s="246"/>
      <c r="C3754" s="246"/>
      <c r="D3754" s="246"/>
      <c r="E3754" s="246"/>
      <c r="F3754" s="247"/>
      <c r="G3754" s="247"/>
      <c r="H3754" s="252"/>
      <c r="I3754" s="248" t="s">
        <v>5441</v>
      </c>
      <c r="J3754" s="249"/>
      <c r="K3754" s="250"/>
      <c r="L3754" s="250"/>
      <c r="M3754" s="251">
        <v>57.6</v>
      </c>
      <c r="N3754" s="252"/>
      <c r="O3754" s="253"/>
      <c r="P3754" s="249"/>
      <c r="Q3754" s="249"/>
      <c r="R3754" s="251"/>
      <c r="S3754" s="251"/>
      <c r="T3754" s="251"/>
      <c r="U3754" s="251"/>
      <c r="V3754" s="253"/>
      <c r="W3754" s="253"/>
      <c r="X3754" s="253"/>
      <c r="Y3754" s="252"/>
      <c r="Z3754" s="6"/>
      <c r="AA3754" s="9"/>
    </row>
    <row r="3755" spans="1:27" ht="13.5" outlineLevel="7" x14ac:dyDescent="0.3">
      <c r="A3755" s="245"/>
      <c r="B3755" s="246"/>
      <c r="C3755" s="246"/>
      <c r="D3755" s="246"/>
      <c r="E3755" s="246"/>
      <c r="F3755" s="247"/>
      <c r="G3755" s="247"/>
      <c r="H3755" s="252"/>
      <c r="I3755" s="248" t="s">
        <v>563</v>
      </c>
      <c r="J3755" s="249"/>
      <c r="K3755" s="250"/>
      <c r="L3755" s="250"/>
      <c r="M3755" s="251">
        <v>57.6</v>
      </c>
      <c r="N3755" s="252"/>
      <c r="O3755" s="253"/>
      <c r="P3755" s="249"/>
      <c r="Q3755" s="249"/>
      <c r="R3755" s="251"/>
      <c r="S3755" s="251"/>
      <c r="T3755" s="251"/>
      <c r="U3755" s="251"/>
      <c r="V3755" s="253"/>
      <c r="W3755" s="253"/>
      <c r="X3755" s="253"/>
      <c r="Y3755" s="252"/>
      <c r="Z3755" s="6"/>
      <c r="AA3755" s="9"/>
    </row>
    <row r="3756" spans="1:27" ht="13.5" outlineLevel="7" x14ac:dyDescent="0.3">
      <c r="A3756" s="245"/>
      <c r="B3756" s="246"/>
      <c r="C3756" s="246"/>
      <c r="D3756" s="246"/>
      <c r="E3756" s="246"/>
      <c r="F3756" s="247"/>
      <c r="G3756" s="247"/>
      <c r="H3756" s="252"/>
      <c r="I3756" s="248" t="s">
        <v>5440</v>
      </c>
      <c r="J3756" s="249"/>
      <c r="K3756" s="250"/>
      <c r="L3756" s="250"/>
      <c r="M3756" s="251">
        <v>0</v>
      </c>
      <c r="N3756" s="252"/>
      <c r="O3756" s="253"/>
      <c r="P3756" s="249"/>
      <c r="Q3756" s="249"/>
      <c r="R3756" s="251"/>
      <c r="S3756" s="251"/>
      <c r="T3756" s="251"/>
      <c r="U3756" s="251"/>
      <c r="V3756" s="253"/>
      <c r="W3756" s="253"/>
      <c r="X3756" s="253"/>
      <c r="Y3756" s="252"/>
      <c r="Z3756" s="6"/>
      <c r="AA3756" s="9"/>
    </row>
    <row r="3757" spans="1:27" ht="13.5" outlineLevel="7" x14ac:dyDescent="0.3">
      <c r="A3757" s="245"/>
      <c r="B3757" s="246"/>
      <c r="C3757" s="246"/>
      <c r="D3757" s="246"/>
      <c r="E3757" s="246"/>
      <c r="F3757" s="247"/>
      <c r="G3757" s="247"/>
      <c r="H3757" s="252"/>
      <c r="I3757" s="248" t="s">
        <v>5439</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3.5" outlineLevel="7" x14ac:dyDescent="0.3">
      <c r="A3758" s="245"/>
      <c r="B3758" s="246"/>
      <c r="C3758" s="246"/>
      <c r="D3758" s="246"/>
      <c r="E3758" s="246"/>
      <c r="F3758" s="247"/>
      <c r="G3758" s="247"/>
      <c r="H3758" s="252"/>
      <c r="I3758" s="248" t="s">
        <v>5438</v>
      </c>
      <c r="J3758" s="249"/>
      <c r="K3758" s="250"/>
      <c r="L3758" s="250"/>
      <c r="M3758" s="251">
        <v>1.5</v>
      </c>
      <c r="N3758" s="252"/>
      <c r="O3758" s="253"/>
      <c r="P3758" s="249"/>
      <c r="Q3758" s="249"/>
      <c r="R3758" s="251"/>
      <c r="S3758" s="251"/>
      <c r="T3758" s="251"/>
      <c r="U3758" s="251"/>
      <c r="V3758" s="253"/>
      <c r="W3758" s="253"/>
      <c r="X3758" s="253"/>
      <c r="Y3758" s="252"/>
      <c r="Z3758" s="6"/>
      <c r="AA3758" s="9"/>
    </row>
    <row r="3759" spans="1:27" ht="13.5" outlineLevel="7" x14ac:dyDescent="0.3">
      <c r="A3759" s="245"/>
      <c r="B3759" s="246"/>
      <c r="C3759" s="246"/>
      <c r="D3759" s="246"/>
      <c r="E3759" s="246"/>
      <c r="F3759" s="247"/>
      <c r="G3759" s="247"/>
      <c r="H3759" s="252"/>
      <c r="I3759" s="248" t="s">
        <v>5436</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3.5" outlineLevel="7" x14ac:dyDescent="0.3">
      <c r="A3760" s="245"/>
      <c r="B3760" s="246"/>
      <c r="C3760" s="246"/>
      <c r="D3760" s="246"/>
      <c r="E3760" s="246"/>
      <c r="F3760" s="247"/>
      <c r="G3760" s="247"/>
      <c r="H3760" s="252"/>
      <c r="I3760" s="248" t="s">
        <v>5437</v>
      </c>
      <c r="J3760" s="249"/>
      <c r="K3760" s="250"/>
      <c r="L3760" s="250"/>
      <c r="M3760" s="251">
        <v>1.05</v>
      </c>
      <c r="N3760" s="252"/>
      <c r="O3760" s="253"/>
      <c r="P3760" s="249"/>
      <c r="Q3760" s="249"/>
      <c r="R3760" s="251"/>
      <c r="S3760" s="251"/>
      <c r="T3760" s="251"/>
      <c r="U3760" s="251"/>
      <c r="V3760" s="253"/>
      <c r="W3760" s="253"/>
      <c r="X3760" s="253"/>
      <c r="Y3760" s="252"/>
      <c r="Z3760" s="6"/>
      <c r="AA3760" s="9"/>
    </row>
    <row r="3761" spans="1:28" ht="13.5" outlineLevel="7" x14ac:dyDescent="0.3">
      <c r="A3761" s="245"/>
      <c r="B3761" s="246"/>
      <c r="C3761" s="246"/>
      <c r="D3761" s="246"/>
      <c r="E3761" s="246"/>
      <c r="F3761" s="247"/>
      <c r="G3761" s="247"/>
      <c r="H3761" s="252"/>
      <c r="I3761" s="248" t="s">
        <v>5435</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3.5" outlineLevel="7" x14ac:dyDescent="0.3">
      <c r="A3762" s="245"/>
      <c r="B3762" s="246"/>
      <c r="C3762" s="246"/>
      <c r="D3762" s="246"/>
      <c r="E3762" s="246"/>
      <c r="F3762" s="247"/>
      <c r="G3762" s="247"/>
      <c r="H3762" s="252"/>
      <c r="I3762" s="248" t="s">
        <v>5435</v>
      </c>
      <c r="J3762" s="249"/>
      <c r="K3762" s="250"/>
      <c r="L3762" s="250"/>
      <c r="M3762" s="251">
        <v>1.2</v>
      </c>
      <c r="N3762" s="252"/>
      <c r="O3762" s="253"/>
      <c r="P3762" s="249"/>
      <c r="Q3762" s="249"/>
      <c r="R3762" s="251"/>
      <c r="S3762" s="251"/>
      <c r="T3762" s="251"/>
      <c r="U3762" s="251"/>
      <c r="V3762" s="253"/>
      <c r="W3762" s="253"/>
      <c r="X3762" s="253"/>
      <c r="Y3762" s="252"/>
      <c r="Z3762" s="6"/>
      <c r="AA3762" s="9"/>
    </row>
    <row r="3763" spans="1:28" ht="13.5" outlineLevel="7" x14ac:dyDescent="0.3">
      <c r="A3763" s="245"/>
      <c r="B3763" s="246"/>
      <c r="C3763" s="246"/>
      <c r="D3763" s="246"/>
      <c r="E3763" s="246"/>
      <c r="F3763" s="247"/>
      <c r="G3763" s="247"/>
      <c r="H3763" s="252"/>
      <c r="I3763" s="248" t="s">
        <v>5436</v>
      </c>
      <c r="J3763" s="249"/>
      <c r="K3763" s="250"/>
      <c r="L3763" s="250"/>
      <c r="M3763" s="251">
        <v>0.9</v>
      </c>
      <c r="N3763" s="252"/>
      <c r="O3763" s="253"/>
      <c r="P3763" s="249"/>
      <c r="Q3763" s="249"/>
      <c r="R3763" s="251"/>
      <c r="S3763" s="251"/>
      <c r="T3763" s="251"/>
      <c r="U3763" s="251"/>
      <c r="V3763" s="253"/>
      <c r="W3763" s="253"/>
      <c r="X3763" s="253"/>
      <c r="Y3763" s="252"/>
      <c r="Z3763" s="6"/>
      <c r="AA3763" s="9"/>
    </row>
    <row r="3764" spans="1:28" ht="13.5" outlineLevel="7" x14ac:dyDescent="0.3">
      <c r="A3764" s="245"/>
      <c r="B3764" s="246"/>
      <c r="C3764" s="246"/>
      <c r="D3764" s="246"/>
      <c r="E3764" s="246"/>
      <c r="F3764" s="247"/>
      <c r="G3764" s="247"/>
      <c r="H3764" s="252"/>
      <c r="I3764" s="248" t="s">
        <v>5436</v>
      </c>
      <c r="J3764" s="249"/>
      <c r="K3764" s="250"/>
      <c r="L3764" s="250"/>
      <c r="M3764" s="251">
        <v>0.9</v>
      </c>
      <c r="N3764" s="252"/>
      <c r="O3764" s="253"/>
      <c r="P3764" s="249"/>
      <c r="Q3764" s="249"/>
      <c r="R3764" s="251"/>
      <c r="S3764" s="251"/>
      <c r="T3764" s="251"/>
      <c r="U3764" s="251"/>
      <c r="V3764" s="253"/>
      <c r="W3764" s="253"/>
      <c r="X3764" s="253"/>
      <c r="Y3764" s="252"/>
      <c r="Z3764" s="6"/>
      <c r="AA3764" s="9"/>
    </row>
    <row r="3765" spans="1:28" ht="13.5" outlineLevel="7" x14ac:dyDescent="0.3">
      <c r="A3765" s="245"/>
      <c r="B3765" s="246"/>
      <c r="C3765" s="246"/>
      <c r="D3765" s="246"/>
      <c r="E3765" s="246"/>
      <c r="F3765" s="247"/>
      <c r="G3765" s="247"/>
      <c r="H3765" s="252"/>
      <c r="I3765" s="248" t="s">
        <v>5435</v>
      </c>
      <c r="J3765" s="249"/>
      <c r="K3765" s="250"/>
      <c r="L3765" s="250"/>
      <c r="M3765" s="251">
        <v>1.2</v>
      </c>
      <c r="N3765" s="252"/>
      <c r="O3765" s="253"/>
      <c r="P3765" s="249"/>
      <c r="Q3765" s="249"/>
      <c r="R3765" s="251"/>
      <c r="S3765" s="251"/>
      <c r="T3765" s="251"/>
      <c r="U3765" s="251"/>
      <c r="V3765" s="253"/>
      <c r="W3765" s="253"/>
      <c r="X3765" s="253"/>
      <c r="Y3765" s="252"/>
      <c r="Z3765" s="6"/>
      <c r="AA3765" s="9"/>
    </row>
    <row r="3766" spans="1:28" ht="13.5" outlineLevel="7" x14ac:dyDescent="0.3">
      <c r="A3766" s="245"/>
      <c r="B3766" s="246"/>
      <c r="C3766" s="246"/>
      <c r="D3766" s="246"/>
      <c r="E3766" s="246"/>
      <c r="F3766" s="247"/>
      <c r="G3766" s="247"/>
      <c r="H3766" s="252"/>
      <c r="I3766" s="248" t="s">
        <v>563</v>
      </c>
      <c r="J3766" s="249"/>
      <c r="K3766" s="250"/>
      <c r="L3766" s="250"/>
      <c r="M3766" s="251">
        <v>20.85</v>
      </c>
      <c r="N3766" s="252"/>
      <c r="O3766" s="253"/>
      <c r="P3766" s="249"/>
      <c r="Q3766" s="249"/>
      <c r="R3766" s="251"/>
      <c r="S3766" s="251"/>
      <c r="T3766" s="251"/>
      <c r="U3766" s="251"/>
      <c r="V3766" s="253"/>
      <c r="W3766" s="253"/>
      <c r="X3766" s="253"/>
      <c r="Y3766" s="252"/>
      <c r="Z3766" s="6"/>
      <c r="AA3766" s="9"/>
    </row>
    <row r="3767" spans="1:28" ht="13.5" outlineLevel="7" x14ac:dyDescent="0.3">
      <c r="A3767" s="245"/>
      <c r="B3767" s="246"/>
      <c r="C3767" s="246"/>
      <c r="D3767" s="246"/>
      <c r="E3767" s="246"/>
      <c r="F3767" s="247"/>
      <c r="G3767" s="247"/>
      <c r="H3767" s="252"/>
      <c r="I3767" s="248" t="s">
        <v>5434</v>
      </c>
      <c r="J3767" s="249"/>
      <c r="K3767" s="250"/>
      <c r="L3767" s="250"/>
      <c r="M3767" s="251">
        <v>41.7</v>
      </c>
      <c r="N3767" s="252"/>
      <c r="O3767" s="253"/>
      <c r="P3767" s="249"/>
      <c r="Q3767" s="249"/>
      <c r="R3767" s="251"/>
      <c r="S3767" s="251"/>
      <c r="T3767" s="251"/>
      <c r="U3767" s="251"/>
      <c r="V3767" s="253"/>
      <c r="W3767" s="253"/>
      <c r="X3767" s="253"/>
      <c r="Y3767" s="252"/>
      <c r="Z3767" s="6"/>
      <c r="AA3767" s="9"/>
    </row>
    <row r="3768" spans="1:28" ht="7.5" customHeight="1" outlineLevel="7" x14ac:dyDescent="0.15">
      <c r="A3768" s="9"/>
      <c r="B3768" s="197"/>
      <c r="C3768" s="196"/>
      <c r="D3768" s="196"/>
      <c r="E3768" s="196"/>
      <c r="F3768" s="12"/>
      <c r="G3768" s="12"/>
      <c r="H3768" s="12"/>
      <c r="I3768" s="204"/>
      <c r="J3768" s="205"/>
      <c r="K3768" s="206"/>
      <c r="L3768" s="206"/>
      <c r="M3768" s="207"/>
      <c r="N3768" s="10"/>
      <c r="O3768" s="153"/>
      <c r="P3768" s="205"/>
      <c r="Q3768" s="205"/>
      <c r="R3768" s="159"/>
      <c r="S3768" s="159"/>
      <c r="T3768" s="159"/>
      <c r="U3768" s="159"/>
      <c r="V3768" s="153"/>
      <c r="W3768" s="153"/>
      <c r="X3768" s="153"/>
      <c r="Y3768" s="10"/>
      <c r="Z3768" s="6"/>
      <c r="AA3768" s="9"/>
    </row>
    <row r="3769" spans="1:28" ht="28.5" outlineLevel="6" x14ac:dyDescent="0.15">
      <c r="B3769" s="197"/>
      <c r="C3769" s="198"/>
      <c r="D3769" s="114">
        <v>441</v>
      </c>
      <c r="E3769" s="114"/>
      <c r="F3769" s="115"/>
      <c r="G3769" s="115"/>
      <c r="H3769" s="115" t="s">
        <v>5433</v>
      </c>
      <c r="I3769" s="116" t="s">
        <v>5432</v>
      </c>
      <c r="J3769" s="117" t="s">
        <v>584</v>
      </c>
      <c r="K3769" s="118">
        <v>4.8000000000000007</v>
      </c>
      <c r="L3769" s="118">
        <v>0</v>
      </c>
      <c r="M3769" s="118">
        <v>4.8000000000000007</v>
      </c>
      <c r="N3769" s="271"/>
      <c r="O3769" s="119">
        <f>M3769*N3769</f>
        <v>0</v>
      </c>
      <c r="P3769" s="117" t="s">
        <v>479</v>
      </c>
      <c r="Q3769" s="117" t="s">
        <v>1232</v>
      </c>
      <c r="R3769" s="118">
        <v>6.4999999999999997E-4</v>
      </c>
      <c r="S3769" s="118">
        <f>M3769*R3769</f>
        <v>3.1200000000000004E-3</v>
      </c>
      <c r="T3769" s="118">
        <v>1E-3</v>
      </c>
      <c r="U3769" s="118">
        <f>M3769*T3769</f>
        <v>4.8000000000000004E-3</v>
      </c>
      <c r="V3769" s="119">
        <v>21</v>
      </c>
      <c r="W3769" s="119">
        <f>O3769*(V3769/100)</f>
        <v>0</v>
      </c>
      <c r="X3769" s="119">
        <f>O3769+W3769</f>
        <v>0</v>
      </c>
      <c r="Y3769" s="120">
        <v>6</v>
      </c>
      <c r="Z3769" s="9"/>
      <c r="AA3769" s="9"/>
      <c r="AB3769" s="9"/>
    </row>
    <row r="3770" spans="1:28" ht="4.5" customHeight="1" outlineLevel="6" x14ac:dyDescent="0.15">
      <c r="B3770" s="197"/>
      <c r="C3770" s="199"/>
      <c r="D3770" s="199"/>
      <c r="E3770" s="199"/>
      <c r="F3770" s="10"/>
      <c r="G3770" s="10"/>
      <c r="H3770" s="10"/>
      <c r="I3770" s="203"/>
      <c r="J3770" s="205"/>
      <c r="K3770" s="159"/>
      <c r="L3770" s="159"/>
      <c r="M3770" s="159"/>
      <c r="N3770" s="113"/>
      <c r="O3770" s="153"/>
      <c r="P3770" s="205"/>
      <c r="Q3770" s="205"/>
      <c r="R3770" s="159"/>
      <c r="S3770" s="159"/>
      <c r="T3770" s="159"/>
      <c r="U3770" s="159"/>
      <c r="V3770" s="153"/>
      <c r="W3770" s="153"/>
      <c r="X3770" s="153"/>
      <c r="Y3770" s="10"/>
      <c r="Z3770" s="9"/>
      <c r="AA3770" s="9"/>
      <c r="AB3770" s="9"/>
    </row>
    <row r="3771" spans="1:28" ht="13.5" outlineLevel="7" x14ac:dyDescent="0.3">
      <c r="A3771" s="245"/>
      <c r="B3771" s="246"/>
      <c r="C3771" s="246"/>
      <c r="D3771" s="246"/>
      <c r="E3771" s="246"/>
      <c r="F3771" s="247"/>
      <c r="G3771" s="247"/>
      <c r="H3771" s="252" t="s">
        <v>18</v>
      </c>
      <c r="I3771" s="248" t="s">
        <v>5431</v>
      </c>
      <c r="J3771" s="249"/>
      <c r="K3771" s="250"/>
      <c r="L3771" s="250"/>
      <c r="M3771" s="251">
        <v>1.6</v>
      </c>
      <c r="N3771" s="252"/>
      <c r="O3771" s="253"/>
      <c r="P3771" s="249"/>
      <c r="Q3771" s="249"/>
      <c r="R3771" s="251"/>
      <c r="S3771" s="251"/>
      <c r="T3771" s="251"/>
      <c r="U3771" s="251"/>
      <c r="V3771" s="253"/>
      <c r="W3771" s="253"/>
      <c r="X3771" s="253"/>
      <c r="Y3771" s="252"/>
      <c r="Z3771" s="6"/>
      <c r="AA3771" s="9"/>
    </row>
    <row r="3772" spans="1:28" ht="13.5" outlineLevel="7" x14ac:dyDescent="0.3">
      <c r="A3772" s="245"/>
      <c r="B3772" s="246"/>
      <c r="C3772" s="246"/>
      <c r="D3772" s="246"/>
      <c r="E3772" s="246"/>
      <c r="F3772" s="247"/>
      <c r="G3772" s="247"/>
      <c r="H3772" s="252"/>
      <c r="I3772" s="248" t="s">
        <v>563</v>
      </c>
      <c r="J3772" s="249"/>
      <c r="K3772" s="250"/>
      <c r="L3772" s="250"/>
      <c r="M3772" s="251">
        <v>1.6</v>
      </c>
      <c r="N3772" s="252"/>
      <c r="O3772" s="253"/>
      <c r="P3772" s="249"/>
      <c r="Q3772" s="249"/>
      <c r="R3772" s="251"/>
      <c r="S3772" s="251"/>
      <c r="T3772" s="251"/>
      <c r="U3772" s="251"/>
      <c r="V3772" s="253"/>
      <c r="W3772" s="253"/>
      <c r="X3772" s="253"/>
      <c r="Y3772" s="252"/>
      <c r="Z3772" s="6"/>
      <c r="AA3772" s="9"/>
    </row>
    <row r="3773" spans="1:28" ht="13.5" outlineLevel="7" x14ac:dyDescent="0.3">
      <c r="A3773" s="245"/>
      <c r="B3773" s="246"/>
      <c r="C3773" s="246"/>
      <c r="D3773" s="246"/>
      <c r="E3773" s="246"/>
      <c r="F3773" s="247"/>
      <c r="G3773" s="247"/>
      <c r="H3773" s="252"/>
      <c r="I3773" s="248" t="s">
        <v>5430</v>
      </c>
      <c r="J3773" s="249"/>
      <c r="K3773" s="250"/>
      <c r="L3773" s="250"/>
      <c r="M3773" s="251">
        <v>3.2</v>
      </c>
      <c r="N3773" s="252"/>
      <c r="O3773" s="253"/>
      <c r="P3773" s="249"/>
      <c r="Q3773" s="249"/>
      <c r="R3773" s="251"/>
      <c r="S3773" s="251"/>
      <c r="T3773" s="251"/>
      <c r="U3773" s="251"/>
      <c r="V3773" s="253"/>
      <c r="W3773" s="253"/>
      <c r="X3773" s="253"/>
      <c r="Y3773" s="252"/>
      <c r="Z3773" s="6"/>
      <c r="AA3773" s="9"/>
    </row>
    <row r="3774" spans="1:28" ht="7.5" customHeight="1" outlineLevel="7" x14ac:dyDescent="0.15">
      <c r="A3774" s="9"/>
      <c r="B3774" s="197"/>
      <c r="C3774" s="196"/>
      <c r="D3774" s="196"/>
      <c r="E3774" s="196"/>
      <c r="F3774" s="12"/>
      <c r="G3774" s="12"/>
      <c r="H3774" s="12"/>
      <c r="I3774" s="204"/>
      <c r="J3774" s="205"/>
      <c r="K3774" s="206"/>
      <c r="L3774" s="206"/>
      <c r="M3774" s="207"/>
      <c r="N3774" s="10"/>
      <c r="O3774" s="153"/>
      <c r="P3774" s="205"/>
      <c r="Q3774" s="205"/>
      <c r="R3774" s="159"/>
      <c r="S3774" s="159"/>
      <c r="T3774" s="159"/>
      <c r="U3774" s="159"/>
      <c r="V3774" s="153"/>
      <c r="W3774" s="153"/>
      <c r="X3774" s="153"/>
      <c r="Y3774" s="10"/>
      <c r="Z3774" s="6"/>
      <c r="AA3774" s="9"/>
    </row>
    <row r="3775" spans="1:28" ht="28.5" outlineLevel="6" x14ac:dyDescent="0.15">
      <c r="B3775" s="197"/>
      <c r="C3775" s="198"/>
      <c r="D3775" s="114">
        <v>442</v>
      </c>
      <c r="E3775" s="114"/>
      <c r="F3775" s="115"/>
      <c r="G3775" s="115"/>
      <c r="H3775" s="115" t="s">
        <v>5429</v>
      </c>
      <c r="I3775" s="116" t="s">
        <v>5428</v>
      </c>
      <c r="J3775" s="117" t="s">
        <v>486</v>
      </c>
      <c r="K3775" s="118">
        <v>0.06</v>
      </c>
      <c r="L3775" s="118">
        <v>0</v>
      </c>
      <c r="M3775" s="118">
        <v>0.06</v>
      </c>
      <c r="N3775" s="271"/>
      <c r="O3775" s="119">
        <f>M3775*N3775</f>
        <v>0</v>
      </c>
      <c r="P3775" s="117" t="s">
        <v>492</v>
      </c>
      <c r="Q3775" s="117" t="s">
        <v>1232</v>
      </c>
      <c r="R3775" s="118">
        <v>1</v>
      </c>
      <c r="S3775" s="118">
        <f>M3775*R3775</f>
        <v>0.06</v>
      </c>
      <c r="T3775" s="118"/>
      <c r="U3775" s="118">
        <f>M3775*T3775</f>
        <v>0</v>
      </c>
      <c r="V3775" s="119">
        <v>21</v>
      </c>
      <c r="W3775" s="119">
        <f>O3775*(V3775/100)</f>
        <v>0</v>
      </c>
      <c r="X3775" s="119">
        <f>O3775+W3775</f>
        <v>0</v>
      </c>
      <c r="Y3775" s="120">
        <v>6</v>
      </c>
      <c r="Z3775" s="9"/>
      <c r="AA3775" s="9"/>
      <c r="AB3775" s="9"/>
    </row>
    <row r="3776" spans="1:28" ht="4.5" customHeight="1" outlineLevel="6" x14ac:dyDescent="0.15">
      <c r="B3776" s="197"/>
      <c r="C3776" s="199"/>
      <c r="D3776" s="199"/>
      <c r="E3776" s="199"/>
      <c r="F3776" s="10"/>
      <c r="G3776" s="10"/>
      <c r="H3776" s="10"/>
      <c r="I3776" s="203"/>
      <c r="J3776" s="205"/>
      <c r="K3776" s="159"/>
      <c r="L3776" s="159"/>
      <c r="M3776" s="159"/>
      <c r="N3776" s="113"/>
      <c r="O3776" s="153"/>
      <c r="P3776" s="205"/>
      <c r="Q3776" s="205"/>
      <c r="R3776" s="159"/>
      <c r="S3776" s="159"/>
      <c r="T3776" s="159"/>
      <c r="U3776" s="159"/>
      <c r="V3776" s="153"/>
      <c r="W3776" s="153"/>
      <c r="X3776" s="153"/>
      <c r="Y3776" s="10"/>
      <c r="Z3776" s="9"/>
      <c r="AA3776" s="9"/>
      <c r="AB3776" s="9"/>
    </row>
    <row r="3777" spans="1:28" ht="13.5" outlineLevel="7" x14ac:dyDescent="0.3">
      <c r="A3777" s="245"/>
      <c r="B3777" s="246"/>
      <c r="C3777" s="246"/>
      <c r="D3777" s="246"/>
      <c r="E3777" s="246"/>
      <c r="F3777" s="247"/>
      <c r="G3777" s="247"/>
      <c r="H3777" s="252" t="s">
        <v>18</v>
      </c>
      <c r="I3777" s="248" t="s">
        <v>5427</v>
      </c>
      <c r="J3777" s="249"/>
      <c r="K3777" s="250"/>
      <c r="L3777" s="250"/>
      <c r="M3777" s="251">
        <v>0.02</v>
      </c>
      <c r="N3777" s="252"/>
      <c r="O3777" s="253"/>
      <c r="P3777" s="249"/>
      <c r="Q3777" s="249"/>
      <c r="R3777" s="251"/>
      <c r="S3777" s="251"/>
      <c r="T3777" s="251"/>
      <c r="U3777" s="251"/>
      <c r="V3777" s="253"/>
      <c r="W3777" s="253"/>
      <c r="X3777" s="253"/>
      <c r="Y3777" s="252"/>
      <c r="Z3777" s="6"/>
      <c r="AA3777" s="9"/>
    </row>
    <row r="3778" spans="1:28" ht="13.5" outlineLevel="7" x14ac:dyDescent="0.3">
      <c r="A3778" s="245"/>
      <c r="B3778" s="246"/>
      <c r="C3778" s="246"/>
      <c r="D3778" s="246"/>
      <c r="E3778" s="246"/>
      <c r="F3778" s="247"/>
      <c r="G3778" s="247"/>
      <c r="H3778" s="252"/>
      <c r="I3778" s="248" t="s">
        <v>563</v>
      </c>
      <c r="J3778" s="249"/>
      <c r="K3778" s="250"/>
      <c r="L3778" s="250"/>
      <c r="M3778" s="251">
        <v>0.02</v>
      </c>
      <c r="N3778" s="252"/>
      <c r="O3778" s="253"/>
      <c r="P3778" s="249"/>
      <c r="Q3778" s="249"/>
      <c r="R3778" s="251"/>
      <c r="S3778" s="251"/>
      <c r="T3778" s="251"/>
      <c r="U3778" s="251"/>
      <c r="V3778" s="253"/>
      <c r="W3778" s="253"/>
      <c r="X3778" s="253"/>
      <c r="Y3778" s="252"/>
      <c r="Z3778" s="6"/>
      <c r="AA3778" s="9"/>
    </row>
    <row r="3779" spans="1:28" ht="13.5" outlineLevel="7" x14ac:dyDescent="0.3">
      <c r="A3779" s="245"/>
      <c r="B3779" s="246"/>
      <c r="C3779" s="246"/>
      <c r="D3779" s="246"/>
      <c r="E3779" s="246"/>
      <c r="F3779" s="247"/>
      <c r="G3779" s="247"/>
      <c r="H3779" s="252"/>
      <c r="I3779" s="248" t="s">
        <v>5426</v>
      </c>
      <c r="J3779" s="249"/>
      <c r="K3779" s="250"/>
      <c r="L3779" s="250"/>
      <c r="M3779" s="251">
        <v>0.04</v>
      </c>
      <c r="N3779" s="252"/>
      <c r="O3779" s="253"/>
      <c r="P3779" s="249"/>
      <c r="Q3779" s="249"/>
      <c r="R3779" s="251"/>
      <c r="S3779" s="251"/>
      <c r="T3779" s="251"/>
      <c r="U3779" s="251"/>
      <c r="V3779" s="253"/>
      <c r="W3779" s="253"/>
      <c r="X3779" s="253"/>
      <c r="Y3779" s="252"/>
      <c r="Z3779" s="6"/>
      <c r="AA3779" s="9"/>
    </row>
    <row r="3780" spans="1:28" ht="7.5" customHeight="1" outlineLevel="7" x14ac:dyDescent="0.15">
      <c r="A3780" s="9"/>
      <c r="B3780" s="197"/>
      <c r="C3780" s="196"/>
      <c r="D3780" s="196"/>
      <c r="E3780" s="196"/>
      <c r="F3780" s="12"/>
      <c r="G3780" s="12"/>
      <c r="H3780" s="12"/>
      <c r="I3780" s="204"/>
      <c r="J3780" s="205"/>
      <c r="K3780" s="206"/>
      <c r="L3780" s="206"/>
      <c r="M3780" s="207"/>
      <c r="N3780" s="10"/>
      <c r="O3780" s="153"/>
      <c r="P3780" s="205"/>
      <c r="Q3780" s="205"/>
      <c r="R3780" s="159"/>
      <c r="S3780" s="159"/>
      <c r="T3780" s="159"/>
      <c r="U3780" s="159"/>
      <c r="V3780" s="153"/>
      <c r="W3780" s="153"/>
      <c r="X3780" s="153"/>
      <c r="Y3780" s="10"/>
      <c r="Z3780" s="6"/>
      <c r="AA3780" s="9"/>
    </row>
    <row r="3781" spans="1:28" ht="14.25" outlineLevel="6" x14ac:dyDescent="0.15">
      <c r="B3781" s="197"/>
      <c r="C3781" s="198"/>
      <c r="D3781" s="114">
        <v>443</v>
      </c>
      <c r="E3781" s="114"/>
      <c r="F3781" s="115"/>
      <c r="G3781" s="115"/>
      <c r="H3781" s="115" t="s">
        <v>5425</v>
      </c>
      <c r="I3781" s="116" t="s">
        <v>5424</v>
      </c>
      <c r="J3781" s="117" t="s">
        <v>495</v>
      </c>
      <c r="K3781" s="118">
        <v>331.97999999999996</v>
      </c>
      <c r="L3781" s="118">
        <v>0</v>
      </c>
      <c r="M3781" s="118">
        <v>331.97999999999996</v>
      </c>
      <c r="N3781" s="271"/>
      <c r="O3781" s="119">
        <f>M3781*N3781</f>
        <v>0</v>
      </c>
      <c r="P3781" s="117" t="s">
        <v>479</v>
      </c>
      <c r="Q3781" s="117" t="s">
        <v>9414</v>
      </c>
      <c r="R3781" s="118">
        <v>1.6299999999999999E-3</v>
      </c>
      <c r="S3781" s="118">
        <f>M3781*R3781</f>
        <v>0.54112739999999993</v>
      </c>
      <c r="T3781" s="118"/>
      <c r="U3781" s="118">
        <f>M3781*T3781</f>
        <v>0</v>
      </c>
      <c r="V3781" s="119">
        <v>21</v>
      </c>
      <c r="W3781" s="119">
        <f>O3781*(V3781/100)</f>
        <v>0</v>
      </c>
      <c r="X3781" s="119">
        <f>O3781+W3781</f>
        <v>0</v>
      </c>
      <c r="Y3781" s="120">
        <v>7</v>
      </c>
      <c r="Z3781" s="9"/>
      <c r="AA3781" s="9"/>
      <c r="AB3781" s="9"/>
    </row>
    <row r="3782" spans="1:28" ht="4.5" customHeight="1" outlineLevel="6" x14ac:dyDescent="0.15">
      <c r="B3782" s="197"/>
      <c r="C3782" s="199"/>
      <c r="D3782" s="199"/>
      <c r="E3782" s="199"/>
      <c r="F3782" s="10"/>
      <c r="G3782" s="10"/>
      <c r="H3782" s="10"/>
      <c r="I3782" s="203"/>
      <c r="J3782" s="205"/>
      <c r="K3782" s="159"/>
      <c r="L3782" s="159"/>
      <c r="M3782" s="159"/>
      <c r="N3782" s="113"/>
      <c r="O3782" s="153"/>
      <c r="P3782" s="205"/>
      <c r="Q3782" s="205"/>
      <c r="R3782" s="159"/>
      <c r="S3782" s="159"/>
      <c r="T3782" s="159"/>
      <c r="U3782" s="159"/>
      <c r="V3782" s="153"/>
      <c r="W3782" s="153"/>
      <c r="X3782" s="153"/>
      <c r="Y3782" s="10"/>
      <c r="Z3782" s="9"/>
      <c r="AA3782" s="9"/>
      <c r="AB3782" s="9"/>
    </row>
    <row r="3783" spans="1:28" ht="13.5" outlineLevel="7" x14ac:dyDescent="0.3">
      <c r="A3783" s="245"/>
      <c r="B3783" s="246"/>
      <c r="C3783" s="246"/>
      <c r="D3783" s="246"/>
      <c r="E3783" s="246"/>
      <c r="F3783" s="247"/>
      <c r="G3783" s="247"/>
      <c r="H3783" s="252" t="s">
        <v>18</v>
      </c>
      <c r="I3783" s="248" t="s">
        <v>5423</v>
      </c>
      <c r="J3783" s="249"/>
      <c r="K3783" s="250"/>
      <c r="L3783" s="250"/>
      <c r="M3783" s="251">
        <v>3.38</v>
      </c>
      <c r="N3783" s="252"/>
      <c r="O3783" s="253"/>
      <c r="P3783" s="249"/>
      <c r="Q3783" s="249"/>
      <c r="R3783" s="251"/>
      <c r="S3783" s="251"/>
      <c r="T3783" s="251"/>
      <c r="U3783" s="251"/>
      <c r="V3783" s="253"/>
      <c r="W3783" s="253"/>
      <c r="X3783" s="253"/>
      <c r="Y3783" s="252"/>
      <c r="Z3783" s="6"/>
      <c r="AA3783" s="9"/>
    </row>
    <row r="3784" spans="1:28" ht="13.5" outlineLevel="7" x14ac:dyDescent="0.3">
      <c r="A3784" s="245"/>
      <c r="B3784" s="246"/>
      <c r="C3784" s="246"/>
      <c r="D3784" s="246"/>
      <c r="E3784" s="246"/>
      <c r="F3784" s="247"/>
      <c r="G3784" s="247"/>
      <c r="H3784" s="252"/>
      <c r="I3784" s="248" t="s">
        <v>5422</v>
      </c>
      <c r="J3784" s="249"/>
      <c r="K3784" s="250"/>
      <c r="L3784" s="250"/>
      <c r="M3784" s="251">
        <v>3.44</v>
      </c>
      <c r="N3784" s="252"/>
      <c r="O3784" s="253"/>
      <c r="P3784" s="249"/>
      <c r="Q3784" s="249"/>
      <c r="R3784" s="251"/>
      <c r="S3784" s="251"/>
      <c r="T3784" s="251"/>
      <c r="U3784" s="251"/>
      <c r="V3784" s="253"/>
      <c r="W3784" s="253"/>
      <c r="X3784" s="253"/>
      <c r="Y3784" s="252"/>
      <c r="Z3784" s="6"/>
      <c r="AA3784" s="9"/>
    </row>
    <row r="3785" spans="1:28" ht="13.5" outlineLevel="7" x14ac:dyDescent="0.3">
      <c r="A3785" s="245"/>
      <c r="B3785" s="246"/>
      <c r="C3785" s="246"/>
      <c r="D3785" s="246"/>
      <c r="E3785" s="246"/>
      <c r="F3785" s="247"/>
      <c r="G3785" s="247"/>
      <c r="H3785" s="252"/>
      <c r="I3785" s="248" t="s">
        <v>5421</v>
      </c>
      <c r="J3785" s="249"/>
      <c r="K3785" s="250"/>
      <c r="L3785" s="250"/>
      <c r="M3785" s="251">
        <v>7.02</v>
      </c>
      <c r="N3785" s="252"/>
      <c r="O3785" s="253"/>
      <c r="P3785" s="249"/>
      <c r="Q3785" s="249"/>
      <c r="R3785" s="251"/>
      <c r="S3785" s="251"/>
      <c r="T3785" s="251"/>
      <c r="U3785" s="251"/>
      <c r="V3785" s="253"/>
      <c r="W3785" s="253"/>
      <c r="X3785" s="253"/>
      <c r="Y3785" s="252"/>
      <c r="Z3785" s="6"/>
      <c r="AA3785" s="9"/>
    </row>
    <row r="3786" spans="1:28" ht="13.5" outlineLevel="7" x14ac:dyDescent="0.3">
      <c r="A3786" s="245"/>
      <c r="B3786" s="246"/>
      <c r="C3786" s="246"/>
      <c r="D3786" s="246"/>
      <c r="E3786" s="246"/>
      <c r="F3786" s="247"/>
      <c r="G3786" s="247"/>
      <c r="H3786" s="252"/>
      <c r="I3786" s="248" t="s">
        <v>5420</v>
      </c>
      <c r="J3786" s="249"/>
      <c r="K3786" s="250"/>
      <c r="L3786" s="250"/>
      <c r="M3786" s="251">
        <v>32.130000000000003</v>
      </c>
      <c r="N3786" s="252"/>
      <c r="O3786" s="253"/>
      <c r="P3786" s="249"/>
      <c r="Q3786" s="249"/>
      <c r="R3786" s="251"/>
      <c r="S3786" s="251"/>
      <c r="T3786" s="251"/>
      <c r="U3786" s="251"/>
      <c r="V3786" s="253"/>
      <c r="W3786" s="253"/>
      <c r="X3786" s="253"/>
      <c r="Y3786" s="252"/>
      <c r="Z3786" s="6"/>
      <c r="AA3786" s="9"/>
    </row>
    <row r="3787" spans="1:28" ht="13.5" outlineLevel="7" x14ac:dyDescent="0.3">
      <c r="A3787" s="245"/>
      <c r="B3787" s="246"/>
      <c r="C3787" s="246"/>
      <c r="D3787" s="246"/>
      <c r="E3787" s="246"/>
      <c r="F3787" s="247"/>
      <c r="G3787" s="247"/>
      <c r="H3787" s="252"/>
      <c r="I3787" s="248" t="s">
        <v>5419</v>
      </c>
      <c r="J3787" s="249"/>
      <c r="K3787" s="250"/>
      <c r="L3787" s="250"/>
      <c r="M3787" s="251">
        <v>3.64</v>
      </c>
      <c r="N3787" s="252"/>
      <c r="O3787" s="253"/>
      <c r="P3787" s="249"/>
      <c r="Q3787" s="249"/>
      <c r="R3787" s="251"/>
      <c r="S3787" s="251"/>
      <c r="T3787" s="251"/>
      <c r="U3787" s="251"/>
      <c r="V3787" s="253"/>
      <c r="W3787" s="253"/>
      <c r="X3787" s="253"/>
      <c r="Y3787" s="252"/>
      <c r="Z3787" s="6"/>
      <c r="AA3787" s="9"/>
    </row>
    <row r="3788" spans="1:28" ht="13.5" outlineLevel="7" x14ac:dyDescent="0.3">
      <c r="A3788" s="245"/>
      <c r="B3788" s="246"/>
      <c r="C3788" s="246"/>
      <c r="D3788" s="246"/>
      <c r="E3788" s="246"/>
      <c r="F3788" s="247"/>
      <c r="G3788" s="247"/>
      <c r="H3788" s="252"/>
      <c r="I3788" s="248" t="s">
        <v>5418</v>
      </c>
      <c r="J3788" s="249"/>
      <c r="K3788" s="250"/>
      <c r="L3788" s="250"/>
      <c r="M3788" s="251">
        <v>7.8</v>
      </c>
      <c r="N3788" s="252"/>
      <c r="O3788" s="253"/>
      <c r="P3788" s="249"/>
      <c r="Q3788" s="249"/>
      <c r="R3788" s="251"/>
      <c r="S3788" s="251"/>
      <c r="T3788" s="251"/>
      <c r="U3788" s="251"/>
      <c r="V3788" s="253"/>
      <c r="W3788" s="253"/>
      <c r="X3788" s="253"/>
      <c r="Y3788" s="252"/>
      <c r="Z3788" s="6"/>
      <c r="AA3788" s="9"/>
    </row>
    <row r="3789" spans="1:28" ht="13.5" outlineLevel="7" x14ac:dyDescent="0.3">
      <c r="A3789" s="245"/>
      <c r="B3789" s="246"/>
      <c r="C3789" s="246"/>
      <c r="D3789" s="246"/>
      <c r="E3789" s="246"/>
      <c r="F3789" s="247"/>
      <c r="G3789" s="247"/>
      <c r="H3789" s="252"/>
      <c r="I3789" s="248" t="s">
        <v>5417</v>
      </c>
      <c r="J3789" s="249"/>
      <c r="K3789" s="250"/>
      <c r="L3789" s="250"/>
      <c r="M3789" s="251">
        <v>8.32</v>
      </c>
      <c r="N3789" s="252"/>
      <c r="O3789" s="253"/>
      <c r="P3789" s="249"/>
      <c r="Q3789" s="249"/>
      <c r="R3789" s="251"/>
      <c r="S3789" s="251"/>
      <c r="T3789" s="251"/>
      <c r="U3789" s="251"/>
      <c r="V3789" s="253"/>
      <c r="W3789" s="253"/>
      <c r="X3789" s="253"/>
      <c r="Y3789" s="252"/>
      <c r="Z3789" s="6"/>
      <c r="AA3789" s="9"/>
    </row>
    <row r="3790" spans="1:28" ht="13.5" outlineLevel="7" x14ac:dyDescent="0.3">
      <c r="A3790" s="245"/>
      <c r="B3790" s="246"/>
      <c r="C3790" s="246"/>
      <c r="D3790" s="246"/>
      <c r="E3790" s="246"/>
      <c r="F3790" s="247"/>
      <c r="G3790" s="247"/>
      <c r="H3790" s="252"/>
      <c r="I3790" s="248" t="s">
        <v>5416</v>
      </c>
      <c r="J3790" s="249"/>
      <c r="K3790" s="250"/>
      <c r="L3790" s="250"/>
      <c r="M3790" s="251">
        <v>40.32</v>
      </c>
      <c r="N3790" s="252"/>
      <c r="O3790" s="253"/>
      <c r="P3790" s="249"/>
      <c r="Q3790" s="249"/>
      <c r="R3790" s="251"/>
      <c r="S3790" s="251"/>
      <c r="T3790" s="251"/>
      <c r="U3790" s="251"/>
      <c r="V3790" s="253"/>
      <c r="W3790" s="253"/>
      <c r="X3790" s="253"/>
      <c r="Y3790" s="252"/>
      <c r="Z3790" s="6"/>
      <c r="AA3790" s="9"/>
    </row>
    <row r="3791" spans="1:28" ht="13.5" outlineLevel="7" x14ac:dyDescent="0.3">
      <c r="A3791" s="245"/>
      <c r="B3791" s="246"/>
      <c r="C3791" s="246"/>
      <c r="D3791" s="246"/>
      <c r="E3791" s="246"/>
      <c r="F3791" s="247"/>
      <c r="G3791" s="247"/>
      <c r="H3791" s="252"/>
      <c r="I3791" s="248" t="s">
        <v>5415</v>
      </c>
      <c r="J3791" s="249"/>
      <c r="K3791" s="250"/>
      <c r="L3791" s="250"/>
      <c r="M3791" s="251">
        <v>4.6100000000000003</v>
      </c>
      <c r="N3791" s="252"/>
      <c r="O3791" s="253"/>
      <c r="P3791" s="249"/>
      <c r="Q3791" s="249"/>
      <c r="R3791" s="251"/>
      <c r="S3791" s="251"/>
      <c r="T3791" s="251"/>
      <c r="U3791" s="251"/>
      <c r="V3791" s="253"/>
      <c r="W3791" s="253"/>
      <c r="X3791" s="253"/>
      <c r="Y3791" s="252"/>
      <c r="Z3791" s="6"/>
      <c r="AA3791" s="9"/>
    </row>
    <row r="3792" spans="1:28" ht="13.5" outlineLevel="7" x14ac:dyDescent="0.3">
      <c r="A3792" s="245"/>
      <c r="B3792" s="246"/>
      <c r="C3792" s="246"/>
      <c r="D3792" s="246"/>
      <c r="E3792" s="246"/>
      <c r="F3792" s="247"/>
      <c r="G3792" s="247"/>
      <c r="H3792" s="252"/>
      <c r="I3792" s="248" t="s">
        <v>563</v>
      </c>
      <c r="J3792" s="249"/>
      <c r="K3792" s="250"/>
      <c r="L3792" s="250"/>
      <c r="M3792" s="251">
        <v>110.65999999999998</v>
      </c>
      <c r="N3792" s="252"/>
      <c r="O3792" s="253"/>
      <c r="P3792" s="249"/>
      <c r="Q3792" s="249"/>
      <c r="R3792" s="251"/>
      <c r="S3792" s="251"/>
      <c r="T3792" s="251"/>
      <c r="U3792" s="251"/>
      <c r="V3792" s="253"/>
      <c r="W3792" s="253"/>
      <c r="X3792" s="253"/>
      <c r="Y3792" s="252"/>
      <c r="Z3792" s="6"/>
      <c r="AA3792" s="9"/>
    </row>
    <row r="3793" spans="1:28" ht="13.5" outlineLevel="7" x14ac:dyDescent="0.3">
      <c r="A3793" s="245"/>
      <c r="B3793" s="246"/>
      <c r="C3793" s="246"/>
      <c r="D3793" s="246"/>
      <c r="E3793" s="246"/>
      <c r="F3793" s="247"/>
      <c r="G3793" s="247"/>
      <c r="H3793" s="252"/>
      <c r="I3793" s="248" t="s">
        <v>5414</v>
      </c>
      <c r="J3793" s="249"/>
      <c r="K3793" s="250"/>
      <c r="L3793" s="250"/>
      <c r="M3793" s="251">
        <v>221.32</v>
      </c>
      <c r="N3793" s="252"/>
      <c r="O3793" s="253"/>
      <c r="P3793" s="249"/>
      <c r="Q3793" s="249"/>
      <c r="R3793" s="251"/>
      <c r="S3793" s="251"/>
      <c r="T3793" s="251"/>
      <c r="U3793" s="251"/>
      <c r="V3793" s="253"/>
      <c r="W3793" s="253"/>
      <c r="X3793" s="253"/>
      <c r="Y3793" s="252"/>
      <c r="Z3793" s="6"/>
      <c r="AA3793" s="9"/>
    </row>
    <row r="3794" spans="1:28" ht="7.5" customHeight="1" outlineLevel="7" x14ac:dyDescent="0.15">
      <c r="A3794" s="9"/>
      <c r="B3794" s="197"/>
      <c r="C3794" s="196"/>
      <c r="D3794" s="196"/>
      <c r="E3794" s="196"/>
      <c r="F3794" s="12"/>
      <c r="G3794" s="12"/>
      <c r="H3794" s="12"/>
      <c r="I3794" s="204"/>
      <c r="J3794" s="205"/>
      <c r="K3794" s="206"/>
      <c r="L3794" s="206"/>
      <c r="M3794" s="207"/>
      <c r="N3794" s="10"/>
      <c r="O3794" s="153"/>
      <c r="P3794" s="205"/>
      <c r="Q3794" s="205"/>
      <c r="R3794" s="159"/>
      <c r="S3794" s="159"/>
      <c r="T3794" s="159"/>
      <c r="U3794" s="159"/>
      <c r="V3794" s="153"/>
      <c r="W3794" s="153"/>
      <c r="X3794" s="153"/>
      <c r="Y3794" s="10"/>
      <c r="Z3794" s="6"/>
      <c r="AA3794" s="9"/>
    </row>
    <row r="3795" spans="1:28" outlineLevel="6" x14ac:dyDescent="0.15">
      <c r="B3795" s="6"/>
      <c r="C3795" s="6"/>
      <c r="D3795" s="6"/>
      <c r="E3795" s="6"/>
      <c r="F3795" s="6"/>
      <c r="G3795" s="6"/>
      <c r="H3795" s="6"/>
      <c r="I3795" s="6"/>
      <c r="J3795" s="6"/>
      <c r="K3795" s="6"/>
      <c r="L3795" s="6"/>
      <c r="M3795" s="6"/>
      <c r="N3795" s="9"/>
      <c r="O3795" s="9"/>
      <c r="P3795" s="6"/>
      <c r="Q3795" s="6"/>
      <c r="R3795" s="6"/>
      <c r="S3795" s="6"/>
      <c r="T3795" s="6"/>
      <c r="U3795" s="6"/>
      <c r="V3795" s="6"/>
      <c r="W3795" s="9"/>
      <c r="X3795" s="9"/>
      <c r="Y3795" s="9"/>
    </row>
    <row r="3796" spans="1:28" ht="13.5" outlineLevel="4" x14ac:dyDescent="0.25">
      <c r="A3796" s="184" t="s">
        <v>1641</v>
      </c>
      <c r="B3796" s="233">
        <v>5</v>
      </c>
      <c r="C3796" s="234"/>
      <c r="D3796" s="234"/>
      <c r="E3796" s="234"/>
      <c r="F3796" s="188"/>
      <c r="G3796" s="188"/>
      <c r="H3796" s="188"/>
      <c r="I3796" s="235" t="s">
        <v>1640</v>
      </c>
      <c r="J3796" s="236"/>
      <c r="K3796" s="237"/>
      <c r="L3796" s="237"/>
      <c r="M3796" s="237"/>
      <c r="N3796" s="188"/>
      <c r="O3796" s="186">
        <f>SUBTOTAL(9,O3797:O3846)</f>
        <v>0</v>
      </c>
      <c r="P3796" s="236" t="s">
        <v>474</v>
      </c>
      <c r="Q3796" s="236"/>
      <c r="R3796" s="237"/>
      <c r="S3796" s="187">
        <f>SUBTOTAL(9,S3797:S3846)</f>
        <v>22.428285000000002</v>
      </c>
      <c r="T3796" s="237"/>
      <c r="U3796" s="187">
        <f>SUBTOTAL(9,U3797:U3846)</f>
        <v>0</v>
      </c>
      <c r="V3796" s="238"/>
      <c r="W3796" s="186">
        <f>SUBTOTAL(9,W3797:W3846)</f>
        <v>0</v>
      </c>
      <c r="X3796" s="186">
        <f>SUBTOTAL(9,X3797:X3846)</f>
        <v>0</v>
      </c>
      <c r="Y3796" s="184"/>
      <c r="Z3796" s="6"/>
      <c r="AA3796" s="9"/>
      <c r="AB3796" s="9"/>
    </row>
    <row r="3797" spans="1:28" ht="13.5" outlineLevel="5" x14ac:dyDescent="0.25">
      <c r="A3797" s="189" t="s">
        <v>1639</v>
      </c>
      <c r="B3797" s="239">
        <v>6</v>
      </c>
      <c r="C3797" s="240"/>
      <c r="D3797" s="240"/>
      <c r="E3797" s="240"/>
      <c r="F3797" s="193"/>
      <c r="G3797" s="193"/>
      <c r="H3797" s="193"/>
      <c r="I3797" s="241" t="s">
        <v>1638</v>
      </c>
      <c r="J3797" s="242"/>
      <c r="K3797" s="243"/>
      <c r="L3797" s="243"/>
      <c r="M3797" s="243"/>
      <c r="N3797" s="193"/>
      <c r="O3797" s="191">
        <f>SUBTOTAL(9,O3798:O3846)</f>
        <v>0</v>
      </c>
      <c r="P3797" s="242" t="s">
        <v>475</v>
      </c>
      <c r="Q3797" s="242"/>
      <c r="R3797" s="243"/>
      <c r="S3797" s="192">
        <f>SUBTOTAL(9,S3798:S3846)</f>
        <v>22.428285000000002</v>
      </c>
      <c r="T3797" s="243"/>
      <c r="U3797" s="192">
        <f>SUBTOTAL(9,U3798:U3846)</f>
        <v>0</v>
      </c>
      <c r="V3797" s="244"/>
      <c r="W3797" s="191">
        <f>SUBTOTAL(9,W3798:W3846)</f>
        <v>0</v>
      </c>
      <c r="X3797" s="191">
        <f>SUBTOTAL(9,X3798:X3846)</f>
        <v>0</v>
      </c>
      <c r="Y3797" s="189"/>
      <c r="Z3797" s="6"/>
      <c r="AA3797" s="9"/>
      <c r="AB3797" s="9"/>
    </row>
    <row r="3798" spans="1:28" ht="28.5" outlineLevel="6" x14ac:dyDescent="0.15">
      <c r="B3798" s="197"/>
      <c r="C3798" s="198"/>
      <c r="D3798" s="114">
        <v>444</v>
      </c>
      <c r="E3798" s="114"/>
      <c r="F3798" s="115"/>
      <c r="G3798" s="115"/>
      <c r="H3798" s="115" t="s">
        <v>5413</v>
      </c>
      <c r="I3798" s="116" t="s">
        <v>5412</v>
      </c>
      <c r="J3798" s="117" t="s">
        <v>584</v>
      </c>
      <c r="K3798" s="118">
        <v>519</v>
      </c>
      <c r="L3798" s="118">
        <v>0</v>
      </c>
      <c r="M3798" s="118">
        <v>519</v>
      </c>
      <c r="N3798" s="271"/>
      <c r="O3798" s="119">
        <f>M3798*N3798</f>
        <v>0</v>
      </c>
      <c r="P3798" s="117" t="s">
        <v>479</v>
      </c>
      <c r="Q3798" s="117" t="s">
        <v>1232</v>
      </c>
      <c r="R3798" s="118"/>
      <c r="S3798" s="118">
        <f>M3798*R3798</f>
        <v>0</v>
      </c>
      <c r="T3798" s="118"/>
      <c r="U3798" s="118">
        <f>M3798*T3798</f>
        <v>0</v>
      </c>
      <c r="V3798" s="119">
        <v>21</v>
      </c>
      <c r="W3798" s="119">
        <f>O3798*(V3798/100)</f>
        <v>0</v>
      </c>
      <c r="X3798" s="119">
        <f>O3798+W3798</f>
        <v>0</v>
      </c>
      <c r="Y3798" s="120">
        <v>6</v>
      </c>
      <c r="Z3798" s="9"/>
      <c r="AA3798" s="9"/>
      <c r="AB3798" s="9"/>
    </row>
    <row r="3799" spans="1:28" ht="4.5" customHeight="1" outlineLevel="6" x14ac:dyDescent="0.15">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ht="13.5" outlineLevel="7" x14ac:dyDescent="0.3">
      <c r="A3800" s="245"/>
      <c r="B3800" s="246"/>
      <c r="C3800" s="246"/>
      <c r="D3800" s="246"/>
      <c r="E3800" s="246"/>
      <c r="F3800" s="247"/>
      <c r="G3800" s="247"/>
      <c r="H3800" s="252" t="s">
        <v>18</v>
      </c>
      <c r="I3800" s="248" t="s">
        <v>5378</v>
      </c>
      <c r="J3800" s="249"/>
      <c r="K3800" s="250"/>
      <c r="L3800" s="250"/>
      <c r="M3800" s="251">
        <v>0</v>
      </c>
      <c r="N3800" s="252"/>
      <c r="O3800" s="253"/>
      <c r="P3800" s="249"/>
      <c r="Q3800" s="249"/>
      <c r="R3800" s="251"/>
      <c r="S3800" s="251"/>
      <c r="T3800" s="251"/>
      <c r="U3800" s="251"/>
      <c r="V3800" s="253"/>
      <c r="W3800" s="253"/>
      <c r="X3800" s="253"/>
      <c r="Y3800" s="252"/>
      <c r="Z3800" s="6"/>
      <c r="AA3800" s="9"/>
    </row>
    <row r="3801" spans="1:28" ht="13.5" outlineLevel="7" x14ac:dyDescent="0.3">
      <c r="A3801" s="245"/>
      <c r="B3801" s="246"/>
      <c r="C3801" s="246"/>
      <c r="D3801" s="246"/>
      <c r="E3801" s="246"/>
      <c r="F3801" s="247"/>
      <c r="G3801" s="247"/>
      <c r="H3801" s="252"/>
      <c r="I3801" s="248" t="s">
        <v>5411</v>
      </c>
      <c r="J3801" s="249"/>
      <c r="K3801" s="250"/>
      <c r="L3801" s="250"/>
      <c r="M3801" s="251">
        <v>320.39999999999998</v>
      </c>
      <c r="N3801" s="252"/>
      <c r="O3801" s="253"/>
      <c r="P3801" s="249"/>
      <c r="Q3801" s="249"/>
      <c r="R3801" s="251"/>
      <c r="S3801" s="251"/>
      <c r="T3801" s="251"/>
      <c r="U3801" s="251"/>
      <c r="V3801" s="253"/>
      <c r="W3801" s="253"/>
      <c r="X3801" s="253"/>
      <c r="Y3801" s="252"/>
      <c r="Z3801" s="6"/>
      <c r="AA3801" s="9"/>
    </row>
    <row r="3802" spans="1:28" ht="13.5" outlineLevel="7" x14ac:dyDescent="0.3">
      <c r="A3802" s="245"/>
      <c r="B3802" s="246"/>
      <c r="C3802" s="246"/>
      <c r="D3802" s="246"/>
      <c r="E3802" s="246"/>
      <c r="F3802" s="247"/>
      <c r="G3802" s="247"/>
      <c r="H3802" s="252"/>
      <c r="I3802" s="248" t="s">
        <v>5410</v>
      </c>
      <c r="J3802" s="249"/>
      <c r="K3802" s="250"/>
      <c r="L3802" s="250"/>
      <c r="M3802" s="251">
        <v>72.599999999999994</v>
      </c>
      <c r="N3802" s="252"/>
      <c r="O3802" s="253"/>
      <c r="P3802" s="249"/>
      <c r="Q3802" s="249"/>
      <c r="R3802" s="251"/>
      <c r="S3802" s="251"/>
      <c r="T3802" s="251"/>
      <c r="U3802" s="251"/>
      <c r="V3802" s="253"/>
      <c r="W3802" s="253"/>
      <c r="X3802" s="253"/>
      <c r="Y3802" s="252"/>
      <c r="Z3802" s="6"/>
      <c r="AA3802" s="9"/>
    </row>
    <row r="3803" spans="1:28" ht="13.5" outlineLevel="7" x14ac:dyDescent="0.3">
      <c r="A3803" s="245"/>
      <c r="B3803" s="246"/>
      <c r="C3803" s="246"/>
      <c r="D3803" s="246"/>
      <c r="E3803" s="246"/>
      <c r="F3803" s="247"/>
      <c r="G3803" s="247"/>
      <c r="H3803" s="252"/>
      <c r="I3803" s="248" t="s">
        <v>5409</v>
      </c>
      <c r="J3803" s="249"/>
      <c r="K3803" s="250"/>
      <c r="L3803" s="250"/>
      <c r="M3803" s="251">
        <v>66</v>
      </c>
      <c r="N3803" s="252"/>
      <c r="O3803" s="253"/>
      <c r="P3803" s="249"/>
      <c r="Q3803" s="249"/>
      <c r="R3803" s="251"/>
      <c r="S3803" s="251"/>
      <c r="T3803" s="251"/>
      <c r="U3803" s="251"/>
      <c r="V3803" s="253"/>
      <c r="W3803" s="253"/>
      <c r="X3803" s="253"/>
      <c r="Y3803" s="252"/>
      <c r="Z3803" s="6"/>
      <c r="AA3803" s="9"/>
    </row>
    <row r="3804" spans="1:28" ht="13.5" outlineLevel="7" x14ac:dyDescent="0.3">
      <c r="A3804" s="245"/>
      <c r="B3804" s="246"/>
      <c r="C3804" s="246"/>
      <c r="D3804" s="246"/>
      <c r="E3804" s="246"/>
      <c r="F3804" s="247"/>
      <c r="G3804" s="247"/>
      <c r="H3804" s="252"/>
      <c r="I3804" s="248" t="s">
        <v>5408</v>
      </c>
      <c r="J3804" s="249"/>
      <c r="K3804" s="250"/>
      <c r="L3804" s="250"/>
      <c r="M3804" s="251">
        <v>60</v>
      </c>
      <c r="N3804" s="252"/>
      <c r="O3804" s="253"/>
      <c r="P3804" s="249"/>
      <c r="Q3804" s="249"/>
      <c r="R3804" s="251"/>
      <c r="S3804" s="251"/>
      <c r="T3804" s="251"/>
      <c r="U3804" s="251"/>
      <c r="V3804" s="253"/>
      <c r="W3804" s="253"/>
      <c r="X3804" s="253"/>
      <c r="Y3804" s="252"/>
      <c r="Z3804" s="6"/>
      <c r="AA3804" s="9"/>
    </row>
    <row r="3805" spans="1:28" ht="7.5" customHeight="1" outlineLevel="7" x14ac:dyDescent="0.15">
      <c r="A3805" s="9"/>
      <c r="B3805" s="197"/>
      <c r="C3805" s="196"/>
      <c r="D3805" s="196"/>
      <c r="E3805" s="196"/>
      <c r="F3805" s="12"/>
      <c r="G3805" s="12"/>
      <c r="H3805" s="12"/>
      <c r="I3805" s="204"/>
      <c r="J3805" s="205"/>
      <c r="K3805" s="206"/>
      <c r="L3805" s="206"/>
      <c r="M3805" s="207"/>
      <c r="N3805" s="10"/>
      <c r="O3805" s="153"/>
      <c r="P3805" s="205"/>
      <c r="Q3805" s="205"/>
      <c r="R3805" s="159"/>
      <c r="S3805" s="159"/>
      <c r="T3805" s="159"/>
      <c r="U3805" s="159"/>
      <c r="V3805" s="153"/>
      <c r="W3805" s="153"/>
      <c r="X3805" s="153"/>
      <c r="Y3805" s="10"/>
      <c r="Z3805" s="6"/>
      <c r="AA3805" s="9"/>
    </row>
    <row r="3806" spans="1:28" ht="14.25" outlineLevel="6" x14ac:dyDescent="0.15">
      <c r="B3806" s="197"/>
      <c r="C3806" s="198"/>
      <c r="D3806" s="114">
        <v>445</v>
      </c>
      <c r="E3806" s="114"/>
      <c r="F3806" s="115"/>
      <c r="G3806" s="115"/>
      <c r="H3806" s="115" t="s">
        <v>5407</v>
      </c>
      <c r="I3806" s="116" t="s">
        <v>5406</v>
      </c>
      <c r="J3806" s="117" t="s">
        <v>478</v>
      </c>
      <c r="K3806" s="118">
        <v>4.886400000000001</v>
      </c>
      <c r="L3806" s="118">
        <v>0</v>
      </c>
      <c r="M3806" s="118">
        <v>4.886400000000001</v>
      </c>
      <c r="N3806" s="271"/>
      <c r="O3806" s="119">
        <f>M3806*N3806</f>
        <v>0</v>
      </c>
      <c r="P3806" s="117" t="s">
        <v>492</v>
      </c>
      <c r="Q3806" s="117" t="s">
        <v>1232</v>
      </c>
      <c r="R3806" s="118">
        <v>0.55000000000000004</v>
      </c>
      <c r="S3806" s="118">
        <f>M3806*R3806</f>
        <v>2.6875200000000006</v>
      </c>
      <c r="T3806" s="118"/>
      <c r="U3806" s="118">
        <f>M3806*T3806</f>
        <v>0</v>
      </c>
      <c r="V3806" s="119">
        <v>21</v>
      </c>
      <c r="W3806" s="119">
        <f>O3806*(V3806/100)</f>
        <v>0</v>
      </c>
      <c r="X3806" s="119">
        <f>O3806+W3806</f>
        <v>0</v>
      </c>
      <c r="Y3806" s="120">
        <v>6</v>
      </c>
      <c r="Z3806" s="9"/>
      <c r="AA3806" s="9"/>
      <c r="AB3806" s="9"/>
    </row>
    <row r="3807" spans="1:28" ht="4.5" customHeight="1" outlineLevel="6" x14ac:dyDescent="0.15">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3.5" outlineLevel="7" x14ac:dyDescent="0.3">
      <c r="A3808" s="245"/>
      <c r="B3808" s="246"/>
      <c r="C3808" s="246"/>
      <c r="D3808" s="246"/>
      <c r="E3808" s="246"/>
      <c r="F3808" s="247"/>
      <c r="G3808" s="247"/>
      <c r="H3808" s="252" t="s">
        <v>18</v>
      </c>
      <c r="I3808" s="248" t="s">
        <v>5378</v>
      </c>
      <c r="J3808" s="249"/>
      <c r="K3808" s="250"/>
      <c r="L3808" s="250"/>
      <c r="M3808" s="251">
        <v>0</v>
      </c>
      <c r="N3808" s="252"/>
      <c r="O3808" s="253"/>
      <c r="P3808" s="249"/>
      <c r="Q3808" s="249"/>
      <c r="R3808" s="251"/>
      <c r="S3808" s="251"/>
      <c r="T3808" s="251"/>
      <c r="U3808" s="251"/>
      <c r="V3808" s="253"/>
      <c r="W3808" s="253"/>
      <c r="X3808" s="253"/>
      <c r="Y3808" s="252"/>
      <c r="Z3808" s="6"/>
      <c r="AA3808" s="9"/>
    </row>
    <row r="3809" spans="1:28" ht="13.5" outlineLevel="7" x14ac:dyDescent="0.3">
      <c r="A3809" s="245"/>
      <c r="B3809" s="246"/>
      <c r="C3809" s="246"/>
      <c r="D3809" s="246"/>
      <c r="E3809" s="246"/>
      <c r="F3809" s="247"/>
      <c r="G3809" s="247"/>
      <c r="H3809" s="252"/>
      <c r="I3809" s="248" t="s">
        <v>5405</v>
      </c>
      <c r="J3809" s="249"/>
      <c r="K3809" s="250"/>
      <c r="L3809" s="250"/>
      <c r="M3809" s="251">
        <v>3.0758000000000001</v>
      </c>
      <c r="N3809" s="252"/>
      <c r="O3809" s="253"/>
      <c r="P3809" s="249"/>
      <c r="Q3809" s="249"/>
      <c r="R3809" s="251"/>
      <c r="S3809" s="251"/>
      <c r="T3809" s="251"/>
      <c r="U3809" s="251"/>
      <c r="V3809" s="253"/>
      <c r="W3809" s="253"/>
      <c r="X3809" s="253"/>
      <c r="Y3809" s="252"/>
      <c r="Z3809" s="6"/>
      <c r="AA3809" s="9"/>
    </row>
    <row r="3810" spans="1:28" ht="13.5" outlineLevel="7" x14ac:dyDescent="0.3">
      <c r="A3810" s="245"/>
      <c r="B3810" s="246"/>
      <c r="C3810" s="246"/>
      <c r="D3810" s="246"/>
      <c r="E3810" s="246"/>
      <c r="F3810" s="247"/>
      <c r="G3810" s="247"/>
      <c r="H3810" s="252"/>
      <c r="I3810" s="248" t="s">
        <v>5404</v>
      </c>
      <c r="J3810" s="249"/>
      <c r="K3810" s="250"/>
      <c r="L3810" s="250"/>
      <c r="M3810" s="251">
        <v>0.69699999999999995</v>
      </c>
      <c r="N3810" s="252"/>
      <c r="O3810" s="253"/>
      <c r="P3810" s="249"/>
      <c r="Q3810" s="249"/>
      <c r="R3810" s="251"/>
      <c r="S3810" s="251"/>
      <c r="T3810" s="251"/>
      <c r="U3810" s="251"/>
      <c r="V3810" s="253"/>
      <c r="W3810" s="253"/>
      <c r="X3810" s="253"/>
      <c r="Y3810" s="252"/>
      <c r="Z3810" s="6"/>
      <c r="AA3810" s="9"/>
    </row>
    <row r="3811" spans="1:28" ht="13.5" outlineLevel="7" x14ac:dyDescent="0.3">
      <c r="A3811" s="245"/>
      <c r="B3811" s="246"/>
      <c r="C3811" s="246"/>
      <c r="D3811" s="246"/>
      <c r="E3811" s="246"/>
      <c r="F3811" s="247"/>
      <c r="G3811" s="247"/>
      <c r="H3811" s="252"/>
      <c r="I3811" s="248" t="s">
        <v>5403</v>
      </c>
      <c r="J3811" s="249"/>
      <c r="K3811" s="250"/>
      <c r="L3811" s="250"/>
      <c r="M3811" s="251">
        <v>0.63360000000000005</v>
      </c>
      <c r="N3811" s="252"/>
      <c r="O3811" s="253"/>
      <c r="P3811" s="249"/>
      <c r="Q3811" s="249"/>
      <c r="R3811" s="251"/>
      <c r="S3811" s="251"/>
      <c r="T3811" s="251"/>
      <c r="U3811" s="251"/>
      <c r="V3811" s="253"/>
      <c r="W3811" s="253"/>
      <c r="X3811" s="253"/>
      <c r="Y3811" s="252"/>
      <c r="Z3811" s="6"/>
      <c r="AA3811" s="9"/>
    </row>
    <row r="3812" spans="1:28" ht="13.5" outlineLevel="7" x14ac:dyDescent="0.3">
      <c r="A3812" s="245"/>
      <c r="B3812" s="246"/>
      <c r="C3812" s="246"/>
      <c r="D3812" s="246"/>
      <c r="E3812" s="246"/>
      <c r="F3812" s="247"/>
      <c r="G3812" s="247"/>
      <c r="H3812" s="252"/>
      <c r="I3812" s="248" t="s">
        <v>5402</v>
      </c>
      <c r="J3812" s="249"/>
      <c r="K3812" s="250"/>
      <c r="L3812" s="250"/>
      <c r="M3812" s="251">
        <v>0.48000000000000004</v>
      </c>
      <c r="N3812" s="252"/>
      <c r="O3812" s="253"/>
      <c r="P3812" s="249"/>
      <c r="Q3812" s="249"/>
      <c r="R3812" s="251"/>
      <c r="S3812" s="251"/>
      <c r="T3812" s="251"/>
      <c r="U3812" s="251"/>
      <c r="V3812" s="253"/>
      <c r="W3812" s="253"/>
      <c r="X3812" s="253"/>
      <c r="Y3812" s="252"/>
      <c r="Z3812" s="6"/>
      <c r="AA3812" s="9"/>
    </row>
    <row r="3813" spans="1:28" ht="7.5" customHeight="1" outlineLevel="7" x14ac:dyDescent="0.15">
      <c r="A3813" s="9"/>
      <c r="B3813" s="197"/>
      <c r="C3813" s="196"/>
      <c r="D3813" s="196"/>
      <c r="E3813" s="196"/>
      <c r="F3813" s="12"/>
      <c r="G3813" s="12"/>
      <c r="H3813" s="12"/>
      <c r="I3813" s="204"/>
      <c r="J3813" s="205"/>
      <c r="K3813" s="206"/>
      <c r="L3813" s="206"/>
      <c r="M3813" s="207"/>
      <c r="N3813" s="10"/>
      <c r="O3813" s="153"/>
      <c r="P3813" s="205"/>
      <c r="Q3813" s="205"/>
      <c r="R3813" s="159"/>
      <c r="S3813" s="159"/>
      <c r="T3813" s="159"/>
      <c r="U3813" s="159"/>
      <c r="V3813" s="153"/>
      <c r="W3813" s="153"/>
      <c r="X3813" s="153"/>
      <c r="Y3813" s="10"/>
      <c r="Z3813" s="6"/>
      <c r="AA3813" s="9"/>
    </row>
    <row r="3814" spans="1:28" ht="28.5" outlineLevel="6" x14ac:dyDescent="0.15">
      <c r="B3814" s="197"/>
      <c r="C3814" s="198"/>
      <c r="D3814" s="114">
        <v>446</v>
      </c>
      <c r="E3814" s="114"/>
      <c r="F3814" s="115"/>
      <c r="G3814" s="115"/>
      <c r="H3814" s="115" t="s">
        <v>5401</v>
      </c>
      <c r="I3814" s="116" t="s">
        <v>5400</v>
      </c>
      <c r="J3814" s="117" t="s">
        <v>584</v>
      </c>
      <c r="K3814" s="118">
        <v>2341.98</v>
      </c>
      <c r="L3814" s="118">
        <v>0</v>
      </c>
      <c r="M3814" s="118">
        <v>2341.98</v>
      </c>
      <c r="N3814" s="271"/>
      <c r="O3814" s="119">
        <f>M3814*N3814</f>
        <v>0</v>
      </c>
      <c r="P3814" s="117" t="s">
        <v>479</v>
      </c>
      <c r="Q3814" s="117" t="s">
        <v>1232</v>
      </c>
      <c r="R3814" s="118"/>
      <c r="S3814" s="118">
        <f>M3814*R3814</f>
        <v>0</v>
      </c>
      <c r="T3814" s="118"/>
      <c r="U3814" s="118">
        <f>M3814*T3814</f>
        <v>0</v>
      </c>
      <c r="V3814" s="119">
        <v>21</v>
      </c>
      <c r="W3814" s="119">
        <f>O3814*(V3814/100)</f>
        <v>0</v>
      </c>
      <c r="X3814" s="119">
        <f>O3814+W3814</f>
        <v>0</v>
      </c>
      <c r="Y3814" s="120">
        <v>6</v>
      </c>
      <c r="Z3814" s="9"/>
      <c r="AA3814" s="9"/>
      <c r="AB3814" s="9"/>
    </row>
    <row r="3815" spans="1:28" ht="4.5" customHeight="1" outlineLevel="6" x14ac:dyDescent="0.15">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1:28" ht="13.5" outlineLevel="7" x14ac:dyDescent="0.3">
      <c r="A3816" s="245"/>
      <c r="B3816" s="246"/>
      <c r="C3816" s="246"/>
      <c r="D3816" s="246"/>
      <c r="E3816" s="246"/>
      <c r="F3816" s="247"/>
      <c r="G3816" s="247"/>
      <c r="H3816" s="252" t="s">
        <v>18</v>
      </c>
      <c r="I3816" s="248" t="s">
        <v>5378</v>
      </c>
      <c r="J3816" s="249"/>
      <c r="K3816" s="250"/>
      <c r="L3816" s="250"/>
      <c r="M3816" s="251">
        <v>0</v>
      </c>
      <c r="N3816" s="252"/>
      <c r="O3816" s="253"/>
      <c r="P3816" s="249"/>
      <c r="Q3816" s="249"/>
      <c r="R3816" s="251"/>
      <c r="S3816" s="251"/>
      <c r="T3816" s="251"/>
      <c r="U3816" s="251"/>
      <c r="V3816" s="253"/>
      <c r="W3816" s="253"/>
      <c r="X3816" s="253"/>
      <c r="Y3816" s="252"/>
      <c r="Z3816" s="6"/>
      <c r="AA3816" s="9"/>
    </row>
    <row r="3817" spans="1:28" ht="13.5" outlineLevel="7" x14ac:dyDescent="0.3">
      <c r="A3817" s="245"/>
      <c r="B3817" s="246"/>
      <c r="C3817" s="246"/>
      <c r="D3817" s="246"/>
      <c r="E3817" s="246"/>
      <c r="F3817" s="247"/>
      <c r="G3817" s="247"/>
      <c r="H3817" s="252"/>
      <c r="I3817" s="248" t="s">
        <v>5399</v>
      </c>
      <c r="J3817" s="249"/>
      <c r="K3817" s="250"/>
      <c r="L3817" s="250"/>
      <c r="M3817" s="251">
        <v>325.60000000000002</v>
      </c>
      <c r="N3817" s="252"/>
      <c r="O3817" s="253"/>
      <c r="P3817" s="249"/>
      <c r="Q3817" s="249"/>
      <c r="R3817" s="251"/>
      <c r="S3817" s="251"/>
      <c r="T3817" s="251"/>
      <c r="U3817" s="251"/>
      <c r="V3817" s="253"/>
      <c r="W3817" s="253"/>
      <c r="X3817" s="253"/>
      <c r="Y3817" s="252"/>
      <c r="Z3817" s="6"/>
      <c r="AA3817" s="9"/>
    </row>
    <row r="3818" spans="1:28" ht="13.5" outlineLevel="7" x14ac:dyDescent="0.3">
      <c r="A3818" s="245"/>
      <c r="B3818" s="246"/>
      <c r="C3818" s="246"/>
      <c r="D3818" s="246"/>
      <c r="E3818" s="246"/>
      <c r="F3818" s="247"/>
      <c r="G3818" s="247"/>
      <c r="H3818" s="252"/>
      <c r="I3818" s="248" t="s">
        <v>5398</v>
      </c>
      <c r="J3818" s="249"/>
      <c r="K3818" s="250"/>
      <c r="L3818" s="250"/>
      <c r="M3818" s="251">
        <v>223.6</v>
      </c>
      <c r="N3818" s="252"/>
      <c r="O3818" s="253"/>
      <c r="P3818" s="249"/>
      <c r="Q3818" s="249"/>
      <c r="R3818" s="251"/>
      <c r="S3818" s="251"/>
      <c r="T3818" s="251"/>
      <c r="U3818" s="251"/>
      <c r="V3818" s="253"/>
      <c r="W3818" s="253"/>
      <c r="X3818" s="253"/>
      <c r="Y3818" s="252"/>
      <c r="Z3818" s="6"/>
      <c r="AA3818" s="9"/>
    </row>
    <row r="3819" spans="1:28" ht="13.5" outlineLevel="7" x14ac:dyDescent="0.3">
      <c r="A3819" s="245"/>
      <c r="B3819" s="246"/>
      <c r="C3819" s="246"/>
      <c r="D3819" s="246"/>
      <c r="E3819" s="246"/>
      <c r="F3819" s="247"/>
      <c r="G3819" s="247"/>
      <c r="H3819" s="252"/>
      <c r="I3819" s="248" t="s">
        <v>5397</v>
      </c>
      <c r="J3819" s="249"/>
      <c r="K3819" s="250"/>
      <c r="L3819" s="250"/>
      <c r="M3819" s="251">
        <v>184.8</v>
      </c>
      <c r="N3819" s="252"/>
      <c r="O3819" s="253"/>
      <c r="P3819" s="249"/>
      <c r="Q3819" s="249"/>
      <c r="R3819" s="251"/>
      <c r="S3819" s="251"/>
      <c r="T3819" s="251"/>
      <c r="U3819" s="251"/>
      <c r="V3819" s="253"/>
      <c r="W3819" s="253"/>
      <c r="X3819" s="253"/>
      <c r="Y3819" s="252"/>
      <c r="Z3819" s="6"/>
      <c r="AA3819" s="9"/>
    </row>
    <row r="3820" spans="1:28" ht="13.5" outlineLevel="7" x14ac:dyDescent="0.3">
      <c r="A3820" s="245"/>
      <c r="B3820" s="246"/>
      <c r="C3820" s="246"/>
      <c r="D3820" s="246"/>
      <c r="E3820" s="246"/>
      <c r="F3820" s="247"/>
      <c r="G3820" s="247"/>
      <c r="H3820" s="252"/>
      <c r="I3820" s="248" t="s">
        <v>5396</v>
      </c>
      <c r="J3820" s="249"/>
      <c r="K3820" s="250"/>
      <c r="L3820" s="250"/>
      <c r="M3820" s="251">
        <v>72.599999999999994</v>
      </c>
      <c r="N3820" s="252"/>
      <c r="O3820" s="253"/>
      <c r="P3820" s="249"/>
      <c r="Q3820" s="249"/>
      <c r="R3820" s="251"/>
      <c r="S3820" s="251"/>
      <c r="T3820" s="251"/>
      <c r="U3820" s="251"/>
      <c r="V3820" s="253"/>
      <c r="W3820" s="253"/>
      <c r="X3820" s="253"/>
      <c r="Y3820" s="252"/>
      <c r="Z3820" s="6"/>
      <c r="AA3820" s="9"/>
    </row>
    <row r="3821" spans="1:28" ht="13.5" outlineLevel="7" x14ac:dyDescent="0.3">
      <c r="A3821" s="245"/>
      <c r="B3821" s="246"/>
      <c r="C3821" s="246"/>
      <c r="D3821" s="246"/>
      <c r="E3821" s="246"/>
      <c r="F3821" s="247"/>
      <c r="G3821" s="247"/>
      <c r="H3821" s="252"/>
      <c r="I3821" s="248" t="s">
        <v>5395</v>
      </c>
      <c r="J3821" s="249"/>
      <c r="K3821" s="250"/>
      <c r="L3821" s="250"/>
      <c r="M3821" s="251">
        <v>66</v>
      </c>
      <c r="N3821" s="252"/>
      <c r="O3821" s="253"/>
      <c r="P3821" s="249"/>
      <c r="Q3821" s="249"/>
      <c r="R3821" s="251"/>
      <c r="S3821" s="251"/>
      <c r="T3821" s="251"/>
      <c r="U3821" s="251"/>
      <c r="V3821" s="253"/>
      <c r="W3821" s="253"/>
      <c r="X3821" s="253"/>
      <c r="Y3821" s="252"/>
      <c r="Z3821" s="6"/>
      <c r="AA3821" s="9"/>
    </row>
    <row r="3822" spans="1:28" ht="13.5" outlineLevel="7" x14ac:dyDescent="0.3">
      <c r="A3822" s="245"/>
      <c r="B3822" s="246"/>
      <c r="C3822" s="246"/>
      <c r="D3822" s="246"/>
      <c r="E3822" s="246"/>
      <c r="F3822" s="247"/>
      <c r="G3822" s="247"/>
      <c r="H3822" s="252"/>
      <c r="I3822" s="248" t="s">
        <v>5394</v>
      </c>
      <c r="J3822" s="249"/>
      <c r="K3822" s="250"/>
      <c r="L3822" s="250"/>
      <c r="M3822" s="251">
        <v>62.7</v>
      </c>
      <c r="N3822" s="252"/>
      <c r="O3822" s="253"/>
      <c r="P3822" s="249"/>
      <c r="Q3822" s="249"/>
      <c r="R3822" s="251"/>
      <c r="S3822" s="251"/>
      <c r="T3822" s="251"/>
      <c r="U3822" s="251"/>
      <c r="V3822" s="253"/>
      <c r="W3822" s="253"/>
      <c r="X3822" s="253"/>
      <c r="Y3822" s="252"/>
      <c r="Z3822" s="6"/>
      <c r="AA3822" s="9"/>
    </row>
    <row r="3823" spans="1:28" ht="13.5" outlineLevel="7" x14ac:dyDescent="0.3">
      <c r="A3823" s="245"/>
      <c r="B3823" s="246"/>
      <c r="C3823" s="246"/>
      <c r="D3823" s="246"/>
      <c r="E3823" s="246"/>
      <c r="F3823" s="247"/>
      <c r="G3823" s="247"/>
      <c r="H3823" s="252"/>
      <c r="I3823" s="248" t="s">
        <v>5393</v>
      </c>
      <c r="J3823" s="249"/>
      <c r="K3823" s="250"/>
      <c r="L3823" s="250"/>
      <c r="M3823" s="251">
        <v>33</v>
      </c>
      <c r="N3823" s="252"/>
      <c r="O3823" s="253"/>
      <c r="P3823" s="249"/>
      <c r="Q3823" s="249"/>
      <c r="R3823" s="251"/>
      <c r="S3823" s="251"/>
      <c r="T3823" s="251"/>
      <c r="U3823" s="251"/>
      <c r="V3823" s="253"/>
      <c r="W3823" s="253"/>
      <c r="X3823" s="253"/>
      <c r="Y3823" s="252"/>
      <c r="Z3823" s="6"/>
      <c r="AA3823" s="9"/>
    </row>
    <row r="3824" spans="1:28" ht="13.5" outlineLevel="7" x14ac:dyDescent="0.3">
      <c r="A3824" s="245"/>
      <c r="B3824" s="246"/>
      <c r="C3824" s="246"/>
      <c r="D3824" s="246"/>
      <c r="E3824" s="246"/>
      <c r="F3824" s="247"/>
      <c r="G3824" s="247"/>
      <c r="H3824" s="252"/>
      <c r="I3824" s="248" t="s">
        <v>5392</v>
      </c>
      <c r="J3824" s="249"/>
      <c r="K3824" s="250"/>
      <c r="L3824" s="250"/>
      <c r="M3824" s="251">
        <v>1091.8</v>
      </c>
      <c r="N3824" s="252"/>
      <c r="O3824" s="253"/>
      <c r="P3824" s="249"/>
      <c r="Q3824" s="249"/>
      <c r="R3824" s="251"/>
      <c r="S3824" s="251"/>
      <c r="T3824" s="251"/>
      <c r="U3824" s="251"/>
      <c r="V3824" s="253"/>
      <c r="W3824" s="253"/>
      <c r="X3824" s="253"/>
      <c r="Y3824" s="252"/>
      <c r="Z3824" s="6"/>
      <c r="AA3824" s="9"/>
    </row>
    <row r="3825" spans="1:28" ht="13.5" outlineLevel="7" x14ac:dyDescent="0.3">
      <c r="A3825" s="245"/>
      <c r="B3825" s="246"/>
      <c r="C3825" s="246"/>
      <c r="D3825" s="246"/>
      <c r="E3825" s="246"/>
      <c r="F3825" s="247"/>
      <c r="G3825" s="247"/>
      <c r="H3825" s="252"/>
      <c r="I3825" s="248" t="s">
        <v>5391</v>
      </c>
      <c r="J3825" s="249"/>
      <c r="K3825" s="250"/>
      <c r="L3825" s="250"/>
      <c r="M3825" s="251">
        <v>93.88</v>
      </c>
      <c r="N3825" s="252"/>
      <c r="O3825" s="253"/>
      <c r="P3825" s="249"/>
      <c r="Q3825" s="249"/>
      <c r="R3825" s="251"/>
      <c r="S3825" s="251"/>
      <c r="T3825" s="251"/>
      <c r="U3825" s="251"/>
      <c r="V3825" s="253"/>
      <c r="W3825" s="253"/>
      <c r="X3825" s="253"/>
      <c r="Y3825" s="252"/>
      <c r="Z3825" s="6"/>
      <c r="AA3825" s="9"/>
    </row>
    <row r="3826" spans="1:28" ht="13.5" outlineLevel="7" x14ac:dyDescent="0.3">
      <c r="A3826" s="245"/>
      <c r="B3826" s="246"/>
      <c r="C3826" s="246"/>
      <c r="D3826" s="246"/>
      <c r="E3826" s="246"/>
      <c r="F3826" s="247"/>
      <c r="G3826" s="247"/>
      <c r="H3826" s="252"/>
      <c r="I3826" s="248" t="s">
        <v>5390</v>
      </c>
      <c r="J3826" s="249"/>
      <c r="K3826" s="250"/>
      <c r="L3826" s="250"/>
      <c r="M3826" s="251">
        <v>188</v>
      </c>
      <c r="N3826" s="252"/>
      <c r="O3826" s="253"/>
      <c r="P3826" s="249"/>
      <c r="Q3826" s="249"/>
      <c r="R3826" s="251"/>
      <c r="S3826" s="251"/>
      <c r="T3826" s="251"/>
      <c r="U3826" s="251"/>
      <c r="V3826" s="253"/>
      <c r="W3826" s="253"/>
      <c r="X3826" s="253"/>
      <c r="Y3826" s="252"/>
      <c r="Z3826" s="6"/>
      <c r="AA3826" s="9"/>
    </row>
    <row r="3827" spans="1:28" ht="7.5" customHeight="1" outlineLevel="7" x14ac:dyDescent="0.15">
      <c r="A3827" s="9"/>
      <c r="B3827" s="197"/>
      <c r="C3827" s="196"/>
      <c r="D3827" s="196"/>
      <c r="E3827" s="196"/>
      <c r="F3827" s="12"/>
      <c r="G3827" s="12"/>
      <c r="H3827" s="12"/>
      <c r="I3827" s="204"/>
      <c r="J3827" s="205"/>
      <c r="K3827" s="206"/>
      <c r="L3827" s="206"/>
      <c r="M3827" s="207"/>
      <c r="N3827" s="10"/>
      <c r="O3827" s="153"/>
      <c r="P3827" s="205"/>
      <c r="Q3827" s="205"/>
      <c r="R3827" s="159"/>
      <c r="S3827" s="159"/>
      <c r="T3827" s="159"/>
      <c r="U3827" s="159"/>
      <c r="V3827" s="153"/>
      <c r="W3827" s="153"/>
      <c r="X3827" s="153"/>
      <c r="Y3827" s="10"/>
      <c r="Z3827" s="6"/>
      <c r="AA3827" s="9"/>
    </row>
    <row r="3828" spans="1:28" ht="14.25" outlineLevel="6" x14ac:dyDescent="0.15">
      <c r="B3828" s="197"/>
      <c r="C3828" s="198"/>
      <c r="D3828" s="114">
        <v>447</v>
      </c>
      <c r="E3828" s="114"/>
      <c r="F3828" s="115"/>
      <c r="G3828" s="115"/>
      <c r="H3828" s="115" t="s">
        <v>5389</v>
      </c>
      <c r="I3828" s="116" t="s">
        <v>5388</v>
      </c>
      <c r="J3828" s="117" t="s">
        <v>478</v>
      </c>
      <c r="K3828" s="118">
        <v>15.622299999999997</v>
      </c>
      <c r="L3828" s="118">
        <v>0</v>
      </c>
      <c r="M3828" s="118">
        <v>15.622299999999997</v>
      </c>
      <c r="N3828" s="271"/>
      <c r="O3828" s="119">
        <f>M3828*N3828</f>
        <v>0</v>
      </c>
      <c r="P3828" s="117" t="s">
        <v>492</v>
      </c>
      <c r="Q3828" s="117" t="s">
        <v>1232</v>
      </c>
      <c r="R3828" s="118">
        <v>0.55000000000000004</v>
      </c>
      <c r="S3828" s="118">
        <f>M3828*R3828</f>
        <v>8.5922649999999994</v>
      </c>
      <c r="T3828" s="118"/>
      <c r="U3828" s="118">
        <f>M3828*T3828</f>
        <v>0</v>
      </c>
      <c r="V3828" s="119">
        <v>21</v>
      </c>
      <c r="W3828" s="119">
        <f>O3828*(V3828/100)</f>
        <v>0</v>
      </c>
      <c r="X3828" s="119">
        <f>O3828+W3828</f>
        <v>0</v>
      </c>
      <c r="Y3828" s="120">
        <v>6</v>
      </c>
      <c r="Z3828" s="9"/>
      <c r="AA3828" s="9"/>
      <c r="AB3828" s="9"/>
    </row>
    <row r="3829" spans="1:28" ht="4.5" customHeight="1" outlineLevel="6" x14ac:dyDescent="0.15">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3.5" outlineLevel="7" x14ac:dyDescent="0.3">
      <c r="A3830" s="245"/>
      <c r="B3830" s="246"/>
      <c r="C3830" s="246"/>
      <c r="D3830" s="246"/>
      <c r="E3830" s="246"/>
      <c r="F3830" s="247"/>
      <c r="G3830" s="247"/>
      <c r="H3830" s="252" t="s">
        <v>18</v>
      </c>
      <c r="I3830" s="248" t="s">
        <v>5378</v>
      </c>
      <c r="J3830" s="249"/>
      <c r="K3830" s="250"/>
      <c r="L3830" s="250"/>
      <c r="M3830" s="251">
        <v>0</v>
      </c>
      <c r="N3830" s="252"/>
      <c r="O3830" s="253"/>
      <c r="P3830" s="249"/>
      <c r="Q3830" s="249"/>
      <c r="R3830" s="251"/>
      <c r="S3830" s="251"/>
      <c r="T3830" s="251"/>
      <c r="U3830" s="251"/>
      <c r="V3830" s="253"/>
      <c r="W3830" s="253"/>
      <c r="X3830" s="253"/>
      <c r="Y3830" s="252"/>
      <c r="Z3830" s="6"/>
      <c r="AA3830" s="9"/>
    </row>
    <row r="3831" spans="1:28" ht="13.5" outlineLevel="7" x14ac:dyDescent="0.3">
      <c r="A3831" s="245"/>
      <c r="B3831" s="246"/>
      <c r="C3831" s="246"/>
      <c r="D3831" s="246"/>
      <c r="E3831" s="246"/>
      <c r="F3831" s="247"/>
      <c r="G3831" s="247"/>
      <c r="H3831" s="252"/>
      <c r="I3831" s="248" t="s">
        <v>5387</v>
      </c>
      <c r="J3831" s="249"/>
      <c r="K3831" s="250"/>
      <c r="L3831" s="250"/>
      <c r="M3831" s="251">
        <v>4.1677</v>
      </c>
      <c r="N3831" s="252"/>
      <c r="O3831" s="253"/>
      <c r="P3831" s="249"/>
      <c r="Q3831" s="249"/>
      <c r="R3831" s="251"/>
      <c r="S3831" s="251"/>
      <c r="T3831" s="251"/>
      <c r="U3831" s="251"/>
      <c r="V3831" s="253"/>
      <c r="W3831" s="253"/>
      <c r="X3831" s="253"/>
      <c r="Y3831" s="252"/>
      <c r="Z3831" s="6"/>
      <c r="AA3831" s="9"/>
    </row>
    <row r="3832" spans="1:28" ht="13.5" outlineLevel="7" x14ac:dyDescent="0.3">
      <c r="A3832" s="245"/>
      <c r="B3832" s="246"/>
      <c r="C3832" s="246"/>
      <c r="D3832" s="246"/>
      <c r="E3832" s="246"/>
      <c r="F3832" s="247"/>
      <c r="G3832" s="247"/>
      <c r="H3832" s="252"/>
      <c r="I3832" s="248" t="s">
        <v>5386</v>
      </c>
      <c r="J3832" s="249"/>
      <c r="K3832" s="250"/>
      <c r="L3832" s="250"/>
      <c r="M3832" s="251">
        <v>4.2930999999999999</v>
      </c>
      <c r="N3832" s="252"/>
      <c r="O3832" s="253"/>
      <c r="P3832" s="249"/>
      <c r="Q3832" s="249"/>
      <c r="R3832" s="251"/>
      <c r="S3832" s="251"/>
      <c r="T3832" s="251"/>
      <c r="U3832" s="251"/>
      <c r="V3832" s="253"/>
      <c r="W3832" s="253"/>
      <c r="X3832" s="253"/>
      <c r="Y3832" s="252"/>
      <c r="Z3832" s="6"/>
      <c r="AA3832" s="9"/>
    </row>
    <row r="3833" spans="1:28" ht="13.5" outlineLevel="7" x14ac:dyDescent="0.3">
      <c r="A3833" s="245"/>
      <c r="B3833" s="246"/>
      <c r="C3833" s="246"/>
      <c r="D3833" s="246"/>
      <c r="E3833" s="246"/>
      <c r="F3833" s="247"/>
      <c r="G3833" s="247"/>
      <c r="H3833" s="252"/>
      <c r="I3833" s="248" t="s">
        <v>5385</v>
      </c>
      <c r="J3833" s="249"/>
      <c r="K3833" s="250"/>
      <c r="L3833" s="250"/>
      <c r="M3833" s="251">
        <v>3.55</v>
      </c>
      <c r="N3833" s="252"/>
      <c r="O3833" s="253"/>
      <c r="P3833" s="249"/>
      <c r="Q3833" s="249"/>
      <c r="R3833" s="251"/>
      <c r="S3833" s="251"/>
      <c r="T3833" s="251"/>
      <c r="U3833" s="251"/>
      <c r="V3833" s="253"/>
      <c r="W3833" s="253"/>
      <c r="X3833" s="253"/>
      <c r="Y3833" s="252"/>
      <c r="Z3833" s="6"/>
      <c r="AA3833" s="9"/>
    </row>
    <row r="3834" spans="1:28" ht="13.5" outlineLevel="7" x14ac:dyDescent="0.3">
      <c r="A3834" s="245"/>
      <c r="B3834" s="246"/>
      <c r="C3834" s="246"/>
      <c r="D3834" s="246"/>
      <c r="E3834" s="246"/>
      <c r="F3834" s="247"/>
      <c r="G3834" s="247"/>
      <c r="H3834" s="252"/>
      <c r="I3834" s="248" t="s">
        <v>5384</v>
      </c>
      <c r="J3834" s="249"/>
      <c r="K3834" s="250"/>
      <c r="L3834" s="250"/>
      <c r="M3834" s="251">
        <v>0.92930000000000001</v>
      </c>
      <c r="N3834" s="252"/>
      <c r="O3834" s="253"/>
      <c r="P3834" s="249"/>
      <c r="Q3834" s="249"/>
      <c r="R3834" s="251"/>
      <c r="S3834" s="251"/>
      <c r="T3834" s="251"/>
      <c r="U3834" s="251"/>
      <c r="V3834" s="253"/>
      <c r="W3834" s="253"/>
      <c r="X3834" s="253"/>
      <c r="Y3834" s="252"/>
      <c r="Z3834" s="6"/>
      <c r="AA3834" s="9"/>
    </row>
    <row r="3835" spans="1:28" ht="13.5" outlineLevel="7" x14ac:dyDescent="0.3">
      <c r="A3835" s="245"/>
      <c r="B3835" s="246"/>
      <c r="C3835" s="246"/>
      <c r="D3835" s="246"/>
      <c r="E3835" s="246"/>
      <c r="F3835" s="247"/>
      <c r="G3835" s="247"/>
      <c r="H3835" s="252"/>
      <c r="I3835" s="248" t="s">
        <v>5383</v>
      </c>
      <c r="J3835" s="249"/>
      <c r="K3835" s="250"/>
      <c r="L3835" s="250"/>
      <c r="M3835" s="251">
        <v>0.8448</v>
      </c>
      <c r="N3835" s="252"/>
      <c r="O3835" s="253"/>
      <c r="P3835" s="249"/>
      <c r="Q3835" s="249"/>
      <c r="R3835" s="251"/>
      <c r="S3835" s="251"/>
      <c r="T3835" s="251"/>
      <c r="U3835" s="251"/>
      <c r="V3835" s="253"/>
      <c r="W3835" s="253"/>
      <c r="X3835" s="253"/>
      <c r="Y3835" s="252"/>
      <c r="Z3835" s="6"/>
      <c r="AA3835" s="9"/>
    </row>
    <row r="3836" spans="1:28" ht="13.5" outlineLevel="7" x14ac:dyDescent="0.3">
      <c r="A3836" s="245"/>
      <c r="B3836" s="246"/>
      <c r="C3836" s="246"/>
      <c r="D3836" s="246"/>
      <c r="E3836" s="246"/>
      <c r="F3836" s="247"/>
      <c r="G3836" s="247"/>
      <c r="H3836" s="252"/>
      <c r="I3836" s="248" t="s">
        <v>5382</v>
      </c>
      <c r="J3836" s="249"/>
      <c r="K3836" s="250"/>
      <c r="L3836" s="250"/>
      <c r="M3836" s="251">
        <v>1.2038</v>
      </c>
      <c r="N3836" s="252"/>
      <c r="O3836" s="253"/>
      <c r="P3836" s="249"/>
      <c r="Q3836" s="249"/>
      <c r="R3836" s="251"/>
      <c r="S3836" s="251"/>
      <c r="T3836" s="251"/>
      <c r="U3836" s="251"/>
      <c r="V3836" s="253"/>
      <c r="W3836" s="253"/>
      <c r="X3836" s="253"/>
      <c r="Y3836" s="252"/>
      <c r="Z3836" s="6"/>
      <c r="AA3836" s="9"/>
    </row>
    <row r="3837" spans="1:28" ht="13.5" outlineLevel="7" x14ac:dyDescent="0.3">
      <c r="A3837" s="245"/>
      <c r="B3837" s="246"/>
      <c r="C3837" s="246"/>
      <c r="D3837" s="246"/>
      <c r="E3837" s="246"/>
      <c r="F3837" s="247"/>
      <c r="G3837" s="247"/>
      <c r="H3837" s="252"/>
      <c r="I3837" s="248" t="s">
        <v>5381</v>
      </c>
      <c r="J3837" s="249"/>
      <c r="K3837" s="250"/>
      <c r="L3837" s="250"/>
      <c r="M3837" s="251">
        <v>0.63360000000000005</v>
      </c>
      <c r="N3837" s="252"/>
      <c r="O3837" s="253"/>
      <c r="P3837" s="249"/>
      <c r="Q3837" s="249"/>
      <c r="R3837" s="251"/>
      <c r="S3837" s="251"/>
      <c r="T3837" s="251"/>
      <c r="U3837" s="251"/>
      <c r="V3837" s="253"/>
      <c r="W3837" s="253"/>
      <c r="X3837" s="253"/>
      <c r="Y3837" s="252"/>
      <c r="Z3837" s="6"/>
      <c r="AA3837" s="9"/>
    </row>
    <row r="3838" spans="1:28" ht="7.5" customHeight="1" outlineLevel="7" x14ac:dyDescent="0.15">
      <c r="A3838" s="9"/>
      <c r="B3838" s="197"/>
      <c r="C3838" s="196"/>
      <c r="D3838" s="196"/>
      <c r="E3838" s="196"/>
      <c r="F3838" s="12"/>
      <c r="G3838" s="12"/>
      <c r="H3838" s="12"/>
      <c r="I3838" s="204"/>
      <c r="J3838" s="205"/>
      <c r="K3838" s="206"/>
      <c r="L3838" s="206"/>
      <c r="M3838" s="207"/>
      <c r="N3838" s="10"/>
      <c r="O3838" s="153"/>
      <c r="P3838" s="205"/>
      <c r="Q3838" s="205"/>
      <c r="R3838" s="159"/>
      <c r="S3838" s="159"/>
      <c r="T3838" s="159"/>
      <c r="U3838" s="159"/>
      <c r="V3838" s="153"/>
      <c r="W3838" s="153"/>
      <c r="X3838" s="153"/>
      <c r="Y3838" s="10"/>
      <c r="Z3838" s="6"/>
      <c r="AA3838" s="9"/>
    </row>
    <row r="3839" spans="1:28" ht="14.25" outlineLevel="6" x14ac:dyDescent="0.15">
      <c r="B3839" s="197"/>
      <c r="C3839" s="198"/>
      <c r="D3839" s="114">
        <v>448</v>
      </c>
      <c r="E3839" s="114"/>
      <c r="F3839" s="115"/>
      <c r="G3839" s="115"/>
      <c r="H3839" s="115" t="s">
        <v>5380</v>
      </c>
      <c r="I3839" s="116" t="s">
        <v>5379</v>
      </c>
      <c r="J3839" s="117" t="s">
        <v>478</v>
      </c>
      <c r="K3839" s="118">
        <v>20.270000000000003</v>
      </c>
      <c r="L3839" s="118">
        <v>0</v>
      </c>
      <c r="M3839" s="118">
        <v>20.270000000000003</v>
      </c>
      <c r="N3839" s="271"/>
      <c r="O3839" s="119">
        <f>M3839*N3839</f>
        <v>0</v>
      </c>
      <c r="P3839" s="117" t="s">
        <v>492</v>
      </c>
      <c r="Q3839" s="117" t="s">
        <v>1232</v>
      </c>
      <c r="R3839" s="118">
        <v>0.55000000000000004</v>
      </c>
      <c r="S3839" s="118">
        <f>M3839*R3839</f>
        <v>11.148500000000002</v>
      </c>
      <c r="T3839" s="118"/>
      <c r="U3839" s="118">
        <f>M3839*T3839</f>
        <v>0</v>
      </c>
      <c r="V3839" s="119">
        <v>21</v>
      </c>
      <c r="W3839" s="119">
        <f>O3839*(V3839/100)</f>
        <v>0</v>
      </c>
      <c r="X3839" s="119">
        <f>O3839+W3839</f>
        <v>0</v>
      </c>
      <c r="Y3839" s="120">
        <v>6</v>
      </c>
      <c r="Z3839" s="9"/>
      <c r="AA3839" s="9"/>
      <c r="AB3839" s="9"/>
    </row>
    <row r="3840" spans="1:28" ht="4.5" customHeight="1" outlineLevel="6" x14ac:dyDescent="0.15">
      <c r="B3840" s="197"/>
      <c r="C3840" s="199"/>
      <c r="D3840" s="199"/>
      <c r="E3840" s="199"/>
      <c r="F3840" s="10"/>
      <c r="G3840" s="10"/>
      <c r="H3840" s="10"/>
      <c r="I3840" s="203"/>
      <c r="J3840" s="205"/>
      <c r="K3840" s="159"/>
      <c r="L3840" s="159"/>
      <c r="M3840" s="159"/>
      <c r="N3840" s="113"/>
      <c r="O3840" s="153"/>
      <c r="P3840" s="205"/>
      <c r="Q3840" s="205"/>
      <c r="R3840" s="159"/>
      <c r="S3840" s="159"/>
      <c r="T3840" s="159"/>
      <c r="U3840" s="159"/>
      <c r="V3840" s="153"/>
      <c r="W3840" s="153"/>
      <c r="X3840" s="153"/>
      <c r="Y3840" s="10"/>
      <c r="Z3840" s="9"/>
      <c r="AA3840" s="9"/>
      <c r="AB3840" s="9"/>
    </row>
    <row r="3841" spans="1:28" ht="13.5" outlineLevel="7" x14ac:dyDescent="0.3">
      <c r="A3841" s="245"/>
      <c r="B3841" s="246"/>
      <c r="C3841" s="246"/>
      <c r="D3841" s="246"/>
      <c r="E3841" s="246"/>
      <c r="F3841" s="247"/>
      <c r="G3841" s="247"/>
      <c r="H3841" s="252" t="s">
        <v>18</v>
      </c>
      <c r="I3841" s="248" t="s">
        <v>5378</v>
      </c>
      <c r="J3841" s="249"/>
      <c r="K3841" s="250"/>
      <c r="L3841" s="250"/>
      <c r="M3841" s="251">
        <v>0</v>
      </c>
      <c r="N3841" s="252"/>
      <c r="O3841" s="253"/>
      <c r="P3841" s="249"/>
      <c r="Q3841" s="249"/>
      <c r="R3841" s="251"/>
      <c r="S3841" s="251"/>
      <c r="T3841" s="251"/>
      <c r="U3841" s="251"/>
      <c r="V3841" s="253"/>
      <c r="W3841" s="253"/>
      <c r="X3841" s="253"/>
      <c r="Y3841" s="252"/>
      <c r="Z3841" s="6"/>
      <c r="AA3841" s="9"/>
    </row>
    <row r="3842" spans="1:28" ht="13.5" outlineLevel="7" x14ac:dyDescent="0.3">
      <c r="A3842" s="245"/>
      <c r="B3842" s="246"/>
      <c r="C3842" s="246"/>
      <c r="D3842" s="246"/>
      <c r="E3842" s="246"/>
      <c r="F3842" s="247"/>
      <c r="G3842" s="247"/>
      <c r="H3842" s="252"/>
      <c r="I3842" s="248" t="s">
        <v>5377</v>
      </c>
      <c r="J3842" s="249"/>
      <c r="K3842" s="250"/>
      <c r="L3842" s="250"/>
      <c r="M3842" s="251">
        <v>15.72</v>
      </c>
      <c r="N3842" s="252"/>
      <c r="O3842" s="253"/>
      <c r="P3842" s="249"/>
      <c r="Q3842" s="249"/>
      <c r="R3842" s="251"/>
      <c r="S3842" s="251"/>
      <c r="T3842" s="251"/>
      <c r="U3842" s="251"/>
      <c r="V3842" s="253"/>
      <c r="W3842" s="253"/>
      <c r="X3842" s="253"/>
      <c r="Y3842" s="252"/>
      <c r="Z3842" s="6"/>
      <c r="AA3842" s="9"/>
    </row>
    <row r="3843" spans="1:28" ht="13.5" outlineLevel="7" x14ac:dyDescent="0.3">
      <c r="A3843" s="245"/>
      <c r="B3843" s="246"/>
      <c r="C3843" s="246"/>
      <c r="D3843" s="246"/>
      <c r="E3843" s="246"/>
      <c r="F3843" s="247"/>
      <c r="G3843" s="247"/>
      <c r="H3843" s="252"/>
      <c r="I3843" s="248" t="s">
        <v>5376</v>
      </c>
      <c r="J3843" s="249"/>
      <c r="K3843" s="250"/>
      <c r="L3843" s="250"/>
      <c r="M3843" s="251">
        <v>1.84</v>
      </c>
      <c r="N3843" s="252"/>
      <c r="O3843" s="253"/>
      <c r="P3843" s="249"/>
      <c r="Q3843" s="249"/>
      <c r="R3843" s="251"/>
      <c r="S3843" s="251"/>
      <c r="T3843" s="251"/>
      <c r="U3843" s="251"/>
      <c r="V3843" s="253"/>
      <c r="W3843" s="253"/>
      <c r="X3843" s="253"/>
      <c r="Y3843" s="252"/>
      <c r="Z3843" s="6"/>
      <c r="AA3843" s="9"/>
    </row>
    <row r="3844" spans="1:28" ht="13.5" outlineLevel="7" x14ac:dyDescent="0.3">
      <c r="A3844" s="245"/>
      <c r="B3844" s="246"/>
      <c r="C3844" s="246"/>
      <c r="D3844" s="246"/>
      <c r="E3844" s="246"/>
      <c r="F3844" s="247"/>
      <c r="G3844" s="247"/>
      <c r="H3844" s="252"/>
      <c r="I3844" s="248" t="s">
        <v>5375</v>
      </c>
      <c r="J3844" s="249"/>
      <c r="K3844" s="250"/>
      <c r="L3844" s="250"/>
      <c r="M3844" s="251">
        <v>2.71</v>
      </c>
      <c r="N3844" s="252"/>
      <c r="O3844" s="253"/>
      <c r="P3844" s="249"/>
      <c r="Q3844" s="249"/>
      <c r="R3844" s="251"/>
      <c r="S3844" s="251"/>
      <c r="T3844" s="251"/>
      <c r="U3844" s="251"/>
      <c r="V3844" s="253"/>
      <c r="W3844" s="253"/>
      <c r="X3844" s="253"/>
      <c r="Y3844" s="252"/>
      <c r="Z3844" s="6"/>
      <c r="AA3844" s="9"/>
    </row>
    <row r="3845" spans="1:28" ht="7.5" customHeight="1" outlineLevel="7" x14ac:dyDescent="0.15">
      <c r="A3845" s="9"/>
      <c r="B3845" s="197"/>
      <c r="C3845" s="196"/>
      <c r="D3845" s="196"/>
      <c r="E3845" s="196"/>
      <c r="F3845" s="12"/>
      <c r="G3845" s="12"/>
      <c r="H3845" s="12"/>
      <c r="I3845" s="204"/>
      <c r="J3845" s="205"/>
      <c r="K3845" s="206"/>
      <c r="L3845" s="206"/>
      <c r="M3845" s="207"/>
      <c r="N3845" s="10"/>
      <c r="O3845" s="153"/>
      <c r="P3845" s="205"/>
      <c r="Q3845" s="205"/>
      <c r="R3845" s="159"/>
      <c r="S3845" s="159"/>
      <c r="T3845" s="159"/>
      <c r="U3845" s="159"/>
      <c r="V3845" s="153"/>
      <c r="W3845" s="153"/>
      <c r="X3845" s="153"/>
      <c r="Y3845" s="10"/>
      <c r="Z3845" s="6"/>
      <c r="AA3845" s="9"/>
    </row>
    <row r="3846" spans="1:28" outlineLevel="6" x14ac:dyDescent="0.15">
      <c r="B3846" s="6"/>
      <c r="C3846" s="6"/>
      <c r="D3846" s="6"/>
      <c r="E3846" s="6"/>
      <c r="F3846" s="6"/>
      <c r="G3846" s="6"/>
      <c r="H3846" s="6"/>
      <c r="I3846" s="6"/>
      <c r="J3846" s="6"/>
      <c r="K3846" s="6"/>
      <c r="L3846" s="6"/>
      <c r="M3846" s="6"/>
      <c r="N3846" s="9"/>
      <c r="O3846" s="9"/>
      <c r="P3846" s="6"/>
      <c r="Q3846" s="6"/>
      <c r="R3846" s="6"/>
      <c r="S3846" s="6"/>
      <c r="T3846" s="6"/>
      <c r="U3846" s="6"/>
      <c r="V3846" s="6"/>
      <c r="W3846" s="9"/>
      <c r="X3846" s="9"/>
      <c r="Y3846" s="9"/>
    </row>
    <row r="3847" spans="1:28" ht="12.75" outlineLevel="2" x14ac:dyDescent="0.2">
      <c r="A3847" s="174" t="s">
        <v>1637</v>
      </c>
      <c r="B3847" s="221">
        <v>3</v>
      </c>
      <c r="C3847" s="222"/>
      <c r="D3847" s="222"/>
      <c r="E3847" s="222"/>
      <c r="F3847" s="178"/>
      <c r="G3847" s="178"/>
      <c r="H3847" s="178"/>
      <c r="I3847" s="223" t="s">
        <v>1636</v>
      </c>
      <c r="J3847" s="224"/>
      <c r="K3847" s="225"/>
      <c r="L3847" s="225"/>
      <c r="M3847" s="225"/>
      <c r="N3847" s="178"/>
      <c r="O3847" s="176">
        <f>SUBTOTAL(9,O3848:O3861)</f>
        <v>0</v>
      </c>
      <c r="P3847" s="224" t="s">
        <v>472</v>
      </c>
      <c r="Q3847" s="224"/>
      <c r="R3847" s="225"/>
      <c r="S3847" s="177">
        <f>SUBTOTAL(9,S3848:S3861)</f>
        <v>0</v>
      </c>
      <c r="T3847" s="225"/>
      <c r="U3847" s="177">
        <f>SUBTOTAL(9,U3848:U3861)</f>
        <v>0</v>
      </c>
      <c r="V3847" s="226"/>
      <c r="W3847" s="176">
        <f>SUBTOTAL(9,W3848:W3861)</f>
        <v>0</v>
      </c>
      <c r="X3847" s="176">
        <f>SUBTOTAL(9,X3848:X3861)</f>
        <v>0</v>
      </c>
      <c r="Y3847" s="174"/>
      <c r="Z3847" s="6"/>
      <c r="AA3847" s="9"/>
      <c r="AB3847" s="9"/>
    </row>
    <row r="3848" spans="1:28" ht="13.5" outlineLevel="3" x14ac:dyDescent="0.25">
      <c r="A3848" s="179" t="s">
        <v>1635</v>
      </c>
      <c r="B3848" s="227">
        <v>4</v>
      </c>
      <c r="C3848" s="228"/>
      <c r="D3848" s="228"/>
      <c r="E3848" s="228"/>
      <c r="F3848" s="183"/>
      <c r="G3848" s="183"/>
      <c r="H3848" s="183"/>
      <c r="I3848" s="229" t="s">
        <v>1634</v>
      </c>
      <c r="J3848" s="230"/>
      <c r="K3848" s="231"/>
      <c r="L3848" s="231"/>
      <c r="M3848" s="231"/>
      <c r="N3848" s="183"/>
      <c r="O3848" s="181">
        <f>SUBTOTAL(9,O3849:O3861)</f>
        <v>0</v>
      </c>
      <c r="P3848" s="230" t="s">
        <v>473</v>
      </c>
      <c r="Q3848" s="230"/>
      <c r="R3848" s="231"/>
      <c r="S3848" s="182">
        <f>SUBTOTAL(9,S3849:S3861)</f>
        <v>0</v>
      </c>
      <c r="T3848" s="231"/>
      <c r="U3848" s="182">
        <f>SUBTOTAL(9,U3849:U3861)</f>
        <v>0</v>
      </c>
      <c r="V3848" s="232"/>
      <c r="W3848" s="181">
        <f>SUBTOTAL(9,W3849:W3861)</f>
        <v>0</v>
      </c>
      <c r="X3848" s="181">
        <f>SUBTOTAL(9,X3849:X3861)</f>
        <v>0</v>
      </c>
      <c r="Y3848" s="179"/>
      <c r="Z3848" s="6"/>
      <c r="AA3848" s="9"/>
      <c r="AB3848" s="9"/>
    </row>
    <row r="3849" spans="1:28" ht="13.5" outlineLevel="4" x14ac:dyDescent="0.25">
      <c r="A3849" s="184" t="s">
        <v>1633</v>
      </c>
      <c r="B3849" s="233">
        <v>5</v>
      </c>
      <c r="C3849" s="234"/>
      <c r="D3849" s="234"/>
      <c r="E3849" s="234"/>
      <c r="F3849" s="188"/>
      <c r="G3849" s="188"/>
      <c r="H3849" s="188"/>
      <c r="I3849" s="235" t="s">
        <v>1632</v>
      </c>
      <c r="J3849" s="236"/>
      <c r="K3849" s="237"/>
      <c r="L3849" s="237"/>
      <c r="M3849" s="237"/>
      <c r="N3849" s="188"/>
      <c r="O3849" s="186">
        <f>SUBTOTAL(9,O3850:O3861)</f>
        <v>0</v>
      </c>
      <c r="P3849" s="236" t="s">
        <v>474</v>
      </c>
      <c r="Q3849" s="236"/>
      <c r="R3849" s="237"/>
      <c r="S3849" s="187">
        <f>SUBTOTAL(9,S3850:S3861)</f>
        <v>0</v>
      </c>
      <c r="T3849" s="237"/>
      <c r="U3849" s="187">
        <f>SUBTOTAL(9,U3850:U3861)</f>
        <v>0</v>
      </c>
      <c r="V3849" s="238"/>
      <c r="W3849" s="186">
        <f>SUBTOTAL(9,W3850:W3861)</f>
        <v>0</v>
      </c>
      <c r="X3849" s="186">
        <f>SUBTOTAL(9,X3850:X3861)</f>
        <v>0</v>
      </c>
      <c r="Y3849" s="184"/>
      <c r="Z3849" s="6"/>
      <c r="AA3849" s="9"/>
      <c r="AB3849" s="9"/>
    </row>
    <row r="3850" spans="1:28" ht="13.5" outlineLevel="5" x14ac:dyDescent="0.25">
      <c r="A3850" s="189" t="s">
        <v>1631</v>
      </c>
      <c r="B3850" s="239">
        <v>6</v>
      </c>
      <c r="C3850" s="240"/>
      <c r="D3850" s="240"/>
      <c r="E3850" s="240"/>
      <c r="F3850" s="193"/>
      <c r="G3850" s="193"/>
      <c r="H3850" s="193"/>
      <c r="I3850" s="241" t="s">
        <v>1630</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4.25" outlineLevel="6" x14ac:dyDescent="0.15">
      <c r="B3851" s="197"/>
      <c r="C3851" s="198"/>
      <c r="D3851" s="114">
        <v>449</v>
      </c>
      <c r="E3851" s="114"/>
      <c r="F3851" s="115"/>
      <c r="G3851" s="115"/>
      <c r="H3851" s="115" t="s">
        <v>5374</v>
      </c>
      <c r="I3851" s="116" t="s">
        <v>5373</v>
      </c>
      <c r="J3851" s="117" t="s">
        <v>696</v>
      </c>
      <c r="K3851" s="118">
        <v>20</v>
      </c>
      <c r="L3851" s="118">
        <v>0</v>
      </c>
      <c r="M3851" s="118">
        <v>20</v>
      </c>
      <c r="N3851" s="271"/>
      <c r="O3851" s="119">
        <f>M3851*N3851</f>
        <v>0</v>
      </c>
      <c r="P3851" s="117" t="s">
        <v>697</v>
      </c>
      <c r="Q3851" s="117" t="s">
        <v>9413</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15">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3.5" outlineLevel="5" x14ac:dyDescent="0.25">
      <c r="A3854" s="189" t="s">
        <v>1629</v>
      </c>
      <c r="B3854" s="239">
        <v>6</v>
      </c>
      <c r="C3854" s="240"/>
      <c r="D3854" s="240"/>
      <c r="E3854" s="240"/>
      <c r="F3854" s="193"/>
      <c r="G3854" s="193"/>
      <c r="H3854" s="193"/>
      <c r="I3854" s="241" t="s">
        <v>1628</v>
      </c>
      <c r="J3854" s="242"/>
      <c r="K3854" s="243"/>
      <c r="L3854" s="243"/>
      <c r="M3854" s="243"/>
      <c r="N3854" s="193"/>
      <c r="O3854" s="191">
        <f>SUBTOTAL(9,O3855:O3861)</f>
        <v>0</v>
      </c>
      <c r="P3854" s="242" t="s">
        <v>475</v>
      </c>
      <c r="Q3854" s="242"/>
      <c r="R3854" s="243"/>
      <c r="S3854" s="192">
        <f>SUBTOTAL(9,S3855:S3861)</f>
        <v>0</v>
      </c>
      <c r="T3854" s="243"/>
      <c r="U3854" s="192">
        <f>SUBTOTAL(9,U3855:U3861)</f>
        <v>0</v>
      </c>
      <c r="V3854" s="244"/>
      <c r="W3854" s="191">
        <f>SUBTOTAL(9,W3855:W3861)</f>
        <v>0</v>
      </c>
      <c r="X3854" s="191">
        <f>SUBTOTAL(9,X3855:X3861)</f>
        <v>0</v>
      </c>
      <c r="Y3854" s="189"/>
      <c r="Z3854" s="6"/>
      <c r="AA3854" s="9"/>
      <c r="AB3854" s="9"/>
    </row>
    <row r="3855" spans="1:28" ht="28.5" outlineLevel="6" x14ac:dyDescent="0.15">
      <c r="B3855" s="197"/>
      <c r="C3855" s="198"/>
      <c r="D3855" s="114">
        <v>450</v>
      </c>
      <c r="E3855" s="114"/>
      <c r="F3855" s="115"/>
      <c r="G3855" s="115"/>
      <c r="H3855" s="115" t="s">
        <v>5372</v>
      </c>
      <c r="I3855" s="116" t="s">
        <v>5371</v>
      </c>
      <c r="J3855" s="117" t="s">
        <v>696</v>
      </c>
      <c r="K3855" s="118">
        <v>50</v>
      </c>
      <c r="L3855" s="118">
        <v>0</v>
      </c>
      <c r="M3855" s="118">
        <v>50</v>
      </c>
      <c r="N3855" s="271"/>
      <c r="O3855" s="119">
        <f>M3855*N3855</f>
        <v>0</v>
      </c>
      <c r="P3855" s="117" t="s">
        <v>697</v>
      </c>
      <c r="Q3855" s="117" t="s">
        <v>9413</v>
      </c>
      <c r="R3855" s="118"/>
      <c r="S3855" s="118">
        <f>M3855*R3855</f>
        <v>0</v>
      </c>
      <c r="T3855" s="118"/>
      <c r="U3855" s="118">
        <f>M3855*T3855</f>
        <v>0</v>
      </c>
      <c r="V3855" s="119">
        <v>21</v>
      </c>
      <c r="W3855" s="119">
        <f>O3855*(V3855/100)</f>
        <v>0</v>
      </c>
      <c r="X3855" s="119">
        <f>O3855+W3855</f>
        <v>0</v>
      </c>
      <c r="Y3855" s="120">
        <v>8</v>
      </c>
      <c r="Z3855" s="9"/>
      <c r="AA3855" s="9"/>
      <c r="AB3855" s="9"/>
    </row>
    <row r="3856" spans="1:28" ht="4.5" customHeight="1" outlineLevel="6" x14ac:dyDescent="0.15">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28.5" outlineLevel="6" x14ac:dyDescent="0.15">
      <c r="B3857" s="197"/>
      <c r="C3857" s="198"/>
      <c r="D3857" s="114">
        <v>10000</v>
      </c>
      <c r="E3857" s="114"/>
      <c r="F3857" s="115"/>
      <c r="G3857" s="115"/>
      <c r="H3857" s="115" t="s">
        <v>5370</v>
      </c>
      <c r="I3857" s="116" t="s">
        <v>5369</v>
      </c>
      <c r="J3857" s="117" t="s">
        <v>696</v>
      </c>
      <c r="K3857" s="118">
        <v>20</v>
      </c>
      <c r="L3857" s="118">
        <v>0</v>
      </c>
      <c r="M3857" s="118">
        <v>20</v>
      </c>
      <c r="N3857" s="271"/>
      <c r="O3857" s="119">
        <f>M3857*N3857</f>
        <v>0</v>
      </c>
      <c r="P3857" s="117" t="s">
        <v>697</v>
      </c>
      <c r="Q3857" s="117" t="s">
        <v>9413</v>
      </c>
      <c r="R3857" s="118"/>
      <c r="S3857" s="118">
        <f>M3857*R3857</f>
        <v>0</v>
      </c>
      <c r="T3857" s="118"/>
      <c r="U3857" s="118">
        <f>M3857*T3857</f>
        <v>0</v>
      </c>
      <c r="V3857" s="119">
        <v>21</v>
      </c>
      <c r="W3857" s="119">
        <f>O3857*(V3857/100)</f>
        <v>0</v>
      </c>
      <c r="X3857" s="119">
        <f>O3857+W3857</f>
        <v>0</v>
      </c>
      <c r="Y3857" s="120">
        <v>8</v>
      </c>
      <c r="Z3857" s="9"/>
      <c r="AA3857" s="9"/>
      <c r="AB3857" s="9"/>
    </row>
    <row r="3858" spans="1:28" ht="4.5" customHeight="1" outlineLevel="6" x14ac:dyDescent="0.15">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8.5" outlineLevel="6" x14ac:dyDescent="0.15">
      <c r="B3859" s="197"/>
      <c r="C3859" s="198"/>
      <c r="D3859" s="114">
        <v>10001</v>
      </c>
      <c r="E3859" s="114"/>
      <c r="F3859" s="115"/>
      <c r="G3859" s="115"/>
      <c r="H3859" s="115" t="s">
        <v>5368</v>
      </c>
      <c r="I3859" s="116" t="s">
        <v>5367</v>
      </c>
      <c r="J3859" s="117" t="s">
        <v>696</v>
      </c>
      <c r="K3859" s="118">
        <v>150</v>
      </c>
      <c r="L3859" s="118">
        <v>0</v>
      </c>
      <c r="M3859" s="118">
        <v>150</v>
      </c>
      <c r="N3859" s="271"/>
      <c r="O3859" s="119">
        <f>M3859*N3859</f>
        <v>0</v>
      </c>
      <c r="P3859" s="117" t="s">
        <v>697</v>
      </c>
      <c r="Q3859" s="117" t="s">
        <v>9413</v>
      </c>
      <c r="R3859" s="118"/>
      <c r="S3859" s="118">
        <f>M3859*R3859</f>
        <v>0</v>
      </c>
      <c r="T3859" s="118"/>
      <c r="U3859" s="118">
        <f>M3859*T3859</f>
        <v>0</v>
      </c>
      <c r="V3859" s="119">
        <v>21</v>
      </c>
      <c r="W3859" s="119">
        <f>O3859*(V3859/100)</f>
        <v>0</v>
      </c>
      <c r="X3859" s="119">
        <f>O3859+W3859</f>
        <v>0</v>
      </c>
      <c r="Y3859" s="120">
        <v>8</v>
      </c>
      <c r="Z3859" s="9"/>
      <c r="AA3859" s="9"/>
      <c r="AB3859" s="9"/>
    </row>
    <row r="3860" spans="1:28" ht="4.5" customHeight="1" outlineLevel="6" x14ac:dyDescent="0.15">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outlineLevel="6" x14ac:dyDescent="0.15">
      <c r="B3861" s="6"/>
      <c r="C3861" s="6"/>
      <c r="D3861" s="6"/>
      <c r="E3861" s="6"/>
      <c r="F3861" s="6"/>
      <c r="G3861" s="6"/>
      <c r="H3861" s="6"/>
      <c r="I3861" s="6"/>
      <c r="J3861" s="6"/>
      <c r="K3861" s="6"/>
      <c r="L3861" s="6"/>
      <c r="M3861" s="6"/>
      <c r="N3861" s="9"/>
      <c r="O3861" s="9"/>
      <c r="P3861" s="6"/>
      <c r="Q3861" s="6"/>
      <c r="R3861" s="6"/>
      <c r="S3861" s="6"/>
      <c r="T3861" s="6"/>
      <c r="U3861" s="6"/>
      <c r="V3861" s="6"/>
      <c r="W3861" s="9"/>
      <c r="X3861" s="9"/>
      <c r="Y3861" s="9"/>
    </row>
    <row r="3862" spans="1:28" ht="12.75" outlineLevel="2" x14ac:dyDescent="0.2">
      <c r="A3862" s="174" t="s">
        <v>1627</v>
      </c>
      <c r="B3862" s="221">
        <v>3</v>
      </c>
      <c r="C3862" s="222"/>
      <c r="D3862" s="222"/>
      <c r="E3862" s="222"/>
      <c r="F3862" s="178"/>
      <c r="G3862" s="178"/>
      <c r="H3862" s="178"/>
      <c r="I3862" s="223" t="s">
        <v>1626</v>
      </c>
      <c r="J3862" s="224"/>
      <c r="K3862" s="225"/>
      <c r="L3862" s="225"/>
      <c r="M3862" s="225"/>
      <c r="N3862" s="178"/>
      <c r="O3862" s="176">
        <f>SUBTOTAL(9,O3863:O7313)</f>
        <v>0</v>
      </c>
      <c r="P3862" s="224" t="s">
        <v>472</v>
      </c>
      <c r="Q3862" s="224"/>
      <c r="R3862" s="225"/>
      <c r="S3862" s="177">
        <f>SUBTOTAL(9,S3863:S7313)</f>
        <v>0</v>
      </c>
      <c r="T3862" s="225"/>
      <c r="U3862" s="177">
        <f>SUBTOTAL(9,U3863:U7313)</f>
        <v>0</v>
      </c>
      <c r="V3862" s="226"/>
      <c r="W3862" s="176">
        <f>SUBTOTAL(9,W3863:W7313)</f>
        <v>0</v>
      </c>
      <c r="X3862" s="176">
        <f>SUBTOTAL(9,X3863:X7313)</f>
        <v>0</v>
      </c>
      <c r="Y3862" s="174"/>
      <c r="Z3862" s="6"/>
      <c r="AA3862" s="9"/>
      <c r="AB3862" s="9"/>
    </row>
    <row r="3863" spans="1:28" ht="13.5" outlineLevel="3" x14ac:dyDescent="0.25">
      <c r="A3863" s="179" t="s">
        <v>1625</v>
      </c>
      <c r="B3863" s="227">
        <v>4</v>
      </c>
      <c r="C3863" s="228"/>
      <c r="D3863" s="228"/>
      <c r="E3863" s="228"/>
      <c r="F3863" s="183"/>
      <c r="G3863" s="183"/>
      <c r="H3863" s="183"/>
      <c r="I3863" s="229" t="s">
        <v>1624</v>
      </c>
      <c r="J3863" s="230"/>
      <c r="K3863" s="231"/>
      <c r="L3863" s="231"/>
      <c r="M3863" s="231"/>
      <c r="N3863" s="183"/>
      <c r="O3863" s="181">
        <f>SUBTOTAL(9,O3864:O4772)</f>
        <v>0</v>
      </c>
      <c r="P3863" s="230" t="s">
        <v>473</v>
      </c>
      <c r="Q3863" s="230"/>
      <c r="R3863" s="231"/>
      <c r="S3863" s="182">
        <f>SUBTOTAL(9,S3864:S4772)</f>
        <v>0</v>
      </c>
      <c r="T3863" s="231"/>
      <c r="U3863" s="182">
        <f>SUBTOTAL(9,U3864:U4772)</f>
        <v>0</v>
      </c>
      <c r="V3863" s="232"/>
      <c r="W3863" s="181">
        <f>SUBTOTAL(9,W3864:W4772)</f>
        <v>0</v>
      </c>
      <c r="X3863" s="181">
        <f>SUBTOTAL(9,X3864:X4772)</f>
        <v>0</v>
      </c>
      <c r="Y3863" s="179"/>
      <c r="Z3863" s="6"/>
      <c r="AA3863" s="9"/>
      <c r="AB3863" s="9"/>
    </row>
    <row r="3864" spans="1:28" ht="13.5" outlineLevel="4" x14ac:dyDescent="0.25">
      <c r="A3864" s="184" t="s">
        <v>1623</v>
      </c>
      <c r="B3864" s="233">
        <v>5</v>
      </c>
      <c r="C3864" s="234"/>
      <c r="D3864" s="234"/>
      <c r="E3864" s="234"/>
      <c r="F3864" s="188"/>
      <c r="G3864" s="188"/>
      <c r="H3864" s="188"/>
      <c r="I3864" s="235" t="s">
        <v>1622</v>
      </c>
      <c r="J3864" s="236"/>
      <c r="K3864" s="237"/>
      <c r="L3864" s="237"/>
      <c r="M3864" s="237"/>
      <c r="N3864" s="188"/>
      <c r="O3864" s="186">
        <f>SUBTOTAL(9,O3865:O4058)</f>
        <v>0</v>
      </c>
      <c r="P3864" s="236" t="s">
        <v>474</v>
      </c>
      <c r="Q3864" s="236"/>
      <c r="R3864" s="237"/>
      <c r="S3864" s="187">
        <f>SUBTOTAL(9,S3865:S4058)</f>
        <v>0</v>
      </c>
      <c r="T3864" s="237"/>
      <c r="U3864" s="187">
        <f>SUBTOTAL(9,U3865:U4058)</f>
        <v>0</v>
      </c>
      <c r="V3864" s="238"/>
      <c r="W3864" s="186">
        <f>SUBTOTAL(9,W3865:W4058)</f>
        <v>0</v>
      </c>
      <c r="X3864" s="186">
        <f>SUBTOTAL(9,X3865:X4058)</f>
        <v>0</v>
      </c>
      <c r="Y3864" s="184"/>
      <c r="Z3864" s="6"/>
      <c r="AA3864" s="9"/>
      <c r="AB3864" s="9"/>
    </row>
    <row r="3865" spans="1:28" ht="13.5" outlineLevel="5" x14ac:dyDescent="0.25">
      <c r="A3865" s="189" t="s">
        <v>1621</v>
      </c>
      <c r="B3865" s="239">
        <v>6</v>
      </c>
      <c r="C3865" s="240"/>
      <c r="D3865" s="240"/>
      <c r="E3865" s="240"/>
      <c r="F3865" s="193"/>
      <c r="G3865" s="193"/>
      <c r="H3865" s="193"/>
      <c r="I3865" s="241" t="s">
        <v>1620</v>
      </c>
      <c r="J3865" s="242"/>
      <c r="K3865" s="243"/>
      <c r="L3865" s="243"/>
      <c r="M3865" s="243"/>
      <c r="N3865" s="193"/>
      <c r="O3865" s="191">
        <f>SUBTOTAL(9,O3866:O3943)</f>
        <v>0</v>
      </c>
      <c r="P3865" s="242" t="s">
        <v>475</v>
      </c>
      <c r="Q3865" s="242"/>
      <c r="R3865" s="243"/>
      <c r="S3865" s="192">
        <f>SUBTOTAL(9,S3866:S3943)</f>
        <v>0</v>
      </c>
      <c r="T3865" s="243"/>
      <c r="U3865" s="192">
        <f>SUBTOTAL(9,U3866:U3943)</f>
        <v>0</v>
      </c>
      <c r="V3865" s="244"/>
      <c r="W3865" s="191">
        <f>SUBTOTAL(9,W3866:W3943)</f>
        <v>0</v>
      </c>
      <c r="X3865" s="191">
        <f>SUBTOTAL(9,X3866:X3943)</f>
        <v>0</v>
      </c>
      <c r="Y3865" s="189"/>
      <c r="Z3865" s="6"/>
      <c r="AA3865" s="9"/>
      <c r="AB3865" s="9"/>
    </row>
    <row r="3866" spans="1:28" ht="71.25" outlineLevel="6" x14ac:dyDescent="0.15">
      <c r="B3866" s="197"/>
      <c r="C3866" s="198"/>
      <c r="D3866" s="114">
        <v>451</v>
      </c>
      <c r="E3866" s="114"/>
      <c r="F3866" s="115"/>
      <c r="G3866" s="115" t="s">
        <v>5366</v>
      </c>
      <c r="H3866" s="115" t="s">
        <v>5365</v>
      </c>
      <c r="I3866" s="116" t="s">
        <v>5364</v>
      </c>
      <c r="J3866" s="117" t="s">
        <v>478</v>
      </c>
      <c r="K3866" s="118">
        <v>149.31200000000001</v>
      </c>
      <c r="L3866" s="118">
        <v>0</v>
      </c>
      <c r="M3866" s="118">
        <v>149.31200000000001</v>
      </c>
      <c r="N3866" s="271"/>
      <c r="O3866" s="119">
        <f>M3866*N3866</f>
        <v>0</v>
      </c>
      <c r="P3866" s="117" t="s">
        <v>697</v>
      </c>
      <c r="Q3866" s="117" t="s">
        <v>9413</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15">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3.5" outlineLevel="7" x14ac:dyDescent="0.3">
      <c r="A3868" s="245"/>
      <c r="B3868" s="246"/>
      <c r="C3868" s="246"/>
      <c r="D3868" s="246"/>
      <c r="E3868" s="246"/>
      <c r="F3868" s="247"/>
      <c r="G3868" s="247"/>
      <c r="H3868" s="252" t="s">
        <v>18</v>
      </c>
      <c r="I3868" s="248" t="s">
        <v>5363</v>
      </c>
      <c r="J3868" s="249"/>
      <c r="K3868" s="250"/>
      <c r="L3868" s="250"/>
      <c r="M3868" s="251"/>
      <c r="N3868" s="252"/>
      <c r="O3868" s="253"/>
      <c r="P3868" s="249"/>
      <c r="Q3868" s="249"/>
      <c r="R3868" s="251"/>
      <c r="S3868" s="251"/>
      <c r="T3868" s="251"/>
      <c r="U3868" s="251"/>
      <c r="V3868" s="253"/>
      <c r="W3868" s="253"/>
      <c r="X3868" s="253"/>
      <c r="Y3868" s="252"/>
      <c r="Z3868" s="6"/>
      <c r="AA3868" s="9"/>
    </row>
    <row r="3869" spans="1:28" ht="13.5" outlineLevel="7" x14ac:dyDescent="0.3">
      <c r="A3869" s="245"/>
      <c r="B3869" s="246"/>
      <c r="C3869" s="246"/>
      <c r="D3869" s="246"/>
      <c r="E3869" s="246"/>
      <c r="F3869" s="247"/>
      <c r="G3869" s="247"/>
      <c r="H3869" s="252"/>
      <c r="I3869" s="248" t="s">
        <v>5362</v>
      </c>
      <c r="J3869" s="249"/>
      <c r="K3869" s="250"/>
      <c r="L3869" s="250"/>
      <c r="M3869" s="251"/>
      <c r="N3869" s="252"/>
      <c r="O3869" s="253"/>
      <c r="P3869" s="249"/>
      <c r="Q3869" s="249"/>
      <c r="R3869" s="251"/>
      <c r="S3869" s="251"/>
      <c r="T3869" s="251"/>
      <c r="U3869" s="251"/>
      <c r="V3869" s="253"/>
      <c r="W3869" s="253"/>
      <c r="X3869" s="253"/>
      <c r="Y3869" s="252"/>
      <c r="Z3869" s="6"/>
      <c r="AA3869" s="9"/>
    </row>
    <row r="3870" spans="1:28" ht="13.5" outlineLevel="7" x14ac:dyDescent="0.3">
      <c r="A3870" s="245"/>
      <c r="B3870" s="246"/>
      <c r="C3870" s="246"/>
      <c r="D3870" s="246"/>
      <c r="E3870" s="246"/>
      <c r="F3870" s="247"/>
      <c r="G3870" s="247"/>
      <c r="H3870" s="252"/>
      <c r="I3870" s="248" t="s">
        <v>5361</v>
      </c>
      <c r="J3870" s="249"/>
      <c r="K3870" s="250"/>
      <c r="L3870" s="250"/>
      <c r="M3870" s="251"/>
      <c r="N3870" s="252"/>
      <c r="O3870" s="253"/>
      <c r="P3870" s="249"/>
      <c r="Q3870" s="249"/>
      <c r="R3870" s="251"/>
      <c r="S3870" s="251"/>
      <c r="T3870" s="251"/>
      <c r="U3870" s="251"/>
      <c r="V3870" s="253"/>
      <c r="W3870" s="253"/>
      <c r="X3870" s="253"/>
      <c r="Y3870" s="252"/>
      <c r="Z3870" s="6"/>
      <c r="AA3870" s="9"/>
    </row>
    <row r="3871" spans="1:28" ht="13.5" outlineLevel="7" x14ac:dyDescent="0.3">
      <c r="A3871" s="245"/>
      <c r="B3871" s="246"/>
      <c r="C3871" s="246"/>
      <c r="D3871" s="246"/>
      <c r="E3871" s="246"/>
      <c r="F3871" s="247"/>
      <c r="G3871" s="247"/>
      <c r="H3871" s="252"/>
      <c r="I3871" s="248" t="s">
        <v>5360</v>
      </c>
      <c r="J3871" s="249"/>
      <c r="K3871" s="250"/>
      <c r="L3871" s="250"/>
      <c r="M3871" s="251"/>
      <c r="N3871" s="252"/>
      <c r="O3871" s="253"/>
      <c r="P3871" s="249"/>
      <c r="Q3871" s="249"/>
      <c r="R3871" s="251"/>
      <c r="S3871" s="251"/>
      <c r="T3871" s="251"/>
      <c r="U3871" s="251"/>
      <c r="V3871" s="253"/>
      <c r="W3871" s="253"/>
      <c r="X3871" s="253"/>
      <c r="Y3871" s="252"/>
      <c r="Z3871" s="6"/>
      <c r="AA3871" s="9"/>
    </row>
    <row r="3872" spans="1:28" ht="13.5" outlineLevel="7" x14ac:dyDescent="0.3">
      <c r="A3872" s="245"/>
      <c r="B3872" s="246"/>
      <c r="C3872" s="246"/>
      <c r="D3872" s="246"/>
      <c r="E3872" s="246"/>
      <c r="F3872" s="247"/>
      <c r="G3872" s="247"/>
      <c r="H3872" s="252"/>
      <c r="I3872" s="248" t="s">
        <v>5359</v>
      </c>
      <c r="J3872" s="249"/>
      <c r="K3872" s="250"/>
      <c r="L3872" s="250"/>
      <c r="M3872" s="251"/>
      <c r="N3872" s="252"/>
      <c r="O3872" s="253"/>
      <c r="P3872" s="249"/>
      <c r="Q3872" s="249"/>
      <c r="R3872" s="251"/>
      <c r="S3872" s="251"/>
      <c r="T3872" s="251"/>
      <c r="U3872" s="251"/>
      <c r="V3872" s="253"/>
      <c r="W3872" s="253"/>
      <c r="X3872" s="253"/>
      <c r="Y3872" s="252"/>
      <c r="Z3872" s="6"/>
      <c r="AA3872" s="9"/>
    </row>
    <row r="3873" spans="1:28" ht="7.5" customHeight="1" outlineLevel="7" x14ac:dyDescent="0.15">
      <c r="A3873" s="9"/>
      <c r="B3873" s="197"/>
      <c r="C3873" s="196"/>
      <c r="D3873" s="196"/>
      <c r="E3873" s="196"/>
      <c r="F3873" s="12"/>
      <c r="G3873" s="12"/>
      <c r="H3873" s="12"/>
      <c r="I3873" s="204"/>
      <c r="J3873" s="205"/>
      <c r="K3873" s="206"/>
      <c r="L3873" s="206"/>
      <c r="M3873" s="207"/>
      <c r="N3873" s="10"/>
      <c r="O3873" s="153"/>
      <c r="P3873" s="205"/>
      <c r="Q3873" s="205"/>
      <c r="R3873" s="159"/>
      <c r="S3873" s="159"/>
      <c r="T3873" s="159"/>
      <c r="U3873" s="159"/>
      <c r="V3873" s="153"/>
      <c r="W3873" s="153"/>
      <c r="X3873" s="153"/>
      <c r="Y3873" s="10"/>
      <c r="Z3873" s="6"/>
      <c r="AA3873" s="9"/>
    </row>
    <row r="3874" spans="1:28" ht="71.25" outlineLevel="6" x14ac:dyDescent="0.15">
      <c r="B3874" s="197"/>
      <c r="C3874" s="198"/>
      <c r="D3874" s="114">
        <v>452</v>
      </c>
      <c r="E3874" s="114"/>
      <c r="F3874" s="115"/>
      <c r="G3874" s="115" t="s">
        <v>887</v>
      </c>
      <c r="H3874" s="115" t="s">
        <v>5358</v>
      </c>
      <c r="I3874" s="116" t="s">
        <v>889</v>
      </c>
      <c r="J3874" s="117" t="s">
        <v>478</v>
      </c>
      <c r="K3874" s="118">
        <v>74.656000000000006</v>
      </c>
      <c r="L3874" s="118">
        <v>0</v>
      </c>
      <c r="M3874" s="118">
        <v>74.656000000000006</v>
      </c>
      <c r="N3874" s="271"/>
      <c r="O3874" s="119">
        <f>M3874*N3874</f>
        <v>0</v>
      </c>
      <c r="P3874" s="117" t="s">
        <v>697</v>
      </c>
      <c r="Q3874" s="117" t="s">
        <v>9413</v>
      </c>
      <c r="R3874" s="118"/>
      <c r="S3874" s="118">
        <f>M3874*R3874</f>
        <v>0</v>
      </c>
      <c r="T3874" s="118"/>
      <c r="U3874" s="118">
        <f>M3874*T3874</f>
        <v>0</v>
      </c>
      <c r="V3874" s="119">
        <v>21</v>
      </c>
      <c r="W3874" s="119">
        <f>O3874*(V3874/100)</f>
        <v>0</v>
      </c>
      <c r="X3874" s="119">
        <f>O3874+W3874</f>
        <v>0</v>
      </c>
      <c r="Y3874" s="120">
        <v>8</v>
      </c>
      <c r="Z3874" s="9"/>
      <c r="AA3874" s="9"/>
      <c r="AB3874" s="9"/>
    </row>
    <row r="3875" spans="1:28" ht="4.5" customHeight="1" outlineLevel="6" x14ac:dyDescent="0.15">
      <c r="B3875" s="197"/>
      <c r="C3875" s="199"/>
      <c r="D3875" s="199"/>
      <c r="E3875" s="199"/>
      <c r="F3875" s="10"/>
      <c r="G3875" s="10"/>
      <c r="H3875" s="10"/>
      <c r="I3875" s="203"/>
      <c r="J3875" s="205"/>
      <c r="K3875" s="159"/>
      <c r="L3875" s="159"/>
      <c r="M3875" s="159"/>
      <c r="N3875" s="113"/>
      <c r="O3875" s="153"/>
      <c r="P3875" s="205"/>
      <c r="Q3875" s="205"/>
      <c r="R3875" s="159"/>
      <c r="S3875" s="159"/>
      <c r="T3875" s="159"/>
      <c r="U3875" s="159"/>
      <c r="V3875" s="153"/>
      <c r="W3875" s="153"/>
      <c r="X3875" s="153"/>
      <c r="Y3875" s="10"/>
      <c r="Z3875" s="9"/>
      <c r="AA3875" s="9"/>
      <c r="AB3875" s="9"/>
    </row>
    <row r="3876" spans="1:28" ht="13.5" outlineLevel="7" x14ac:dyDescent="0.3">
      <c r="A3876" s="245"/>
      <c r="B3876" s="246"/>
      <c r="C3876" s="246"/>
      <c r="D3876" s="246"/>
      <c r="E3876" s="246"/>
      <c r="F3876" s="247"/>
      <c r="G3876" s="247"/>
      <c r="H3876" s="252" t="s">
        <v>18</v>
      </c>
      <c r="I3876" s="248" t="s">
        <v>890</v>
      </c>
      <c r="J3876" s="249"/>
      <c r="K3876" s="250"/>
      <c r="L3876" s="250"/>
      <c r="M3876" s="251"/>
      <c r="N3876" s="252"/>
      <c r="O3876" s="253"/>
      <c r="P3876" s="249"/>
      <c r="Q3876" s="249"/>
      <c r="R3876" s="251"/>
      <c r="S3876" s="251"/>
      <c r="T3876" s="251"/>
      <c r="U3876" s="251"/>
      <c r="V3876" s="253"/>
      <c r="W3876" s="253"/>
      <c r="X3876" s="253"/>
      <c r="Y3876" s="252"/>
      <c r="Z3876" s="6"/>
      <c r="AA3876" s="9"/>
    </row>
    <row r="3877" spans="1:28" ht="13.5" outlineLevel="7" x14ac:dyDescent="0.3">
      <c r="A3877" s="245"/>
      <c r="B3877" s="246"/>
      <c r="C3877" s="246"/>
      <c r="D3877" s="246"/>
      <c r="E3877" s="246"/>
      <c r="F3877" s="247"/>
      <c r="G3877" s="247"/>
      <c r="H3877" s="252"/>
      <c r="I3877" s="248" t="s">
        <v>5330</v>
      </c>
      <c r="J3877" s="249"/>
      <c r="K3877" s="250"/>
      <c r="L3877" s="250"/>
      <c r="M3877" s="251"/>
      <c r="N3877" s="252"/>
      <c r="O3877" s="253"/>
      <c r="P3877" s="249"/>
      <c r="Q3877" s="249"/>
      <c r="R3877" s="251"/>
      <c r="S3877" s="251"/>
      <c r="T3877" s="251"/>
      <c r="U3877" s="251"/>
      <c r="V3877" s="253"/>
      <c r="W3877" s="253"/>
      <c r="X3877" s="253"/>
      <c r="Y3877" s="252"/>
      <c r="Z3877" s="6"/>
      <c r="AA3877" s="9"/>
    </row>
    <row r="3878" spans="1:28" ht="7.5" customHeight="1" outlineLevel="7" x14ac:dyDescent="0.15">
      <c r="A3878" s="9"/>
      <c r="B3878" s="197"/>
      <c r="C3878" s="196"/>
      <c r="D3878" s="196"/>
      <c r="E3878" s="196"/>
      <c r="F3878" s="12"/>
      <c r="G3878" s="12"/>
      <c r="H3878" s="12"/>
      <c r="I3878" s="204"/>
      <c r="J3878" s="205"/>
      <c r="K3878" s="206"/>
      <c r="L3878" s="206"/>
      <c r="M3878" s="207"/>
      <c r="N3878" s="10"/>
      <c r="O3878" s="153"/>
      <c r="P3878" s="205"/>
      <c r="Q3878" s="205"/>
      <c r="R3878" s="159"/>
      <c r="S3878" s="159"/>
      <c r="T3878" s="159"/>
      <c r="U3878" s="159"/>
      <c r="V3878" s="153"/>
      <c r="W3878" s="153"/>
      <c r="X3878" s="153"/>
      <c r="Y3878" s="10"/>
      <c r="Z3878" s="6"/>
      <c r="AA3878" s="9"/>
    </row>
    <row r="3879" spans="1:28" ht="71.25" outlineLevel="6" x14ac:dyDescent="0.15">
      <c r="B3879" s="197"/>
      <c r="C3879" s="198"/>
      <c r="D3879" s="114">
        <v>453</v>
      </c>
      <c r="E3879" s="114"/>
      <c r="F3879" s="115"/>
      <c r="G3879" s="115" t="s">
        <v>4671</v>
      </c>
      <c r="H3879" s="115" t="s">
        <v>5357</v>
      </c>
      <c r="I3879" s="116" t="s">
        <v>4669</v>
      </c>
      <c r="J3879" s="117" t="s">
        <v>478</v>
      </c>
      <c r="K3879" s="118">
        <v>23.85</v>
      </c>
      <c r="L3879" s="118">
        <v>0</v>
      </c>
      <c r="M3879" s="118">
        <v>23.85</v>
      </c>
      <c r="N3879" s="271"/>
      <c r="O3879" s="119">
        <f>M3879*N3879</f>
        <v>0</v>
      </c>
      <c r="P3879" s="117" t="s">
        <v>697</v>
      </c>
      <c r="Q3879" s="117" t="s">
        <v>9413</v>
      </c>
      <c r="R3879" s="118"/>
      <c r="S3879" s="118">
        <f>M3879*R3879</f>
        <v>0</v>
      </c>
      <c r="T3879" s="118"/>
      <c r="U3879" s="118">
        <f>M3879*T3879</f>
        <v>0</v>
      </c>
      <c r="V3879" s="119">
        <v>21</v>
      </c>
      <c r="W3879" s="119">
        <f>O3879*(V3879/100)</f>
        <v>0</v>
      </c>
      <c r="X3879" s="119">
        <f>O3879+W3879</f>
        <v>0</v>
      </c>
      <c r="Y3879" s="120">
        <v>8</v>
      </c>
      <c r="Z3879" s="9"/>
      <c r="AA3879" s="9"/>
      <c r="AB3879" s="9"/>
    </row>
    <row r="3880" spans="1:28" ht="4.5" customHeight="1" outlineLevel="6" x14ac:dyDescent="0.15">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3.5" outlineLevel="7" x14ac:dyDescent="0.3">
      <c r="A3881" s="245"/>
      <c r="B3881" s="246"/>
      <c r="C3881" s="246"/>
      <c r="D3881" s="246"/>
      <c r="E3881" s="246"/>
      <c r="F3881" s="247"/>
      <c r="G3881" s="247"/>
      <c r="H3881" s="252" t="s">
        <v>18</v>
      </c>
      <c r="I3881" s="248" t="s">
        <v>5356</v>
      </c>
      <c r="J3881" s="249"/>
      <c r="K3881" s="250"/>
      <c r="L3881" s="250"/>
      <c r="M3881" s="251"/>
      <c r="N3881" s="252"/>
      <c r="O3881" s="253"/>
      <c r="P3881" s="249"/>
      <c r="Q3881" s="249"/>
      <c r="R3881" s="251"/>
      <c r="S3881" s="251"/>
      <c r="T3881" s="251"/>
      <c r="U3881" s="251"/>
      <c r="V3881" s="253"/>
      <c r="W3881" s="253"/>
      <c r="X3881" s="253"/>
      <c r="Y3881" s="252"/>
      <c r="Z3881" s="6"/>
      <c r="AA3881" s="9"/>
    </row>
    <row r="3882" spans="1:28" ht="13.5" outlineLevel="7" x14ac:dyDescent="0.3">
      <c r="A3882" s="245"/>
      <c r="B3882" s="246"/>
      <c r="C3882" s="246"/>
      <c r="D3882" s="246"/>
      <c r="E3882" s="246"/>
      <c r="F3882" s="247"/>
      <c r="G3882" s="247"/>
      <c r="H3882" s="252"/>
      <c r="I3882" s="248" t="s">
        <v>5355</v>
      </c>
      <c r="J3882" s="249"/>
      <c r="K3882" s="250"/>
      <c r="L3882" s="250"/>
      <c r="M3882" s="251"/>
      <c r="N3882" s="252"/>
      <c r="O3882" s="253"/>
      <c r="P3882" s="249"/>
      <c r="Q3882" s="249"/>
      <c r="R3882" s="251"/>
      <c r="S3882" s="251"/>
      <c r="T3882" s="251"/>
      <c r="U3882" s="251"/>
      <c r="V3882" s="253"/>
      <c r="W3882" s="253"/>
      <c r="X3882" s="253"/>
      <c r="Y3882" s="252"/>
      <c r="Z3882" s="6"/>
      <c r="AA3882" s="9"/>
    </row>
    <row r="3883" spans="1:28" ht="13.5" outlineLevel="7" x14ac:dyDescent="0.3">
      <c r="A3883" s="245"/>
      <c r="B3883" s="246"/>
      <c r="C3883" s="246"/>
      <c r="D3883" s="246"/>
      <c r="E3883" s="246"/>
      <c r="F3883" s="247"/>
      <c r="G3883" s="247"/>
      <c r="H3883" s="252"/>
      <c r="I3883" s="248" t="s">
        <v>5354</v>
      </c>
      <c r="J3883" s="249"/>
      <c r="K3883" s="250"/>
      <c r="L3883" s="250"/>
      <c r="M3883" s="251"/>
      <c r="N3883" s="252"/>
      <c r="O3883" s="253"/>
      <c r="P3883" s="249"/>
      <c r="Q3883" s="249"/>
      <c r="R3883" s="251"/>
      <c r="S3883" s="251"/>
      <c r="T3883" s="251"/>
      <c r="U3883" s="251"/>
      <c r="V3883" s="253"/>
      <c r="W3883" s="253"/>
      <c r="X3883" s="253"/>
      <c r="Y3883" s="252"/>
      <c r="Z3883" s="6"/>
      <c r="AA3883" s="9"/>
    </row>
    <row r="3884" spans="1:28" ht="13.5" outlineLevel="7" x14ac:dyDescent="0.3">
      <c r="A3884" s="245"/>
      <c r="B3884" s="246"/>
      <c r="C3884" s="246"/>
      <c r="D3884" s="246"/>
      <c r="E3884" s="246"/>
      <c r="F3884" s="247"/>
      <c r="G3884" s="247"/>
      <c r="H3884" s="252"/>
      <c r="I3884" s="248" t="s">
        <v>5353</v>
      </c>
      <c r="J3884" s="249"/>
      <c r="K3884" s="250"/>
      <c r="L3884" s="250"/>
      <c r="M3884" s="251"/>
      <c r="N3884" s="252"/>
      <c r="O3884" s="253"/>
      <c r="P3884" s="249"/>
      <c r="Q3884" s="249"/>
      <c r="R3884" s="251"/>
      <c r="S3884" s="251"/>
      <c r="T3884" s="251"/>
      <c r="U3884" s="251"/>
      <c r="V3884" s="253"/>
      <c r="W3884" s="253"/>
      <c r="X3884" s="253"/>
      <c r="Y3884" s="252"/>
      <c r="Z3884" s="6"/>
      <c r="AA3884" s="9"/>
    </row>
    <row r="3885" spans="1:28" ht="7.5" customHeight="1" outlineLevel="7" x14ac:dyDescent="0.15">
      <c r="A3885" s="9"/>
      <c r="B3885" s="197"/>
      <c r="C3885" s="196"/>
      <c r="D3885" s="196"/>
      <c r="E3885" s="196"/>
      <c r="F3885" s="12"/>
      <c r="G3885" s="12"/>
      <c r="H3885" s="12"/>
      <c r="I3885" s="204"/>
      <c r="J3885" s="205"/>
      <c r="K3885" s="206"/>
      <c r="L3885" s="206"/>
      <c r="M3885" s="207"/>
      <c r="N3885" s="10"/>
      <c r="O3885" s="153"/>
      <c r="P3885" s="205"/>
      <c r="Q3885" s="205"/>
      <c r="R3885" s="159"/>
      <c r="S3885" s="159"/>
      <c r="T3885" s="159"/>
      <c r="U3885" s="159"/>
      <c r="V3885" s="153"/>
      <c r="W3885" s="153"/>
      <c r="X3885" s="153"/>
      <c r="Y3885" s="10"/>
      <c r="Z3885" s="6"/>
      <c r="AA3885" s="9"/>
    </row>
    <row r="3886" spans="1:28" ht="71.25" outlineLevel="6" x14ac:dyDescent="0.15">
      <c r="B3886" s="197"/>
      <c r="C3886" s="198"/>
      <c r="D3886" s="114">
        <v>454</v>
      </c>
      <c r="E3886" s="114"/>
      <c r="F3886" s="115"/>
      <c r="G3886" s="115" t="s">
        <v>4667</v>
      </c>
      <c r="H3886" s="115" t="s">
        <v>5352</v>
      </c>
      <c r="I3886" s="116" t="s">
        <v>5351</v>
      </c>
      <c r="J3886" s="117" t="s">
        <v>478</v>
      </c>
      <c r="K3886" s="118">
        <v>11.925000000000001</v>
      </c>
      <c r="L3886" s="118">
        <v>0</v>
      </c>
      <c r="M3886" s="118">
        <v>11.925000000000001</v>
      </c>
      <c r="N3886" s="271"/>
      <c r="O3886" s="119">
        <f>M3886*N3886</f>
        <v>0</v>
      </c>
      <c r="P3886" s="117" t="s">
        <v>697</v>
      </c>
      <c r="Q3886" s="117" t="s">
        <v>9413</v>
      </c>
      <c r="R3886" s="118"/>
      <c r="S3886" s="118">
        <f>M3886*R3886</f>
        <v>0</v>
      </c>
      <c r="T3886" s="118"/>
      <c r="U3886" s="118">
        <f>M3886*T3886</f>
        <v>0</v>
      </c>
      <c r="V3886" s="119">
        <v>21</v>
      </c>
      <c r="W3886" s="119">
        <f>O3886*(V3886/100)</f>
        <v>0</v>
      </c>
      <c r="X3886" s="119">
        <f>O3886+W3886</f>
        <v>0</v>
      </c>
      <c r="Y3886" s="120">
        <v>8</v>
      </c>
      <c r="Z3886" s="9"/>
      <c r="AA3886" s="9"/>
      <c r="AB3886" s="9"/>
    </row>
    <row r="3887" spans="1:28" ht="4.5" customHeight="1" outlineLevel="6" x14ac:dyDescent="0.15">
      <c r="B3887" s="197"/>
      <c r="C3887" s="199"/>
      <c r="D3887" s="199"/>
      <c r="E3887" s="199"/>
      <c r="F3887" s="10"/>
      <c r="G3887" s="10"/>
      <c r="H3887" s="10"/>
      <c r="I3887" s="203"/>
      <c r="J3887" s="205"/>
      <c r="K3887" s="159"/>
      <c r="L3887" s="159"/>
      <c r="M3887" s="159"/>
      <c r="N3887" s="113"/>
      <c r="O3887" s="153"/>
      <c r="P3887" s="205"/>
      <c r="Q3887" s="205"/>
      <c r="R3887" s="159"/>
      <c r="S3887" s="159"/>
      <c r="T3887" s="159"/>
      <c r="U3887" s="159"/>
      <c r="V3887" s="153"/>
      <c r="W3887" s="153"/>
      <c r="X3887" s="153"/>
      <c r="Y3887" s="10"/>
      <c r="Z3887" s="9"/>
      <c r="AA3887" s="9"/>
      <c r="AB3887" s="9"/>
    </row>
    <row r="3888" spans="1:28" ht="13.5" outlineLevel="7" x14ac:dyDescent="0.3">
      <c r="A3888" s="245"/>
      <c r="B3888" s="246"/>
      <c r="C3888" s="246"/>
      <c r="D3888" s="246"/>
      <c r="E3888" s="246"/>
      <c r="F3888" s="247"/>
      <c r="G3888" s="247"/>
      <c r="H3888" s="252" t="s">
        <v>18</v>
      </c>
      <c r="I3888" s="248" t="s">
        <v>890</v>
      </c>
      <c r="J3888" s="249"/>
      <c r="K3888" s="250"/>
      <c r="L3888" s="250"/>
      <c r="M3888" s="251"/>
      <c r="N3888" s="252"/>
      <c r="O3888" s="253"/>
      <c r="P3888" s="249"/>
      <c r="Q3888" s="249"/>
      <c r="R3888" s="251"/>
      <c r="S3888" s="251"/>
      <c r="T3888" s="251"/>
      <c r="U3888" s="251"/>
      <c r="V3888" s="253"/>
      <c r="W3888" s="253"/>
      <c r="X3888" s="253"/>
      <c r="Y3888" s="252"/>
      <c r="Z3888" s="6"/>
      <c r="AA3888" s="9"/>
    </row>
    <row r="3889" spans="1:28" ht="13.5" outlineLevel="7" x14ac:dyDescent="0.3">
      <c r="A3889" s="245"/>
      <c r="B3889" s="246"/>
      <c r="C3889" s="246"/>
      <c r="D3889" s="246"/>
      <c r="E3889" s="246"/>
      <c r="F3889" s="247"/>
      <c r="G3889" s="247"/>
      <c r="H3889" s="252"/>
      <c r="I3889" s="248" t="s">
        <v>5350</v>
      </c>
      <c r="J3889" s="249"/>
      <c r="K3889" s="250"/>
      <c r="L3889" s="250"/>
      <c r="M3889" s="251"/>
      <c r="N3889" s="252"/>
      <c r="O3889" s="253"/>
      <c r="P3889" s="249"/>
      <c r="Q3889" s="249"/>
      <c r="R3889" s="251"/>
      <c r="S3889" s="251"/>
      <c r="T3889" s="251"/>
      <c r="U3889" s="251"/>
      <c r="V3889" s="253"/>
      <c r="W3889" s="253"/>
      <c r="X3889" s="253"/>
      <c r="Y3889" s="252"/>
      <c r="Z3889" s="6"/>
      <c r="AA3889" s="9"/>
    </row>
    <row r="3890" spans="1:28" ht="7.5" customHeight="1" outlineLevel="7" x14ac:dyDescent="0.15">
      <c r="A3890" s="9"/>
      <c r="B3890" s="197"/>
      <c r="C3890" s="196"/>
      <c r="D3890" s="196"/>
      <c r="E3890" s="196"/>
      <c r="F3890" s="12"/>
      <c r="G3890" s="12"/>
      <c r="H3890" s="12"/>
      <c r="I3890" s="204"/>
      <c r="J3890" s="205"/>
      <c r="K3890" s="206"/>
      <c r="L3890" s="206"/>
      <c r="M3890" s="207"/>
      <c r="N3890" s="10"/>
      <c r="O3890" s="153"/>
      <c r="P3890" s="205"/>
      <c r="Q3890" s="205"/>
      <c r="R3890" s="159"/>
      <c r="S3890" s="159"/>
      <c r="T3890" s="159"/>
      <c r="U3890" s="159"/>
      <c r="V3890" s="153"/>
      <c r="W3890" s="153"/>
      <c r="X3890" s="153"/>
      <c r="Y3890" s="10"/>
      <c r="Z3890" s="6"/>
      <c r="AA3890" s="9"/>
    </row>
    <row r="3891" spans="1:28" ht="28.5" outlineLevel="6" x14ac:dyDescent="0.15">
      <c r="B3891" s="197"/>
      <c r="C3891" s="198"/>
      <c r="D3891" s="114">
        <v>455</v>
      </c>
      <c r="E3891" s="114"/>
      <c r="F3891" s="115"/>
      <c r="G3891" s="115" t="s">
        <v>892</v>
      </c>
      <c r="H3891" s="115" t="s">
        <v>5349</v>
      </c>
      <c r="I3891" s="116" t="s">
        <v>5348</v>
      </c>
      <c r="J3891" s="117" t="s">
        <v>495</v>
      </c>
      <c r="K3891" s="118">
        <v>18</v>
      </c>
      <c r="L3891" s="118">
        <v>0</v>
      </c>
      <c r="M3891" s="118">
        <v>18</v>
      </c>
      <c r="N3891" s="271"/>
      <c r="O3891" s="119">
        <f>M3891*N3891</f>
        <v>0</v>
      </c>
      <c r="P3891" s="117" t="s">
        <v>697</v>
      </c>
      <c r="Q3891" s="117" t="s">
        <v>9413</v>
      </c>
      <c r="R3891" s="118"/>
      <c r="S3891" s="118">
        <f>M3891*R3891</f>
        <v>0</v>
      </c>
      <c r="T3891" s="118"/>
      <c r="U3891" s="118">
        <f>M3891*T3891</f>
        <v>0</v>
      </c>
      <c r="V3891" s="119">
        <v>21</v>
      </c>
      <c r="W3891" s="119">
        <f>O3891*(V3891/100)</f>
        <v>0</v>
      </c>
      <c r="X3891" s="119">
        <f>O3891+W3891</f>
        <v>0</v>
      </c>
      <c r="Y3891" s="120">
        <v>8</v>
      </c>
      <c r="Z3891" s="9"/>
      <c r="AA3891" s="9"/>
      <c r="AB3891" s="9"/>
    </row>
    <row r="3892" spans="1:28" ht="4.5" customHeight="1" outlineLevel="6" x14ac:dyDescent="0.15">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1:28" ht="13.5" outlineLevel="7" x14ac:dyDescent="0.3">
      <c r="A3893" s="245"/>
      <c r="B3893" s="246"/>
      <c r="C3893" s="246"/>
      <c r="D3893" s="246"/>
      <c r="E3893" s="246"/>
      <c r="F3893" s="247"/>
      <c r="G3893" s="247"/>
      <c r="H3893" s="252" t="s">
        <v>18</v>
      </c>
      <c r="I3893" s="248" t="s">
        <v>5347</v>
      </c>
      <c r="J3893" s="249"/>
      <c r="K3893" s="250"/>
      <c r="L3893" s="250"/>
      <c r="M3893" s="251"/>
      <c r="N3893" s="252"/>
      <c r="O3893" s="253"/>
      <c r="P3893" s="249"/>
      <c r="Q3893" s="249"/>
      <c r="R3893" s="251"/>
      <c r="S3893" s="251"/>
      <c r="T3893" s="251"/>
      <c r="U3893" s="251"/>
      <c r="V3893" s="253"/>
      <c r="W3893" s="253"/>
      <c r="X3893" s="253"/>
      <c r="Y3893" s="252"/>
      <c r="Z3893" s="6"/>
      <c r="AA3893" s="9"/>
    </row>
    <row r="3894" spans="1:28" ht="7.5" customHeight="1" outlineLevel="7" x14ac:dyDescent="0.15">
      <c r="A3894" s="9"/>
      <c r="B3894" s="197"/>
      <c r="C3894" s="196"/>
      <c r="D3894" s="196"/>
      <c r="E3894" s="196"/>
      <c r="F3894" s="12"/>
      <c r="G3894" s="12"/>
      <c r="H3894" s="12"/>
      <c r="I3894" s="204"/>
      <c r="J3894" s="205"/>
      <c r="K3894" s="206"/>
      <c r="L3894" s="206"/>
      <c r="M3894" s="207"/>
      <c r="N3894" s="10"/>
      <c r="O3894" s="153"/>
      <c r="P3894" s="205"/>
      <c r="Q3894" s="205"/>
      <c r="R3894" s="159"/>
      <c r="S3894" s="159"/>
      <c r="T3894" s="159"/>
      <c r="U3894" s="159"/>
      <c r="V3894" s="153"/>
      <c r="W3894" s="153"/>
      <c r="X3894" s="153"/>
      <c r="Y3894" s="10"/>
      <c r="Z3894" s="6"/>
      <c r="AA3894" s="9"/>
    </row>
    <row r="3895" spans="1:28" ht="28.5" outlineLevel="6" x14ac:dyDescent="0.15">
      <c r="B3895" s="197"/>
      <c r="C3895" s="198"/>
      <c r="D3895" s="114">
        <v>456</v>
      </c>
      <c r="E3895" s="114"/>
      <c r="F3895" s="115"/>
      <c r="G3895" s="115" t="s">
        <v>5346</v>
      </c>
      <c r="H3895" s="115" t="s">
        <v>5345</v>
      </c>
      <c r="I3895" s="116" t="s">
        <v>5344</v>
      </c>
      <c r="J3895" s="117" t="s">
        <v>495</v>
      </c>
      <c r="K3895" s="118">
        <v>355.28</v>
      </c>
      <c r="L3895" s="118">
        <v>0</v>
      </c>
      <c r="M3895" s="118">
        <v>355.28</v>
      </c>
      <c r="N3895" s="271"/>
      <c r="O3895" s="119">
        <f>M3895*N3895</f>
        <v>0</v>
      </c>
      <c r="P3895" s="117" t="s">
        <v>697</v>
      </c>
      <c r="Q3895" s="117" t="s">
        <v>9413</v>
      </c>
      <c r="R3895" s="118"/>
      <c r="S3895" s="118">
        <f>M3895*R3895</f>
        <v>0</v>
      </c>
      <c r="T3895" s="118"/>
      <c r="U3895" s="118">
        <f>M3895*T3895</f>
        <v>0</v>
      </c>
      <c r="V3895" s="119">
        <v>21</v>
      </c>
      <c r="W3895" s="119">
        <f>O3895*(V3895/100)</f>
        <v>0</v>
      </c>
      <c r="X3895" s="119">
        <f>O3895+W3895</f>
        <v>0</v>
      </c>
      <c r="Y3895" s="120">
        <v>8</v>
      </c>
      <c r="Z3895" s="9"/>
      <c r="AA3895" s="9"/>
      <c r="AB3895" s="9"/>
    </row>
    <row r="3896" spans="1:28" ht="4.5" customHeight="1" outlineLevel="6" x14ac:dyDescent="0.15">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1:28" ht="13.5" outlineLevel="7" x14ac:dyDescent="0.3">
      <c r="A3897" s="245"/>
      <c r="B3897" s="246"/>
      <c r="C3897" s="246"/>
      <c r="D3897" s="246"/>
      <c r="E3897" s="246"/>
      <c r="F3897" s="247"/>
      <c r="G3897" s="247"/>
      <c r="H3897" s="252" t="s">
        <v>18</v>
      </c>
      <c r="I3897" s="248" t="s">
        <v>5343</v>
      </c>
      <c r="J3897" s="249"/>
      <c r="K3897" s="250"/>
      <c r="L3897" s="250"/>
      <c r="M3897" s="251"/>
      <c r="N3897" s="252"/>
      <c r="O3897" s="253"/>
      <c r="P3897" s="249"/>
      <c r="Q3897" s="249"/>
      <c r="R3897" s="251"/>
      <c r="S3897" s="251"/>
      <c r="T3897" s="251"/>
      <c r="U3897" s="251"/>
      <c r="V3897" s="253"/>
      <c r="W3897" s="253"/>
      <c r="X3897" s="253"/>
      <c r="Y3897" s="252"/>
      <c r="Z3897" s="6"/>
      <c r="AA3897" s="9"/>
    </row>
    <row r="3898" spans="1:28" ht="13.5" outlineLevel="7" x14ac:dyDescent="0.3">
      <c r="A3898" s="245"/>
      <c r="B3898" s="246"/>
      <c r="C3898" s="246"/>
      <c r="D3898" s="246"/>
      <c r="E3898" s="246"/>
      <c r="F3898" s="247"/>
      <c r="G3898" s="247"/>
      <c r="H3898" s="252"/>
      <c r="I3898" s="248" t="s">
        <v>5342</v>
      </c>
      <c r="J3898" s="249"/>
      <c r="K3898" s="250"/>
      <c r="L3898" s="250"/>
      <c r="M3898" s="251"/>
      <c r="N3898" s="252"/>
      <c r="O3898" s="253"/>
      <c r="P3898" s="249"/>
      <c r="Q3898" s="249"/>
      <c r="R3898" s="251"/>
      <c r="S3898" s="251"/>
      <c r="T3898" s="251"/>
      <c r="U3898" s="251"/>
      <c r="V3898" s="253"/>
      <c r="W3898" s="253"/>
      <c r="X3898" s="253"/>
      <c r="Y3898" s="252"/>
      <c r="Z3898" s="6"/>
      <c r="AA3898" s="9"/>
    </row>
    <row r="3899" spans="1:28" ht="13.5" outlineLevel="7" x14ac:dyDescent="0.3">
      <c r="A3899" s="245"/>
      <c r="B3899" s="246"/>
      <c r="C3899" s="246"/>
      <c r="D3899" s="246"/>
      <c r="E3899" s="246"/>
      <c r="F3899" s="247"/>
      <c r="G3899" s="247"/>
      <c r="H3899" s="252"/>
      <c r="I3899" s="248" t="s">
        <v>5341</v>
      </c>
      <c r="J3899" s="249"/>
      <c r="K3899" s="250"/>
      <c r="L3899" s="250"/>
      <c r="M3899" s="251"/>
      <c r="N3899" s="252"/>
      <c r="O3899" s="253"/>
      <c r="P3899" s="249"/>
      <c r="Q3899" s="249"/>
      <c r="R3899" s="251"/>
      <c r="S3899" s="251"/>
      <c r="T3899" s="251"/>
      <c r="U3899" s="251"/>
      <c r="V3899" s="253"/>
      <c r="W3899" s="253"/>
      <c r="X3899" s="253"/>
      <c r="Y3899" s="252"/>
      <c r="Z3899" s="6"/>
      <c r="AA3899" s="9"/>
    </row>
    <row r="3900" spans="1:28" ht="13.5" outlineLevel="7" x14ac:dyDescent="0.3">
      <c r="A3900" s="245"/>
      <c r="B3900" s="246"/>
      <c r="C3900" s="246"/>
      <c r="D3900" s="246"/>
      <c r="E3900" s="246"/>
      <c r="F3900" s="247"/>
      <c r="G3900" s="247"/>
      <c r="H3900" s="252"/>
      <c r="I3900" s="248" t="s">
        <v>5340</v>
      </c>
      <c r="J3900" s="249"/>
      <c r="K3900" s="250"/>
      <c r="L3900" s="250"/>
      <c r="M3900" s="251"/>
      <c r="N3900" s="252"/>
      <c r="O3900" s="253"/>
      <c r="P3900" s="249"/>
      <c r="Q3900" s="249"/>
      <c r="R3900" s="251"/>
      <c r="S3900" s="251"/>
      <c r="T3900" s="251"/>
      <c r="U3900" s="251"/>
      <c r="V3900" s="253"/>
      <c r="W3900" s="253"/>
      <c r="X3900" s="253"/>
      <c r="Y3900" s="252"/>
      <c r="Z3900" s="6"/>
      <c r="AA3900" s="9"/>
    </row>
    <row r="3901" spans="1:28" ht="7.5" customHeight="1" outlineLevel="7" x14ac:dyDescent="0.15">
      <c r="A3901" s="9"/>
      <c r="B3901" s="197"/>
      <c r="C3901" s="196"/>
      <c r="D3901" s="196"/>
      <c r="E3901" s="196"/>
      <c r="F3901" s="12"/>
      <c r="G3901" s="12"/>
      <c r="H3901" s="12"/>
      <c r="I3901" s="204"/>
      <c r="J3901" s="205"/>
      <c r="K3901" s="206"/>
      <c r="L3901" s="206"/>
      <c r="M3901" s="207"/>
      <c r="N3901" s="10"/>
      <c r="O3901" s="153"/>
      <c r="P3901" s="205"/>
      <c r="Q3901" s="205"/>
      <c r="R3901" s="159"/>
      <c r="S3901" s="159"/>
      <c r="T3901" s="159"/>
      <c r="U3901" s="159"/>
      <c r="V3901" s="153"/>
      <c r="W3901" s="153"/>
      <c r="X3901" s="153"/>
      <c r="Y3901" s="10"/>
      <c r="Z3901" s="6"/>
      <c r="AA3901" s="9"/>
    </row>
    <row r="3902" spans="1:28" ht="28.5" outlineLevel="6" x14ac:dyDescent="0.15">
      <c r="B3902" s="197"/>
      <c r="C3902" s="198"/>
      <c r="D3902" s="114">
        <v>457</v>
      </c>
      <c r="E3902" s="114"/>
      <c r="F3902" s="115"/>
      <c r="G3902" s="115" t="s">
        <v>896</v>
      </c>
      <c r="H3902" s="115" t="s">
        <v>5339</v>
      </c>
      <c r="I3902" s="116" t="s">
        <v>5338</v>
      </c>
      <c r="J3902" s="117" t="s">
        <v>495</v>
      </c>
      <c r="K3902" s="118">
        <v>18</v>
      </c>
      <c r="L3902" s="118">
        <v>0</v>
      </c>
      <c r="M3902" s="118">
        <v>18</v>
      </c>
      <c r="N3902" s="271"/>
      <c r="O3902" s="119">
        <f>M3902*N3902</f>
        <v>0</v>
      </c>
      <c r="P3902" s="117" t="s">
        <v>697</v>
      </c>
      <c r="Q3902" s="117" t="s">
        <v>9413</v>
      </c>
      <c r="R3902" s="118"/>
      <c r="S3902" s="118">
        <f>M3902*R3902</f>
        <v>0</v>
      </c>
      <c r="T3902" s="118"/>
      <c r="U3902" s="118">
        <f>M3902*T3902</f>
        <v>0</v>
      </c>
      <c r="V3902" s="119">
        <v>21</v>
      </c>
      <c r="W3902" s="119">
        <f>O3902*(V3902/100)</f>
        <v>0</v>
      </c>
      <c r="X3902" s="119">
        <f>O3902+W3902</f>
        <v>0</v>
      </c>
      <c r="Y3902" s="120">
        <v>8</v>
      </c>
      <c r="Z3902" s="9"/>
      <c r="AA3902" s="9"/>
      <c r="AB3902" s="9"/>
    </row>
    <row r="3903" spans="1:28" ht="4.5" customHeight="1" outlineLevel="6" x14ac:dyDescent="0.15">
      <c r="B3903" s="197"/>
      <c r="C3903" s="199"/>
      <c r="D3903" s="199"/>
      <c r="E3903" s="199"/>
      <c r="F3903" s="10"/>
      <c r="G3903" s="10"/>
      <c r="H3903" s="10"/>
      <c r="I3903" s="203"/>
      <c r="J3903" s="205"/>
      <c r="K3903" s="159"/>
      <c r="L3903" s="159"/>
      <c r="M3903" s="159"/>
      <c r="N3903" s="113"/>
      <c r="O3903" s="153"/>
      <c r="P3903" s="205"/>
      <c r="Q3903" s="205"/>
      <c r="R3903" s="159"/>
      <c r="S3903" s="159"/>
      <c r="T3903" s="159"/>
      <c r="U3903" s="159"/>
      <c r="V3903" s="153"/>
      <c r="W3903" s="153"/>
      <c r="X3903" s="153"/>
      <c r="Y3903" s="10"/>
      <c r="Z3903" s="9"/>
      <c r="AA3903" s="9"/>
      <c r="AB3903" s="9"/>
    </row>
    <row r="3904" spans="1:28" ht="28.5" outlineLevel="6" x14ac:dyDescent="0.15">
      <c r="B3904" s="197"/>
      <c r="C3904" s="198"/>
      <c r="D3904" s="114">
        <v>458</v>
      </c>
      <c r="E3904" s="114"/>
      <c r="F3904" s="115"/>
      <c r="G3904" s="115" t="s">
        <v>5337</v>
      </c>
      <c r="H3904" s="115" t="s">
        <v>5336</v>
      </c>
      <c r="I3904" s="116" t="s">
        <v>5335</v>
      </c>
      <c r="J3904" s="117" t="s">
        <v>495</v>
      </c>
      <c r="K3904" s="118">
        <v>355.28</v>
      </c>
      <c r="L3904" s="118">
        <v>0</v>
      </c>
      <c r="M3904" s="118">
        <v>355.28</v>
      </c>
      <c r="N3904" s="271"/>
      <c r="O3904" s="119">
        <f>M3904*N3904</f>
        <v>0</v>
      </c>
      <c r="P3904" s="117" t="s">
        <v>697</v>
      </c>
      <c r="Q3904" s="117" t="s">
        <v>9413</v>
      </c>
      <c r="R3904" s="118"/>
      <c r="S3904" s="118">
        <f>M3904*R3904</f>
        <v>0</v>
      </c>
      <c r="T3904" s="118"/>
      <c r="U3904" s="118">
        <f>M3904*T3904</f>
        <v>0</v>
      </c>
      <c r="V3904" s="119">
        <v>21</v>
      </c>
      <c r="W3904" s="119">
        <f>O3904*(V3904/100)</f>
        <v>0</v>
      </c>
      <c r="X3904" s="119">
        <f>O3904+W3904</f>
        <v>0</v>
      </c>
      <c r="Y3904" s="120">
        <v>8</v>
      </c>
      <c r="Z3904" s="9"/>
      <c r="AA3904" s="9"/>
      <c r="AB3904" s="9"/>
    </row>
    <row r="3905" spans="1:28" ht="4.5" customHeight="1" outlineLevel="6" x14ac:dyDescent="0.15">
      <c r="B3905" s="197"/>
      <c r="C3905" s="199"/>
      <c r="D3905" s="199"/>
      <c r="E3905" s="199"/>
      <c r="F3905" s="10"/>
      <c r="G3905" s="10"/>
      <c r="H3905" s="10"/>
      <c r="I3905" s="203"/>
      <c r="J3905" s="205"/>
      <c r="K3905" s="159"/>
      <c r="L3905" s="159"/>
      <c r="M3905" s="159"/>
      <c r="N3905" s="113"/>
      <c r="O3905" s="153"/>
      <c r="P3905" s="205"/>
      <c r="Q3905" s="205"/>
      <c r="R3905" s="159"/>
      <c r="S3905" s="159"/>
      <c r="T3905" s="159"/>
      <c r="U3905" s="159"/>
      <c r="V3905" s="153"/>
      <c r="W3905" s="153"/>
      <c r="X3905" s="153"/>
      <c r="Y3905" s="10"/>
      <c r="Z3905" s="9"/>
      <c r="AA3905" s="9"/>
      <c r="AB3905" s="9"/>
    </row>
    <row r="3906" spans="1:28" ht="28.5" outlineLevel="6" x14ac:dyDescent="0.15">
      <c r="B3906" s="197"/>
      <c r="C3906" s="198"/>
      <c r="D3906" s="114">
        <v>459</v>
      </c>
      <c r="E3906" s="114"/>
      <c r="F3906" s="115"/>
      <c r="G3906" s="115" t="s">
        <v>899</v>
      </c>
      <c r="H3906" s="115" t="s">
        <v>5334</v>
      </c>
      <c r="I3906" s="116" t="s">
        <v>5333</v>
      </c>
      <c r="J3906" s="117" t="s">
        <v>478</v>
      </c>
      <c r="K3906" s="118">
        <v>149.31200000000001</v>
      </c>
      <c r="L3906" s="118">
        <v>0</v>
      </c>
      <c r="M3906" s="118">
        <v>149.31200000000001</v>
      </c>
      <c r="N3906" s="271"/>
      <c r="O3906" s="119">
        <f>M3906*N3906</f>
        <v>0</v>
      </c>
      <c r="P3906" s="117" t="s">
        <v>697</v>
      </c>
      <c r="Q3906" s="117" t="s">
        <v>9413</v>
      </c>
      <c r="R3906" s="118"/>
      <c r="S3906" s="118">
        <f>M3906*R3906</f>
        <v>0</v>
      </c>
      <c r="T3906" s="118"/>
      <c r="U3906" s="118">
        <f>M3906*T3906</f>
        <v>0</v>
      </c>
      <c r="V3906" s="119">
        <v>21</v>
      </c>
      <c r="W3906" s="119">
        <f>O3906*(V3906/100)</f>
        <v>0</v>
      </c>
      <c r="X3906" s="119">
        <f>O3906+W3906</f>
        <v>0</v>
      </c>
      <c r="Y3906" s="120">
        <v>8</v>
      </c>
      <c r="Z3906" s="9"/>
      <c r="AA3906" s="9"/>
      <c r="AB3906" s="9"/>
    </row>
    <row r="3907" spans="1:28" ht="4.5" customHeight="1" outlineLevel="6" x14ac:dyDescent="0.15">
      <c r="B3907" s="197"/>
      <c r="C3907" s="199"/>
      <c r="D3907" s="199"/>
      <c r="E3907" s="199"/>
      <c r="F3907" s="10"/>
      <c r="G3907" s="10"/>
      <c r="H3907" s="10"/>
      <c r="I3907" s="203"/>
      <c r="J3907" s="205"/>
      <c r="K3907" s="159"/>
      <c r="L3907" s="159"/>
      <c r="M3907" s="159"/>
      <c r="N3907" s="113"/>
      <c r="O3907" s="153"/>
      <c r="P3907" s="205"/>
      <c r="Q3907" s="205"/>
      <c r="R3907" s="159"/>
      <c r="S3907" s="159"/>
      <c r="T3907" s="159"/>
      <c r="U3907" s="159"/>
      <c r="V3907" s="153"/>
      <c r="W3907" s="153"/>
      <c r="X3907" s="153"/>
      <c r="Y3907" s="10"/>
      <c r="Z3907" s="9"/>
      <c r="AA3907" s="9"/>
      <c r="AB3907" s="9"/>
    </row>
    <row r="3908" spans="1:28" ht="42.75" outlineLevel="6" x14ac:dyDescent="0.15">
      <c r="B3908" s="197"/>
      <c r="C3908" s="198"/>
      <c r="D3908" s="114">
        <v>460</v>
      </c>
      <c r="E3908" s="114"/>
      <c r="F3908" s="115"/>
      <c r="G3908" s="115" t="s">
        <v>902</v>
      </c>
      <c r="H3908" s="115" t="s">
        <v>5332</v>
      </c>
      <c r="I3908" s="116" t="s">
        <v>5331</v>
      </c>
      <c r="J3908" s="117" t="s">
        <v>478</v>
      </c>
      <c r="K3908" s="118">
        <v>74.656000000000006</v>
      </c>
      <c r="L3908" s="118">
        <v>0</v>
      </c>
      <c r="M3908" s="118">
        <v>74.656000000000006</v>
      </c>
      <c r="N3908" s="271"/>
      <c r="O3908" s="119">
        <f>M3908*N3908</f>
        <v>0</v>
      </c>
      <c r="P3908" s="117" t="s">
        <v>697</v>
      </c>
      <c r="Q3908" s="117" t="s">
        <v>9413</v>
      </c>
      <c r="R3908" s="118"/>
      <c r="S3908" s="118">
        <f>M3908*R3908</f>
        <v>0</v>
      </c>
      <c r="T3908" s="118"/>
      <c r="U3908" s="118">
        <f>M3908*T3908</f>
        <v>0</v>
      </c>
      <c r="V3908" s="119">
        <v>21</v>
      </c>
      <c r="W3908" s="119">
        <f>O3908*(V3908/100)</f>
        <v>0</v>
      </c>
      <c r="X3908" s="119">
        <f>O3908+W3908</f>
        <v>0</v>
      </c>
      <c r="Y3908" s="120">
        <v>8</v>
      </c>
      <c r="Z3908" s="9"/>
      <c r="AA3908" s="9"/>
      <c r="AB3908" s="9"/>
    </row>
    <row r="3909" spans="1:28" ht="4.5" customHeight="1" outlineLevel="6" x14ac:dyDescent="0.15">
      <c r="B3909" s="197"/>
      <c r="C3909" s="199"/>
      <c r="D3909" s="199"/>
      <c r="E3909" s="199"/>
      <c r="F3909" s="10"/>
      <c r="G3909" s="10"/>
      <c r="H3909" s="10"/>
      <c r="I3909" s="203"/>
      <c r="J3909" s="205"/>
      <c r="K3909" s="159"/>
      <c r="L3909" s="159"/>
      <c r="M3909" s="159"/>
      <c r="N3909" s="113"/>
      <c r="O3909" s="153"/>
      <c r="P3909" s="205"/>
      <c r="Q3909" s="205"/>
      <c r="R3909" s="159"/>
      <c r="S3909" s="159"/>
      <c r="T3909" s="159"/>
      <c r="U3909" s="159"/>
      <c r="V3909" s="153"/>
      <c r="W3909" s="153"/>
      <c r="X3909" s="153"/>
      <c r="Y3909" s="10"/>
      <c r="Z3909" s="9"/>
      <c r="AA3909" s="9"/>
      <c r="AB3909" s="9"/>
    </row>
    <row r="3910" spans="1:28" ht="13.5" outlineLevel="7" x14ac:dyDescent="0.3">
      <c r="A3910" s="245"/>
      <c r="B3910" s="246"/>
      <c r="C3910" s="246"/>
      <c r="D3910" s="246"/>
      <c r="E3910" s="246"/>
      <c r="F3910" s="247"/>
      <c r="G3910" s="247"/>
      <c r="H3910" s="252" t="s">
        <v>18</v>
      </c>
      <c r="I3910" s="248" t="s">
        <v>890</v>
      </c>
      <c r="J3910" s="249"/>
      <c r="K3910" s="250"/>
      <c r="L3910" s="250"/>
      <c r="M3910" s="251"/>
      <c r="N3910" s="252"/>
      <c r="O3910" s="253"/>
      <c r="P3910" s="249"/>
      <c r="Q3910" s="249"/>
      <c r="R3910" s="251"/>
      <c r="S3910" s="251"/>
      <c r="T3910" s="251"/>
      <c r="U3910" s="251"/>
      <c r="V3910" s="253"/>
      <c r="W3910" s="253"/>
      <c r="X3910" s="253"/>
      <c r="Y3910" s="252"/>
      <c r="Z3910" s="6"/>
      <c r="AA3910" s="9"/>
    </row>
    <row r="3911" spans="1:28" ht="13.5" outlineLevel="7" x14ac:dyDescent="0.3">
      <c r="A3911" s="245"/>
      <c r="B3911" s="246"/>
      <c r="C3911" s="246"/>
      <c r="D3911" s="246"/>
      <c r="E3911" s="246"/>
      <c r="F3911" s="247"/>
      <c r="G3911" s="247"/>
      <c r="H3911" s="252"/>
      <c r="I3911" s="248" t="s">
        <v>5330</v>
      </c>
      <c r="J3911" s="249"/>
      <c r="K3911" s="250"/>
      <c r="L3911" s="250"/>
      <c r="M3911" s="251"/>
      <c r="N3911" s="252"/>
      <c r="O3911" s="253"/>
      <c r="P3911" s="249"/>
      <c r="Q3911" s="249"/>
      <c r="R3911" s="251"/>
      <c r="S3911" s="251"/>
      <c r="T3911" s="251"/>
      <c r="U3911" s="251"/>
      <c r="V3911" s="253"/>
      <c r="W3911" s="253"/>
      <c r="X3911" s="253"/>
      <c r="Y3911" s="252"/>
      <c r="Z3911" s="6"/>
      <c r="AA3911" s="9"/>
    </row>
    <row r="3912" spans="1:28" ht="7.5" customHeight="1" outlineLevel="7" x14ac:dyDescent="0.15">
      <c r="A3912" s="9"/>
      <c r="B3912" s="197"/>
      <c r="C3912" s="196"/>
      <c r="D3912" s="196"/>
      <c r="E3912" s="196"/>
      <c r="F3912" s="12"/>
      <c r="G3912" s="12"/>
      <c r="H3912" s="12"/>
      <c r="I3912" s="204"/>
      <c r="J3912" s="205"/>
      <c r="K3912" s="206"/>
      <c r="L3912" s="206"/>
      <c r="M3912" s="207"/>
      <c r="N3912" s="10"/>
      <c r="O3912" s="153"/>
      <c r="P3912" s="205"/>
      <c r="Q3912" s="205"/>
      <c r="R3912" s="159"/>
      <c r="S3912" s="159"/>
      <c r="T3912" s="159"/>
      <c r="U3912" s="159"/>
      <c r="V3912" s="153"/>
      <c r="W3912" s="153"/>
      <c r="X3912" s="153"/>
      <c r="Y3912" s="10"/>
      <c r="Z3912" s="6"/>
      <c r="AA3912" s="9"/>
    </row>
    <row r="3913" spans="1:28" ht="42.75" outlineLevel="6" x14ac:dyDescent="0.15">
      <c r="B3913" s="197"/>
      <c r="C3913" s="198"/>
      <c r="D3913" s="114">
        <v>461</v>
      </c>
      <c r="E3913" s="114"/>
      <c r="F3913" s="115"/>
      <c r="G3913" s="115" t="s">
        <v>905</v>
      </c>
      <c r="H3913" s="115" t="s">
        <v>5329</v>
      </c>
      <c r="I3913" s="116" t="s">
        <v>5328</v>
      </c>
      <c r="J3913" s="117" t="s">
        <v>478</v>
      </c>
      <c r="K3913" s="118">
        <v>63.330240000000003</v>
      </c>
      <c r="L3913" s="118">
        <v>0</v>
      </c>
      <c r="M3913" s="118">
        <v>63.330240000000003</v>
      </c>
      <c r="N3913" s="271"/>
      <c r="O3913" s="119">
        <f>M3913*N3913</f>
        <v>0</v>
      </c>
      <c r="P3913" s="117" t="s">
        <v>697</v>
      </c>
      <c r="Q3913" s="117" t="s">
        <v>9413</v>
      </c>
      <c r="R3913" s="118"/>
      <c r="S3913" s="118">
        <f>M3913*R3913</f>
        <v>0</v>
      </c>
      <c r="T3913" s="118"/>
      <c r="U3913" s="118">
        <f>M3913*T3913</f>
        <v>0</v>
      </c>
      <c r="V3913" s="119">
        <v>21</v>
      </c>
      <c r="W3913" s="119">
        <f>O3913*(V3913/100)</f>
        <v>0</v>
      </c>
      <c r="X3913" s="119">
        <f>O3913+W3913</f>
        <v>0</v>
      </c>
      <c r="Y3913" s="120">
        <v>8</v>
      </c>
      <c r="Z3913" s="9"/>
      <c r="AA3913" s="9"/>
      <c r="AB3913" s="9"/>
    </row>
    <row r="3914" spans="1:28" ht="4.5" customHeight="1" outlineLevel="6" x14ac:dyDescent="0.15">
      <c r="B3914" s="197"/>
      <c r="C3914" s="199"/>
      <c r="D3914" s="199"/>
      <c r="E3914" s="199"/>
      <c r="F3914" s="10"/>
      <c r="G3914" s="10"/>
      <c r="H3914" s="10"/>
      <c r="I3914" s="203"/>
      <c r="J3914" s="205"/>
      <c r="K3914" s="159"/>
      <c r="L3914" s="159"/>
      <c r="M3914" s="159"/>
      <c r="N3914" s="113"/>
      <c r="O3914" s="153"/>
      <c r="P3914" s="205"/>
      <c r="Q3914" s="205"/>
      <c r="R3914" s="159"/>
      <c r="S3914" s="159"/>
      <c r="T3914" s="159"/>
      <c r="U3914" s="159"/>
      <c r="V3914" s="153"/>
      <c r="W3914" s="153"/>
      <c r="X3914" s="153"/>
      <c r="Y3914" s="10"/>
      <c r="Z3914" s="9"/>
      <c r="AA3914" s="9"/>
      <c r="AB3914" s="9"/>
    </row>
    <row r="3915" spans="1:28" ht="13.5" outlineLevel="7" x14ac:dyDescent="0.3">
      <c r="A3915" s="245"/>
      <c r="B3915" s="246"/>
      <c r="C3915" s="246"/>
      <c r="D3915" s="246"/>
      <c r="E3915" s="246"/>
      <c r="F3915" s="247"/>
      <c r="G3915" s="247"/>
      <c r="H3915" s="252" t="s">
        <v>18</v>
      </c>
      <c r="I3915" s="248" t="s">
        <v>5327</v>
      </c>
      <c r="J3915" s="249"/>
      <c r="K3915" s="250"/>
      <c r="L3915" s="250"/>
      <c r="M3915" s="251"/>
      <c r="N3915" s="252"/>
      <c r="O3915" s="253"/>
      <c r="P3915" s="249"/>
      <c r="Q3915" s="249"/>
      <c r="R3915" s="251"/>
      <c r="S3915" s="251"/>
      <c r="T3915" s="251"/>
      <c r="U3915" s="251"/>
      <c r="V3915" s="253"/>
      <c r="W3915" s="253"/>
      <c r="X3915" s="253"/>
      <c r="Y3915" s="252"/>
      <c r="Z3915" s="6"/>
      <c r="AA3915" s="9"/>
    </row>
    <row r="3916" spans="1:28" ht="13.5" outlineLevel="7" x14ac:dyDescent="0.3">
      <c r="A3916" s="245"/>
      <c r="B3916" s="246"/>
      <c r="C3916" s="246"/>
      <c r="D3916" s="246"/>
      <c r="E3916" s="246"/>
      <c r="F3916" s="247"/>
      <c r="G3916" s="247"/>
      <c r="H3916" s="252"/>
      <c r="I3916" s="248" t="s">
        <v>5326</v>
      </c>
      <c r="J3916" s="249"/>
      <c r="K3916" s="250"/>
      <c r="L3916" s="250"/>
      <c r="M3916" s="251"/>
      <c r="N3916" s="252"/>
      <c r="O3916" s="253"/>
      <c r="P3916" s="249"/>
      <c r="Q3916" s="249"/>
      <c r="R3916" s="251"/>
      <c r="S3916" s="251"/>
      <c r="T3916" s="251"/>
      <c r="U3916" s="251"/>
      <c r="V3916" s="253"/>
      <c r="W3916" s="253"/>
      <c r="X3916" s="253"/>
      <c r="Y3916" s="252"/>
      <c r="Z3916" s="6"/>
      <c r="AA3916" s="9"/>
    </row>
    <row r="3917" spans="1:28" ht="7.5" customHeight="1" outlineLevel="7" x14ac:dyDescent="0.15">
      <c r="A3917" s="9"/>
      <c r="B3917" s="197"/>
      <c r="C3917" s="196"/>
      <c r="D3917" s="196"/>
      <c r="E3917" s="196"/>
      <c r="F3917" s="12"/>
      <c r="G3917" s="12"/>
      <c r="H3917" s="12"/>
      <c r="I3917" s="204"/>
      <c r="J3917" s="205"/>
      <c r="K3917" s="206"/>
      <c r="L3917" s="206"/>
      <c r="M3917" s="207"/>
      <c r="N3917" s="10"/>
      <c r="O3917" s="153"/>
      <c r="P3917" s="205"/>
      <c r="Q3917" s="205"/>
      <c r="R3917" s="159"/>
      <c r="S3917" s="159"/>
      <c r="T3917" s="159"/>
      <c r="U3917" s="159"/>
      <c r="V3917" s="153"/>
      <c r="W3917" s="153"/>
      <c r="X3917" s="153"/>
      <c r="Y3917" s="10"/>
      <c r="Z3917" s="6"/>
      <c r="AA3917" s="9"/>
    </row>
    <row r="3918" spans="1:28" ht="42.75" outlineLevel="6" x14ac:dyDescent="0.15">
      <c r="B3918" s="197"/>
      <c r="C3918" s="198"/>
      <c r="D3918" s="114">
        <v>462</v>
      </c>
      <c r="E3918" s="114"/>
      <c r="F3918" s="115"/>
      <c r="G3918" s="115" t="s">
        <v>910</v>
      </c>
      <c r="H3918" s="115" t="s">
        <v>5325</v>
      </c>
      <c r="I3918" s="116" t="s">
        <v>5324</v>
      </c>
      <c r="J3918" s="117" t="s">
        <v>478</v>
      </c>
      <c r="K3918" s="118">
        <v>633.30240000000003</v>
      </c>
      <c r="L3918" s="118">
        <v>0</v>
      </c>
      <c r="M3918" s="118">
        <v>633.30240000000003</v>
      </c>
      <c r="N3918" s="271"/>
      <c r="O3918" s="119">
        <f>M3918*N3918</f>
        <v>0</v>
      </c>
      <c r="P3918" s="117" t="s">
        <v>697</v>
      </c>
      <c r="Q3918" s="117" t="s">
        <v>9413</v>
      </c>
      <c r="R3918" s="118"/>
      <c r="S3918" s="118">
        <f>M3918*R3918</f>
        <v>0</v>
      </c>
      <c r="T3918" s="118"/>
      <c r="U3918" s="118">
        <f>M3918*T3918</f>
        <v>0</v>
      </c>
      <c r="V3918" s="119">
        <v>21</v>
      </c>
      <c r="W3918" s="119">
        <f>O3918*(V3918/100)</f>
        <v>0</v>
      </c>
      <c r="X3918" s="119">
        <f>O3918+W3918</f>
        <v>0</v>
      </c>
      <c r="Y3918" s="120">
        <v>8</v>
      </c>
      <c r="Z3918" s="9"/>
      <c r="AA3918" s="9"/>
      <c r="AB3918" s="9"/>
    </row>
    <row r="3919" spans="1:28" ht="4.5" customHeight="1" outlineLevel="6" x14ac:dyDescent="0.15">
      <c r="B3919" s="197"/>
      <c r="C3919" s="199"/>
      <c r="D3919" s="199"/>
      <c r="E3919" s="199"/>
      <c r="F3919" s="10"/>
      <c r="G3919" s="10"/>
      <c r="H3919" s="10"/>
      <c r="I3919" s="203"/>
      <c r="J3919" s="205"/>
      <c r="K3919" s="159"/>
      <c r="L3919" s="159"/>
      <c r="M3919" s="159"/>
      <c r="N3919" s="113"/>
      <c r="O3919" s="153"/>
      <c r="P3919" s="205"/>
      <c r="Q3919" s="205"/>
      <c r="R3919" s="159"/>
      <c r="S3919" s="159"/>
      <c r="T3919" s="159"/>
      <c r="U3919" s="159"/>
      <c r="V3919" s="153"/>
      <c r="W3919" s="153"/>
      <c r="X3919" s="153"/>
      <c r="Y3919" s="10"/>
      <c r="Z3919" s="9"/>
      <c r="AA3919" s="9"/>
      <c r="AB3919" s="9"/>
    </row>
    <row r="3920" spans="1:28" ht="13.5" outlineLevel="7" x14ac:dyDescent="0.3">
      <c r="A3920" s="245"/>
      <c r="B3920" s="246"/>
      <c r="C3920" s="246"/>
      <c r="D3920" s="246"/>
      <c r="E3920" s="246"/>
      <c r="F3920" s="247"/>
      <c r="G3920" s="247"/>
      <c r="H3920" s="252" t="s">
        <v>18</v>
      </c>
      <c r="I3920" s="248" t="s">
        <v>5323</v>
      </c>
      <c r="J3920" s="249"/>
      <c r="K3920" s="250"/>
      <c r="L3920" s="250"/>
      <c r="M3920" s="251"/>
      <c r="N3920" s="252"/>
      <c r="O3920" s="253"/>
      <c r="P3920" s="249"/>
      <c r="Q3920" s="249"/>
      <c r="R3920" s="251"/>
      <c r="S3920" s="251"/>
      <c r="T3920" s="251"/>
      <c r="U3920" s="251"/>
      <c r="V3920" s="253"/>
      <c r="W3920" s="253"/>
      <c r="X3920" s="253"/>
      <c r="Y3920" s="252"/>
      <c r="Z3920" s="6"/>
      <c r="AA3920" s="9"/>
    </row>
    <row r="3921" spans="1:28" ht="7.5" customHeight="1" outlineLevel="7" x14ac:dyDescent="0.15">
      <c r="A3921" s="9"/>
      <c r="B3921" s="197"/>
      <c r="C3921" s="196"/>
      <c r="D3921" s="196"/>
      <c r="E3921" s="196"/>
      <c r="F3921" s="12"/>
      <c r="G3921" s="12"/>
      <c r="H3921" s="12"/>
      <c r="I3921" s="204"/>
      <c r="J3921" s="205"/>
      <c r="K3921" s="206"/>
      <c r="L3921" s="206"/>
      <c r="M3921" s="207"/>
      <c r="N3921" s="10"/>
      <c r="O3921" s="153"/>
      <c r="P3921" s="205"/>
      <c r="Q3921" s="205"/>
      <c r="R3921" s="159"/>
      <c r="S3921" s="159"/>
      <c r="T3921" s="159"/>
      <c r="U3921" s="159"/>
      <c r="V3921" s="153"/>
      <c r="W3921" s="153"/>
      <c r="X3921" s="153"/>
      <c r="Y3921" s="10"/>
      <c r="Z3921" s="6"/>
      <c r="AA3921" s="9"/>
    </row>
    <row r="3922" spans="1:28" ht="28.5" outlineLevel="6" x14ac:dyDescent="0.15">
      <c r="B3922" s="197"/>
      <c r="C3922" s="198"/>
      <c r="D3922" s="114">
        <v>463</v>
      </c>
      <c r="E3922" s="114"/>
      <c r="F3922" s="115"/>
      <c r="G3922" s="115" t="s">
        <v>5322</v>
      </c>
      <c r="H3922" s="115" t="s">
        <v>5321</v>
      </c>
      <c r="I3922" s="116" t="s">
        <v>5320</v>
      </c>
      <c r="J3922" s="117" t="s">
        <v>478</v>
      </c>
      <c r="K3922" s="118">
        <v>63.330240000000003</v>
      </c>
      <c r="L3922" s="118">
        <v>0</v>
      </c>
      <c r="M3922" s="118">
        <v>63.330240000000003</v>
      </c>
      <c r="N3922" s="271"/>
      <c r="O3922" s="119">
        <f>M3922*N3922</f>
        <v>0</v>
      </c>
      <c r="P3922" s="117" t="s">
        <v>697</v>
      </c>
      <c r="Q3922" s="117" t="s">
        <v>9413</v>
      </c>
      <c r="R3922" s="118"/>
      <c r="S3922" s="118">
        <f>M3922*R3922</f>
        <v>0</v>
      </c>
      <c r="T3922" s="118"/>
      <c r="U3922" s="118">
        <f>M3922*T3922</f>
        <v>0</v>
      </c>
      <c r="V3922" s="119">
        <v>21</v>
      </c>
      <c r="W3922" s="119">
        <f>O3922*(V3922/100)</f>
        <v>0</v>
      </c>
      <c r="X3922" s="119">
        <f>O3922+W3922</f>
        <v>0</v>
      </c>
      <c r="Y3922" s="120">
        <v>8</v>
      </c>
      <c r="Z3922" s="9"/>
      <c r="AA3922" s="9"/>
      <c r="AB3922" s="9"/>
    </row>
    <row r="3923" spans="1:28" ht="4.5" customHeight="1" outlineLevel="6" x14ac:dyDescent="0.15">
      <c r="B3923" s="197"/>
      <c r="C3923" s="199"/>
      <c r="D3923" s="199"/>
      <c r="E3923" s="199"/>
      <c r="F3923" s="10"/>
      <c r="G3923" s="10"/>
      <c r="H3923" s="10"/>
      <c r="I3923" s="203"/>
      <c r="J3923" s="205"/>
      <c r="K3923" s="159"/>
      <c r="L3923" s="159"/>
      <c r="M3923" s="159"/>
      <c r="N3923" s="113"/>
      <c r="O3923" s="153"/>
      <c r="P3923" s="205"/>
      <c r="Q3923" s="205"/>
      <c r="R3923" s="159"/>
      <c r="S3923" s="159"/>
      <c r="T3923" s="159"/>
      <c r="U3923" s="159"/>
      <c r="V3923" s="153"/>
      <c r="W3923" s="153"/>
      <c r="X3923" s="153"/>
      <c r="Y3923" s="10"/>
      <c r="Z3923" s="9"/>
      <c r="AA3923" s="9"/>
      <c r="AB3923" s="9"/>
    </row>
    <row r="3924" spans="1:28" ht="28.5" outlineLevel="6" x14ac:dyDescent="0.15">
      <c r="B3924" s="197"/>
      <c r="C3924" s="198"/>
      <c r="D3924" s="114">
        <v>464</v>
      </c>
      <c r="E3924" s="114"/>
      <c r="F3924" s="115"/>
      <c r="G3924" s="115" t="s">
        <v>917</v>
      </c>
      <c r="H3924" s="115" t="s">
        <v>5319</v>
      </c>
      <c r="I3924" s="116" t="s">
        <v>919</v>
      </c>
      <c r="J3924" s="117" t="s">
        <v>478</v>
      </c>
      <c r="K3924" s="118">
        <v>63.330240000000003</v>
      </c>
      <c r="L3924" s="118">
        <v>0</v>
      </c>
      <c r="M3924" s="118">
        <v>63.330240000000003</v>
      </c>
      <c r="N3924" s="271"/>
      <c r="O3924" s="119">
        <f>M3924*N3924</f>
        <v>0</v>
      </c>
      <c r="P3924" s="117" t="s">
        <v>697</v>
      </c>
      <c r="Q3924" s="117" t="s">
        <v>9413</v>
      </c>
      <c r="R3924" s="118"/>
      <c r="S3924" s="118">
        <f>M3924*R3924</f>
        <v>0</v>
      </c>
      <c r="T3924" s="118"/>
      <c r="U3924" s="118">
        <f>M3924*T3924</f>
        <v>0</v>
      </c>
      <c r="V3924" s="119">
        <v>21</v>
      </c>
      <c r="W3924" s="119">
        <f>O3924*(V3924/100)</f>
        <v>0</v>
      </c>
      <c r="X3924" s="119">
        <f>O3924+W3924</f>
        <v>0</v>
      </c>
      <c r="Y3924" s="120">
        <v>8</v>
      </c>
      <c r="Z3924" s="9"/>
      <c r="AA3924" s="9"/>
      <c r="AB3924" s="9"/>
    </row>
    <row r="3925" spans="1:28" ht="4.5" customHeight="1" outlineLevel="6" x14ac:dyDescent="0.15">
      <c r="B3925" s="197"/>
      <c r="C3925" s="199"/>
      <c r="D3925" s="199"/>
      <c r="E3925" s="199"/>
      <c r="F3925" s="10"/>
      <c r="G3925" s="10"/>
      <c r="H3925" s="10"/>
      <c r="I3925" s="203"/>
      <c r="J3925" s="205"/>
      <c r="K3925" s="159"/>
      <c r="L3925" s="159"/>
      <c r="M3925" s="159"/>
      <c r="N3925" s="113"/>
      <c r="O3925" s="153"/>
      <c r="P3925" s="205"/>
      <c r="Q3925" s="205"/>
      <c r="R3925" s="159"/>
      <c r="S3925" s="159"/>
      <c r="T3925" s="159"/>
      <c r="U3925" s="159"/>
      <c r="V3925" s="153"/>
      <c r="W3925" s="153"/>
      <c r="X3925" s="153"/>
      <c r="Y3925" s="10"/>
      <c r="Z3925" s="9"/>
      <c r="AA3925" s="9"/>
      <c r="AB3925" s="9"/>
    </row>
    <row r="3926" spans="1:28" ht="28.5" outlineLevel="6" x14ac:dyDescent="0.15">
      <c r="B3926" s="197"/>
      <c r="C3926" s="198"/>
      <c r="D3926" s="114">
        <v>465</v>
      </c>
      <c r="E3926" s="114"/>
      <c r="F3926" s="115"/>
      <c r="G3926" s="115" t="s">
        <v>920</v>
      </c>
      <c r="H3926" s="115" t="s">
        <v>5318</v>
      </c>
      <c r="I3926" s="116" t="s">
        <v>5317</v>
      </c>
      <c r="J3926" s="117" t="s">
        <v>478</v>
      </c>
      <c r="K3926" s="118">
        <v>109.83176</v>
      </c>
      <c r="L3926" s="118">
        <v>0</v>
      </c>
      <c r="M3926" s="118">
        <v>109.83176</v>
      </c>
      <c r="N3926" s="271"/>
      <c r="O3926" s="119">
        <f>M3926*N3926</f>
        <v>0</v>
      </c>
      <c r="P3926" s="117" t="s">
        <v>697</v>
      </c>
      <c r="Q3926" s="117" t="s">
        <v>9413</v>
      </c>
      <c r="R3926" s="118"/>
      <c r="S3926" s="118">
        <f>M3926*R3926</f>
        <v>0</v>
      </c>
      <c r="T3926" s="118"/>
      <c r="U3926" s="118">
        <f>M3926*T3926</f>
        <v>0</v>
      </c>
      <c r="V3926" s="119">
        <v>21</v>
      </c>
      <c r="W3926" s="119">
        <f>O3926*(V3926/100)</f>
        <v>0</v>
      </c>
      <c r="X3926" s="119">
        <f>O3926+W3926</f>
        <v>0</v>
      </c>
      <c r="Y3926" s="120">
        <v>8</v>
      </c>
      <c r="Z3926" s="9"/>
      <c r="AA3926" s="9"/>
      <c r="AB3926" s="9"/>
    </row>
    <row r="3927" spans="1:28" ht="4.5" customHeight="1" outlineLevel="6" x14ac:dyDescent="0.15">
      <c r="B3927" s="197"/>
      <c r="C3927" s="199"/>
      <c r="D3927" s="199"/>
      <c r="E3927" s="199"/>
      <c r="F3927" s="10"/>
      <c r="G3927" s="10"/>
      <c r="H3927" s="10"/>
      <c r="I3927" s="203"/>
      <c r="J3927" s="205"/>
      <c r="K3927" s="159"/>
      <c r="L3927" s="159"/>
      <c r="M3927" s="159"/>
      <c r="N3927" s="113"/>
      <c r="O3927" s="153"/>
      <c r="P3927" s="205"/>
      <c r="Q3927" s="205"/>
      <c r="R3927" s="159"/>
      <c r="S3927" s="159"/>
      <c r="T3927" s="159"/>
      <c r="U3927" s="159"/>
      <c r="V3927" s="153"/>
      <c r="W3927" s="153"/>
      <c r="X3927" s="153"/>
      <c r="Y3927" s="10"/>
      <c r="Z3927" s="9"/>
      <c r="AA3927" s="9"/>
      <c r="AB3927" s="9"/>
    </row>
    <row r="3928" spans="1:28" ht="13.5" outlineLevel="7" x14ac:dyDescent="0.3">
      <c r="A3928" s="245"/>
      <c r="B3928" s="246"/>
      <c r="C3928" s="246"/>
      <c r="D3928" s="246"/>
      <c r="E3928" s="246"/>
      <c r="F3928" s="247"/>
      <c r="G3928" s="247"/>
      <c r="H3928" s="252" t="s">
        <v>18</v>
      </c>
      <c r="I3928" s="248" t="s">
        <v>5316</v>
      </c>
      <c r="J3928" s="249"/>
      <c r="K3928" s="250"/>
      <c r="L3928" s="250"/>
      <c r="M3928" s="251"/>
      <c r="N3928" s="252"/>
      <c r="O3928" s="253"/>
      <c r="P3928" s="249"/>
      <c r="Q3928" s="249"/>
      <c r="R3928" s="251"/>
      <c r="S3928" s="251"/>
      <c r="T3928" s="251"/>
      <c r="U3928" s="251"/>
      <c r="V3928" s="253"/>
      <c r="W3928" s="253"/>
      <c r="X3928" s="253"/>
      <c r="Y3928" s="252"/>
      <c r="Z3928" s="6"/>
      <c r="AA3928" s="9"/>
    </row>
    <row r="3929" spans="1:28" ht="13.5" outlineLevel="7" x14ac:dyDescent="0.3">
      <c r="A3929" s="245"/>
      <c r="B3929" s="246"/>
      <c r="C3929" s="246"/>
      <c r="D3929" s="246"/>
      <c r="E3929" s="246"/>
      <c r="F3929" s="247"/>
      <c r="G3929" s="247"/>
      <c r="H3929" s="252"/>
      <c r="I3929" s="248" t="s">
        <v>5315</v>
      </c>
      <c r="J3929" s="249"/>
      <c r="K3929" s="250"/>
      <c r="L3929" s="250"/>
      <c r="M3929" s="251"/>
      <c r="N3929" s="252"/>
      <c r="O3929" s="253"/>
      <c r="P3929" s="249"/>
      <c r="Q3929" s="249"/>
      <c r="R3929" s="251"/>
      <c r="S3929" s="251"/>
      <c r="T3929" s="251"/>
      <c r="U3929" s="251"/>
      <c r="V3929" s="253"/>
      <c r="W3929" s="253"/>
      <c r="X3929" s="253"/>
      <c r="Y3929" s="252"/>
      <c r="Z3929" s="6"/>
      <c r="AA3929" s="9"/>
    </row>
    <row r="3930" spans="1:28" ht="13.5" outlineLevel="7" x14ac:dyDescent="0.3">
      <c r="A3930" s="245"/>
      <c r="B3930" s="246"/>
      <c r="C3930" s="246"/>
      <c r="D3930" s="246"/>
      <c r="E3930" s="246"/>
      <c r="F3930" s="247"/>
      <c r="G3930" s="247"/>
      <c r="H3930" s="252"/>
      <c r="I3930" s="248" t="s">
        <v>5314</v>
      </c>
      <c r="J3930" s="249"/>
      <c r="K3930" s="250"/>
      <c r="L3930" s="250"/>
      <c r="M3930" s="251"/>
      <c r="N3930" s="252"/>
      <c r="O3930" s="253"/>
      <c r="P3930" s="249"/>
      <c r="Q3930" s="249"/>
      <c r="R3930" s="251"/>
      <c r="S3930" s="251"/>
      <c r="T3930" s="251"/>
      <c r="U3930" s="251"/>
      <c r="V3930" s="253"/>
      <c r="W3930" s="253"/>
      <c r="X3930" s="253"/>
      <c r="Y3930" s="252"/>
      <c r="Z3930" s="6"/>
      <c r="AA3930" s="9"/>
    </row>
    <row r="3931" spans="1:28" ht="13.5" outlineLevel="7" x14ac:dyDescent="0.3">
      <c r="A3931" s="245"/>
      <c r="B3931" s="246"/>
      <c r="C3931" s="246"/>
      <c r="D3931" s="246"/>
      <c r="E3931" s="246"/>
      <c r="F3931" s="247"/>
      <c r="G3931" s="247"/>
      <c r="H3931" s="252"/>
      <c r="I3931" s="248" t="s">
        <v>5313</v>
      </c>
      <c r="J3931" s="249"/>
      <c r="K3931" s="250"/>
      <c r="L3931" s="250"/>
      <c r="M3931" s="251"/>
      <c r="N3931" s="252"/>
      <c r="O3931" s="253"/>
      <c r="P3931" s="249"/>
      <c r="Q3931" s="249"/>
      <c r="R3931" s="251"/>
      <c r="S3931" s="251"/>
      <c r="T3931" s="251"/>
      <c r="U3931" s="251"/>
      <c r="V3931" s="253"/>
      <c r="W3931" s="253"/>
      <c r="X3931" s="253"/>
      <c r="Y3931" s="252"/>
      <c r="Z3931" s="6"/>
      <c r="AA3931" s="9"/>
    </row>
    <row r="3932" spans="1:28" ht="13.5" outlineLevel="7" x14ac:dyDescent="0.3">
      <c r="A3932" s="245"/>
      <c r="B3932" s="246"/>
      <c r="C3932" s="246"/>
      <c r="D3932" s="246"/>
      <c r="E3932" s="246"/>
      <c r="F3932" s="247"/>
      <c r="G3932" s="247"/>
      <c r="H3932" s="252"/>
      <c r="I3932" s="248" t="s">
        <v>5312</v>
      </c>
      <c r="J3932" s="249"/>
      <c r="K3932" s="250"/>
      <c r="L3932" s="250"/>
      <c r="M3932" s="251"/>
      <c r="N3932" s="252"/>
      <c r="O3932" s="253"/>
      <c r="P3932" s="249"/>
      <c r="Q3932" s="249"/>
      <c r="R3932" s="251"/>
      <c r="S3932" s="251"/>
      <c r="T3932" s="251"/>
      <c r="U3932" s="251"/>
      <c r="V3932" s="253"/>
      <c r="W3932" s="253"/>
      <c r="X3932" s="253"/>
      <c r="Y3932" s="252"/>
      <c r="Z3932" s="6"/>
      <c r="AA3932" s="9"/>
    </row>
    <row r="3933" spans="1:28" ht="13.5" outlineLevel="7" x14ac:dyDescent="0.3">
      <c r="A3933" s="245"/>
      <c r="B3933" s="246"/>
      <c r="C3933" s="246"/>
      <c r="D3933" s="246"/>
      <c r="E3933" s="246"/>
      <c r="F3933" s="247"/>
      <c r="G3933" s="247"/>
      <c r="H3933" s="252"/>
      <c r="I3933" s="248" t="s">
        <v>5311</v>
      </c>
      <c r="J3933" s="249"/>
      <c r="K3933" s="250"/>
      <c r="L3933" s="250"/>
      <c r="M3933" s="251"/>
      <c r="N3933" s="252"/>
      <c r="O3933" s="253"/>
      <c r="P3933" s="249"/>
      <c r="Q3933" s="249"/>
      <c r="R3933" s="251"/>
      <c r="S3933" s="251"/>
      <c r="T3933" s="251"/>
      <c r="U3933" s="251"/>
      <c r="V3933" s="253"/>
      <c r="W3933" s="253"/>
      <c r="X3933" s="253"/>
      <c r="Y3933" s="252"/>
      <c r="Z3933" s="6"/>
      <c r="AA3933" s="9"/>
    </row>
    <row r="3934" spans="1:28" ht="13.5" outlineLevel="7" x14ac:dyDescent="0.3">
      <c r="A3934" s="245"/>
      <c r="B3934" s="246"/>
      <c r="C3934" s="246"/>
      <c r="D3934" s="246"/>
      <c r="E3934" s="246"/>
      <c r="F3934" s="247"/>
      <c r="G3934" s="247"/>
      <c r="H3934" s="252"/>
      <c r="I3934" s="248" t="s">
        <v>5310</v>
      </c>
      <c r="J3934" s="249"/>
      <c r="K3934" s="250"/>
      <c r="L3934" s="250"/>
      <c r="M3934" s="251"/>
      <c r="N3934" s="252"/>
      <c r="O3934" s="253"/>
      <c r="P3934" s="249"/>
      <c r="Q3934" s="249"/>
      <c r="R3934" s="251"/>
      <c r="S3934" s="251"/>
      <c r="T3934" s="251"/>
      <c r="U3934" s="251"/>
      <c r="V3934" s="253"/>
      <c r="W3934" s="253"/>
      <c r="X3934" s="253"/>
      <c r="Y3934" s="252"/>
      <c r="Z3934" s="6"/>
      <c r="AA3934" s="9"/>
    </row>
    <row r="3935" spans="1:28" ht="13.5" outlineLevel="7" x14ac:dyDescent="0.3">
      <c r="A3935" s="245"/>
      <c r="B3935" s="246"/>
      <c r="C3935" s="246"/>
      <c r="D3935" s="246"/>
      <c r="E3935" s="246"/>
      <c r="F3935" s="247"/>
      <c r="G3935" s="247"/>
      <c r="H3935" s="252"/>
      <c r="I3935" s="248" t="s">
        <v>5309</v>
      </c>
      <c r="J3935" s="249"/>
      <c r="K3935" s="250"/>
      <c r="L3935" s="250"/>
      <c r="M3935" s="251"/>
      <c r="N3935" s="252"/>
      <c r="O3935" s="253"/>
      <c r="P3935" s="249"/>
      <c r="Q3935" s="249"/>
      <c r="R3935" s="251"/>
      <c r="S3935" s="251"/>
      <c r="T3935" s="251"/>
      <c r="U3935" s="251"/>
      <c r="V3935" s="253"/>
      <c r="W3935" s="253"/>
      <c r="X3935" s="253"/>
      <c r="Y3935" s="252"/>
      <c r="Z3935" s="6"/>
      <c r="AA3935" s="9"/>
    </row>
    <row r="3936" spans="1:28" ht="7.5" customHeight="1" outlineLevel="7" x14ac:dyDescent="0.15">
      <c r="A3936" s="9"/>
      <c r="B3936" s="197"/>
      <c r="C3936" s="196"/>
      <c r="D3936" s="196"/>
      <c r="E3936" s="196"/>
      <c r="F3936" s="12"/>
      <c r="G3936" s="12"/>
      <c r="H3936" s="12"/>
      <c r="I3936" s="204"/>
      <c r="J3936" s="205"/>
      <c r="K3936" s="206"/>
      <c r="L3936" s="206"/>
      <c r="M3936" s="207"/>
      <c r="N3936" s="10"/>
      <c r="O3936" s="153"/>
      <c r="P3936" s="205"/>
      <c r="Q3936" s="205"/>
      <c r="R3936" s="159"/>
      <c r="S3936" s="159"/>
      <c r="T3936" s="159"/>
      <c r="U3936" s="159"/>
      <c r="V3936" s="153"/>
      <c r="W3936" s="153"/>
      <c r="X3936" s="153"/>
      <c r="Y3936" s="10"/>
      <c r="Z3936" s="6"/>
      <c r="AA3936" s="9"/>
    </row>
    <row r="3937" spans="1:28" ht="57" outlineLevel="6" x14ac:dyDescent="0.15">
      <c r="B3937" s="197"/>
      <c r="C3937" s="198"/>
      <c r="D3937" s="114">
        <v>466</v>
      </c>
      <c r="E3937" s="114"/>
      <c r="F3937" s="115"/>
      <c r="G3937" s="115" t="s">
        <v>925</v>
      </c>
      <c r="H3937" s="115" t="s">
        <v>5308</v>
      </c>
      <c r="I3937" s="116" t="s">
        <v>5307</v>
      </c>
      <c r="J3937" s="117" t="s">
        <v>478</v>
      </c>
      <c r="K3937" s="118">
        <v>34.892000000000003</v>
      </c>
      <c r="L3937" s="118">
        <v>0</v>
      </c>
      <c r="M3937" s="118">
        <v>34.892000000000003</v>
      </c>
      <c r="N3937" s="271"/>
      <c r="O3937" s="119">
        <f>M3937*N3937</f>
        <v>0</v>
      </c>
      <c r="P3937" s="117" t="s">
        <v>697</v>
      </c>
      <c r="Q3937" s="117" t="s">
        <v>9413</v>
      </c>
      <c r="R3937" s="118"/>
      <c r="S3937" s="118">
        <f>M3937*R3937</f>
        <v>0</v>
      </c>
      <c r="T3937" s="118"/>
      <c r="U3937" s="118">
        <f>M3937*T3937</f>
        <v>0</v>
      </c>
      <c r="V3937" s="119">
        <v>21</v>
      </c>
      <c r="W3937" s="119">
        <f>O3937*(V3937/100)</f>
        <v>0</v>
      </c>
      <c r="X3937" s="119">
        <f>O3937+W3937</f>
        <v>0</v>
      </c>
      <c r="Y3937" s="120">
        <v>8</v>
      </c>
      <c r="Z3937" s="9"/>
      <c r="AA3937" s="9"/>
      <c r="AB3937" s="9"/>
    </row>
    <row r="3938" spans="1:28" ht="4.5" customHeight="1" outlineLevel="6" x14ac:dyDescent="0.15">
      <c r="B3938" s="197"/>
      <c r="C3938" s="199"/>
      <c r="D3938" s="199"/>
      <c r="E3938" s="199"/>
      <c r="F3938" s="10"/>
      <c r="G3938" s="10"/>
      <c r="H3938" s="10"/>
      <c r="I3938" s="203"/>
      <c r="J3938" s="205"/>
      <c r="K3938" s="159"/>
      <c r="L3938" s="159"/>
      <c r="M3938" s="159"/>
      <c r="N3938" s="113"/>
      <c r="O3938" s="153"/>
      <c r="P3938" s="205"/>
      <c r="Q3938" s="205"/>
      <c r="R3938" s="159"/>
      <c r="S3938" s="159"/>
      <c r="T3938" s="159"/>
      <c r="U3938" s="159"/>
      <c r="V3938" s="153"/>
      <c r="W3938" s="153"/>
      <c r="X3938" s="153"/>
      <c r="Y3938" s="10"/>
      <c r="Z3938" s="9"/>
      <c r="AA3938" s="9"/>
      <c r="AB3938" s="9"/>
    </row>
    <row r="3939" spans="1:28" ht="13.5" outlineLevel="7" x14ac:dyDescent="0.3">
      <c r="A3939" s="245"/>
      <c r="B3939" s="246"/>
      <c r="C3939" s="246"/>
      <c r="D3939" s="246"/>
      <c r="E3939" s="246"/>
      <c r="F3939" s="247"/>
      <c r="G3939" s="247"/>
      <c r="H3939" s="252" t="s">
        <v>18</v>
      </c>
      <c r="I3939" s="248" t="s">
        <v>5306</v>
      </c>
      <c r="J3939" s="249"/>
      <c r="K3939" s="250"/>
      <c r="L3939" s="250"/>
      <c r="M3939" s="251"/>
      <c r="N3939" s="252"/>
      <c r="O3939" s="253"/>
      <c r="P3939" s="249"/>
      <c r="Q3939" s="249"/>
      <c r="R3939" s="251"/>
      <c r="S3939" s="251"/>
      <c r="T3939" s="251"/>
      <c r="U3939" s="251"/>
      <c r="V3939" s="253"/>
      <c r="W3939" s="253"/>
      <c r="X3939" s="253"/>
      <c r="Y3939" s="252"/>
      <c r="Z3939" s="6"/>
      <c r="AA3939" s="9"/>
    </row>
    <row r="3940" spans="1:28" ht="7.5" customHeight="1" outlineLevel="7" x14ac:dyDescent="0.15">
      <c r="A3940" s="9"/>
      <c r="B3940" s="197"/>
      <c r="C3940" s="196"/>
      <c r="D3940" s="196"/>
      <c r="E3940" s="196"/>
      <c r="F3940" s="12"/>
      <c r="G3940" s="12"/>
      <c r="H3940" s="12"/>
      <c r="I3940" s="204"/>
      <c r="J3940" s="205"/>
      <c r="K3940" s="206"/>
      <c r="L3940" s="206"/>
      <c r="M3940" s="207"/>
      <c r="N3940" s="10"/>
      <c r="O3940" s="153"/>
      <c r="P3940" s="205"/>
      <c r="Q3940" s="205"/>
      <c r="R3940" s="159"/>
      <c r="S3940" s="159"/>
      <c r="T3940" s="159"/>
      <c r="U3940" s="159"/>
      <c r="V3940" s="153"/>
      <c r="W3940" s="153"/>
      <c r="X3940" s="153"/>
      <c r="Y3940" s="10"/>
      <c r="Z3940" s="6"/>
      <c r="AA3940" s="9"/>
    </row>
    <row r="3941" spans="1:28" ht="14.25" outlineLevel="6" x14ac:dyDescent="0.15">
      <c r="B3941" s="197"/>
      <c r="C3941" s="198"/>
      <c r="D3941" s="114">
        <v>467</v>
      </c>
      <c r="E3941" s="114"/>
      <c r="F3941" s="115"/>
      <c r="G3941" s="115" t="s">
        <v>930</v>
      </c>
      <c r="H3941" s="115" t="s">
        <v>5305</v>
      </c>
      <c r="I3941" s="116" t="s">
        <v>932</v>
      </c>
      <c r="J3941" s="117" t="s">
        <v>478</v>
      </c>
      <c r="K3941" s="118">
        <v>63.330240000000003</v>
      </c>
      <c r="L3941" s="118">
        <v>0</v>
      </c>
      <c r="M3941" s="118">
        <v>63.330240000000003</v>
      </c>
      <c r="N3941" s="271"/>
      <c r="O3941" s="119">
        <f>M3941*N3941</f>
        <v>0</v>
      </c>
      <c r="P3941" s="117" t="s">
        <v>697</v>
      </c>
      <c r="Q3941" s="117" t="s">
        <v>9413</v>
      </c>
      <c r="R3941" s="118"/>
      <c r="S3941" s="118">
        <f>M3941*R3941</f>
        <v>0</v>
      </c>
      <c r="T3941" s="118"/>
      <c r="U3941" s="118">
        <f>M3941*T3941</f>
        <v>0</v>
      </c>
      <c r="V3941" s="119">
        <v>21</v>
      </c>
      <c r="W3941" s="119">
        <f>O3941*(V3941/100)</f>
        <v>0</v>
      </c>
      <c r="X3941" s="119">
        <f>O3941+W3941</f>
        <v>0</v>
      </c>
      <c r="Y3941" s="120">
        <v>8</v>
      </c>
      <c r="Z3941" s="9"/>
      <c r="AA3941" s="9"/>
      <c r="AB3941" s="9"/>
    </row>
    <row r="3942" spans="1:28" ht="4.5" customHeight="1" outlineLevel="6" x14ac:dyDescent="0.15">
      <c r="B3942" s="197"/>
      <c r="C3942" s="199"/>
      <c r="D3942" s="199"/>
      <c r="E3942" s="199"/>
      <c r="F3942" s="10"/>
      <c r="G3942" s="10"/>
      <c r="H3942" s="10"/>
      <c r="I3942" s="203"/>
      <c r="J3942" s="205"/>
      <c r="K3942" s="159"/>
      <c r="L3942" s="159"/>
      <c r="M3942" s="159"/>
      <c r="N3942" s="113"/>
      <c r="O3942" s="153"/>
      <c r="P3942" s="205"/>
      <c r="Q3942" s="205"/>
      <c r="R3942" s="159"/>
      <c r="S3942" s="159"/>
      <c r="T3942" s="159"/>
      <c r="U3942" s="159"/>
      <c r="V3942" s="153"/>
      <c r="W3942" s="153"/>
      <c r="X3942" s="153"/>
      <c r="Y3942" s="10"/>
      <c r="Z3942" s="9"/>
      <c r="AA3942" s="9"/>
      <c r="AB3942" s="9"/>
    </row>
    <row r="3943" spans="1:28" outlineLevel="6" x14ac:dyDescent="0.15">
      <c r="B3943" s="6"/>
      <c r="C3943" s="6"/>
      <c r="D3943" s="6"/>
      <c r="E3943" s="6"/>
      <c r="F3943" s="6"/>
      <c r="G3943" s="6"/>
      <c r="H3943" s="6"/>
      <c r="I3943" s="6"/>
      <c r="J3943" s="6"/>
      <c r="K3943" s="6"/>
      <c r="L3943" s="6"/>
      <c r="M3943" s="6"/>
      <c r="N3943" s="9"/>
      <c r="O3943" s="9"/>
      <c r="P3943" s="6"/>
      <c r="Q3943" s="6"/>
      <c r="R3943" s="6"/>
      <c r="S3943" s="6"/>
      <c r="T3943" s="6"/>
      <c r="U3943" s="6"/>
      <c r="V3943" s="6"/>
      <c r="W3943" s="9"/>
      <c r="X3943" s="9"/>
      <c r="Y3943" s="9"/>
    </row>
    <row r="3944" spans="1:28" ht="13.5" outlineLevel="5" x14ac:dyDescent="0.25">
      <c r="A3944" s="189" t="s">
        <v>1619</v>
      </c>
      <c r="B3944" s="239">
        <v>6</v>
      </c>
      <c r="C3944" s="240"/>
      <c r="D3944" s="240"/>
      <c r="E3944" s="240"/>
      <c r="F3944" s="193"/>
      <c r="G3944" s="193"/>
      <c r="H3944" s="193"/>
      <c r="I3944" s="241" t="s">
        <v>1618</v>
      </c>
      <c r="J3944" s="242"/>
      <c r="K3944" s="243"/>
      <c r="L3944" s="243"/>
      <c r="M3944" s="243"/>
      <c r="N3944" s="193"/>
      <c r="O3944" s="191">
        <f>SUBTOTAL(9,O3945:O3949)</f>
        <v>0</v>
      </c>
      <c r="P3944" s="242" t="s">
        <v>475</v>
      </c>
      <c r="Q3944" s="242"/>
      <c r="R3944" s="243"/>
      <c r="S3944" s="192">
        <f>SUBTOTAL(9,S3945:S3949)</f>
        <v>0</v>
      </c>
      <c r="T3944" s="243"/>
      <c r="U3944" s="192">
        <f>SUBTOTAL(9,U3945:U3949)</f>
        <v>0</v>
      </c>
      <c r="V3944" s="244"/>
      <c r="W3944" s="191">
        <f>SUBTOTAL(9,W3945:W3949)</f>
        <v>0</v>
      </c>
      <c r="X3944" s="191">
        <f>SUBTOTAL(9,X3945:X3949)</f>
        <v>0</v>
      </c>
      <c r="Y3944" s="189"/>
      <c r="Z3944" s="6"/>
      <c r="AA3944" s="9"/>
      <c r="AB3944" s="9"/>
    </row>
    <row r="3945" spans="1:28" ht="28.5" outlineLevel="6" x14ac:dyDescent="0.15">
      <c r="B3945" s="197"/>
      <c r="C3945" s="198"/>
      <c r="D3945" s="114">
        <v>468</v>
      </c>
      <c r="E3945" s="114"/>
      <c r="F3945" s="115"/>
      <c r="G3945" s="115" t="s">
        <v>4642</v>
      </c>
      <c r="H3945" s="115" t="s">
        <v>5304</v>
      </c>
      <c r="I3945" s="116" t="s">
        <v>5303</v>
      </c>
      <c r="J3945" s="117" t="s">
        <v>478</v>
      </c>
      <c r="K3945" s="118">
        <v>1.1559999999999999</v>
      </c>
      <c r="L3945" s="118">
        <v>0</v>
      </c>
      <c r="M3945" s="118">
        <v>1.1559999999999999</v>
      </c>
      <c r="N3945" s="271"/>
      <c r="O3945" s="119">
        <f>M3945*N3945</f>
        <v>0</v>
      </c>
      <c r="P3945" s="117" t="s">
        <v>697</v>
      </c>
      <c r="Q3945" s="117" t="s">
        <v>9413</v>
      </c>
      <c r="R3945" s="118"/>
      <c r="S3945" s="118">
        <f>M3945*R3945</f>
        <v>0</v>
      </c>
      <c r="T3945" s="118"/>
      <c r="U3945" s="118">
        <f>M3945*T3945</f>
        <v>0</v>
      </c>
      <c r="V3945" s="119">
        <v>21</v>
      </c>
      <c r="W3945" s="119">
        <f>O3945*(V3945/100)</f>
        <v>0</v>
      </c>
      <c r="X3945" s="119">
        <f>O3945+W3945</f>
        <v>0</v>
      </c>
      <c r="Y3945" s="120">
        <v>8</v>
      </c>
      <c r="Z3945" s="9"/>
      <c r="AA3945" s="9"/>
      <c r="AB3945" s="9"/>
    </row>
    <row r="3946" spans="1:28" ht="4.5" customHeight="1" outlineLevel="6" x14ac:dyDescent="0.15">
      <c r="B3946" s="197"/>
      <c r="C3946" s="199"/>
      <c r="D3946" s="199"/>
      <c r="E3946" s="199"/>
      <c r="F3946" s="10"/>
      <c r="G3946" s="10"/>
      <c r="H3946" s="10"/>
      <c r="I3946" s="203"/>
      <c r="J3946" s="205"/>
      <c r="K3946" s="159"/>
      <c r="L3946" s="159"/>
      <c r="M3946" s="159"/>
      <c r="N3946" s="113"/>
      <c r="O3946" s="153"/>
      <c r="P3946" s="205"/>
      <c r="Q3946" s="205"/>
      <c r="R3946" s="159"/>
      <c r="S3946" s="159"/>
      <c r="T3946" s="159"/>
      <c r="U3946" s="159"/>
      <c r="V3946" s="153"/>
      <c r="W3946" s="153"/>
      <c r="X3946" s="153"/>
      <c r="Y3946" s="10"/>
      <c r="Z3946" s="9"/>
      <c r="AA3946" s="9"/>
      <c r="AB3946" s="9"/>
    </row>
    <row r="3947" spans="1:28" ht="13.5" outlineLevel="7" x14ac:dyDescent="0.3">
      <c r="A3947" s="245"/>
      <c r="B3947" s="246"/>
      <c r="C3947" s="246"/>
      <c r="D3947" s="246"/>
      <c r="E3947" s="246"/>
      <c r="F3947" s="247"/>
      <c r="G3947" s="247"/>
      <c r="H3947" s="252" t="s">
        <v>18</v>
      </c>
      <c r="I3947" s="248" t="s">
        <v>5302</v>
      </c>
      <c r="J3947" s="249"/>
      <c r="K3947" s="250"/>
      <c r="L3947" s="250"/>
      <c r="M3947" s="251"/>
      <c r="N3947" s="252"/>
      <c r="O3947" s="253"/>
      <c r="P3947" s="249"/>
      <c r="Q3947" s="249"/>
      <c r="R3947" s="251"/>
      <c r="S3947" s="251"/>
      <c r="T3947" s="251"/>
      <c r="U3947" s="251"/>
      <c r="V3947" s="253"/>
      <c r="W3947" s="253"/>
      <c r="X3947" s="253"/>
      <c r="Y3947" s="252"/>
      <c r="Z3947" s="6"/>
      <c r="AA3947" s="9"/>
    </row>
    <row r="3948" spans="1:28" ht="7.5" customHeight="1" outlineLevel="7" x14ac:dyDescent="0.15">
      <c r="A3948" s="9"/>
      <c r="B3948" s="197"/>
      <c r="C3948" s="196"/>
      <c r="D3948" s="196"/>
      <c r="E3948" s="196"/>
      <c r="F3948" s="12"/>
      <c r="G3948" s="12"/>
      <c r="H3948" s="12"/>
      <c r="I3948" s="204"/>
      <c r="J3948" s="205"/>
      <c r="K3948" s="206"/>
      <c r="L3948" s="206"/>
      <c r="M3948" s="207"/>
      <c r="N3948" s="10"/>
      <c r="O3948" s="153"/>
      <c r="P3948" s="205"/>
      <c r="Q3948" s="205"/>
      <c r="R3948" s="159"/>
      <c r="S3948" s="159"/>
      <c r="T3948" s="159"/>
      <c r="U3948" s="159"/>
      <c r="V3948" s="153"/>
      <c r="W3948" s="153"/>
      <c r="X3948" s="153"/>
      <c r="Y3948" s="10"/>
      <c r="Z3948" s="6"/>
      <c r="AA3948" s="9"/>
    </row>
    <row r="3949" spans="1:28" outlineLevel="6" x14ac:dyDescent="0.15">
      <c r="B3949" s="6"/>
      <c r="C3949" s="6"/>
      <c r="D3949" s="6"/>
      <c r="E3949" s="6"/>
      <c r="F3949" s="6"/>
      <c r="G3949" s="6"/>
      <c r="H3949" s="6"/>
      <c r="I3949" s="6"/>
      <c r="J3949" s="6"/>
      <c r="K3949" s="6"/>
      <c r="L3949" s="6"/>
      <c r="M3949" s="6"/>
      <c r="N3949" s="9"/>
      <c r="O3949" s="9"/>
      <c r="P3949" s="6"/>
      <c r="Q3949" s="6"/>
      <c r="R3949" s="6"/>
      <c r="S3949" s="6"/>
      <c r="T3949" s="6"/>
      <c r="U3949" s="6"/>
      <c r="V3949" s="6"/>
      <c r="W3949" s="9"/>
      <c r="X3949" s="9"/>
      <c r="Y3949" s="9"/>
    </row>
    <row r="3950" spans="1:28" ht="13.5" outlineLevel="5" x14ac:dyDescent="0.25">
      <c r="A3950" s="189" t="s">
        <v>1617</v>
      </c>
      <c r="B3950" s="239">
        <v>6</v>
      </c>
      <c r="C3950" s="240"/>
      <c r="D3950" s="240"/>
      <c r="E3950" s="240"/>
      <c r="F3950" s="193"/>
      <c r="G3950" s="193"/>
      <c r="H3950" s="193"/>
      <c r="I3950" s="241" t="s">
        <v>1616</v>
      </c>
      <c r="J3950" s="242"/>
      <c r="K3950" s="243"/>
      <c r="L3950" s="243"/>
      <c r="M3950" s="243"/>
      <c r="N3950" s="193"/>
      <c r="O3950" s="191">
        <f>SUBTOTAL(9,O3951:O3967)</f>
        <v>0</v>
      </c>
      <c r="P3950" s="242" t="s">
        <v>475</v>
      </c>
      <c r="Q3950" s="242"/>
      <c r="R3950" s="243"/>
      <c r="S3950" s="192">
        <f>SUBTOTAL(9,S3951:S3967)</f>
        <v>0</v>
      </c>
      <c r="T3950" s="243"/>
      <c r="U3950" s="192">
        <f>SUBTOTAL(9,U3951:U3967)</f>
        <v>0</v>
      </c>
      <c r="V3950" s="244"/>
      <c r="W3950" s="191">
        <f>SUBTOTAL(9,W3951:W3967)</f>
        <v>0</v>
      </c>
      <c r="X3950" s="191">
        <f>SUBTOTAL(9,X3951:X3967)</f>
        <v>0</v>
      </c>
      <c r="Y3950" s="189"/>
      <c r="Z3950" s="6"/>
      <c r="AA3950" s="9"/>
      <c r="AB3950" s="9"/>
    </row>
    <row r="3951" spans="1:28" ht="28.5" outlineLevel="6" x14ac:dyDescent="0.15">
      <c r="B3951" s="197"/>
      <c r="C3951" s="198"/>
      <c r="D3951" s="114">
        <v>469</v>
      </c>
      <c r="E3951" s="114"/>
      <c r="F3951" s="115"/>
      <c r="G3951" s="115" t="s">
        <v>5301</v>
      </c>
      <c r="H3951" s="115" t="s">
        <v>5300</v>
      </c>
      <c r="I3951" s="116" t="s">
        <v>5299</v>
      </c>
      <c r="J3951" s="117" t="s">
        <v>478</v>
      </c>
      <c r="K3951" s="118">
        <v>5.984</v>
      </c>
      <c r="L3951" s="118">
        <v>0</v>
      </c>
      <c r="M3951" s="118">
        <v>5.984</v>
      </c>
      <c r="N3951" s="271"/>
      <c r="O3951" s="119">
        <f>M3951*N3951</f>
        <v>0</v>
      </c>
      <c r="P3951" s="117" t="s">
        <v>697</v>
      </c>
      <c r="Q3951" s="117" t="s">
        <v>9413</v>
      </c>
      <c r="R3951" s="118"/>
      <c r="S3951" s="118">
        <f>M3951*R3951</f>
        <v>0</v>
      </c>
      <c r="T3951" s="118"/>
      <c r="U3951" s="118">
        <f>M3951*T3951</f>
        <v>0</v>
      </c>
      <c r="V3951" s="119">
        <v>21</v>
      </c>
      <c r="W3951" s="119">
        <f>O3951*(V3951/100)</f>
        <v>0</v>
      </c>
      <c r="X3951" s="119">
        <f>O3951+W3951</f>
        <v>0</v>
      </c>
      <c r="Y3951" s="120">
        <v>8</v>
      </c>
      <c r="Z3951" s="9"/>
      <c r="AA3951" s="9"/>
      <c r="AB3951" s="9"/>
    </row>
    <row r="3952" spans="1:28" ht="4.5" customHeight="1" outlineLevel="6" x14ac:dyDescent="0.15">
      <c r="B3952" s="197"/>
      <c r="C3952" s="199"/>
      <c r="D3952" s="199"/>
      <c r="E3952" s="199"/>
      <c r="F3952" s="10"/>
      <c r="G3952" s="10"/>
      <c r="H3952" s="10"/>
      <c r="I3952" s="203"/>
      <c r="J3952" s="205"/>
      <c r="K3952" s="159"/>
      <c r="L3952" s="159"/>
      <c r="M3952" s="159"/>
      <c r="N3952" s="113"/>
      <c r="O3952" s="153"/>
      <c r="P3952" s="205"/>
      <c r="Q3952" s="205"/>
      <c r="R3952" s="159"/>
      <c r="S3952" s="159"/>
      <c r="T3952" s="159"/>
      <c r="U3952" s="159"/>
      <c r="V3952" s="153"/>
      <c r="W3952" s="153"/>
      <c r="X3952" s="153"/>
      <c r="Y3952" s="10"/>
      <c r="Z3952" s="9"/>
      <c r="AA3952" s="9"/>
      <c r="AB3952" s="9"/>
    </row>
    <row r="3953" spans="1:28" ht="13.5" outlineLevel="7" x14ac:dyDescent="0.3">
      <c r="A3953" s="245"/>
      <c r="B3953" s="246"/>
      <c r="C3953" s="246"/>
      <c r="D3953" s="246"/>
      <c r="E3953" s="246"/>
      <c r="F3953" s="247"/>
      <c r="G3953" s="247"/>
      <c r="H3953" s="252" t="s">
        <v>18</v>
      </c>
      <c r="I3953" s="248" t="s">
        <v>5298</v>
      </c>
      <c r="J3953" s="249"/>
      <c r="K3953" s="250"/>
      <c r="L3953" s="250"/>
      <c r="M3953" s="251"/>
      <c r="N3953" s="252"/>
      <c r="O3953" s="253"/>
      <c r="P3953" s="249"/>
      <c r="Q3953" s="249"/>
      <c r="R3953" s="251"/>
      <c r="S3953" s="251"/>
      <c r="T3953" s="251"/>
      <c r="U3953" s="251"/>
      <c r="V3953" s="253"/>
      <c r="W3953" s="253"/>
      <c r="X3953" s="253"/>
      <c r="Y3953" s="252"/>
      <c r="Z3953" s="6"/>
      <c r="AA3953" s="9"/>
    </row>
    <row r="3954" spans="1:28" ht="13.5" outlineLevel="7" x14ac:dyDescent="0.3">
      <c r="A3954" s="245"/>
      <c r="B3954" s="246"/>
      <c r="C3954" s="246"/>
      <c r="D3954" s="246"/>
      <c r="E3954" s="246"/>
      <c r="F3954" s="247"/>
      <c r="G3954" s="247"/>
      <c r="H3954" s="252"/>
      <c r="I3954" s="248" t="s">
        <v>5297</v>
      </c>
      <c r="J3954" s="249"/>
      <c r="K3954" s="250"/>
      <c r="L3954" s="250"/>
      <c r="M3954" s="251"/>
      <c r="N3954" s="252"/>
      <c r="O3954" s="253"/>
      <c r="P3954" s="249"/>
      <c r="Q3954" s="249"/>
      <c r="R3954" s="251"/>
      <c r="S3954" s="251"/>
      <c r="T3954" s="251"/>
      <c r="U3954" s="251"/>
      <c r="V3954" s="253"/>
      <c r="W3954" s="253"/>
      <c r="X3954" s="253"/>
      <c r="Y3954" s="252"/>
      <c r="Z3954" s="6"/>
      <c r="AA3954" s="9"/>
    </row>
    <row r="3955" spans="1:28" ht="13.5" outlineLevel="7" x14ac:dyDescent="0.3">
      <c r="A3955" s="245"/>
      <c r="B3955" s="246"/>
      <c r="C3955" s="246"/>
      <c r="D3955" s="246"/>
      <c r="E3955" s="246"/>
      <c r="F3955" s="247"/>
      <c r="G3955" s="247"/>
      <c r="H3955" s="252"/>
      <c r="I3955" s="248" t="s">
        <v>5296</v>
      </c>
      <c r="J3955" s="249"/>
      <c r="K3955" s="250"/>
      <c r="L3955" s="250"/>
      <c r="M3955" s="251"/>
      <c r="N3955" s="252"/>
      <c r="O3955" s="253"/>
      <c r="P3955" s="249"/>
      <c r="Q3955" s="249"/>
      <c r="R3955" s="251"/>
      <c r="S3955" s="251"/>
      <c r="T3955" s="251"/>
      <c r="U3955" s="251"/>
      <c r="V3955" s="253"/>
      <c r="W3955" s="253"/>
      <c r="X3955" s="253"/>
      <c r="Y3955" s="252"/>
      <c r="Z3955" s="6"/>
      <c r="AA3955" s="9"/>
    </row>
    <row r="3956" spans="1:28" ht="13.5" outlineLevel="7" x14ac:dyDescent="0.3">
      <c r="A3956" s="245"/>
      <c r="B3956" s="246"/>
      <c r="C3956" s="246"/>
      <c r="D3956" s="246"/>
      <c r="E3956" s="246"/>
      <c r="F3956" s="247"/>
      <c r="G3956" s="247"/>
      <c r="H3956" s="252"/>
      <c r="I3956" s="248" t="s">
        <v>5295</v>
      </c>
      <c r="J3956" s="249"/>
      <c r="K3956" s="250"/>
      <c r="L3956" s="250"/>
      <c r="M3956" s="251"/>
      <c r="N3956" s="252"/>
      <c r="O3956" s="253"/>
      <c r="P3956" s="249"/>
      <c r="Q3956" s="249"/>
      <c r="R3956" s="251"/>
      <c r="S3956" s="251"/>
      <c r="T3956" s="251"/>
      <c r="U3956" s="251"/>
      <c r="V3956" s="253"/>
      <c r="W3956" s="253"/>
      <c r="X3956" s="253"/>
      <c r="Y3956" s="252"/>
      <c r="Z3956" s="6"/>
      <c r="AA3956" s="9"/>
    </row>
    <row r="3957" spans="1:28" ht="13.5" outlineLevel="7" x14ac:dyDescent="0.3">
      <c r="A3957" s="245"/>
      <c r="B3957" s="246"/>
      <c r="C3957" s="246"/>
      <c r="D3957" s="246"/>
      <c r="E3957" s="246"/>
      <c r="F3957" s="247"/>
      <c r="G3957" s="247"/>
      <c r="H3957" s="252"/>
      <c r="I3957" s="248" t="s">
        <v>5294</v>
      </c>
      <c r="J3957" s="249"/>
      <c r="K3957" s="250"/>
      <c r="L3957" s="250"/>
      <c r="M3957" s="251"/>
      <c r="N3957" s="252"/>
      <c r="O3957" s="253"/>
      <c r="P3957" s="249"/>
      <c r="Q3957" s="249"/>
      <c r="R3957" s="251"/>
      <c r="S3957" s="251"/>
      <c r="T3957" s="251"/>
      <c r="U3957" s="251"/>
      <c r="V3957" s="253"/>
      <c r="W3957" s="253"/>
      <c r="X3957" s="253"/>
      <c r="Y3957" s="252"/>
      <c r="Z3957" s="6"/>
      <c r="AA3957" s="9"/>
    </row>
    <row r="3958" spans="1:28" ht="7.5" customHeight="1" outlineLevel="7" x14ac:dyDescent="0.15">
      <c r="A3958" s="9"/>
      <c r="B3958" s="197"/>
      <c r="C3958" s="196"/>
      <c r="D3958" s="196"/>
      <c r="E3958" s="196"/>
      <c r="F3958" s="12"/>
      <c r="G3958" s="12"/>
      <c r="H3958" s="12"/>
      <c r="I3958" s="204"/>
      <c r="J3958" s="205"/>
      <c r="K3958" s="206"/>
      <c r="L3958" s="206"/>
      <c r="M3958" s="207"/>
      <c r="N3958" s="10"/>
      <c r="O3958" s="153"/>
      <c r="P3958" s="205"/>
      <c r="Q3958" s="205"/>
      <c r="R3958" s="159"/>
      <c r="S3958" s="159"/>
      <c r="T3958" s="159"/>
      <c r="U3958" s="159"/>
      <c r="V3958" s="153"/>
      <c r="W3958" s="153"/>
      <c r="X3958" s="153"/>
      <c r="Y3958" s="10"/>
      <c r="Z3958" s="6"/>
      <c r="AA3958" s="9"/>
    </row>
    <row r="3959" spans="1:28" ht="57" outlineLevel="6" x14ac:dyDescent="0.15">
      <c r="B3959" s="197"/>
      <c r="C3959" s="198"/>
      <c r="D3959" s="114">
        <v>470</v>
      </c>
      <c r="E3959" s="114"/>
      <c r="F3959" s="115"/>
      <c r="G3959" s="115" t="s">
        <v>5293</v>
      </c>
      <c r="H3959" s="115" t="s">
        <v>5292</v>
      </c>
      <c r="I3959" s="116" t="s">
        <v>5291</v>
      </c>
      <c r="J3959" s="117" t="s">
        <v>478</v>
      </c>
      <c r="K3959" s="118">
        <v>10.472</v>
      </c>
      <c r="L3959" s="118">
        <v>0</v>
      </c>
      <c r="M3959" s="118">
        <v>10.472</v>
      </c>
      <c r="N3959" s="271"/>
      <c r="O3959" s="119">
        <f>M3959*N3959</f>
        <v>0</v>
      </c>
      <c r="P3959" s="117" t="s">
        <v>697</v>
      </c>
      <c r="Q3959" s="117" t="s">
        <v>9413</v>
      </c>
      <c r="R3959" s="118"/>
      <c r="S3959" s="118">
        <f>M3959*R3959</f>
        <v>0</v>
      </c>
      <c r="T3959" s="118"/>
      <c r="U3959" s="118">
        <f>M3959*T3959</f>
        <v>0</v>
      </c>
      <c r="V3959" s="119">
        <v>21</v>
      </c>
      <c r="W3959" s="119">
        <f>O3959*(V3959/100)</f>
        <v>0</v>
      </c>
      <c r="X3959" s="119">
        <f>O3959+W3959</f>
        <v>0</v>
      </c>
      <c r="Y3959" s="120">
        <v>8</v>
      </c>
      <c r="Z3959" s="9"/>
      <c r="AA3959" s="9"/>
      <c r="AB3959" s="9"/>
    </row>
    <row r="3960" spans="1:28" ht="4.5" customHeight="1" outlineLevel="6" x14ac:dyDescent="0.15">
      <c r="B3960" s="197"/>
      <c r="C3960" s="199"/>
      <c r="D3960" s="199"/>
      <c r="E3960" s="199"/>
      <c r="F3960" s="10"/>
      <c r="G3960" s="10"/>
      <c r="H3960" s="10"/>
      <c r="I3960" s="203"/>
      <c r="J3960" s="205"/>
      <c r="K3960" s="159"/>
      <c r="L3960" s="159"/>
      <c r="M3960" s="159"/>
      <c r="N3960" s="113"/>
      <c r="O3960" s="153"/>
      <c r="P3960" s="205"/>
      <c r="Q3960" s="205"/>
      <c r="R3960" s="159"/>
      <c r="S3960" s="159"/>
      <c r="T3960" s="159"/>
      <c r="U3960" s="159"/>
      <c r="V3960" s="153"/>
      <c r="W3960" s="153"/>
      <c r="X3960" s="153"/>
      <c r="Y3960" s="10"/>
      <c r="Z3960" s="9"/>
      <c r="AA3960" s="9"/>
      <c r="AB3960" s="9"/>
    </row>
    <row r="3961" spans="1:28" ht="13.5" outlineLevel="7" x14ac:dyDescent="0.3">
      <c r="A3961" s="245"/>
      <c r="B3961" s="246"/>
      <c r="C3961" s="246"/>
      <c r="D3961" s="246"/>
      <c r="E3961" s="246"/>
      <c r="F3961" s="247"/>
      <c r="G3961" s="247"/>
      <c r="H3961" s="252" t="s">
        <v>18</v>
      </c>
      <c r="I3961" s="248" t="s">
        <v>5290</v>
      </c>
      <c r="J3961" s="249"/>
      <c r="K3961" s="250"/>
      <c r="L3961" s="250"/>
      <c r="M3961" s="251"/>
      <c r="N3961" s="252"/>
      <c r="O3961" s="253"/>
      <c r="P3961" s="249"/>
      <c r="Q3961" s="249"/>
      <c r="R3961" s="251"/>
      <c r="S3961" s="251"/>
      <c r="T3961" s="251"/>
      <c r="U3961" s="251"/>
      <c r="V3961" s="253"/>
      <c r="W3961" s="253"/>
      <c r="X3961" s="253"/>
      <c r="Y3961" s="252"/>
      <c r="Z3961" s="6"/>
      <c r="AA3961" s="9"/>
    </row>
    <row r="3962" spans="1:28" ht="13.5" outlineLevel="7" x14ac:dyDescent="0.3">
      <c r="A3962" s="245"/>
      <c r="B3962" s="246"/>
      <c r="C3962" s="246"/>
      <c r="D3962" s="246"/>
      <c r="E3962" s="246"/>
      <c r="F3962" s="247"/>
      <c r="G3962" s="247"/>
      <c r="H3962" s="252"/>
      <c r="I3962" s="248" t="s">
        <v>5289</v>
      </c>
      <c r="J3962" s="249"/>
      <c r="K3962" s="250"/>
      <c r="L3962" s="250"/>
      <c r="M3962" s="251"/>
      <c r="N3962" s="252"/>
      <c r="O3962" s="253"/>
      <c r="P3962" s="249"/>
      <c r="Q3962" s="249"/>
      <c r="R3962" s="251"/>
      <c r="S3962" s="251"/>
      <c r="T3962" s="251"/>
      <c r="U3962" s="251"/>
      <c r="V3962" s="253"/>
      <c r="W3962" s="253"/>
      <c r="X3962" s="253"/>
      <c r="Y3962" s="252"/>
      <c r="Z3962" s="6"/>
      <c r="AA3962" s="9"/>
    </row>
    <row r="3963" spans="1:28" ht="13.5" outlineLevel="7" x14ac:dyDescent="0.3">
      <c r="A3963" s="245"/>
      <c r="B3963" s="246"/>
      <c r="C3963" s="246"/>
      <c r="D3963" s="246"/>
      <c r="E3963" s="246"/>
      <c r="F3963" s="247"/>
      <c r="G3963" s="247"/>
      <c r="H3963" s="252"/>
      <c r="I3963" s="248" t="s">
        <v>5288</v>
      </c>
      <c r="J3963" s="249"/>
      <c r="K3963" s="250"/>
      <c r="L3963" s="250"/>
      <c r="M3963" s="251"/>
      <c r="N3963" s="252"/>
      <c r="O3963" s="253"/>
      <c r="P3963" s="249"/>
      <c r="Q3963" s="249"/>
      <c r="R3963" s="251"/>
      <c r="S3963" s="251"/>
      <c r="T3963" s="251"/>
      <c r="U3963" s="251"/>
      <c r="V3963" s="253"/>
      <c r="W3963" s="253"/>
      <c r="X3963" s="253"/>
      <c r="Y3963" s="252"/>
      <c r="Z3963" s="6"/>
      <c r="AA3963" s="9"/>
    </row>
    <row r="3964" spans="1:28" ht="13.5" outlineLevel="7" x14ac:dyDescent="0.3">
      <c r="A3964" s="245"/>
      <c r="B3964" s="246"/>
      <c r="C3964" s="246"/>
      <c r="D3964" s="246"/>
      <c r="E3964" s="246"/>
      <c r="F3964" s="247"/>
      <c r="G3964" s="247"/>
      <c r="H3964" s="252"/>
      <c r="I3964" s="248" t="s">
        <v>5287</v>
      </c>
      <c r="J3964" s="249"/>
      <c r="K3964" s="250"/>
      <c r="L3964" s="250"/>
      <c r="M3964" s="251"/>
      <c r="N3964" s="252"/>
      <c r="O3964" s="253"/>
      <c r="P3964" s="249"/>
      <c r="Q3964" s="249"/>
      <c r="R3964" s="251"/>
      <c r="S3964" s="251"/>
      <c r="T3964" s="251"/>
      <c r="U3964" s="251"/>
      <c r="V3964" s="253"/>
      <c r="W3964" s="253"/>
      <c r="X3964" s="253"/>
      <c r="Y3964" s="252"/>
      <c r="Z3964" s="6"/>
      <c r="AA3964" s="9"/>
    </row>
    <row r="3965" spans="1:28" ht="13.5" outlineLevel="7" x14ac:dyDescent="0.3">
      <c r="A3965" s="245"/>
      <c r="B3965" s="246"/>
      <c r="C3965" s="246"/>
      <c r="D3965" s="246"/>
      <c r="E3965" s="246"/>
      <c r="F3965" s="247"/>
      <c r="G3965" s="247"/>
      <c r="H3965" s="252"/>
      <c r="I3965" s="248" t="s">
        <v>5286</v>
      </c>
      <c r="J3965" s="249"/>
      <c r="K3965" s="250"/>
      <c r="L3965" s="250"/>
      <c r="M3965" s="251"/>
      <c r="N3965" s="252"/>
      <c r="O3965" s="253"/>
      <c r="P3965" s="249"/>
      <c r="Q3965" s="249"/>
      <c r="R3965" s="251"/>
      <c r="S3965" s="251"/>
      <c r="T3965" s="251"/>
      <c r="U3965" s="251"/>
      <c r="V3965" s="253"/>
      <c r="W3965" s="253"/>
      <c r="X3965" s="253"/>
      <c r="Y3965" s="252"/>
      <c r="Z3965" s="6"/>
      <c r="AA3965" s="9"/>
    </row>
    <row r="3966" spans="1:28" ht="7.5" customHeight="1" outlineLevel="7" x14ac:dyDescent="0.15">
      <c r="A3966" s="9"/>
      <c r="B3966" s="197"/>
      <c r="C3966" s="196"/>
      <c r="D3966" s="196"/>
      <c r="E3966" s="196"/>
      <c r="F3966" s="12"/>
      <c r="G3966" s="12"/>
      <c r="H3966" s="12"/>
      <c r="I3966" s="204"/>
      <c r="J3966" s="205"/>
      <c r="K3966" s="206"/>
      <c r="L3966" s="206"/>
      <c r="M3966" s="207"/>
      <c r="N3966" s="10"/>
      <c r="O3966" s="153"/>
      <c r="P3966" s="205"/>
      <c r="Q3966" s="205"/>
      <c r="R3966" s="159"/>
      <c r="S3966" s="159"/>
      <c r="T3966" s="159"/>
      <c r="U3966" s="159"/>
      <c r="V3966" s="153"/>
      <c r="W3966" s="153"/>
      <c r="X3966" s="153"/>
      <c r="Y3966" s="10"/>
      <c r="Z3966" s="6"/>
      <c r="AA3966" s="9"/>
    </row>
    <row r="3967" spans="1:28" outlineLevel="6" x14ac:dyDescent="0.15">
      <c r="B3967" s="6"/>
      <c r="C3967" s="6"/>
      <c r="D3967" s="6"/>
      <c r="E3967" s="6"/>
      <c r="F3967" s="6"/>
      <c r="G3967" s="6"/>
      <c r="H3967" s="6"/>
      <c r="I3967" s="6"/>
      <c r="J3967" s="6"/>
      <c r="K3967" s="6"/>
      <c r="L3967" s="6"/>
      <c r="M3967" s="6"/>
      <c r="N3967" s="9"/>
      <c r="O3967" s="9"/>
      <c r="P3967" s="6"/>
      <c r="Q3967" s="6"/>
      <c r="R3967" s="6"/>
      <c r="S3967" s="6"/>
      <c r="T3967" s="6"/>
      <c r="U3967" s="6"/>
      <c r="V3967" s="6"/>
      <c r="W3967" s="9"/>
      <c r="X3967" s="9"/>
      <c r="Y3967" s="9"/>
    </row>
    <row r="3968" spans="1:28" ht="13.5" outlineLevel="5" x14ac:dyDescent="0.25">
      <c r="A3968" s="189" t="s">
        <v>1615</v>
      </c>
      <c r="B3968" s="239">
        <v>6</v>
      </c>
      <c r="C3968" s="240"/>
      <c r="D3968" s="240"/>
      <c r="E3968" s="240"/>
      <c r="F3968" s="193"/>
      <c r="G3968" s="193"/>
      <c r="H3968" s="193"/>
      <c r="I3968" s="241" t="s">
        <v>1614</v>
      </c>
      <c r="J3968" s="242"/>
      <c r="K3968" s="243"/>
      <c r="L3968" s="243"/>
      <c r="M3968" s="243"/>
      <c r="N3968" s="193"/>
      <c r="O3968" s="191">
        <f>SUBTOTAL(9,O3969:O4013)</f>
        <v>0</v>
      </c>
      <c r="P3968" s="242" t="s">
        <v>475</v>
      </c>
      <c r="Q3968" s="242"/>
      <c r="R3968" s="243"/>
      <c r="S3968" s="192">
        <f>SUBTOTAL(9,S3969:S4013)</f>
        <v>0</v>
      </c>
      <c r="T3968" s="243"/>
      <c r="U3968" s="192">
        <f>SUBTOTAL(9,U3969:U4013)</f>
        <v>0</v>
      </c>
      <c r="V3968" s="244"/>
      <c r="W3968" s="191">
        <f>SUBTOTAL(9,W3969:W4013)</f>
        <v>0</v>
      </c>
      <c r="X3968" s="191">
        <f>SUBTOTAL(9,X3969:X4013)</f>
        <v>0</v>
      </c>
      <c r="Y3968" s="189"/>
      <c r="Z3968" s="6"/>
      <c r="AA3968" s="9"/>
      <c r="AB3968" s="9"/>
    </row>
    <row r="3969" spans="2:28" ht="42.75" outlineLevel="6" x14ac:dyDescent="0.15">
      <c r="B3969" s="197"/>
      <c r="C3969" s="198"/>
      <c r="D3969" s="114">
        <v>471</v>
      </c>
      <c r="E3969" s="114"/>
      <c r="F3969" s="115"/>
      <c r="G3969" s="115" t="s">
        <v>5285</v>
      </c>
      <c r="H3969" s="115" t="s">
        <v>5284</v>
      </c>
      <c r="I3969" s="116" t="s">
        <v>5283</v>
      </c>
      <c r="J3969" s="117" t="s">
        <v>584</v>
      </c>
      <c r="K3969" s="118">
        <v>47.3</v>
      </c>
      <c r="L3969" s="118">
        <v>0</v>
      </c>
      <c r="M3969" s="118">
        <v>47.3</v>
      </c>
      <c r="N3969" s="271"/>
      <c r="O3969" s="119">
        <f>M3969*N3969</f>
        <v>0</v>
      </c>
      <c r="P3969" s="117" t="s">
        <v>697</v>
      </c>
      <c r="Q3969" s="117" t="s">
        <v>9413</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42.75" outlineLevel="6" x14ac:dyDescent="0.15">
      <c r="B3971" s="197"/>
      <c r="C3971" s="198"/>
      <c r="D3971" s="114">
        <v>472</v>
      </c>
      <c r="E3971" s="114"/>
      <c r="F3971" s="115"/>
      <c r="G3971" s="115" t="s">
        <v>5282</v>
      </c>
      <c r="H3971" s="115" t="s">
        <v>5281</v>
      </c>
      <c r="I3971" s="116" t="s">
        <v>5280</v>
      </c>
      <c r="J3971" s="117" t="s">
        <v>584</v>
      </c>
      <c r="K3971" s="118">
        <v>27.5</v>
      </c>
      <c r="L3971" s="118">
        <v>0</v>
      </c>
      <c r="M3971" s="118">
        <v>27.5</v>
      </c>
      <c r="N3971" s="271"/>
      <c r="O3971" s="119">
        <f>M3971*N3971</f>
        <v>0</v>
      </c>
      <c r="P3971" s="117" t="s">
        <v>697</v>
      </c>
      <c r="Q3971" s="117" t="s">
        <v>9413</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42.75" outlineLevel="6" x14ac:dyDescent="0.15">
      <c r="B3973" s="197"/>
      <c r="C3973" s="198"/>
      <c r="D3973" s="114">
        <v>473</v>
      </c>
      <c r="E3973" s="114"/>
      <c r="F3973" s="115"/>
      <c r="G3973" s="115" t="s">
        <v>5279</v>
      </c>
      <c r="H3973" s="115" t="s">
        <v>5278</v>
      </c>
      <c r="I3973" s="116" t="s">
        <v>5277</v>
      </c>
      <c r="J3973" s="117" t="s">
        <v>944</v>
      </c>
      <c r="K3973" s="118">
        <v>5</v>
      </c>
      <c r="L3973" s="118">
        <v>0</v>
      </c>
      <c r="M3973" s="118">
        <v>5</v>
      </c>
      <c r="N3973" s="271"/>
      <c r="O3973" s="119">
        <f>M3973*N3973</f>
        <v>0</v>
      </c>
      <c r="P3973" s="117" t="s">
        <v>697</v>
      </c>
      <c r="Q3973" s="117" t="s">
        <v>9413</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42.75" outlineLevel="6" x14ac:dyDescent="0.15">
      <c r="B3975" s="197"/>
      <c r="C3975" s="198"/>
      <c r="D3975" s="114">
        <v>474</v>
      </c>
      <c r="E3975" s="114"/>
      <c r="F3975" s="115"/>
      <c r="G3975" s="115" t="s">
        <v>5276</v>
      </c>
      <c r="H3975" s="115" t="s">
        <v>5275</v>
      </c>
      <c r="I3975" s="116" t="s">
        <v>5274</v>
      </c>
      <c r="J3975" s="117" t="s">
        <v>944</v>
      </c>
      <c r="K3975" s="118">
        <v>2</v>
      </c>
      <c r="L3975" s="118">
        <v>0</v>
      </c>
      <c r="M3975" s="118">
        <v>2</v>
      </c>
      <c r="N3975" s="271"/>
      <c r="O3975" s="119">
        <f>M3975*N3975</f>
        <v>0</v>
      </c>
      <c r="P3975" s="117" t="s">
        <v>697</v>
      </c>
      <c r="Q3975" s="117" t="s">
        <v>9413</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42.75" outlineLevel="6" x14ac:dyDescent="0.15">
      <c r="B3977" s="197"/>
      <c r="C3977" s="198"/>
      <c r="D3977" s="114">
        <v>475</v>
      </c>
      <c r="E3977" s="114"/>
      <c r="F3977" s="115"/>
      <c r="G3977" s="115" t="s">
        <v>5273</v>
      </c>
      <c r="H3977" s="115" t="s">
        <v>5272</v>
      </c>
      <c r="I3977" s="116" t="s">
        <v>5271</v>
      </c>
      <c r="J3977" s="117" t="s">
        <v>944</v>
      </c>
      <c r="K3977" s="118">
        <v>4</v>
      </c>
      <c r="L3977" s="118">
        <v>0</v>
      </c>
      <c r="M3977" s="118">
        <v>4</v>
      </c>
      <c r="N3977" s="271"/>
      <c r="O3977" s="119">
        <f>M3977*N3977</f>
        <v>0</v>
      </c>
      <c r="P3977" s="117" t="s">
        <v>697</v>
      </c>
      <c r="Q3977" s="117" t="s">
        <v>9413</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15">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42.75" outlineLevel="6" x14ac:dyDescent="0.15">
      <c r="B3979" s="197"/>
      <c r="C3979" s="198"/>
      <c r="D3979" s="114">
        <v>476</v>
      </c>
      <c r="E3979" s="114"/>
      <c r="F3979" s="115"/>
      <c r="G3979" s="115" t="s">
        <v>5270</v>
      </c>
      <c r="H3979" s="115" t="s">
        <v>5269</v>
      </c>
      <c r="I3979" s="116" t="s">
        <v>5268</v>
      </c>
      <c r="J3979" s="117" t="s">
        <v>944</v>
      </c>
      <c r="K3979" s="118">
        <v>5</v>
      </c>
      <c r="L3979" s="118">
        <v>0</v>
      </c>
      <c r="M3979" s="118">
        <v>5</v>
      </c>
      <c r="N3979" s="271"/>
      <c r="O3979" s="119">
        <f>M3979*N3979</f>
        <v>0</v>
      </c>
      <c r="P3979" s="117" t="s">
        <v>697</v>
      </c>
      <c r="Q3979" s="117" t="s">
        <v>9413</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28.5" outlineLevel="6" x14ac:dyDescent="0.15">
      <c r="B3981" s="197"/>
      <c r="C3981" s="198"/>
      <c r="D3981" s="114">
        <v>477</v>
      </c>
      <c r="E3981" s="114"/>
      <c r="F3981" s="115"/>
      <c r="G3981" s="115" t="s">
        <v>4621</v>
      </c>
      <c r="H3981" s="115" t="s">
        <v>5267</v>
      </c>
      <c r="I3981" s="116" t="s">
        <v>5266</v>
      </c>
      <c r="J3981" s="117" t="s">
        <v>584</v>
      </c>
      <c r="K3981" s="118">
        <v>47.3</v>
      </c>
      <c r="L3981" s="118">
        <v>0</v>
      </c>
      <c r="M3981" s="118">
        <v>47.3</v>
      </c>
      <c r="N3981" s="271"/>
      <c r="O3981" s="119">
        <f>M3981*N3981</f>
        <v>0</v>
      </c>
      <c r="P3981" s="117" t="s">
        <v>697</v>
      </c>
      <c r="Q3981" s="117" t="s">
        <v>9413</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8.5" outlineLevel="6" x14ac:dyDescent="0.15">
      <c r="B3983" s="197"/>
      <c r="C3983" s="198"/>
      <c r="D3983" s="114">
        <v>478</v>
      </c>
      <c r="E3983" s="114"/>
      <c r="F3983" s="115"/>
      <c r="G3983" s="115" t="s">
        <v>4618</v>
      </c>
      <c r="H3983" s="115" t="s">
        <v>5265</v>
      </c>
      <c r="I3983" s="116" t="s">
        <v>5264</v>
      </c>
      <c r="J3983" s="117" t="s">
        <v>584</v>
      </c>
      <c r="K3983" s="118">
        <v>27.5</v>
      </c>
      <c r="L3983" s="118">
        <v>0</v>
      </c>
      <c r="M3983" s="118">
        <v>27.5</v>
      </c>
      <c r="N3983" s="271"/>
      <c r="O3983" s="119">
        <f>M3983*N3983</f>
        <v>0</v>
      </c>
      <c r="P3983" s="117" t="s">
        <v>697</v>
      </c>
      <c r="Q3983" s="117" t="s">
        <v>9413</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28.5" outlineLevel="6" x14ac:dyDescent="0.15">
      <c r="B3985" s="197"/>
      <c r="C3985" s="198"/>
      <c r="D3985" s="114">
        <v>479</v>
      </c>
      <c r="E3985" s="114"/>
      <c r="F3985" s="115"/>
      <c r="G3985" s="115" t="s">
        <v>4615</v>
      </c>
      <c r="H3985" s="115" t="s">
        <v>5263</v>
      </c>
      <c r="I3985" s="116" t="s">
        <v>5262</v>
      </c>
      <c r="J3985" s="117" t="s">
        <v>1011</v>
      </c>
      <c r="K3985" s="118">
        <v>1</v>
      </c>
      <c r="L3985" s="118">
        <v>0</v>
      </c>
      <c r="M3985" s="118">
        <v>1</v>
      </c>
      <c r="N3985" s="271"/>
      <c r="O3985" s="119">
        <f>M3985*N3985</f>
        <v>0</v>
      </c>
      <c r="P3985" s="117" t="s">
        <v>697</v>
      </c>
      <c r="Q3985" s="117" t="s">
        <v>9413</v>
      </c>
      <c r="R3985" s="118"/>
      <c r="S3985" s="118">
        <f>M3985*R3985</f>
        <v>0</v>
      </c>
      <c r="T3985" s="118"/>
      <c r="U3985" s="118">
        <f>M3985*T3985</f>
        <v>0</v>
      </c>
      <c r="V3985" s="119">
        <v>21</v>
      </c>
      <c r="W3985" s="119">
        <f>O3985*(V3985/100)</f>
        <v>0</v>
      </c>
      <c r="X3985" s="119">
        <f>O3985+W3985</f>
        <v>0</v>
      </c>
      <c r="Y3985" s="120">
        <v>8</v>
      </c>
      <c r="Z3985" s="9"/>
      <c r="AA3985" s="9"/>
      <c r="AB3985" s="9"/>
    </row>
    <row r="3986" spans="1:28" ht="4.5" customHeight="1" outlineLevel="6" x14ac:dyDescent="0.15">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28.5" outlineLevel="6" x14ac:dyDescent="0.15">
      <c r="B3987" s="197"/>
      <c r="C3987" s="198"/>
      <c r="D3987" s="114">
        <v>480</v>
      </c>
      <c r="E3987" s="114"/>
      <c r="F3987" s="115"/>
      <c r="G3987" s="115" t="s">
        <v>4612</v>
      </c>
      <c r="H3987" s="115" t="s">
        <v>5261</v>
      </c>
      <c r="I3987" s="116" t="s">
        <v>5260</v>
      </c>
      <c r="J3987" s="117" t="s">
        <v>1011</v>
      </c>
      <c r="K3987" s="118">
        <v>1</v>
      </c>
      <c r="L3987" s="118">
        <v>0</v>
      </c>
      <c r="M3987" s="118">
        <v>1</v>
      </c>
      <c r="N3987" s="271"/>
      <c r="O3987" s="119">
        <f>M3987*N3987</f>
        <v>0</v>
      </c>
      <c r="P3987" s="117" t="s">
        <v>697</v>
      </c>
      <c r="Q3987" s="117" t="s">
        <v>9413</v>
      </c>
      <c r="R3987" s="118"/>
      <c r="S3987" s="118">
        <f>M3987*R3987</f>
        <v>0</v>
      </c>
      <c r="T3987" s="118"/>
      <c r="U3987" s="118">
        <f>M3987*T3987</f>
        <v>0</v>
      </c>
      <c r="V3987" s="119">
        <v>21</v>
      </c>
      <c r="W3987" s="119">
        <f>O3987*(V3987/100)</f>
        <v>0</v>
      </c>
      <c r="X3987" s="119">
        <f>O3987+W3987</f>
        <v>0</v>
      </c>
      <c r="Y3987" s="120">
        <v>8</v>
      </c>
      <c r="Z3987" s="9"/>
      <c r="AA3987" s="9"/>
      <c r="AB3987" s="9"/>
    </row>
    <row r="3988" spans="1:28" ht="4.5" customHeight="1" outlineLevel="6" x14ac:dyDescent="0.15">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14.25" outlineLevel="6" x14ac:dyDescent="0.15">
      <c r="B3989" s="197"/>
      <c r="C3989" s="198"/>
      <c r="D3989" s="114">
        <v>481</v>
      </c>
      <c r="E3989" s="114"/>
      <c r="F3989" s="115"/>
      <c r="G3989" s="115" t="s">
        <v>4608</v>
      </c>
      <c r="H3989" s="115" t="s">
        <v>5259</v>
      </c>
      <c r="I3989" s="116" t="s">
        <v>4606</v>
      </c>
      <c r="J3989" s="117" t="s">
        <v>584</v>
      </c>
      <c r="K3989" s="118">
        <v>75</v>
      </c>
      <c r="L3989" s="118">
        <v>0</v>
      </c>
      <c r="M3989" s="118">
        <v>75</v>
      </c>
      <c r="N3989" s="271"/>
      <c r="O3989" s="119">
        <f>M3989*N3989</f>
        <v>0</v>
      </c>
      <c r="P3989" s="117" t="s">
        <v>697</v>
      </c>
      <c r="Q3989" s="117" t="s">
        <v>9413</v>
      </c>
      <c r="R3989" s="118"/>
      <c r="S3989" s="118">
        <f>M3989*R3989</f>
        <v>0</v>
      </c>
      <c r="T3989" s="118"/>
      <c r="U3989" s="118">
        <f>M3989*T3989</f>
        <v>0</v>
      </c>
      <c r="V3989" s="119">
        <v>21</v>
      </c>
      <c r="W3989" s="119">
        <f>O3989*(V3989/100)</f>
        <v>0</v>
      </c>
      <c r="X3989" s="119">
        <f>O3989+W3989</f>
        <v>0</v>
      </c>
      <c r="Y3989" s="120">
        <v>8</v>
      </c>
      <c r="Z3989" s="9"/>
      <c r="AA3989" s="9"/>
      <c r="AB3989" s="9"/>
    </row>
    <row r="3990" spans="1:28" ht="4.5" customHeight="1" outlineLevel="6" x14ac:dyDescent="0.15">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ht="28.5" outlineLevel="6" x14ac:dyDescent="0.15">
      <c r="B3991" s="197"/>
      <c r="C3991" s="198"/>
      <c r="D3991" s="114">
        <v>482</v>
      </c>
      <c r="E3991" s="114"/>
      <c r="F3991" s="115"/>
      <c r="G3991" s="115" t="s">
        <v>5258</v>
      </c>
      <c r="H3991" s="115" t="s">
        <v>5257</v>
      </c>
      <c r="I3991" s="116" t="s">
        <v>5256</v>
      </c>
      <c r="J3991" s="117" t="s">
        <v>584</v>
      </c>
      <c r="K3991" s="118">
        <v>48.009500000000003</v>
      </c>
      <c r="L3991" s="118">
        <v>0</v>
      </c>
      <c r="M3991" s="118">
        <v>48.009500000000003</v>
      </c>
      <c r="N3991" s="271"/>
      <c r="O3991" s="119">
        <f>M3991*N3991</f>
        <v>0</v>
      </c>
      <c r="P3991" s="117" t="s">
        <v>697</v>
      </c>
      <c r="Q3991" s="117" t="s">
        <v>9413</v>
      </c>
      <c r="R3991" s="118"/>
      <c r="S3991" s="118">
        <f>M3991*R3991</f>
        <v>0</v>
      </c>
      <c r="T3991" s="118"/>
      <c r="U3991" s="118">
        <f>M3991*T3991</f>
        <v>0</v>
      </c>
      <c r="V3991" s="119">
        <v>21</v>
      </c>
      <c r="W3991" s="119">
        <f>O3991*(V3991/100)</f>
        <v>0</v>
      </c>
      <c r="X3991" s="119">
        <f>O3991+W3991</f>
        <v>0</v>
      </c>
      <c r="Y3991" s="120">
        <v>8</v>
      </c>
      <c r="Z3991" s="9"/>
      <c r="AA3991" s="9"/>
      <c r="AB3991" s="9"/>
    </row>
    <row r="3992" spans="1:28" ht="4.5" customHeight="1" outlineLevel="6" x14ac:dyDescent="0.15">
      <c r="B3992" s="197"/>
      <c r="C3992" s="199"/>
      <c r="D3992" s="199"/>
      <c r="E3992" s="199"/>
      <c r="F3992" s="10"/>
      <c r="G3992" s="10"/>
      <c r="H3992" s="10"/>
      <c r="I3992" s="203"/>
      <c r="J3992" s="205"/>
      <c r="K3992" s="159"/>
      <c r="L3992" s="159"/>
      <c r="M3992" s="159"/>
      <c r="N3992" s="113"/>
      <c r="O3992" s="153"/>
      <c r="P3992" s="205"/>
      <c r="Q3992" s="205"/>
      <c r="R3992" s="159"/>
      <c r="S3992" s="159"/>
      <c r="T3992" s="159"/>
      <c r="U3992" s="159"/>
      <c r="V3992" s="153"/>
      <c r="W3992" s="153"/>
      <c r="X3992" s="153"/>
      <c r="Y3992" s="10"/>
      <c r="Z3992" s="9"/>
      <c r="AA3992" s="9"/>
      <c r="AB3992" s="9"/>
    </row>
    <row r="3993" spans="1:28" ht="13.5" outlineLevel="7" x14ac:dyDescent="0.3">
      <c r="A3993" s="245"/>
      <c r="B3993" s="246"/>
      <c r="C3993" s="246"/>
      <c r="D3993" s="246"/>
      <c r="E3993" s="246"/>
      <c r="F3993" s="247"/>
      <c r="G3993" s="247"/>
      <c r="H3993" s="252" t="s">
        <v>18</v>
      </c>
      <c r="I3993" s="248" t="s">
        <v>5251</v>
      </c>
      <c r="J3993" s="249"/>
      <c r="K3993" s="250"/>
      <c r="L3993" s="250"/>
      <c r="M3993" s="251"/>
      <c r="N3993" s="252"/>
      <c r="O3993" s="253"/>
      <c r="P3993" s="249"/>
      <c r="Q3993" s="249"/>
      <c r="R3993" s="251"/>
      <c r="S3993" s="251"/>
      <c r="T3993" s="251"/>
      <c r="U3993" s="251"/>
      <c r="V3993" s="253"/>
      <c r="W3993" s="253"/>
      <c r="X3993" s="253"/>
      <c r="Y3993" s="252"/>
      <c r="Z3993" s="6"/>
      <c r="AA3993" s="9"/>
    </row>
    <row r="3994" spans="1:28" ht="13.5" outlineLevel="7" x14ac:dyDescent="0.3">
      <c r="A3994" s="245"/>
      <c r="B3994" s="246"/>
      <c r="C3994" s="246"/>
      <c r="D3994" s="246"/>
      <c r="E3994" s="246"/>
      <c r="F3994" s="247"/>
      <c r="G3994" s="247"/>
      <c r="H3994" s="252"/>
      <c r="I3994" s="248" t="s">
        <v>5255</v>
      </c>
      <c r="J3994" s="249"/>
      <c r="K3994" s="250"/>
      <c r="L3994" s="250"/>
      <c r="M3994" s="251"/>
      <c r="N3994" s="252"/>
      <c r="O3994" s="253"/>
      <c r="P3994" s="249"/>
      <c r="Q3994" s="249"/>
      <c r="R3994" s="251"/>
      <c r="S3994" s="251"/>
      <c r="T3994" s="251"/>
      <c r="U3994" s="251"/>
      <c r="V3994" s="253"/>
      <c r="W3994" s="253"/>
      <c r="X3994" s="253"/>
      <c r="Y3994" s="252"/>
      <c r="Z3994" s="6"/>
      <c r="AA3994" s="9"/>
    </row>
    <row r="3995" spans="1:28" ht="7.5" customHeight="1" outlineLevel="7" x14ac:dyDescent="0.15">
      <c r="A3995" s="9"/>
      <c r="B3995" s="197"/>
      <c r="C3995" s="196"/>
      <c r="D3995" s="196"/>
      <c r="E3995" s="196"/>
      <c r="F3995" s="12"/>
      <c r="G3995" s="12"/>
      <c r="H3995" s="12"/>
      <c r="I3995" s="204"/>
      <c r="J3995" s="205"/>
      <c r="K3995" s="206"/>
      <c r="L3995" s="206"/>
      <c r="M3995" s="207"/>
      <c r="N3995" s="10"/>
      <c r="O3995" s="153"/>
      <c r="P3995" s="205"/>
      <c r="Q3995" s="205"/>
      <c r="R3995" s="159"/>
      <c r="S3995" s="159"/>
      <c r="T3995" s="159"/>
      <c r="U3995" s="159"/>
      <c r="V3995" s="153"/>
      <c r="W3995" s="153"/>
      <c r="X3995" s="153"/>
      <c r="Y3995" s="10"/>
      <c r="Z3995" s="6"/>
      <c r="AA3995" s="9"/>
    </row>
    <row r="3996" spans="1:28" ht="28.5" outlineLevel="6" x14ac:dyDescent="0.15">
      <c r="B3996" s="197"/>
      <c r="C3996" s="198"/>
      <c r="D3996" s="114">
        <v>483</v>
      </c>
      <c r="E3996" s="114"/>
      <c r="F3996" s="115"/>
      <c r="G3996" s="115" t="s">
        <v>5254</v>
      </c>
      <c r="H3996" s="115" t="s">
        <v>5253</v>
      </c>
      <c r="I3996" s="116" t="s">
        <v>5252</v>
      </c>
      <c r="J3996" s="117" t="s">
        <v>584</v>
      </c>
      <c r="K3996" s="118">
        <v>27.912500000000001</v>
      </c>
      <c r="L3996" s="118">
        <v>0</v>
      </c>
      <c r="M3996" s="118">
        <v>27.912500000000001</v>
      </c>
      <c r="N3996" s="271"/>
      <c r="O3996" s="119">
        <f>M3996*N3996</f>
        <v>0</v>
      </c>
      <c r="P3996" s="117" t="s">
        <v>697</v>
      </c>
      <c r="Q3996" s="117" t="s">
        <v>9413</v>
      </c>
      <c r="R3996" s="118"/>
      <c r="S3996" s="118">
        <f>M3996*R3996</f>
        <v>0</v>
      </c>
      <c r="T3996" s="118"/>
      <c r="U3996" s="118">
        <f>M3996*T3996</f>
        <v>0</v>
      </c>
      <c r="V3996" s="119">
        <v>21</v>
      </c>
      <c r="W3996" s="119">
        <f>O3996*(V3996/100)</f>
        <v>0</v>
      </c>
      <c r="X3996" s="119">
        <f>O3996+W3996</f>
        <v>0</v>
      </c>
      <c r="Y3996" s="120">
        <v>8</v>
      </c>
      <c r="Z3996" s="9"/>
      <c r="AA3996" s="9"/>
      <c r="AB3996" s="9"/>
    </row>
    <row r="3997" spans="1:28" ht="4.5" customHeight="1" outlineLevel="6" x14ac:dyDescent="0.15">
      <c r="B3997" s="197"/>
      <c r="C3997" s="199"/>
      <c r="D3997" s="199"/>
      <c r="E3997" s="199"/>
      <c r="F3997" s="10"/>
      <c r="G3997" s="10"/>
      <c r="H3997" s="10"/>
      <c r="I3997" s="203"/>
      <c r="J3997" s="205"/>
      <c r="K3997" s="159"/>
      <c r="L3997" s="159"/>
      <c r="M3997" s="159"/>
      <c r="N3997" s="113"/>
      <c r="O3997" s="153"/>
      <c r="P3997" s="205"/>
      <c r="Q3997" s="205"/>
      <c r="R3997" s="159"/>
      <c r="S3997" s="159"/>
      <c r="T3997" s="159"/>
      <c r="U3997" s="159"/>
      <c r="V3997" s="153"/>
      <c r="W3997" s="153"/>
      <c r="X3997" s="153"/>
      <c r="Y3997" s="10"/>
      <c r="Z3997" s="9"/>
      <c r="AA3997" s="9"/>
      <c r="AB3997" s="9"/>
    </row>
    <row r="3998" spans="1:28" ht="13.5" outlineLevel="7" x14ac:dyDescent="0.3">
      <c r="A3998" s="245"/>
      <c r="B3998" s="246"/>
      <c r="C3998" s="246"/>
      <c r="D3998" s="246"/>
      <c r="E3998" s="246"/>
      <c r="F3998" s="247"/>
      <c r="G3998" s="247"/>
      <c r="H3998" s="252" t="s">
        <v>18</v>
      </c>
      <c r="I3998" s="248" t="s">
        <v>5251</v>
      </c>
      <c r="J3998" s="249"/>
      <c r="K3998" s="250"/>
      <c r="L3998" s="250"/>
      <c r="M3998" s="251"/>
      <c r="N3998" s="252"/>
      <c r="O3998" s="253"/>
      <c r="P3998" s="249"/>
      <c r="Q3998" s="249"/>
      <c r="R3998" s="251"/>
      <c r="S3998" s="251"/>
      <c r="T3998" s="251"/>
      <c r="U3998" s="251"/>
      <c r="V3998" s="253"/>
      <c r="W3998" s="253"/>
      <c r="X3998" s="253"/>
      <c r="Y3998" s="252"/>
      <c r="Z3998" s="6"/>
      <c r="AA3998" s="9"/>
    </row>
    <row r="3999" spans="1:28" ht="13.5" outlineLevel="7" x14ac:dyDescent="0.3">
      <c r="A3999" s="245"/>
      <c r="B3999" s="246"/>
      <c r="C3999" s="246"/>
      <c r="D3999" s="246"/>
      <c r="E3999" s="246"/>
      <c r="F3999" s="247"/>
      <c r="G3999" s="247"/>
      <c r="H3999" s="252"/>
      <c r="I3999" s="248" t="s">
        <v>5250</v>
      </c>
      <c r="J3999" s="249"/>
      <c r="K3999" s="250"/>
      <c r="L3999" s="250"/>
      <c r="M3999" s="251"/>
      <c r="N3999" s="252"/>
      <c r="O3999" s="253"/>
      <c r="P3999" s="249"/>
      <c r="Q3999" s="249"/>
      <c r="R3999" s="251"/>
      <c r="S3999" s="251"/>
      <c r="T3999" s="251"/>
      <c r="U3999" s="251"/>
      <c r="V3999" s="253"/>
      <c r="W3999" s="253"/>
      <c r="X3999" s="253"/>
      <c r="Y3999" s="252"/>
      <c r="Z3999" s="6"/>
      <c r="AA3999" s="9"/>
    </row>
    <row r="4000" spans="1:28" ht="7.5" customHeight="1" outlineLevel="7" x14ac:dyDescent="0.15">
      <c r="A4000" s="9"/>
      <c r="B4000" s="197"/>
      <c r="C4000" s="196"/>
      <c r="D4000" s="196"/>
      <c r="E4000" s="196"/>
      <c r="F4000" s="12"/>
      <c r="G4000" s="12"/>
      <c r="H4000" s="12"/>
      <c r="I4000" s="204"/>
      <c r="J4000" s="205"/>
      <c r="K4000" s="206"/>
      <c r="L4000" s="206"/>
      <c r="M4000" s="207"/>
      <c r="N4000" s="10"/>
      <c r="O4000" s="153"/>
      <c r="P4000" s="205"/>
      <c r="Q4000" s="205"/>
      <c r="R4000" s="159"/>
      <c r="S4000" s="159"/>
      <c r="T4000" s="159"/>
      <c r="U4000" s="159"/>
      <c r="V4000" s="153"/>
      <c r="W4000" s="153"/>
      <c r="X4000" s="153"/>
      <c r="Y4000" s="10"/>
      <c r="Z4000" s="6"/>
      <c r="AA4000" s="9"/>
    </row>
    <row r="4001" spans="1:28" ht="28.5" outlineLevel="6" x14ac:dyDescent="0.15">
      <c r="B4001" s="197"/>
      <c r="C4001" s="198"/>
      <c r="D4001" s="114">
        <v>484</v>
      </c>
      <c r="E4001" s="114"/>
      <c r="F4001" s="115"/>
      <c r="G4001" s="115" t="s">
        <v>5249</v>
      </c>
      <c r="H4001" s="115" t="s">
        <v>5248</v>
      </c>
      <c r="I4001" s="116" t="s">
        <v>5247</v>
      </c>
      <c r="J4001" s="117" t="s">
        <v>944</v>
      </c>
      <c r="K4001" s="118">
        <v>2</v>
      </c>
      <c r="L4001" s="118">
        <v>0</v>
      </c>
      <c r="M4001" s="118">
        <v>2</v>
      </c>
      <c r="N4001" s="271"/>
      <c r="O4001" s="119">
        <f>M4001*N4001</f>
        <v>0</v>
      </c>
      <c r="P4001" s="117" t="s">
        <v>697</v>
      </c>
      <c r="Q4001" s="117" t="s">
        <v>9413</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8.5" outlineLevel="6" x14ac:dyDescent="0.15">
      <c r="B4003" s="197"/>
      <c r="C4003" s="198"/>
      <c r="D4003" s="114">
        <v>485</v>
      </c>
      <c r="E4003" s="114"/>
      <c r="F4003" s="115"/>
      <c r="G4003" s="115" t="s">
        <v>5246</v>
      </c>
      <c r="H4003" s="115" t="s">
        <v>5245</v>
      </c>
      <c r="I4003" s="116" t="s">
        <v>5244</v>
      </c>
      <c r="J4003" s="117" t="s">
        <v>944</v>
      </c>
      <c r="K4003" s="118">
        <v>2</v>
      </c>
      <c r="L4003" s="118">
        <v>0</v>
      </c>
      <c r="M4003" s="118">
        <v>2</v>
      </c>
      <c r="N4003" s="271"/>
      <c r="O4003" s="119">
        <f>M4003*N4003</f>
        <v>0</v>
      </c>
      <c r="P4003" s="117" t="s">
        <v>697</v>
      </c>
      <c r="Q4003" s="117" t="s">
        <v>9413</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28.5" outlineLevel="6" x14ac:dyDescent="0.15">
      <c r="B4005" s="197"/>
      <c r="C4005" s="198"/>
      <c r="D4005" s="114">
        <v>486</v>
      </c>
      <c r="E4005" s="114"/>
      <c r="F4005" s="115"/>
      <c r="G4005" s="115" t="s">
        <v>5243</v>
      </c>
      <c r="H4005" s="115" t="s">
        <v>5242</v>
      </c>
      <c r="I4005" s="116" t="s">
        <v>5241</v>
      </c>
      <c r="J4005" s="117" t="s">
        <v>944</v>
      </c>
      <c r="K4005" s="118">
        <v>3</v>
      </c>
      <c r="L4005" s="118">
        <v>0</v>
      </c>
      <c r="M4005" s="118">
        <v>3</v>
      </c>
      <c r="N4005" s="271"/>
      <c r="O4005" s="119">
        <f>M4005*N4005</f>
        <v>0</v>
      </c>
      <c r="P4005" s="117" t="s">
        <v>697</v>
      </c>
      <c r="Q4005" s="117" t="s">
        <v>9413</v>
      </c>
      <c r="R4005" s="118"/>
      <c r="S4005" s="118">
        <f>M4005*R4005</f>
        <v>0</v>
      </c>
      <c r="T4005" s="118"/>
      <c r="U4005" s="118">
        <f>M4005*T4005</f>
        <v>0</v>
      </c>
      <c r="V4005" s="119">
        <v>21</v>
      </c>
      <c r="W4005" s="119">
        <f>O4005*(V4005/100)</f>
        <v>0</v>
      </c>
      <c r="X4005" s="119">
        <f>O4005+W4005</f>
        <v>0</v>
      </c>
      <c r="Y4005" s="120">
        <v>8</v>
      </c>
      <c r="Z4005" s="9"/>
      <c r="AA4005" s="9"/>
      <c r="AB4005" s="9"/>
    </row>
    <row r="4006" spans="1:28" ht="4.5" customHeight="1" outlineLevel="6" x14ac:dyDescent="0.15">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28.5" outlineLevel="6" x14ac:dyDescent="0.15">
      <c r="B4007" s="197"/>
      <c r="C4007" s="198"/>
      <c r="D4007" s="114">
        <v>487</v>
      </c>
      <c r="E4007" s="114"/>
      <c r="F4007" s="115"/>
      <c r="G4007" s="115" t="s">
        <v>5240</v>
      </c>
      <c r="H4007" s="115" t="s">
        <v>5239</v>
      </c>
      <c r="I4007" s="116" t="s">
        <v>5238</v>
      </c>
      <c r="J4007" s="117" t="s">
        <v>944</v>
      </c>
      <c r="K4007" s="118">
        <v>2</v>
      </c>
      <c r="L4007" s="118">
        <v>0</v>
      </c>
      <c r="M4007" s="118">
        <v>2</v>
      </c>
      <c r="N4007" s="271"/>
      <c r="O4007" s="119">
        <f>M4007*N4007</f>
        <v>0</v>
      </c>
      <c r="P4007" s="117" t="s">
        <v>697</v>
      </c>
      <c r="Q4007" s="117" t="s">
        <v>9413</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8.5" outlineLevel="6" x14ac:dyDescent="0.15">
      <c r="B4009" s="197"/>
      <c r="C4009" s="198"/>
      <c r="D4009" s="114">
        <v>488</v>
      </c>
      <c r="E4009" s="114"/>
      <c r="F4009" s="115"/>
      <c r="G4009" s="115" t="s">
        <v>5237</v>
      </c>
      <c r="H4009" s="115" t="s">
        <v>5236</v>
      </c>
      <c r="I4009" s="116" t="s">
        <v>5235</v>
      </c>
      <c r="J4009" s="117" t="s">
        <v>944</v>
      </c>
      <c r="K4009" s="118">
        <v>2</v>
      </c>
      <c r="L4009" s="118">
        <v>0</v>
      </c>
      <c r="M4009" s="118">
        <v>2</v>
      </c>
      <c r="N4009" s="271"/>
      <c r="O4009" s="119">
        <f>M4009*N4009</f>
        <v>0</v>
      </c>
      <c r="P4009" s="117" t="s">
        <v>697</v>
      </c>
      <c r="Q4009" s="117" t="s">
        <v>9413</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ht="28.5" outlineLevel="6" x14ac:dyDescent="0.15">
      <c r="B4011" s="197"/>
      <c r="C4011" s="198"/>
      <c r="D4011" s="114">
        <v>489</v>
      </c>
      <c r="E4011" s="114"/>
      <c r="F4011" s="115"/>
      <c r="G4011" s="115" t="s">
        <v>5234</v>
      </c>
      <c r="H4011" s="115" t="s">
        <v>5233</v>
      </c>
      <c r="I4011" s="116" t="s">
        <v>5232</v>
      </c>
      <c r="J4011" s="117" t="s">
        <v>944</v>
      </c>
      <c r="K4011" s="118">
        <v>5</v>
      </c>
      <c r="L4011" s="118">
        <v>0</v>
      </c>
      <c r="M4011" s="118">
        <v>5</v>
      </c>
      <c r="N4011" s="271"/>
      <c r="O4011" s="119">
        <f>M4011*N4011</f>
        <v>0</v>
      </c>
      <c r="P4011" s="117" t="s">
        <v>697</v>
      </c>
      <c r="Q4011" s="117" t="s">
        <v>9413</v>
      </c>
      <c r="R4011" s="118"/>
      <c r="S4011" s="118">
        <f>M4011*R4011</f>
        <v>0</v>
      </c>
      <c r="T4011" s="118"/>
      <c r="U4011" s="118">
        <f>M4011*T4011</f>
        <v>0</v>
      </c>
      <c r="V4011" s="119">
        <v>21</v>
      </c>
      <c r="W4011" s="119">
        <f>O4011*(V4011/100)</f>
        <v>0</v>
      </c>
      <c r="X4011" s="119">
        <f>O4011+W4011</f>
        <v>0</v>
      </c>
      <c r="Y4011" s="120">
        <v>8</v>
      </c>
      <c r="Z4011" s="9"/>
      <c r="AA4011" s="9"/>
      <c r="AB4011" s="9"/>
    </row>
    <row r="4012" spans="1:28" ht="4.5" customHeight="1" outlineLevel="6" x14ac:dyDescent="0.15">
      <c r="B4012" s="197"/>
      <c r="C4012" s="199"/>
      <c r="D4012" s="199"/>
      <c r="E4012" s="199"/>
      <c r="F4012" s="10"/>
      <c r="G4012" s="10"/>
      <c r="H4012" s="10"/>
      <c r="I4012" s="203"/>
      <c r="J4012" s="205"/>
      <c r="K4012" s="159"/>
      <c r="L4012" s="159"/>
      <c r="M4012" s="159"/>
      <c r="N4012" s="113"/>
      <c r="O4012" s="153"/>
      <c r="P4012" s="205"/>
      <c r="Q4012" s="205"/>
      <c r="R4012" s="159"/>
      <c r="S4012" s="159"/>
      <c r="T4012" s="159"/>
      <c r="U4012" s="159"/>
      <c r="V4012" s="153"/>
      <c r="W4012" s="153"/>
      <c r="X4012" s="153"/>
      <c r="Y4012" s="10"/>
      <c r="Z4012" s="9"/>
      <c r="AA4012" s="9"/>
      <c r="AB4012" s="9"/>
    </row>
    <row r="4013" spans="1:28" outlineLevel="6" x14ac:dyDescent="0.15">
      <c r="B4013" s="6"/>
      <c r="C4013" s="6"/>
      <c r="D4013" s="6"/>
      <c r="E4013" s="6"/>
      <c r="F4013" s="6"/>
      <c r="G4013" s="6"/>
      <c r="H4013" s="6"/>
      <c r="I4013" s="6"/>
      <c r="J4013" s="6"/>
      <c r="K4013" s="6"/>
      <c r="L4013" s="6"/>
      <c r="M4013" s="6"/>
      <c r="N4013" s="9"/>
      <c r="O4013" s="9"/>
      <c r="P4013" s="6"/>
      <c r="Q4013" s="6"/>
      <c r="R4013" s="6"/>
      <c r="S4013" s="6"/>
      <c r="T4013" s="6"/>
      <c r="U4013" s="6"/>
      <c r="V4013" s="6"/>
      <c r="W4013" s="9"/>
      <c r="X4013" s="9"/>
      <c r="Y4013" s="9"/>
    </row>
    <row r="4014" spans="1:28" ht="13.5" outlineLevel="5" x14ac:dyDescent="0.25">
      <c r="A4014" s="189" t="s">
        <v>1613</v>
      </c>
      <c r="B4014" s="239">
        <v>6</v>
      </c>
      <c r="C4014" s="240"/>
      <c r="D4014" s="240"/>
      <c r="E4014" s="240"/>
      <c r="F4014" s="193"/>
      <c r="G4014" s="193"/>
      <c r="H4014" s="193"/>
      <c r="I4014" s="241" t="s">
        <v>1612</v>
      </c>
      <c r="J4014" s="242"/>
      <c r="K4014" s="243"/>
      <c r="L4014" s="243"/>
      <c r="M4014" s="243"/>
      <c r="N4014" s="193"/>
      <c r="O4014" s="191">
        <f>SUBTOTAL(9,O4015:O4050)</f>
        <v>0</v>
      </c>
      <c r="P4014" s="242" t="s">
        <v>475</v>
      </c>
      <c r="Q4014" s="242"/>
      <c r="R4014" s="243"/>
      <c r="S4014" s="192">
        <f>SUBTOTAL(9,S4015:S4050)</f>
        <v>0</v>
      </c>
      <c r="T4014" s="243"/>
      <c r="U4014" s="192">
        <f>SUBTOTAL(9,U4015:U4050)</f>
        <v>0</v>
      </c>
      <c r="V4014" s="244"/>
      <c r="W4014" s="191">
        <f>SUBTOTAL(9,W4015:W4050)</f>
        <v>0</v>
      </c>
      <c r="X4014" s="191">
        <f>SUBTOTAL(9,X4015:X4050)</f>
        <v>0</v>
      </c>
      <c r="Y4014" s="189"/>
      <c r="Z4014" s="6"/>
      <c r="AA4014" s="9"/>
      <c r="AB4014" s="9"/>
    </row>
    <row r="4015" spans="1:28" ht="28.5" outlineLevel="6" x14ac:dyDescent="0.15">
      <c r="B4015" s="197"/>
      <c r="C4015" s="198"/>
      <c r="D4015" s="114">
        <v>490</v>
      </c>
      <c r="E4015" s="114"/>
      <c r="F4015" s="115"/>
      <c r="G4015" s="115" t="s">
        <v>4576</v>
      </c>
      <c r="H4015" s="115" t="s">
        <v>5231</v>
      </c>
      <c r="I4015" s="116" t="s">
        <v>4574</v>
      </c>
      <c r="J4015" s="117" t="s">
        <v>944</v>
      </c>
      <c r="K4015" s="118">
        <v>9</v>
      </c>
      <c r="L4015" s="118">
        <v>0</v>
      </c>
      <c r="M4015" s="118">
        <v>9</v>
      </c>
      <c r="N4015" s="271"/>
      <c r="O4015" s="119">
        <f>M4015*N4015</f>
        <v>0</v>
      </c>
      <c r="P4015" s="117" t="s">
        <v>697</v>
      </c>
      <c r="Q4015" s="117" t="s">
        <v>9413</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28.5" outlineLevel="6" x14ac:dyDescent="0.15">
      <c r="B4017" s="197"/>
      <c r="C4017" s="198"/>
      <c r="D4017" s="114">
        <v>491</v>
      </c>
      <c r="E4017" s="114"/>
      <c r="F4017" s="115"/>
      <c r="G4017" s="115" t="s">
        <v>4570</v>
      </c>
      <c r="H4017" s="115" t="s">
        <v>5230</v>
      </c>
      <c r="I4017" s="116" t="s">
        <v>4568</v>
      </c>
      <c r="J4017" s="117" t="s">
        <v>944</v>
      </c>
      <c r="K4017" s="118">
        <v>1</v>
      </c>
      <c r="L4017" s="118">
        <v>0</v>
      </c>
      <c r="M4017" s="118">
        <v>1</v>
      </c>
      <c r="N4017" s="271"/>
      <c r="O4017" s="119">
        <f>M4017*N4017</f>
        <v>0</v>
      </c>
      <c r="P4017" s="117" t="s">
        <v>697</v>
      </c>
      <c r="Q4017" s="117" t="s">
        <v>9413</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28.5" outlineLevel="6" x14ac:dyDescent="0.15">
      <c r="B4019" s="197"/>
      <c r="C4019" s="198"/>
      <c r="D4019" s="114">
        <v>492</v>
      </c>
      <c r="E4019" s="114"/>
      <c r="F4019" s="115"/>
      <c r="G4019" s="115" t="s">
        <v>5229</v>
      </c>
      <c r="H4019" s="115" t="s">
        <v>5228</v>
      </c>
      <c r="I4019" s="116" t="s">
        <v>5227</v>
      </c>
      <c r="J4019" s="117" t="s">
        <v>944</v>
      </c>
      <c r="K4019" s="118">
        <v>5</v>
      </c>
      <c r="L4019" s="118">
        <v>0</v>
      </c>
      <c r="M4019" s="118">
        <v>5</v>
      </c>
      <c r="N4019" s="271"/>
      <c r="O4019" s="119">
        <f>M4019*N4019</f>
        <v>0</v>
      </c>
      <c r="P4019" s="117" t="s">
        <v>697</v>
      </c>
      <c r="Q4019" s="117" t="s">
        <v>9413</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28.5" outlineLevel="6" x14ac:dyDescent="0.15">
      <c r="B4021" s="197"/>
      <c r="C4021" s="198"/>
      <c r="D4021" s="114">
        <v>493</v>
      </c>
      <c r="E4021" s="114"/>
      <c r="F4021" s="115"/>
      <c r="G4021" s="115" t="s">
        <v>4567</v>
      </c>
      <c r="H4021" s="115" t="s">
        <v>5226</v>
      </c>
      <c r="I4021" s="116" t="s">
        <v>4565</v>
      </c>
      <c r="J4021" s="117" t="s">
        <v>944</v>
      </c>
      <c r="K4021" s="118">
        <v>4</v>
      </c>
      <c r="L4021" s="118">
        <v>0</v>
      </c>
      <c r="M4021" s="118">
        <v>4</v>
      </c>
      <c r="N4021" s="271"/>
      <c r="O4021" s="119">
        <f>M4021*N4021</f>
        <v>0</v>
      </c>
      <c r="P4021" s="117" t="s">
        <v>697</v>
      </c>
      <c r="Q4021" s="117" t="s">
        <v>9413</v>
      </c>
      <c r="R4021" s="118"/>
      <c r="S4021" s="118">
        <f>M4021*R4021</f>
        <v>0</v>
      </c>
      <c r="T4021" s="118"/>
      <c r="U4021" s="118">
        <f>M4021*T4021</f>
        <v>0</v>
      </c>
      <c r="V4021" s="119">
        <v>21</v>
      </c>
      <c r="W4021" s="119">
        <f>O4021*(V4021/100)</f>
        <v>0</v>
      </c>
      <c r="X4021" s="119">
        <f>O4021+W4021</f>
        <v>0</v>
      </c>
      <c r="Y4021" s="120">
        <v>8</v>
      </c>
      <c r="Z4021" s="9"/>
      <c r="AA4021" s="9"/>
      <c r="AB4021" s="9"/>
    </row>
    <row r="4022" spans="1:28" ht="4.5" customHeight="1" outlineLevel="6" x14ac:dyDescent="0.15">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28.5" outlineLevel="6" x14ac:dyDescent="0.15">
      <c r="B4023" s="197"/>
      <c r="C4023" s="198"/>
      <c r="D4023" s="114">
        <v>494</v>
      </c>
      <c r="E4023" s="114"/>
      <c r="F4023" s="115"/>
      <c r="G4023" s="115" t="s">
        <v>4564</v>
      </c>
      <c r="H4023" s="115" t="s">
        <v>5225</v>
      </c>
      <c r="I4023" s="116" t="s">
        <v>4562</v>
      </c>
      <c r="J4023" s="117" t="s">
        <v>944</v>
      </c>
      <c r="K4023" s="118">
        <v>4</v>
      </c>
      <c r="L4023" s="118">
        <v>0</v>
      </c>
      <c r="M4023" s="118">
        <v>4</v>
      </c>
      <c r="N4023" s="271"/>
      <c r="O4023" s="119">
        <f>M4023*N4023</f>
        <v>0</v>
      </c>
      <c r="P4023" s="117" t="s">
        <v>697</v>
      </c>
      <c r="Q4023" s="117" t="s">
        <v>9413</v>
      </c>
      <c r="R4023" s="118"/>
      <c r="S4023" s="118">
        <f>M4023*R4023</f>
        <v>0</v>
      </c>
      <c r="T4023" s="118"/>
      <c r="U4023" s="118">
        <f>M4023*T4023</f>
        <v>0</v>
      </c>
      <c r="V4023" s="119">
        <v>21</v>
      </c>
      <c r="W4023" s="119">
        <f>O4023*(V4023/100)</f>
        <v>0</v>
      </c>
      <c r="X4023" s="119">
        <f>O4023+W4023</f>
        <v>0</v>
      </c>
      <c r="Y4023" s="120">
        <v>8</v>
      </c>
      <c r="Z4023" s="9"/>
      <c r="AA4023" s="9"/>
      <c r="AB4023" s="9"/>
    </row>
    <row r="4024" spans="1:28" ht="4.5" customHeight="1" outlineLevel="6" x14ac:dyDescent="0.15">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ht="14.25" outlineLevel="6" x14ac:dyDescent="0.15">
      <c r="B4025" s="197"/>
      <c r="C4025" s="198"/>
      <c r="D4025" s="114">
        <v>495</v>
      </c>
      <c r="E4025" s="114"/>
      <c r="F4025" s="115"/>
      <c r="G4025" s="115" t="s">
        <v>4561</v>
      </c>
      <c r="H4025" s="115" t="s">
        <v>5224</v>
      </c>
      <c r="I4025" s="116" t="s">
        <v>4559</v>
      </c>
      <c r="J4025" s="117" t="s">
        <v>944</v>
      </c>
      <c r="K4025" s="118">
        <v>4</v>
      </c>
      <c r="L4025" s="118">
        <v>0</v>
      </c>
      <c r="M4025" s="118">
        <v>4</v>
      </c>
      <c r="N4025" s="271"/>
      <c r="O4025" s="119">
        <f>M4025*N4025</f>
        <v>0</v>
      </c>
      <c r="P4025" s="117" t="s">
        <v>697</v>
      </c>
      <c r="Q4025" s="117" t="s">
        <v>9413</v>
      </c>
      <c r="R4025" s="118"/>
      <c r="S4025" s="118">
        <f>M4025*R4025</f>
        <v>0</v>
      </c>
      <c r="T4025" s="118"/>
      <c r="U4025" s="118">
        <f>M4025*T4025</f>
        <v>0</v>
      </c>
      <c r="V4025" s="119">
        <v>21</v>
      </c>
      <c r="W4025" s="119">
        <f>O4025*(V4025/100)</f>
        <v>0</v>
      </c>
      <c r="X4025" s="119">
        <f>O4025+W4025</f>
        <v>0</v>
      </c>
      <c r="Y4025" s="120">
        <v>8</v>
      </c>
      <c r="Z4025" s="9"/>
      <c r="AA4025" s="9"/>
      <c r="AB4025" s="9"/>
    </row>
    <row r="4026" spans="1:28" ht="4.5" customHeight="1" outlineLevel="6" x14ac:dyDescent="0.15">
      <c r="B4026" s="197"/>
      <c r="C4026" s="199"/>
      <c r="D4026" s="199"/>
      <c r="E4026" s="199"/>
      <c r="F4026" s="10"/>
      <c r="G4026" s="10"/>
      <c r="H4026" s="10"/>
      <c r="I4026" s="203"/>
      <c r="J4026" s="205"/>
      <c r="K4026" s="159"/>
      <c r="L4026" s="159"/>
      <c r="M4026" s="159"/>
      <c r="N4026" s="113"/>
      <c r="O4026" s="153"/>
      <c r="P4026" s="205"/>
      <c r="Q4026" s="205"/>
      <c r="R4026" s="159"/>
      <c r="S4026" s="159"/>
      <c r="T4026" s="159"/>
      <c r="U4026" s="159"/>
      <c r="V4026" s="153"/>
      <c r="W4026" s="153"/>
      <c r="X4026" s="153"/>
      <c r="Y4026" s="10"/>
      <c r="Z4026" s="9"/>
      <c r="AA4026" s="9"/>
      <c r="AB4026" s="9"/>
    </row>
    <row r="4027" spans="1:28" ht="14.25" outlineLevel="6" x14ac:dyDescent="0.15">
      <c r="B4027" s="197"/>
      <c r="C4027" s="198"/>
      <c r="D4027" s="114">
        <v>496</v>
      </c>
      <c r="E4027" s="114"/>
      <c r="F4027" s="115"/>
      <c r="G4027" s="115" t="s">
        <v>4558</v>
      </c>
      <c r="H4027" s="115" t="s">
        <v>5223</v>
      </c>
      <c r="I4027" s="116" t="s">
        <v>4556</v>
      </c>
      <c r="J4027" s="117" t="s">
        <v>944</v>
      </c>
      <c r="K4027" s="118">
        <v>4</v>
      </c>
      <c r="L4027" s="118">
        <v>0</v>
      </c>
      <c r="M4027" s="118">
        <v>4</v>
      </c>
      <c r="N4027" s="271"/>
      <c r="O4027" s="119">
        <f>M4027*N4027</f>
        <v>0</v>
      </c>
      <c r="P4027" s="117" t="s">
        <v>697</v>
      </c>
      <c r="Q4027" s="117" t="s">
        <v>9413</v>
      </c>
      <c r="R4027" s="118"/>
      <c r="S4027" s="118">
        <f>M4027*R4027</f>
        <v>0</v>
      </c>
      <c r="T4027" s="118"/>
      <c r="U4027" s="118">
        <f>M4027*T4027</f>
        <v>0</v>
      </c>
      <c r="V4027" s="119">
        <v>21</v>
      </c>
      <c r="W4027" s="119">
        <f>O4027*(V4027/100)</f>
        <v>0</v>
      </c>
      <c r="X4027" s="119">
        <f>O4027+W4027</f>
        <v>0</v>
      </c>
      <c r="Y4027" s="120">
        <v>8</v>
      </c>
      <c r="Z4027" s="9"/>
      <c r="AA4027" s="9"/>
      <c r="AB4027" s="9"/>
    </row>
    <row r="4028" spans="1:28" ht="4.5" customHeight="1" outlineLevel="6" x14ac:dyDescent="0.15">
      <c r="B4028" s="197"/>
      <c r="C4028" s="199"/>
      <c r="D4028" s="199"/>
      <c r="E4028" s="199"/>
      <c r="F4028" s="10"/>
      <c r="G4028" s="10"/>
      <c r="H4028" s="10"/>
      <c r="I4028" s="203"/>
      <c r="J4028" s="205"/>
      <c r="K4028" s="159"/>
      <c r="L4028" s="159"/>
      <c r="M4028" s="159"/>
      <c r="N4028" s="113"/>
      <c r="O4028" s="153"/>
      <c r="P4028" s="205"/>
      <c r="Q4028" s="205"/>
      <c r="R4028" s="159"/>
      <c r="S4028" s="159"/>
      <c r="T4028" s="159"/>
      <c r="U4028" s="159"/>
      <c r="V4028" s="153"/>
      <c r="W4028" s="153"/>
      <c r="X4028" s="153"/>
      <c r="Y4028" s="10"/>
      <c r="Z4028" s="9"/>
      <c r="AA4028" s="9"/>
      <c r="AB4028" s="9"/>
    </row>
    <row r="4029" spans="1:28" ht="13.5" outlineLevel="7" x14ac:dyDescent="0.3">
      <c r="A4029" s="245"/>
      <c r="B4029" s="246"/>
      <c r="C4029" s="246"/>
      <c r="D4029" s="246"/>
      <c r="E4029" s="246"/>
      <c r="F4029" s="247"/>
      <c r="G4029" s="247"/>
      <c r="H4029" s="252" t="s">
        <v>18</v>
      </c>
      <c r="I4029" s="248" t="s">
        <v>4555</v>
      </c>
      <c r="J4029" s="249"/>
      <c r="K4029" s="250"/>
      <c r="L4029" s="250"/>
      <c r="M4029" s="251"/>
      <c r="N4029" s="252"/>
      <c r="O4029" s="253"/>
      <c r="P4029" s="249"/>
      <c r="Q4029" s="249"/>
      <c r="R4029" s="251"/>
      <c r="S4029" s="251"/>
      <c r="T4029" s="251"/>
      <c r="U4029" s="251"/>
      <c r="V4029" s="253"/>
      <c r="W4029" s="253"/>
      <c r="X4029" s="253"/>
      <c r="Y4029" s="252"/>
      <c r="Z4029" s="6"/>
      <c r="AA4029" s="9"/>
    </row>
    <row r="4030" spans="1:28" ht="13.5" outlineLevel="7" x14ac:dyDescent="0.3">
      <c r="A4030" s="245"/>
      <c r="B4030" s="246"/>
      <c r="C4030" s="246"/>
      <c r="D4030" s="246"/>
      <c r="E4030" s="246"/>
      <c r="F4030" s="247"/>
      <c r="G4030" s="247"/>
      <c r="H4030" s="252"/>
      <c r="I4030" s="248" t="s">
        <v>4554</v>
      </c>
      <c r="J4030" s="249"/>
      <c r="K4030" s="250"/>
      <c r="L4030" s="250"/>
      <c r="M4030" s="251"/>
      <c r="N4030" s="252"/>
      <c r="O4030" s="253"/>
      <c r="P4030" s="249"/>
      <c r="Q4030" s="249"/>
      <c r="R4030" s="251"/>
      <c r="S4030" s="251"/>
      <c r="T4030" s="251"/>
      <c r="U4030" s="251"/>
      <c r="V4030" s="253"/>
      <c r="W4030" s="253"/>
      <c r="X4030" s="253"/>
      <c r="Y4030" s="252"/>
      <c r="Z4030" s="6"/>
      <c r="AA4030" s="9"/>
    </row>
    <row r="4031" spans="1:28" ht="7.5" customHeight="1" outlineLevel="7" x14ac:dyDescent="0.15">
      <c r="A4031" s="9"/>
      <c r="B4031" s="197"/>
      <c r="C4031" s="196"/>
      <c r="D4031" s="196"/>
      <c r="E4031" s="196"/>
      <c r="F4031" s="12"/>
      <c r="G4031" s="12"/>
      <c r="H4031" s="12"/>
      <c r="I4031" s="204"/>
      <c r="J4031" s="205"/>
      <c r="K4031" s="206"/>
      <c r="L4031" s="206"/>
      <c r="M4031" s="207"/>
      <c r="N4031" s="10"/>
      <c r="O4031" s="153"/>
      <c r="P4031" s="205"/>
      <c r="Q4031" s="205"/>
      <c r="R4031" s="159"/>
      <c r="S4031" s="159"/>
      <c r="T4031" s="159"/>
      <c r="U4031" s="159"/>
      <c r="V4031" s="153"/>
      <c r="W4031" s="153"/>
      <c r="X4031" s="153"/>
      <c r="Y4031" s="10"/>
      <c r="Z4031" s="6"/>
      <c r="AA4031" s="9"/>
    </row>
    <row r="4032" spans="1:28" ht="28.5" outlineLevel="6" x14ac:dyDescent="0.15">
      <c r="B4032" s="197"/>
      <c r="C4032" s="198"/>
      <c r="D4032" s="114">
        <v>497</v>
      </c>
      <c r="E4032" s="114"/>
      <c r="F4032" s="115"/>
      <c r="G4032" s="115" t="s">
        <v>5222</v>
      </c>
      <c r="H4032" s="115" t="s">
        <v>5221</v>
      </c>
      <c r="I4032" s="116" t="s">
        <v>5220</v>
      </c>
      <c r="J4032" s="117" t="s">
        <v>944</v>
      </c>
      <c r="K4032" s="118">
        <v>1</v>
      </c>
      <c r="L4032" s="118">
        <v>0</v>
      </c>
      <c r="M4032" s="118">
        <v>1</v>
      </c>
      <c r="N4032" s="271"/>
      <c r="O4032" s="119">
        <f>M4032*N4032</f>
        <v>0</v>
      </c>
      <c r="P4032" s="117" t="s">
        <v>697</v>
      </c>
      <c r="Q4032" s="117" t="s">
        <v>9413</v>
      </c>
      <c r="R4032" s="118"/>
      <c r="S4032" s="118">
        <f>M4032*R4032</f>
        <v>0</v>
      </c>
      <c r="T4032" s="118"/>
      <c r="U4032" s="118">
        <f>M4032*T4032</f>
        <v>0</v>
      </c>
      <c r="V4032" s="119">
        <v>21</v>
      </c>
      <c r="W4032" s="119">
        <f>O4032*(V4032/100)</f>
        <v>0</v>
      </c>
      <c r="X4032" s="119">
        <f>O4032+W4032</f>
        <v>0</v>
      </c>
      <c r="Y4032" s="120">
        <v>8</v>
      </c>
      <c r="Z4032" s="9"/>
      <c r="AA4032" s="9"/>
      <c r="AB4032" s="9"/>
    </row>
    <row r="4033" spans="2:28" ht="4.5" customHeight="1" outlineLevel="6" x14ac:dyDescent="0.15">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2:28" ht="28.5" outlineLevel="6" x14ac:dyDescent="0.15">
      <c r="B4034" s="197"/>
      <c r="C4034" s="198"/>
      <c r="D4034" s="114">
        <v>498</v>
      </c>
      <c r="E4034" s="114"/>
      <c r="F4034" s="115"/>
      <c r="G4034" s="115" t="s">
        <v>5219</v>
      </c>
      <c r="H4034" s="115" t="s">
        <v>5218</v>
      </c>
      <c r="I4034" s="116" t="s">
        <v>5217</v>
      </c>
      <c r="J4034" s="117" t="s">
        <v>944</v>
      </c>
      <c r="K4034" s="118">
        <v>3</v>
      </c>
      <c r="L4034" s="118">
        <v>0</v>
      </c>
      <c r="M4034" s="118">
        <v>3</v>
      </c>
      <c r="N4034" s="271"/>
      <c r="O4034" s="119">
        <f>M4034*N4034</f>
        <v>0</v>
      </c>
      <c r="P4034" s="117" t="s">
        <v>697</v>
      </c>
      <c r="Q4034" s="117" t="s">
        <v>9413</v>
      </c>
      <c r="R4034" s="118"/>
      <c r="S4034" s="118">
        <f>M4034*R4034</f>
        <v>0</v>
      </c>
      <c r="T4034" s="118"/>
      <c r="U4034" s="118">
        <f>M4034*T4034</f>
        <v>0</v>
      </c>
      <c r="V4034" s="119">
        <v>21</v>
      </c>
      <c r="W4034" s="119">
        <f>O4034*(V4034/100)</f>
        <v>0</v>
      </c>
      <c r="X4034" s="119">
        <f>O4034+W4034</f>
        <v>0</v>
      </c>
      <c r="Y4034" s="120">
        <v>8</v>
      </c>
      <c r="Z4034" s="9"/>
      <c r="AA4034" s="9"/>
      <c r="AB4034" s="9"/>
    </row>
    <row r="4035" spans="2:28" ht="4.5" customHeight="1" outlineLevel="6" x14ac:dyDescent="0.15">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2:28" ht="28.5" outlineLevel="6" x14ac:dyDescent="0.15">
      <c r="B4036" s="197"/>
      <c r="C4036" s="198"/>
      <c r="D4036" s="114">
        <v>499</v>
      </c>
      <c r="E4036" s="114"/>
      <c r="F4036" s="115"/>
      <c r="G4036" s="115" t="s">
        <v>4550</v>
      </c>
      <c r="H4036" s="115" t="s">
        <v>5216</v>
      </c>
      <c r="I4036" s="116" t="s">
        <v>4548</v>
      </c>
      <c r="J4036" s="117" t="s">
        <v>944</v>
      </c>
      <c r="K4036" s="118">
        <v>3</v>
      </c>
      <c r="L4036" s="118">
        <v>0</v>
      </c>
      <c r="M4036" s="118">
        <v>3</v>
      </c>
      <c r="N4036" s="271"/>
      <c r="O4036" s="119">
        <f>M4036*N4036</f>
        <v>0</v>
      </c>
      <c r="P4036" s="117" t="s">
        <v>697</v>
      </c>
      <c r="Q4036" s="117" t="s">
        <v>9413</v>
      </c>
      <c r="R4036" s="118"/>
      <c r="S4036" s="118">
        <f>M4036*R4036</f>
        <v>0</v>
      </c>
      <c r="T4036" s="118"/>
      <c r="U4036" s="118">
        <f>M4036*T4036</f>
        <v>0</v>
      </c>
      <c r="V4036" s="119">
        <v>21</v>
      </c>
      <c r="W4036" s="119">
        <f>O4036*(V4036/100)</f>
        <v>0</v>
      </c>
      <c r="X4036" s="119">
        <f>O4036+W4036</f>
        <v>0</v>
      </c>
      <c r="Y4036" s="120">
        <v>8</v>
      </c>
      <c r="Z4036" s="9"/>
      <c r="AA4036" s="9"/>
      <c r="AB4036" s="9"/>
    </row>
    <row r="4037" spans="2:28" ht="4.5" customHeight="1" outlineLevel="6" x14ac:dyDescent="0.15">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2:28" ht="28.5" outlineLevel="6" x14ac:dyDescent="0.15">
      <c r="B4038" s="197"/>
      <c r="C4038" s="198"/>
      <c r="D4038" s="114">
        <v>500</v>
      </c>
      <c r="E4038" s="114"/>
      <c r="F4038" s="115"/>
      <c r="G4038" s="115" t="s">
        <v>4547</v>
      </c>
      <c r="H4038" s="115" t="s">
        <v>5215</v>
      </c>
      <c r="I4038" s="116" t="s">
        <v>4545</v>
      </c>
      <c r="J4038" s="117" t="s">
        <v>944</v>
      </c>
      <c r="K4038" s="118">
        <v>2</v>
      </c>
      <c r="L4038" s="118">
        <v>0</v>
      </c>
      <c r="M4038" s="118">
        <v>2</v>
      </c>
      <c r="N4038" s="271"/>
      <c r="O4038" s="119">
        <f>M4038*N4038</f>
        <v>0</v>
      </c>
      <c r="P4038" s="117" t="s">
        <v>697</v>
      </c>
      <c r="Q4038" s="117" t="s">
        <v>9413</v>
      </c>
      <c r="R4038" s="118"/>
      <c r="S4038" s="118">
        <f>M4038*R4038</f>
        <v>0</v>
      </c>
      <c r="T4038" s="118"/>
      <c r="U4038" s="118">
        <f>M4038*T4038</f>
        <v>0</v>
      </c>
      <c r="V4038" s="119">
        <v>21</v>
      </c>
      <c r="W4038" s="119">
        <f>O4038*(V4038/100)</f>
        <v>0</v>
      </c>
      <c r="X4038" s="119">
        <f>O4038+W4038</f>
        <v>0</v>
      </c>
      <c r="Y4038" s="120">
        <v>8</v>
      </c>
      <c r="Z4038" s="9"/>
      <c r="AA4038" s="9"/>
      <c r="AB4038" s="9"/>
    </row>
    <row r="4039" spans="2:28" ht="4.5" customHeight="1" outlineLevel="6" x14ac:dyDescent="0.15">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2:28" ht="28.5" outlineLevel="6" x14ac:dyDescent="0.15">
      <c r="B4040" s="197"/>
      <c r="C4040" s="198"/>
      <c r="D4040" s="114">
        <v>501</v>
      </c>
      <c r="E4040" s="114"/>
      <c r="F4040" s="115"/>
      <c r="G4040" s="115" t="s">
        <v>4541</v>
      </c>
      <c r="H4040" s="115" t="s">
        <v>5214</v>
      </c>
      <c r="I4040" s="116" t="s">
        <v>4539</v>
      </c>
      <c r="J4040" s="117" t="s">
        <v>944</v>
      </c>
      <c r="K4040" s="118">
        <v>4</v>
      </c>
      <c r="L4040" s="118">
        <v>0</v>
      </c>
      <c r="M4040" s="118">
        <v>4</v>
      </c>
      <c r="N4040" s="271"/>
      <c r="O4040" s="119">
        <f>M4040*N4040</f>
        <v>0</v>
      </c>
      <c r="P4040" s="117" t="s">
        <v>697</v>
      </c>
      <c r="Q4040" s="117" t="s">
        <v>9413</v>
      </c>
      <c r="R4040" s="118"/>
      <c r="S4040" s="118">
        <f>M4040*R4040</f>
        <v>0</v>
      </c>
      <c r="T4040" s="118"/>
      <c r="U4040" s="118">
        <f>M4040*T4040</f>
        <v>0</v>
      </c>
      <c r="V4040" s="119">
        <v>21</v>
      </c>
      <c r="W4040" s="119">
        <f>O4040*(V4040/100)</f>
        <v>0</v>
      </c>
      <c r="X4040" s="119">
        <f>O4040+W4040</f>
        <v>0</v>
      </c>
      <c r="Y4040" s="120">
        <v>8</v>
      </c>
      <c r="Z4040" s="9"/>
      <c r="AA4040" s="9"/>
      <c r="AB4040" s="9"/>
    </row>
    <row r="4041" spans="2:28" ht="4.5" customHeight="1" outlineLevel="6" x14ac:dyDescent="0.15">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2:28" ht="28.5" outlineLevel="6" x14ac:dyDescent="0.15">
      <c r="B4042" s="197"/>
      <c r="C4042" s="198"/>
      <c r="D4042" s="114">
        <v>502</v>
      </c>
      <c r="E4042" s="114"/>
      <c r="F4042" s="115"/>
      <c r="G4042" s="115" t="s">
        <v>5213</v>
      </c>
      <c r="H4042" s="115" t="s">
        <v>5212</v>
      </c>
      <c r="I4042" s="116" t="s">
        <v>5211</v>
      </c>
      <c r="J4042" s="117" t="s">
        <v>944</v>
      </c>
      <c r="K4042" s="118">
        <v>1</v>
      </c>
      <c r="L4042" s="118">
        <v>0</v>
      </c>
      <c r="M4042" s="118">
        <v>1</v>
      </c>
      <c r="N4042" s="271"/>
      <c r="O4042" s="119">
        <f>M4042*N4042</f>
        <v>0</v>
      </c>
      <c r="P4042" s="117" t="s">
        <v>697</v>
      </c>
      <c r="Q4042" s="117" t="s">
        <v>9413</v>
      </c>
      <c r="R4042" s="118"/>
      <c r="S4042" s="118">
        <f>M4042*R4042</f>
        <v>0</v>
      </c>
      <c r="T4042" s="118"/>
      <c r="U4042" s="118">
        <f>M4042*T4042</f>
        <v>0</v>
      </c>
      <c r="V4042" s="119">
        <v>21</v>
      </c>
      <c r="W4042" s="119">
        <f>O4042*(V4042/100)</f>
        <v>0</v>
      </c>
      <c r="X4042" s="119">
        <f>O4042+W4042</f>
        <v>0</v>
      </c>
      <c r="Y4042" s="120">
        <v>8</v>
      </c>
      <c r="Z4042" s="9"/>
      <c r="AA4042" s="9"/>
      <c r="AB4042" s="9"/>
    </row>
    <row r="4043" spans="2:28" ht="4.5" customHeight="1" outlineLevel="6" x14ac:dyDescent="0.15">
      <c r="B4043" s="197"/>
      <c r="C4043" s="199"/>
      <c r="D4043" s="199"/>
      <c r="E4043" s="199"/>
      <c r="F4043" s="10"/>
      <c r="G4043" s="10"/>
      <c r="H4043" s="10"/>
      <c r="I4043" s="203"/>
      <c r="J4043" s="205"/>
      <c r="K4043" s="159"/>
      <c r="L4043" s="159"/>
      <c r="M4043" s="159"/>
      <c r="N4043" s="113"/>
      <c r="O4043" s="153"/>
      <c r="P4043" s="205"/>
      <c r="Q4043" s="205"/>
      <c r="R4043" s="159"/>
      <c r="S4043" s="159"/>
      <c r="T4043" s="159"/>
      <c r="U4043" s="159"/>
      <c r="V4043" s="153"/>
      <c r="W4043" s="153"/>
      <c r="X4043" s="153"/>
      <c r="Y4043" s="10"/>
      <c r="Z4043" s="9"/>
      <c r="AA4043" s="9"/>
      <c r="AB4043" s="9"/>
    </row>
    <row r="4044" spans="2:28" ht="28.5" outlineLevel="6" x14ac:dyDescent="0.15">
      <c r="B4044" s="197"/>
      <c r="C4044" s="198"/>
      <c r="D4044" s="114">
        <v>503</v>
      </c>
      <c r="E4044" s="114"/>
      <c r="F4044" s="115"/>
      <c r="G4044" s="115" t="s">
        <v>5210</v>
      </c>
      <c r="H4044" s="115" t="s">
        <v>5209</v>
      </c>
      <c r="I4044" s="116" t="s">
        <v>5208</v>
      </c>
      <c r="J4044" s="117" t="s">
        <v>944</v>
      </c>
      <c r="K4044" s="118">
        <v>5</v>
      </c>
      <c r="L4044" s="118">
        <v>0</v>
      </c>
      <c r="M4044" s="118">
        <v>5</v>
      </c>
      <c r="N4044" s="271"/>
      <c r="O4044" s="119">
        <f>M4044*N4044</f>
        <v>0</v>
      </c>
      <c r="P4044" s="117" t="s">
        <v>697</v>
      </c>
      <c r="Q4044" s="117" t="s">
        <v>9413</v>
      </c>
      <c r="R4044" s="118"/>
      <c r="S4044" s="118">
        <f>M4044*R4044</f>
        <v>0</v>
      </c>
      <c r="T4044" s="118"/>
      <c r="U4044" s="118">
        <f>M4044*T4044</f>
        <v>0</v>
      </c>
      <c r="V4044" s="119">
        <v>21</v>
      </c>
      <c r="W4044" s="119">
        <f>O4044*(V4044/100)</f>
        <v>0</v>
      </c>
      <c r="X4044" s="119">
        <f>O4044+W4044</f>
        <v>0</v>
      </c>
      <c r="Y4044" s="120">
        <v>8</v>
      </c>
      <c r="Z4044" s="9"/>
      <c r="AA4044" s="9"/>
      <c r="AB4044" s="9"/>
    </row>
    <row r="4045" spans="2:28" ht="4.5" customHeight="1" outlineLevel="6" x14ac:dyDescent="0.15">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2:28" ht="14.25" outlineLevel="6" x14ac:dyDescent="0.15">
      <c r="B4046" s="197"/>
      <c r="C4046" s="198"/>
      <c r="D4046" s="114">
        <v>504</v>
      </c>
      <c r="E4046" s="114"/>
      <c r="F4046" s="115"/>
      <c r="G4046" s="115" t="s">
        <v>5207</v>
      </c>
      <c r="H4046" s="115" t="s">
        <v>5206</v>
      </c>
      <c r="I4046" s="116" t="s">
        <v>5205</v>
      </c>
      <c r="J4046" s="117" t="s">
        <v>944</v>
      </c>
      <c r="K4046" s="118">
        <v>4</v>
      </c>
      <c r="L4046" s="118">
        <v>0</v>
      </c>
      <c r="M4046" s="118">
        <v>4</v>
      </c>
      <c r="N4046" s="271"/>
      <c r="O4046" s="119">
        <f>M4046*N4046</f>
        <v>0</v>
      </c>
      <c r="P4046" s="117" t="s">
        <v>697</v>
      </c>
      <c r="Q4046" s="117" t="s">
        <v>9413</v>
      </c>
      <c r="R4046" s="118"/>
      <c r="S4046" s="118">
        <f>M4046*R4046</f>
        <v>0</v>
      </c>
      <c r="T4046" s="118"/>
      <c r="U4046" s="118">
        <f>M4046*T4046</f>
        <v>0</v>
      </c>
      <c r="V4046" s="119">
        <v>21</v>
      </c>
      <c r="W4046" s="119">
        <f>O4046*(V4046/100)</f>
        <v>0</v>
      </c>
      <c r="X4046" s="119">
        <f>O4046+W4046</f>
        <v>0</v>
      </c>
      <c r="Y4046" s="120">
        <v>8</v>
      </c>
      <c r="Z4046" s="9"/>
      <c r="AA4046" s="9"/>
      <c r="AB4046" s="9"/>
    </row>
    <row r="4047" spans="2:28" ht="4.5" customHeight="1" outlineLevel="6" x14ac:dyDescent="0.15">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2:28" ht="28.5" outlineLevel="6" x14ac:dyDescent="0.15">
      <c r="B4048" s="197"/>
      <c r="C4048" s="198"/>
      <c r="D4048" s="114">
        <v>505</v>
      </c>
      <c r="E4048" s="114"/>
      <c r="F4048" s="115"/>
      <c r="G4048" s="115" t="s">
        <v>4532</v>
      </c>
      <c r="H4048" s="115" t="s">
        <v>5204</v>
      </c>
      <c r="I4048" s="116" t="s">
        <v>4530</v>
      </c>
      <c r="J4048" s="117" t="s">
        <v>944</v>
      </c>
      <c r="K4048" s="118">
        <v>10</v>
      </c>
      <c r="L4048" s="118">
        <v>0</v>
      </c>
      <c r="M4048" s="118">
        <v>10</v>
      </c>
      <c r="N4048" s="271"/>
      <c r="O4048" s="119">
        <f>M4048*N4048</f>
        <v>0</v>
      </c>
      <c r="P4048" s="117" t="s">
        <v>697</v>
      </c>
      <c r="Q4048" s="117" t="s">
        <v>9413</v>
      </c>
      <c r="R4048" s="118"/>
      <c r="S4048" s="118">
        <f>M4048*R4048</f>
        <v>0</v>
      </c>
      <c r="T4048" s="118"/>
      <c r="U4048" s="118">
        <f>M4048*T4048</f>
        <v>0</v>
      </c>
      <c r="V4048" s="119">
        <v>21</v>
      </c>
      <c r="W4048" s="119">
        <f>O4048*(V4048/100)</f>
        <v>0</v>
      </c>
      <c r="X4048" s="119">
        <f>O4048+W4048</f>
        <v>0</v>
      </c>
      <c r="Y4048" s="120">
        <v>8</v>
      </c>
      <c r="Z4048" s="9"/>
      <c r="AA4048" s="9"/>
      <c r="AB4048" s="9"/>
    </row>
    <row r="4049" spans="1:28" ht="4.5" customHeight="1" outlineLevel="6" x14ac:dyDescent="0.15">
      <c r="B4049" s="197"/>
      <c r="C4049" s="199"/>
      <c r="D4049" s="199"/>
      <c r="E4049" s="199"/>
      <c r="F4049" s="10"/>
      <c r="G4049" s="10"/>
      <c r="H4049" s="10"/>
      <c r="I4049" s="203"/>
      <c r="J4049" s="205"/>
      <c r="K4049" s="159"/>
      <c r="L4049" s="159"/>
      <c r="M4049" s="159"/>
      <c r="N4049" s="113"/>
      <c r="O4049" s="153"/>
      <c r="P4049" s="205"/>
      <c r="Q4049" s="205"/>
      <c r="R4049" s="159"/>
      <c r="S4049" s="159"/>
      <c r="T4049" s="159"/>
      <c r="U4049" s="159"/>
      <c r="V4049" s="153"/>
      <c r="W4049" s="153"/>
      <c r="X4049" s="153"/>
      <c r="Y4049" s="10"/>
      <c r="Z4049" s="9"/>
      <c r="AA4049" s="9"/>
      <c r="AB4049" s="9"/>
    </row>
    <row r="4050" spans="1:28" outlineLevel="6" x14ac:dyDescent="0.15">
      <c r="B4050" s="6"/>
      <c r="C4050" s="6"/>
      <c r="D4050" s="6"/>
      <c r="E4050" s="6"/>
      <c r="F4050" s="6"/>
      <c r="G4050" s="6"/>
      <c r="H4050" s="6"/>
      <c r="I4050" s="6"/>
      <c r="J4050" s="6"/>
      <c r="K4050" s="6"/>
      <c r="L4050" s="6"/>
      <c r="M4050" s="6"/>
      <c r="N4050" s="9"/>
      <c r="O4050" s="9"/>
      <c r="P4050" s="6"/>
      <c r="Q4050" s="6"/>
      <c r="R4050" s="6"/>
      <c r="S4050" s="6"/>
      <c r="T4050" s="6"/>
      <c r="U4050" s="6"/>
      <c r="V4050" s="6"/>
      <c r="W4050" s="9"/>
      <c r="X4050" s="9"/>
      <c r="Y4050" s="9"/>
    </row>
    <row r="4051" spans="1:28" ht="13.5" outlineLevel="5" x14ac:dyDescent="0.25">
      <c r="A4051" s="189" t="s">
        <v>1611</v>
      </c>
      <c r="B4051" s="239">
        <v>6</v>
      </c>
      <c r="C4051" s="240"/>
      <c r="D4051" s="240"/>
      <c r="E4051" s="240"/>
      <c r="F4051" s="193"/>
      <c r="G4051" s="193"/>
      <c r="H4051" s="193"/>
      <c r="I4051" s="241" t="s">
        <v>1610</v>
      </c>
      <c r="J4051" s="242"/>
      <c r="K4051" s="243"/>
      <c r="L4051" s="243"/>
      <c r="M4051" s="243"/>
      <c r="N4051" s="193"/>
      <c r="O4051" s="191">
        <f>SUBTOTAL(9,O4052:O4058)</f>
        <v>0</v>
      </c>
      <c r="P4051" s="242" t="s">
        <v>475</v>
      </c>
      <c r="Q4051" s="242"/>
      <c r="R4051" s="243"/>
      <c r="S4051" s="192">
        <f>SUBTOTAL(9,S4052:S4058)</f>
        <v>0</v>
      </c>
      <c r="T4051" s="243"/>
      <c r="U4051" s="192">
        <f>SUBTOTAL(9,U4052:U4058)</f>
        <v>0</v>
      </c>
      <c r="V4051" s="244"/>
      <c r="W4051" s="191">
        <f>SUBTOTAL(9,W4052:W4058)</f>
        <v>0</v>
      </c>
      <c r="X4051" s="191">
        <f>SUBTOTAL(9,X4052:X4058)</f>
        <v>0</v>
      </c>
      <c r="Y4051" s="189"/>
      <c r="Z4051" s="6"/>
      <c r="AA4051" s="9"/>
      <c r="AB4051" s="9"/>
    </row>
    <row r="4052" spans="1:28" ht="14.25" outlineLevel="6" x14ac:dyDescent="0.15">
      <c r="B4052" s="197"/>
      <c r="C4052" s="198"/>
      <c r="D4052" s="114">
        <v>506</v>
      </c>
      <c r="E4052" s="114"/>
      <c r="F4052" s="115"/>
      <c r="G4052" s="115"/>
      <c r="H4052" s="115" t="s">
        <v>5203</v>
      </c>
      <c r="I4052" s="116" t="s">
        <v>3158</v>
      </c>
      <c r="J4052" s="117" t="s">
        <v>1011</v>
      </c>
      <c r="K4052" s="118">
        <v>1</v>
      </c>
      <c r="L4052" s="118">
        <v>0</v>
      </c>
      <c r="M4052" s="118">
        <v>1</v>
      </c>
      <c r="N4052" s="271"/>
      <c r="O4052" s="119">
        <f>M4052*N4052</f>
        <v>0</v>
      </c>
      <c r="P4052" s="117" t="s">
        <v>697</v>
      </c>
      <c r="Q4052" s="117" t="s">
        <v>9413</v>
      </c>
      <c r="R4052" s="118"/>
      <c r="S4052" s="118">
        <f>M4052*R4052</f>
        <v>0</v>
      </c>
      <c r="T4052" s="118"/>
      <c r="U4052" s="118">
        <f>M4052*T4052</f>
        <v>0</v>
      </c>
      <c r="V4052" s="119">
        <v>21</v>
      </c>
      <c r="W4052" s="119">
        <f>O4052*(V4052/100)</f>
        <v>0</v>
      </c>
      <c r="X4052" s="119">
        <f>O4052+W4052</f>
        <v>0</v>
      </c>
      <c r="Y4052" s="120">
        <v>8</v>
      </c>
      <c r="Z4052" s="9"/>
      <c r="AA4052" s="9"/>
      <c r="AB4052" s="9"/>
    </row>
    <row r="4053" spans="1:28" ht="4.5" customHeight="1" outlineLevel="6" x14ac:dyDescent="0.15">
      <c r="B4053" s="197"/>
      <c r="C4053" s="199"/>
      <c r="D4053" s="199"/>
      <c r="E4053" s="199"/>
      <c r="F4053" s="10"/>
      <c r="G4053" s="10"/>
      <c r="H4053" s="10"/>
      <c r="I4053" s="203"/>
      <c r="J4053" s="205"/>
      <c r="K4053" s="159"/>
      <c r="L4053" s="159"/>
      <c r="M4053" s="159"/>
      <c r="N4053" s="113"/>
      <c r="O4053" s="153"/>
      <c r="P4053" s="205"/>
      <c r="Q4053" s="205"/>
      <c r="R4053" s="159"/>
      <c r="S4053" s="159"/>
      <c r="T4053" s="159"/>
      <c r="U4053" s="159"/>
      <c r="V4053" s="153"/>
      <c r="W4053" s="153"/>
      <c r="X4053" s="153"/>
      <c r="Y4053" s="10"/>
      <c r="Z4053" s="9"/>
      <c r="AA4053" s="9"/>
      <c r="AB4053" s="9"/>
    </row>
    <row r="4054" spans="1:28" ht="14.25" outlineLevel="6" x14ac:dyDescent="0.15">
      <c r="B4054" s="197"/>
      <c r="C4054" s="198"/>
      <c r="D4054" s="114">
        <v>507</v>
      </c>
      <c r="E4054" s="114"/>
      <c r="F4054" s="115"/>
      <c r="G4054" s="115"/>
      <c r="H4054" s="115" t="s">
        <v>5202</v>
      </c>
      <c r="I4054" s="116" t="s">
        <v>3164</v>
      </c>
      <c r="J4054" s="117" t="s">
        <v>1011</v>
      </c>
      <c r="K4054" s="118">
        <v>1</v>
      </c>
      <c r="L4054" s="118">
        <v>0</v>
      </c>
      <c r="M4054" s="118">
        <v>1</v>
      </c>
      <c r="N4054" s="271"/>
      <c r="O4054" s="119">
        <f>M4054*N4054</f>
        <v>0</v>
      </c>
      <c r="P4054" s="117" t="s">
        <v>697</v>
      </c>
      <c r="Q4054" s="117" t="s">
        <v>9413</v>
      </c>
      <c r="R4054" s="118"/>
      <c r="S4054" s="118">
        <f>M4054*R4054</f>
        <v>0</v>
      </c>
      <c r="T4054" s="118"/>
      <c r="U4054" s="118">
        <f>M4054*T4054</f>
        <v>0</v>
      </c>
      <c r="V4054" s="119">
        <v>21</v>
      </c>
      <c r="W4054" s="119">
        <f>O4054*(V4054/100)</f>
        <v>0</v>
      </c>
      <c r="X4054" s="119">
        <f>O4054+W4054</f>
        <v>0</v>
      </c>
      <c r="Y4054" s="120">
        <v>8</v>
      </c>
      <c r="Z4054" s="9"/>
      <c r="AA4054" s="9"/>
      <c r="AB4054" s="9"/>
    </row>
    <row r="4055" spans="1:28" ht="4.5" customHeight="1" outlineLevel="6" x14ac:dyDescent="0.15">
      <c r="B4055" s="197"/>
      <c r="C4055" s="199"/>
      <c r="D4055" s="199"/>
      <c r="E4055" s="199"/>
      <c r="F4055" s="10"/>
      <c r="G4055" s="10"/>
      <c r="H4055" s="10"/>
      <c r="I4055" s="203"/>
      <c r="J4055" s="205"/>
      <c r="K4055" s="159"/>
      <c r="L4055" s="159"/>
      <c r="M4055" s="159"/>
      <c r="N4055" s="113"/>
      <c r="O4055" s="153"/>
      <c r="P4055" s="205"/>
      <c r="Q4055" s="205"/>
      <c r="R4055" s="159"/>
      <c r="S4055" s="159"/>
      <c r="T4055" s="159"/>
      <c r="U4055" s="159"/>
      <c r="V4055" s="153"/>
      <c r="W4055" s="153"/>
      <c r="X4055" s="153"/>
      <c r="Y4055" s="10"/>
      <c r="Z4055" s="9"/>
      <c r="AA4055" s="9"/>
      <c r="AB4055" s="9"/>
    </row>
    <row r="4056" spans="1:28" ht="28.5" outlineLevel="6" x14ac:dyDescent="0.15">
      <c r="B4056" s="197"/>
      <c r="C4056" s="198"/>
      <c r="D4056" s="114">
        <v>508</v>
      </c>
      <c r="E4056" s="114"/>
      <c r="F4056" s="115"/>
      <c r="G4056" s="115"/>
      <c r="H4056" s="115" t="s">
        <v>5201</v>
      </c>
      <c r="I4056" s="116" t="s">
        <v>1024</v>
      </c>
      <c r="J4056" s="117" t="s">
        <v>1011</v>
      </c>
      <c r="K4056" s="118">
        <v>1</v>
      </c>
      <c r="L4056" s="118">
        <v>0</v>
      </c>
      <c r="M4056" s="118">
        <v>1</v>
      </c>
      <c r="N4056" s="271"/>
      <c r="O4056" s="119">
        <f>M4056*N4056</f>
        <v>0</v>
      </c>
      <c r="P4056" s="117" t="s">
        <v>697</v>
      </c>
      <c r="Q4056" s="117" t="s">
        <v>9413</v>
      </c>
      <c r="R4056" s="118"/>
      <c r="S4056" s="118">
        <f>M4056*R4056</f>
        <v>0</v>
      </c>
      <c r="T4056" s="118"/>
      <c r="U4056" s="118">
        <f>M4056*T4056</f>
        <v>0</v>
      </c>
      <c r="V4056" s="119">
        <v>21</v>
      </c>
      <c r="W4056" s="119">
        <f>O4056*(V4056/100)</f>
        <v>0</v>
      </c>
      <c r="X4056" s="119">
        <f>O4056+W4056</f>
        <v>0</v>
      </c>
      <c r="Y4056" s="120">
        <v>8</v>
      </c>
      <c r="Z4056" s="9"/>
      <c r="AA4056" s="9"/>
      <c r="AB4056" s="9"/>
    </row>
    <row r="4057" spans="1:28" ht="4.5" customHeight="1" outlineLevel="6" x14ac:dyDescent="0.15">
      <c r="B4057" s="197"/>
      <c r="C4057" s="199"/>
      <c r="D4057" s="199"/>
      <c r="E4057" s="199"/>
      <c r="F4057" s="10"/>
      <c r="G4057" s="10"/>
      <c r="H4057" s="10"/>
      <c r="I4057" s="203"/>
      <c r="J4057" s="205"/>
      <c r="K4057" s="159"/>
      <c r="L4057" s="159"/>
      <c r="M4057" s="159"/>
      <c r="N4057" s="113"/>
      <c r="O4057" s="153"/>
      <c r="P4057" s="205"/>
      <c r="Q4057" s="205"/>
      <c r="R4057" s="159"/>
      <c r="S4057" s="159"/>
      <c r="T4057" s="159"/>
      <c r="U4057" s="159"/>
      <c r="V4057" s="153"/>
      <c r="W4057" s="153"/>
      <c r="X4057" s="153"/>
      <c r="Y4057" s="10"/>
      <c r="Z4057" s="9"/>
      <c r="AA4057" s="9"/>
      <c r="AB4057" s="9"/>
    </row>
    <row r="4058" spans="1:28" outlineLevel="6" x14ac:dyDescent="0.15">
      <c r="B4058" s="6"/>
      <c r="C4058" s="6"/>
      <c r="D4058" s="6"/>
      <c r="E4058" s="6"/>
      <c r="F4058" s="6"/>
      <c r="G4058" s="6"/>
      <c r="H4058" s="6"/>
      <c r="I4058" s="6"/>
      <c r="J4058" s="6"/>
      <c r="K4058" s="6"/>
      <c r="L4058" s="6"/>
      <c r="M4058" s="6"/>
      <c r="N4058" s="9"/>
      <c r="O4058" s="9"/>
      <c r="P4058" s="6"/>
      <c r="Q4058" s="6"/>
      <c r="R4058" s="6"/>
      <c r="S4058" s="6"/>
      <c r="T4058" s="6"/>
      <c r="U4058" s="6"/>
      <c r="V4058" s="6"/>
      <c r="W4058" s="9"/>
      <c r="X4058" s="9"/>
      <c r="Y4058" s="9"/>
    </row>
    <row r="4059" spans="1:28" ht="13.5" outlineLevel="4" x14ac:dyDescent="0.25">
      <c r="A4059" s="184" t="s">
        <v>1609</v>
      </c>
      <c r="B4059" s="233">
        <v>5</v>
      </c>
      <c r="C4059" s="234"/>
      <c r="D4059" s="234"/>
      <c r="E4059" s="234"/>
      <c r="F4059" s="188"/>
      <c r="G4059" s="188"/>
      <c r="H4059" s="188"/>
      <c r="I4059" s="235" t="s">
        <v>1608</v>
      </c>
      <c r="J4059" s="236"/>
      <c r="K4059" s="237"/>
      <c r="L4059" s="237"/>
      <c r="M4059" s="237"/>
      <c r="N4059" s="188"/>
      <c r="O4059" s="186">
        <f>SUBTOTAL(9,O4060:O4605)</f>
        <v>0</v>
      </c>
      <c r="P4059" s="236" t="s">
        <v>474</v>
      </c>
      <c r="Q4059" s="236"/>
      <c r="R4059" s="237"/>
      <c r="S4059" s="187">
        <f>SUBTOTAL(9,S4060:S4605)</f>
        <v>0</v>
      </c>
      <c r="T4059" s="237"/>
      <c r="U4059" s="187">
        <f>SUBTOTAL(9,U4060:U4605)</f>
        <v>0</v>
      </c>
      <c r="V4059" s="238"/>
      <c r="W4059" s="186">
        <f>SUBTOTAL(9,W4060:W4605)</f>
        <v>0</v>
      </c>
      <c r="X4059" s="186">
        <f>SUBTOTAL(9,X4060:X4605)</f>
        <v>0</v>
      </c>
      <c r="Y4059" s="184"/>
      <c r="Z4059" s="6"/>
      <c r="AA4059" s="9"/>
      <c r="AB4059" s="9"/>
    </row>
    <row r="4060" spans="1:28" ht="13.5" outlineLevel="5" x14ac:dyDescent="0.25">
      <c r="A4060" s="189" t="s">
        <v>1607</v>
      </c>
      <c r="B4060" s="239">
        <v>6</v>
      </c>
      <c r="C4060" s="240"/>
      <c r="D4060" s="240"/>
      <c r="E4060" s="240"/>
      <c r="F4060" s="193"/>
      <c r="G4060" s="193"/>
      <c r="H4060" s="193"/>
      <c r="I4060" s="241" t="s">
        <v>1606</v>
      </c>
      <c r="J4060" s="242"/>
      <c r="K4060" s="243"/>
      <c r="L4060" s="243"/>
      <c r="M4060" s="243"/>
      <c r="N4060" s="193"/>
      <c r="O4060" s="191">
        <f>SUBTOTAL(9,O4061:O4110)</f>
        <v>0</v>
      </c>
      <c r="P4060" s="242" t="s">
        <v>475</v>
      </c>
      <c r="Q4060" s="242"/>
      <c r="R4060" s="243"/>
      <c r="S4060" s="192">
        <f>SUBTOTAL(9,S4061:S4110)</f>
        <v>0</v>
      </c>
      <c r="T4060" s="243"/>
      <c r="U4060" s="192">
        <f>SUBTOTAL(9,U4061:U4110)</f>
        <v>0</v>
      </c>
      <c r="V4060" s="244"/>
      <c r="W4060" s="191">
        <f>SUBTOTAL(9,W4061:W4110)</f>
        <v>0</v>
      </c>
      <c r="X4060" s="191">
        <f>SUBTOTAL(9,X4061:X4110)</f>
        <v>0</v>
      </c>
      <c r="Y4060" s="189"/>
      <c r="Z4060" s="6"/>
      <c r="AA4060" s="9"/>
      <c r="AB4060" s="9"/>
    </row>
    <row r="4061" spans="1:28" ht="28.5" outlineLevel="6" x14ac:dyDescent="0.15">
      <c r="B4061" s="197"/>
      <c r="C4061" s="198"/>
      <c r="D4061" s="114">
        <v>510</v>
      </c>
      <c r="E4061" s="114"/>
      <c r="F4061" s="115"/>
      <c r="G4061" s="115" t="s">
        <v>892</v>
      </c>
      <c r="H4061" s="115" t="s">
        <v>5200</v>
      </c>
      <c r="I4061" s="116" t="s">
        <v>5199</v>
      </c>
      <c r="J4061" s="117" t="s">
        <v>478</v>
      </c>
      <c r="K4061" s="118">
        <v>1.5</v>
      </c>
      <c r="L4061" s="118">
        <v>0</v>
      </c>
      <c r="M4061" s="118">
        <v>1.5</v>
      </c>
      <c r="N4061" s="271"/>
      <c r="O4061" s="119">
        <f>M4061*N4061</f>
        <v>0</v>
      </c>
      <c r="P4061" s="117" t="s">
        <v>697</v>
      </c>
      <c r="Q4061" s="117" t="s">
        <v>9413</v>
      </c>
      <c r="R4061" s="118"/>
      <c r="S4061" s="118">
        <f>M4061*R4061</f>
        <v>0</v>
      </c>
      <c r="T4061" s="118"/>
      <c r="U4061" s="118">
        <f>M4061*T4061</f>
        <v>0</v>
      </c>
      <c r="V4061" s="119">
        <v>21</v>
      </c>
      <c r="W4061" s="119">
        <f>O4061*(V4061/100)</f>
        <v>0</v>
      </c>
      <c r="X4061" s="119">
        <f>O4061+W4061</f>
        <v>0</v>
      </c>
      <c r="Y4061" s="120">
        <v>8</v>
      </c>
      <c r="Z4061" s="9"/>
      <c r="AA4061" s="9"/>
      <c r="AB4061" s="9"/>
    </row>
    <row r="4062" spans="1:28" ht="4.5" customHeight="1" outlineLevel="6" x14ac:dyDescent="0.15">
      <c r="B4062" s="197"/>
      <c r="C4062" s="199"/>
      <c r="D4062" s="199"/>
      <c r="E4062" s="199"/>
      <c r="F4062" s="10"/>
      <c r="G4062" s="10"/>
      <c r="H4062" s="10"/>
      <c r="I4062" s="203"/>
      <c r="J4062" s="205"/>
      <c r="K4062" s="159"/>
      <c r="L4062" s="159"/>
      <c r="M4062" s="159"/>
      <c r="N4062" s="113"/>
      <c r="O4062" s="153"/>
      <c r="P4062" s="205"/>
      <c r="Q4062" s="205"/>
      <c r="R4062" s="159"/>
      <c r="S4062" s="159"/>
      <c r="T4062" s="159"/>
      <c r="U4062" s="159"/>
      <c r="V4062" s="153"/>
      <c r="W4062" s="153"/>
      <c r="X4062" s="153"/>
      <c r="Y4062" s="10"/>
      <c r="Z4062" s="9"/>
      <c r="AA4062" s="9"/>
      <c r="AB4062" s="9"/>
    </row>
    <row r="4063" spans="1:28" ht="28.5" outlineLevel="6" x14ac:dyDescent="0.15">
      <c r="B4063" s="197"/>
      <c r="C4063" s="198"/>
      <c r="D4063" s="114" t="s">
        <v>9415</v>
      </c>
      <c r="E4063" s="114"/>
      <c r="F4063" s="115"/>
      <c r="G4063" s="115" t="s">
        <v>8463</v>
      </c>
      <c r="H4063" s="115" t="s">
        <v>5198</v>
      </c>
      <c r="I4063" s="116" t="s">
        <v>5197</v>
      </c>
      <c r="J4063" s="117" t="s">
        <v>478</v>
      </c>
      <c r="K4063" s="118">
        <v>140.39999999999998</v>
      </c>
      <c r="L4063" s="118">
        <v>0</v>
      </c>
      <c r="M4063" s="118">
        <v>140.39999999999998</v>
      </c>
      <c r="N4063" s="271"/>
      <c r="O4063" s="119">
        <f>M4063*N4063</f>
        <v>0</v>
      </c>
      <c r="P4063" s="117" t="s">
        <v>3375</v>
      </c>
      <c r="Q4063" s="117" t="s">
        <v>9413</v>
      </c>
      <c r="R4063" s="118"/>
      <c r="S4063" s="118">
        <f>M4063*R4063</f>
        <v>0</v>
      </c>
      <c r="T4063" s="118"/>
      <c r="U4063" s="118">
        <f>M4063*T4063</f>
        <v>0</v>
      </c>
      <c r="V4063" s="119">
        <v>21</v>
      </c>
      <c r="W4063" s="119">
        <f>O4063*(V4063/100)</f>
        <v>0</v>
      </c>
      <c r="X4063" s="119">
        <f>O4063+W4063</f>
        <v>0</v>
      </c>
      <c r="Y4063" s="120"/>
      <c r="Z4063" s="9"/>
      <c r="AA4063" s="9"/>
      <c r="AB4063" s="9"/>
    </row>
    <row r="4064" spans="1:28" ht="4.5" customHeight="1" outlineLevel="6" x14ac:dyDescent="0.15">
      <c r="B4064" s="197"/>
      <c r="C4064" s="199"/>
      <c r="D4064" s="199"/>
      <c r="E4064" s="199"/>
      <c r="F4064" s="10"/>
      <c r="G4064" s="10"/>
      <c r="H4064" s="10"/>
      <c r="I4064" s="203"/>
      <c r="J4064" s="205"/>
      <c r="K4064" s="159"/>
      <c r="L4064" s="159"/>
      <c r="M4064" s="159"/>
      <c r="N4064" s="113"/>
      <c r="O4064" s="153"/>
      <c r="P4064" s="205"/>
      <c r="Q4064" s="205"/>
      <c r="R4064" s="159"/>
      <c r="S4064" s="159"/>
      <c r="T4064" s="159"/>
      <c r="U4064" s="159"/>
      <c r="V4064" s="153"/>
      <c r="W4064" s="153"/>
      <c r="X4064" s="153"/>
      <c r="Y4064" s="10"/>
      <c r="Z4064" s="9"/>
      <c r="AA4064" s="9"/>
      <c r="AB4064" s="9"/>
    </row>
    <row r="4065" spans="1:28" ht="13.5" outlineLevel="7" x14ac:dyDescent="0.3">
      <c r="A4065" s="245"/>
      <c r="B4065" s="246"/>
      <c r="C4065" s="246"/>
      <c r="D4065" s="246"/>
      <c r="E4065" s="246"/>
      <c r="F4065" s="247"/>
      <c r="G4065" s="247"/>
      <c r="H4065" s="252" t="s">
        <v>18</v>
      </c>
      <c r="I4065" s="248" t="s">
        <v>5196</v>
      </c>
      <c r="J4065" s="249"/>
      <c r="K4065" s="250"/>
      <c r="L4065" s="250"/>
      <c r="M4065" s="251">
        <v>48.599999999999994</v>
      </c>
      <c r="N4065" s="252"/>
      <c r="O4065" s="253"/>
      <c r="P4065" s="249"/>
      <c r="Q4065" s="249"/>
      <c r="R4065" s="251"/>
      <c r="S4065" s="251"/>
      <c r="T4065" s="251"/>
      <c r="U4065" s="251"/>
      <c r="V4065" s="253"/>
      <c r="W4065" s="253"/>
      <c r="X4065" s="253"/>
      <c r="Y4065" s="252"/>
      <c r="Z4065" s="6"/>
      <c r="AA4065" s="9"/>
    </row>
    <row r="4066" spans="1:28" ht="13.5" outlineLevel="7" x14ac:dyDescent="0.3">
      <c r="A4066" s="245"/>
      <c r="B4066" s="246"/>
      <c r="C4066" s="246"/>
      <c r="D4066" s="246"/>
      <c r="E4066" s="246"/>
      <c r="F4066" s="247"/>
      <c r="G4066" s="247"/>
      <c r="H4066" s="252"/>
      <c r="I4066" s="248" t="s">
        <v>5195</v>
      </c>
      <c r="J4066" s="249"/>
      <c r="K4066" s="250"/>
      <c r="L4066" s="250"/>
      <c r="M4066" s="251">
        <v>91.8</v>
      </c>
      <c r="N4066" s="252"/>
      <c r="O4066" s="253"/>
      <c r="P4066" s="249"/>
      <c r="Q4066" s="249"/>
      <c r="R4066" s="251"/>
      <c r="S4066" s="251"/>
      <c r="T4066" s="251"/>
      <c r="U4066" s="251"/>
      <c r="V4066" s="253"/>
      <c r="W4066" s="253"/>
      <c r="X4066" s="253"/>
      <c r="Y4066" s="252"/>
      <c r="Z4066" s="6"/>
      <c r="AA4066" s="9"/>
    </row>
    <row r="4067" spans="1:28" ht="7.5" customHeight="1" outlineLevel="7" x14ac:dyDescent="0.15">
      <c r="A4067" s="9"/>
      <c r="B4067" s="197"/>
      <c r="C4067" s="196"/>
      <c r="D4067" s="196"/>
      <c r="E4067" s="196"/>
      <c r="F4067" s="12"/>
      <c r="G4067" s="12"/>
      <c r="H4067" s="12"/>
      <c r="I4067" s="204"/>
      <c r="J4067" s="205"/>
      <c r="K4067" s="206"/>
      <c r="L4067" s="206"/>
      <c r="M4067" s="207"/>
      <c r="N4067" s="10"/>
      <c r="O4067" s="153"/>
      <c r="P4067" s="205"/>
      <c r="Q4067" s="205"/>
      <c r="R4067" s="159"/>
      <c r="S4067" s="159"/>
      <c r="T4067" s="159"/>
      <c r="U4067" s="159"/>
      <c r="V4067" s="153"/>
      <c r="W4067" s="153"/>
      <c r="X4067" s="153"/>
      <c r="Y4067" s="10"/>
      <c r="Z4067" s="6"/>
      <c r="AA4067" s="9"/>
    </row>
    <row r="4068" spans="1:28" ht="28.5" outlineLevel="6" x14ac:dyDescent="0.15">
      <c r="B4068" s="197"/>
      <c r="C4068" s="198"/>
      <c r="D4068" s="114" t="s">
        <v>9416</v>
      </c>
      <c r="E4068" s="114"/>
      <c r="F4068" s="115"/>
      <c r="G4068" s="115" t="s">
        <v>892</v>
      </c>
      <c r="H4068" s="115" t="s">
        <v>5194</v>
      </c>
      <c r="I4068" s="116" t="s">
        <v>5193</v>
      </c>
      <c r="J4068" s="117" t="s">
        <v>495</v>
      </c>
      <c r="K4068" s="118">
        <v>108</v>
      </c>
      <c r="L4068" s="118">
        <v>0</v>
      </c>
      <c r="M4068" s="118">
        <v>108</v>
      </c>
      <c r="N4068" s="271"/>
      <c r="O4068" s="119">
        <f>M4068*N4068</f>
        <v>0</v>
      </c>
      <c r="P4068" s="117" t="s">
        <v>3375</v>
      </c>
      <c r="Q4068" s="117" t="s">
        <v>9413</v>
      </c>
      <c r="R4068" s="118"/>
      <c r="S4068" s="118">
        <f>M4068*R4068</f>
        <v>0</v>
      </c>
      <c r="T4068" s="118"/>
      <c r="U4068" s="118">
        <f>M4068*T4068</f>
        <v>0</v>
      </c>
      <c r="V4068" s="119">
        <v>21</v>
      </c>
      <c r="W4068" s="119">
        <f>O4068*(V4068/100)</f>
        <v>0</v>
      </c>
      <c r="X4068" s="119">
        <f>O4068+W4068</f>
        <v>0</v>
      </c>
      <c r="Y4068" s="120"/>
      <c r="Z4068" s="9"/>
      <c r="AA4068" s="9"/>
      <c r="AB4068" s="9"/>
    </row>
    <row r="4069" spans="1:28" ht="4.5" customHeight="1" outlineLevel="6" x14ac:dyDescent="0.15">
      <c r="B4069" s="197"/>
      <c r="C4069" s="199"/>
      <c r="D4069" s="199"/>
      <c r="E4069" s="199"/>
      <c r="F4069" s="10"/>
      <c r="G4069" s="10"/>
      <c r="H4069" s="10"/>
      <c r="I4069" s="203"/>
      <c r="J4069" s="205"/>
      <c r="K4069" s="159"/>
      <c r="L4069" s="159"/>
      <c r="M4069" s="159"/>
      <c r="N4069" s="113"/>
      <c r="O4069" s="153"/>
      <c r="P4069" s="205"/>
      <c r="Q4069" s="205"/>
      <c r="R4069" s="159"/>
      <c r="S4069" s="159"/>
      <c r="T4069" s="159"/>
      <c r="U4069" s="159"/>
      <c r="V4069" s="153"/>
      <c r="W4069" s="153"/>
      <c r="X4069" s="153"/>
      <c r="Y4069" s="10"/>
      <c r="Z4069" s="9"/>
      <c r="AA4069" s="9"/>
      <c r="AB4069" s="9"/>
    </row>
    <row r="4070" spans="1:28" ht="13.5" outlineLevel="7" x14ac:dyDescent="0.3">
      <c r="A4070" s="245"/>
      <c r="B4070" s="246"/>
      <c r="C4070" s="246"/>
      <c r="D4070" s="246"/>
      <c r="E4070" s="246"/>
      <c r="F4070" s="247"/>
      <c r="G4070" s="247"/>
      <c r="H4070" s="252" t="s">
        <v>18</v>
      </c>
      <c r="I4070" s="248" t="s">
        <v>5192</v>
      </c>
      <c r="J4070" s="249"/>
      <c r="K4070" s="250"/>
      <c r="L4070" s="250"/>
      <c r="M4070" s="251">
        <v>108</v>
      </c>
      <c r="N4070" s="252"/>
      <c r="O4070" s="253"/>
      <c r="P4070" s="249"/>
      <c r="Q4070" s="249"/>
      <c r="R4070" s="251"/>
      <c r="S4070" s="251"/>
      <c r="T4070" s="251"/>
      <c r="U4070" s="251"/>
      <c r="V4070" s="253"/>
      <c r="W4070" s="253"/>
      <c r="X4070" s="253"/>
      <c r="Y4070" s="252"/>
      <c r="Z4070" s="6"/>
      <c r="AA4070" s="9"/>
    </row>
    <row r="4071" spans="1:28" ht="7.5" customHeight="1" outlineLevel="7" x14ac:dyDescent="0.15">
      <c r="A4071" s="9"/>
      <c r="B4071" s="197"/>
      <c r="C4071" s="196"/>
      <c r="D4071" s="196"/>
      <c r="E4071" s="196"/>
      <c r="F4071" s="12"/>
      <c r="G4071" s="12"/>
      <c r="H4071" s="12"/>
      <c r="I4071" s="204"/>
      <c r="J4071" s="205"/>
      <c r="K4071" s="206"/>
      <c r="L4071" s="206"/>
      <c r="M4071" s="207"/>
      <c r="N4071" s="10"/>
      <c r="O4071" s="153"/>
      <c r="P4071" s="205"/>
      <c r="Q4071" s="205"/>
      <c r="R4071" s="159"/>
      <c r="S4071" s="159"/>
      <c r="T4071" s="159"/>
      <c r="U4071" s="159"/>
      <c r="V4071" s="153"/>
      <c r="W4071" s="153"/>
      <c r="X4071" s="153"/>
      <c r="Y4071" s="10"/>
      <c r="Z4071" s="6"/>
      <c r="AA4071" s="9"/>
    </row>
    <row r="4072" spans="1:28" ht="28.5" outlineLevel="6" x14ac:dyDescent="0.15">
      <c r="B4072" s="197"/>
      <c r="C4072" s="198"/>
      <c r="D4072" s="114">
        <v>511</v>
      </c>
      <c r="E4072" s="114"/>
      <c r="F4072" s="115"/>
      <c r="G4072" s="115" t="s">
        <v>896</v>
      </c>
      <c r="H4072" s="115" t="s">
        <v>5191</v>
      </c>
      <c r="I4072" s="116" t="s">
        <v>898</v>
      </c>
      <c r="J4072" s="117" t="s">
        <v>495</v>
      </c>
      <c r="K4072" s="118">
        <v>108</v>
      </c>
      <c r="L4072" s="118">
        <v>0</v>
      </c>
      <c r="M4072" s="118">
        <v>108</v>
      </c>
      <c r="N4072" s="271"/>
      <c r="O4072" s="119">
        <f>M4072*N4072</f>
        <v>0</v>
      </c>
      <c r="P4072" s="117" t="s">
        <v>697</v>
      </c>
      <c r="Q4072" s="117" t="s">
        <v>9413</v>
      </c>
      <c r="R4072" s="118"/>
      <c r="S4072" s="118">
        <f>M4072*R4072</f>
        <v>0</v>
      </c>
      <c r="T4072" s="118"/>
      <c r="U4072" s="118">
        <f>M4072*T4072</f>
        <v>0</v>
      </c>
      <c r="V4072" s="119">
        <v>21</v>
      </c>
      <c r="W4072" s="119">
        <f>O4072*(V4072/100)</f>
        <v>0</v>
      </c>
      <c r="X4072" s="119">
        <f>O4072+W4072</f>
        <v>0</v>
      </c>
      <c r="Y4072" s="120">
        <v>8</v>
      </c>
      <c r="Z4072" s="9"/>
      <c r="AA4072" s="9"/>
      <c r="AB4072" s="9"/>
    </row>
    <row r="4073" spans="1:28" ht="4.5" customHeight="1" outlineLevel="6" x14ac:dyDescent="0.15">
      <c r="B4073" s="197"/>
      <c r="C4073" s="199"/>
      <c r="D4073" s="199"/>
      <c r="E4073" s="199"/>
      <c r="F4073" s="10"/>
      <c r="G4073" s="10"/>
      <c r="H4073" s="10"/>
      <c r="I4073" s="203"/>
      <c r="J4073" s="205"/>
      <c r="K4073" s="159"/>
      <c r="L4073" s="159"/>
      <c r="M4073" s="159"/>
      <c r="N4073" s="113"/>
      <c r="O4073" s="153"/>
      <c r="P4073" s="205"/>
      <c r="Q4073" s="205"/>
      <c r="R4073" s="159"/>
      <c r="S4073" s="159"/>
      <c r="T4073" s="159"/>
      <c r="U4073" s="159"/>
      <c r="V4073" s="153"/>
      <c r="W4073" s="153"/>
      <c r="X4073" s="153"/>
      <c r="Y4073" s="10"/>
      <c r="Z4073" s="9"/>
      <c r="AA4073" s="9"/>
      <c r="AB4073" s="9"/>
    </row>
    <row r="4074" spans="1:28" ht="28.5" outlineLevel="6" x14ac:dyDescent="0.15">
      <c r="B4074" s="197"/>
      <c r="C4074" s="198"/>
      <c r="D4074" s="114">
        <v>512</v>
      </c>
      <c r="E4074" s="114"/>
      <c r="F4074" s="115"/>
      <c r="G4074" s="115" t="s">
        <v>899</v>
      </c>
      <c r="H4074" s="115" t="s">
        <v>5190</v>
      </c>
      <c r="I4074" s="116" t="s">
        <v>901</v>
      </c>
      <c r="J4074" s="117" t="s">
        <v>478</v>
      </c>
      <c r="K4074" s="118">
        <v>140.4</v>
      </c>
      <c r="L4074" s="118">
        <v>0</v>
      </c>
      <c r="M4074" s="118">
        <v>140.4</v>
      </c>
      <c r="N4074" s="271"/>
      <c r="O4074" s="119">
        <f>M4074*N4074</f>
        <v>0</v>
      </c>
      <c r="P4074" s="117" t="s">
        <v>697</v>
      </c>
      <c r="Q4074" s="117" t="s">
        <v>9413</v>
      </c>
      <c r="R4074" s="118"/>
      <c r="S4074" s="118">
        <f>M4074*R4074</f>
        <v>0</v>
      </c>
      <c r="T4074" s="118"/>
      <c r="U4074" s="118">
        <f>M4074*T4074</f>
        <v>0</v>
      </c>
      <c r="V4074" s="119">
        <v>21</v>
      </c>
      <c r="W4074" s="119">
        <f>O4074*(V4074/100)</f>
        <v>0</v>
      </c>
      <c r="X4074" s="119">
        <f>O4074+W4074</f>
        <v>0</v>
      </c>
      <c r="Y4074" s="120">
        <v>8</v>
      </c>
      <c r="Z4074" s="9"/>
      <c r="AA4074" s="9"/>
      <c r="AB4074" s="9"/>
    </row>
    <row r="4075" spans="1:28" ht="4.5" customHeight="1" outlineLevel="6" x14ac:dyDescent="0.15">
      <c r="B4075" s="197"/>
      <c r="C4075" s="199"/>
      <c r="D4075" s="199"/>
      <c r="E4075" s="199"/>
      <c r="F4075" s="10"/>
      <c r="G4075" s="10"/>
      <c r="H4075" s="10"/>
      <c r="I4075" s="203"/>
      <c r="J4075" s="205"/>
      <c r="K4075" s="159"/>
      <c r="L4075" s="159"/>
      <c r="M4075" s="159"/>
      <c r="N4075" s="113"/>
      <c r="O4075" s="153"/>
      <c r="P4075" s="205"/>
      <c r="Q4075" s="205"/>
      <c r="R4075" s="159"/>
      <c r="S4075" s="159"/>
      <c r="T4075" s="159"/>
      <c r="U4075" s="159"/>
      <c r="V4075" s="153"/>
      <c r="W4075" s="153"/>
      <c r="X4075" s="153"/>
      <c r="Y4075" s="10"/>
      <c r="Z4075" s="9"/>
      <c r="AA4075" s="9"/>
      <c r="AB4075" s="9"/>
    </row>
    <row r="4076" spans="1:28" ht="42.75" outlineLevel="6" x14ac:dyDescent="0.15">
      <c r="B4076" s="197"/>
      <c r="C4076" s="198"/>
      <c r="D4076" s="114">
        <v>513</v>
      </c>
      <c r="E4076" s="114"/>
      <c r="F4076" s="115"/>
      <c r="G4076" s="115" t="s">
        <v>5189</v>
      </c>
      <c r="H4076" s="115" t="s">
        <v>5188</v>
      </c>
      <c r="I4076" s="116" t="s">
        <v>5187</v>
      </c>
      <c r="J4076" s="117" t="s">
        <v>478</v>
      </c>
      <c r="K4076" s="118">
        <v>140.4</v>
      </c>
      <c r="L4076" s="118">
        <v>0</v>
      </c>
      <c r="M4076" s="118">
        <v>140.4</v>
      </c>
      <c r="N4076" s="271"/>
      <c r="O4076" s="119">
        <f>M4076*N4076</f>
        <v>0</v>
      </c>
      <c r="P4076" s="117" t="s">
        <v>697</v>
      </c>
      <c r="Q4076" s="117" t="s">
        <v>9413</v>
      </c>
      <c r="R4076" s="118"/>
      <c r="S4076" s="118">
        <f>M4076*R4076</f>
        <v>0</v>
      </c>
      <c r="T4076" s="118"/>
      <c r="U4076" s="118">
        <f>M4076*T4076</f>
        <v>0</v>
      </c>
      <c r="V4076" s="119">
        <v>21</v>
      </c>
      <c r="W4076" s="119">
        <f>O4076*(V4076/100)</f>
        <v>0</v>
      </c>
      <c r="X4076" s="119">
        <f>O4076+W4076</f>
        <v>0</v>
      </c>
      <c r="Y4076" s="120">
        <v>8</v>
      </c>
      <c r="Z4076" s="9"/>
      <c r="AA4076" s="9"/>
      <c r="AB4076" s="9"/>
    </row>
    <row r="4077" spans="1:28" ht="4.5" customHeight="1" outlineLevel="6" x14ac:dyDescent="0.15">
      <c r="B4077" s="197"/>
      <c r="C4077" s="199"/>
      <c r="D4077" s="199"/>
      <c r="E4077" s="199"/>
      <c r="F4077" s="10"/>
      <c r="G4077" s="10"/>
      <c r="H4077" s="10"/>
      <c r="I4077" s="203"/>
      <c r="J4077" s="205"/>
      <c r="K4077" s="159"/>
      <c r="L4077" s="159"/>
      <c r="M4077" s="159"/>
      <c r="N4077" s="113"/>
      <c r="O4077" s="153"/>
      <c r="P4077" s="205"/>
      <c r="Q4077" s="205"/>
      <c r="R4077" s="159"/>
      <c r="S4077" s="159"/>
      <c r="T4077" s="159"/>
      <c r="U4077" s="159"/>
      <c r="V4077" s="153"/>
      <c r="W4077" s="153"/>
      <c r="X4077" s="153"/>
      <c r="Y4077" s="10"/>
      <c r="Z4077" s="9"/>
      <c r="AA4077" s="9"/>
      <c r="AB4077" s="9"/>
    </row>
    <row r="4078" spans="1:28" ht="42.75" outlineLevel="6" x14ac:dyDescent="0.15">
      <c r="B4078" s="197"/>
      <c r="C4078" s="198"/>
      <c r="D4078" s="114">
        <v>514</v>
      </c>
      <c r="E4078" s="114"/>
      <c r="F4078" s="115"/>
      <c r="G4078" s="115" t="s">
        <v>905</v>
      </c>
      <c r="H4078" s="115" t="s">
        <v>5186</v>
      </c>
      <c r="I4078" s="116" t="s">
        <v>907</v>
      </c>
      <c r="J4078" s="117" t="s">
        <v>478</v>
      </c>
      <c r="K4078" s="118">
        <v>69.81</v>
      </c>
      <c r="L4078" s="118">
        <v>0</v>
      </c>
      <c r="M4078" s="118">
        <v>69.81</v>
      </c>
      <c r="N4078" s="271"/>
      <c r="O4078" s="119">
        <f>M4078*N4078</f>
        <v>0</v>
      </c>
      <c r="P4078" s="117" t="s">
        <v>697</v>
      </c>
      <c r="Q4078" s="117" t="s">
        <v>9413</v>
      </c>
      <c r="R4078" s="118"/>
      <c r="S4078" s="118">
        <f>M4078*R4078</f>
        <v>0</v>
      </c>
      <c r="T4078" s="118"/>
      <c r="U4078" s="118">
        <f>M4078*T4078</f>
        <v>0</v>
      </c>
      <c r="V4078" s="119">
        <v>21</v>
      </c>
      <c r="W4078" s="119">
        <f>O4078*(V4078/100)</f>
        <v>0</v>
      </c>
      <c r="X4078" s="119">
        <f>O4078+W4078</f>
        <v>0</v>
      </c>
      <c r="Y4078" s="120">
        <v>8</v>
      </c>
      <c r="Z4078" s="9"/>
      <c r="AA4078" s="9"/>
      <c r="AB4078" s="9"/>
    </row>
    <row r="4079" spans="1:28" ht="4.5" customHeight="1" outlineLevel="6" x14ac:dyDescent="0.15">
      <c r="B4079" s="197"/>
      <c r="C4079" s="199"/>
      <c r="D4079" s="199"/>
      <c r="E4079" s="199"/>
      <c r="F4079" s="10"/>
      <c r="G4079" s="10"/>
      <c r="H4079" s="10"/>
      <c r="I4079" s="203"/>
      <c r="J4079" s="205"/>
      <c r="K4079" s="159"/>
      <c r="L4079" s="159"/>
      <c r="M4079" s="159"/>
      <c r="N4079" s="113"/>
      <c r="O4079" s="153"/>
      <c r="P4079" s="205"/>
      <c r="Q4079" s="205"/>
      <c r="R4079" s="159"/>
      <c r="S4079" s="159"/>
      <c r="T4079" s="159"/>
      <c r="U4079" s="159"/>
      <c r="V4079" s="153"/>
      <c r="W4079" s="153"/>
      <c r="X4079" s="153"/>
      <c r="Y4079" s="10"/>
      <c r="Z4079" s="9"/>
      <c r="AA4079" s="9"/>
      <c r="AB4079" s="9"/>
    </row>
    <row r="4080" spans="1:28" ht="13.5" outlineLevel="7" x14ac:dyDescent="0.3">
      <c r="A4080" s="245"/>
      <c r="B4080" s="246"/>
      <c r="C4080" s="246"/>
      <c r="D4080" s="246"/>
      <c r="E4080" s="246"/>
      <c r="F4080" s="247"/>
      <c r="G4080" s="247"/>
      <c r="H4080" s="252" t="s">
        <v>18</v>
      </c>
      <c r="I4080" s="248" t="s">
        <v>5185</v>
      </c>
      <c r="J4080" s="249"/>
      <c r="K4080" s="250"/>
      <c r="L4080" s="250"/>
      <c r="M4080" s="251">
        <v>141.9</v>
      </c>
      <c r="N4080" s="252"/>
      <c r="O4080" s="253"/>
      <c r="P4080" s="249"/>
      <c r="Q4080" s="249"/>
      <c r="R4080" s="251"/>
      <c r="S4080" s="251"/>
      <c r="T4080" s="251"/>
      <c r="U4080" s="251"/>
      <c r="V4080" s="253"/>
      <c r="W4080" s="253"/>
      <c r="X4080" s="253"/>
      <c r="Y4080" s="252"/>
      <c r="Z4080" s="6"/>
      <c r="AA4080" s="9"/>
    </row>
    <row r="4081" spans="1:28" ht="13.5" outlineLevel="7" x14ac:dyDescent="0.3">
      <c r="A4081" s="245"/>
      <c r="B4081" s="246"/>
      <c r="C4081" s="246"/>
      <c r="D4081" s="246"/>
      <c r="E4081" s="246"/>
      <c r="F4081" s="247"/>
      <c r="G4081" s="247"/>
      <c r="H4081" s="252"/>
      <c r="I4081" s="248" t="s">
        <v>5184</v>
      </c>
      <c r="J4081" s="249"/>
      <c r="K4081" s="250"/>
      <c r="L4081" s="250"/>
      <c r="M4081" s="251">
        <v>-72.09</v>
      </c>
      <c r="N4081" s="252"/>
      <c r="O4081" s="253"/>
      <c r="P4081" s="249"/>
      <c r="Q4081" s="249"/>
      <c r="R4081" s="251"/>
      <c r="S4081" s="251"/>
      <c r="T4081" s="251"/>
      <c r="U4081" s="251"/>
      <c r="V4081" s="253"/>
      <c r="W4081" s="253"/>
      <c r="X4081" s="253"/>
      <c r="Y4081" s="252"/>
      <c r="Z4081" s="6"/>
      <c r="AA4081" s="9"/>
    </row>
    <row r="4082" spans="1:28" ht="7.5" customHeight="1" outlineLevel="7" x14ac:dyDescent="0.15">
      <c r="A4082" s="9"/>
      <c r="B4082" s="197"/>
      <c r="C4082" s="196"/>
      <c r="D4082" s="196"/>
      <c r="E4082" s="196"/>
      <c r="F4082" s="12"/>
      <c r="G4082" s="12"/>
      <c r="H4082" s="12"/>
      <c r="I4082" s="204"/>
      <c r="J4082" s="205"/>
      <c r="K4082" s="206"/>
      <c r="L4082" s="206"/>
      <c r="M4082" s="207"/>
      <c r="N4082" s="10"/>
      <c r="O4082" s="153"/>
      <c r="P4082" s="205"/>
      <c r="Q4082" s="205"/>
      <c r="R4082" s="159"/>
      <c r="S4082" s="159"/>
      <c r="T4082" s="159"/>
      <c r="U4082" s="159"/>
      <c r="V4082" s="153"/>
      <c r="W4082" s="153"/>
      <c r="X4082" s="153"/>
      <c r="Y4082" s="10"/>
      <c r="Z4082" s="6"/>
      <c r="AA4082" s="9"/>
    </row>
    <row r="4083" spans="1:28" ht="42.75" outlineLevel="6" x14ac:dyDescent="0.15">
      <c r="B4083" s="197"/>
      <c r="C4083" s="198"/>
      <c r="D4083" s="114">
        <v>515</v>
      </c>
      <c r="E4083" s="114"/>
      <c r="F4083" s="115"/>
      <c r="G4083" s="115" t="s">
        <v>910</v>
      </c>
      <c r="H4083" s="115" t="s">
        <v>5183</v>
      </c>
      <c r="I4083" s="116" t="s">
        <v>912</v>
      </c>
      <c r="J4083" s="117" t="s">
        <v>478</v>
      </c>
      <c r="K4083" s="118">
        <v>698.1</v>
      </c>
      <c r="L4083" s="118">
        <v>0</v>
      </c>
      <c r="M4083" s="118">
        <v>698.1</v>
      </c>
      <c r="N4083" s="271"/>
      <c r="O4083" s="119">
        <f>M4083*N4083</f>
        <v>0</v>
      </c>
      <c r="P4083" s="117" t="s">
        <v>697</v>
      </c>
      <c r="Q4083" s="117" t="s">
        <v>9413</v>
      </c>
      <c r="R4083" s="118"/>
      <c r="S4083" s="118">
        <f>M4083*R4083</f>
        <v>0</v>
      </c>
      <c r="T4083" s="118"/>
      <c r="U4083" s="118">
        <f>M4083*T4083</f>
        <v>0</v>
      </c>
      <c r="V4083" s="119">
        <v>21</v>
      </c>
      <c r="W4083" s="119">
        <f>O4083*(V4083/100)</f>
        <v>0</v>
      </c>
      <c r="X4083" s="119">
        <f>O4083+W4083</f>
        <v>0</v>
      </c>
      <c r="Y4083" s="120">
        <v>8</v>
      </c>
      <c r="Z4083" s="9"/>
      <c r="AA4083" s="9"/>
      <c r="AB4083" s="9"/>
    </row>
    <row r="4084" spans="1:28" ht="4.5" customHeight="1" outlineLevel="6" x14ac:dyDescent="0.15">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13.5" outlineLevel="7" x14ac:dyDescent="0.3">
      <c r="A4085" s="245"/>
      <c r="B4085" s="246"/>
      <c r="C4085" s="246"/>
      <c r="D4085" s="246"/>
      <c r="E4085" s="246"/>
      <c r="F4085" s="247"/>
      <c r="G4085" s="247"/>
      <c r="H4085" s="252" t="s">
        <v>18</v>
      </c>
      <c r="I4085" s="248" t="s">
        <v>4654</v>
      </c>
      <c r="J4085" s="249"/>
      <c r="K4085" s="250"/>
      <c r="L4085" s="250"/>
      <c r="M4085" s="251"/>
      <c r="N4085" s="252"/>
      <c r="O4085" s="253"/>
      <c r="P4085" s="249"/>
      <c r="Q4085" s="249"/>
      <c r="R4085" s="251"/>
      <c r="S4085" s="251"/>
      <c r="T4085" s="251"/>
      <c r="U4085" s="251"/>
      <c r="V4085" s="253"/>
      <c r="W4085" s="253"/>
      <c r="X4085" s="253"/>
      <c r="Y4085" s="252"/>
      <c r="Z4085" s="6"/>
      <c r="AA4085" s="9"/>
    </row>
    <row r="4086" spans="1:28" ht="13.5" outlineLevel="7" x14ac:dyDescent="0.3">
      <c r="A4086" s="245"/>
      <c r="B4086" s="246"/>
      <c r="C4086" s="246"/>
      <c r="D4086" s="246"/>
      <c r="E4086" s="246"/>
      <c r="F4086" s="247"/>
      <c r="G4086" s="247"/>
      <c r="H4086" s="252"/>
      <c r="I4086" s="248" t="s">
        <v>5182</v>
      </c>
      <c r="J4086" s="249"/>
      <c r="K4086" s="250"/>
      <c r="L4086" s="250"/>
      <c r="M4086" s="251"/>
      <c r="N4086" s="252"/>
      <c r="O4086" s="253"/>
      <c r="P4086" s="249"/>
      <c r="Q4086" s="249"/>
      <c r="R4086" s="251"/>
      <c r="S4086" s="251"/>
      <c r="T4086" s="251"/>
      <c r="U4086" s="251"/>
      <c r="V4086" s="253"/>
      <c r="W4086" s="253"/>
      <c r="X4086" s="253"/>
      <c r="Y4086" s="252"/>
      <c r="Z4086" s="6"/>
      <c r="AA4086" s="9"/>
    </row>
    <row r="4087" spans="1:28" ht="7.5" customHeight="1" outlineLevel="7" x14ac:dyDescent="0.15">
      <c r="A4087" s="9"/>
      <c r="B4087" s="197"/>
      <c r="C4087" s="196"/>
      <c r="D4087" s="196"/>
      <c r="E4087" s="196"/>
      <c r="F4087" s="12"/>
      <c r="G4087" s="12"/>
      <c r="H4087" s="12"/>
      <c r="I4087" s="204"/>
      <c r="J4087" s="205"/>
      <c r="K4087" s="206"/>
      <c r="L4087" s="206"/>
      <c r="M4087" s="207"/>
      <c r="N4087" s="10"/>
      <c r="O4087" s="153"/>
      <c r="P4087" s="205"/>
      <c r="Q4087" s="205"/>
      <c r="R4087" s="159"/>
      <c r="S4087" s="159"/>
      <c r="T4087" s="159"/>
      <c r="U4087" s="159"/>
      <c r="V4087" s="153"/>
      <c r="W4087" s="153"/>
      <c r="X4087" s="153"/>
      <c r="Y4087" s="10"/>
      <c r="Z4087" s="6"/>
      <c r="AA4087" s="9"/>
    </row>
    <row r="4088" spans="1:28" ht="42.75" outlineLevel="6" x14ac:dyDescent="0.15">
      <c r="B4088" s="197"/>
      <c r="C4088" s="198"/>
      <c r="D4088" s="114">
        <v>516</v>
      </c>
      <c r="E4088" s="114"/>
      <c r="F4088" s="115"/>
      <c r="G4088" s="115" t="s">
        <v>5181</v>
      </c>
      <c r="H4088" s="115" t="s">
        <v>5180</v>
      </c>
      <c r="I4088" s="116" t="s">
        <v>5179</v>
      </c>
      <c r="J4088" s="117" t="s">
        <v>478</v>
      </c>
      <c r="K4088" s="118">
        <v>69.81</v>
      </c>
      <c r="L4088" s="118">
        <v>0</v>
      </c>
      <c r="M4088" s="118">
        <v>69.81</v>
      </c>
      <c r="N4088" s="271"/>
      <c r="O4088" s="119">
        <f>M4088*N4088</f>
        <v>0</v>
      </c>
      <c r="P4088" s="117" t="s">
        <v>697</v>
      </c>
      <c r="Q4088" s="117" t="s">
        <v>9413</v>
      </c>
      <c r="R4088" s="118"/>
      <c r="S4088" s="118">
        <f>M4088*R4088</f>
        <v>0</v>
      </c>
      <c r="T4088" s="118"/>
      <c r="U4088" s="118">
        <f>M4088*T4088</f>
        <v>0</v>
      </c>
      <c r="V4088" s="119">
        <v>21</v>
      </c>
      <c r="W4088" s="119">
        <f>O4088*(V4088/100)</f>
        <v>0</v>
      </c>
      <c r="X4088" s="119">
        <f>O4088+W4088</f>
        <v>0</v>
      </c>
      <c r="Y4088" s="120">
        <v>8</v>
      </c>
      <c r="Z4088" s="9"/>
      <c r="AA4088" s="9"/>
      <c r="AB4088" s="9"/>
    </row>
    <row r="4089" spans="1:28" ht="4.5" customHeight="1" outlineLevel="6" x14ac:dyDescent="0.15">
      <c r="B4089" s="197"/>
      <c r="C4089" s="199"/>
      <c r="D4089" s="199"/>
      <c r="E4089" s="199"/>
      <c r="F4089" s="10"/>
      <c r="G4089" s="10"/>
      <c r="H4089" s="10"/>
      <c r="I4089" s="203"/>
      <c r="J4089" s="205"/>
      <c r="K4089" s="159"/>
      <c r="L4089" s="159"/>
      <c r="M4089" s="159"/>
      <c r="N4089" s="113"/>
      <c r="O4089" s="153"/>
      <c r="P4089" s="205"/>
      <c r="Q4089" s="205"/>
      <c r="R4089" s="159"/>
      <c r="S4089" s="159"/>
      <c r="T4089" s="159"/>
      <c r="U4089" s="159"/>
      <c r="V4089" s="153"/>
      <c r="W4089" s="153"/>
      <c r="X4089" s="153"/>
      <c r="Y4089" s="10"/>
      <c r="Z4089" s="9"/>
      <c r="AA4089" s="9"/>
      <c r="AB4089" s="9"/>
    </row>
    <row r="4090" spans="1:28" ht="42.75" outlineLevel="6" x14ac:dyDescent="0.15">
      <c r="B4090" s="197"/>
      <c r="C4090" s="198"/>
      <c r="D4090" s="114">
        <v>517</v>
      </c>
      <c r="E4090" s="114"/>
      <c r="F4090" s="115"/>
      <c r="G4090" s="115" t="s">
        <v>5178</v>
      </c>
      <c r="H4090" s="115" t="s">
        <v>5177</v>
      </c>
      <c r="I4090" s="116" t="s">
        <v>5176</v>
      </c>
      <c r="J4090" s="117" t="s">
        <v>478</v>
      </c>
      <c r="K4090" s="118">
        <v>139.62</v>
      </c>
      <c r="L4090" s="118">
        <v>0</v>
      </c>
      <c r="M4090" s="118">
        <v>139.62</v>
      </c>
      <c r="N4090" s="271"/>
      <c r="O4090" s="119">
        <f>M4090*N4090</f>
        <v>0</v>
      </c>
      <c r="P4090" s="117" t="s">
        <v>697</v>
      </c>
      <c r="Q4090" s="117" t="s">
        <v>9413</v>
      </c>
      <c r="R4090" s="118"/>
      <c r="S4090" s="118">
        <f>M4090*R4090</f>
        <v>0</v>
      </c>
      <c r="T4090" s="118"/>
      <c r="U4090" s="118">
        <f>M4090*T4090</f>
        <v>0</v>
      </c>
      <c r="V4090" s="119">
        <v>21</v>
      </c>
      <c r="W4090" s="119">
        <f>O4090*(V4090/100)</f>
        <v>0</v>
      </c>
      <c r="X4090" s="119">
        <f>O4090+W4090</f>
        <v>0</v>
      </c>
      <c r="Y4090" s="120">
        <v>8</v>
      </c>
      <c r="Z4090" s="9"/>
      <c r="AA4090" s="9"/>
      <c r="AB4090" s="9"/>
    </row>
    <row r="4091" spans="1:28" ht="4.5" customHeight="1" outlineLevel="6" x14ac:dyDescent="0.15">
      <c r="B4091" s="197"/>
      <c r="C4091" s="199"/>
      <c r="D4091" s="199"/>
      <c r="E4091" s="199"/>
      <c r="F4091" s="10"/>
      <c r="G4091" s="10"/>
      <c r="H4091" s="10"/>
      <c r="I4091" s="203"/>
      <c r="J4091" s="205"/>
      <c r="K4091" s="159"/>
      <c r="L4091" s="159"/>
      <c r="M4091" s="159"/>
      <c r="N4091" s="113"/>
      <c r="O4091" s="153"/>
      <c r="P4091" s="205"/>
      <c r="Q4091" s="205"/>
      <c r="R4091" s="159"/>
      <c r="S4091" s="159"/>
      <c r="T4091" s="159"/>
      <c r="U4091" s="159"/>
      <c r="V4091" s="153"/>
      <c r="W4091" s="153"/>
      <c r="X4091" s="153"/>
      <c r="Y4091" s="10"/>
      <c r="Z4091" s="9"/>
      <c r="AA4091" s="9"/>
      <c r="AB4091" s="9"/>
    </row>
    <row r="4092" spans="1:28" ht="13.5" outlineLevel="7" x14ac:dyDescent="0.3">
      <c r="A4092" s="245"/>
      <c r="B4092" s="246"/>
      <c r="C4092" s="246"/>
      <c r="D4092" s="246"/>
      <c r="E4092" s="246"/>
      <c r="F4092" s="247"/>
      <c r="G4092" s="247"/>
      <c r="H4092" s="252" t="s">
        <v>18</v>
      </c>
      <c r="I4092" s="248" t="s">
        <v>5175</v>
      </c>
      <c r="J4092" s="249"/>
      <c r="K4092" s="250"/>
      <c r="L4092" s="250"/>
      <c r="M4092" s="251"/>
      <c r="N4092" s="252"/>
      <c r="O4092" s="253"/>
      <c r="P4092" s="249"/>
      <c r="Q4092" s="249"/>
      <c r="R4092" s="251"/>
      <c r="S4092" s="251"/>
      <c r="T4092" s="251"/>
      <c r="U4092" s="251"/>
      <c r="V4092" s="253"/>
      <c r="W4092" s="253"/>
      <c r="X4092" s="253"/>
      <c r="Y4092" s="252"/>
      <c r="Z4092" s="6"/>
      <c r="AA4092" s="9"/>
    </row>
    <row r="4093" spans="1:28" ht="7.5" customHeight="1" outlineLevel="7" x14ac:dyDescent="0.15">
      <c r="A4093" s="9"/>
      <c r="B4093" s="197"/>
      <c r="C4093" s="196"/>
      <c r="D4093" s="196"/>
      <c r="E4093" s="196"/>
      <c r="F4093" s="12"/>
      <c r="G4093" s="12"/>
      <c r="H4093" s="12"/>
      <c r="I4093" s="204"/>
      <c r="J4093" s="205"/>
      <c r="K4093" s="206"/>
      <c r="L4093" s="206"/>
      <c r="M4093" s="207"/>
      <c r="N4093" s="10"/>
      <c r="O4093" s="153"/>
      <c r="P4093" s="205"/>
      <c r="Q4093" s="205"/>
      <c r="R4093" s="159"/>
      <c r="S4093" s="159"/>
      <c r="T4093" s="159"/>
      <c r="U4093" s="159"/>
      <c r="V4093" s="153"/>
      <c r="W4093" s="153"/>
      <c r="X4093" s="153"/>
      <c r="Y4093" s="10"/>
      <c r="Z4093" s="6"/>
      <c r="AA4093" s="9"/>
    </row>
    <row r="4094" spans="1:28" ht="28.5" outlineLevel="6" x14ac:dyDescent="0.15">
      <c r="B4094" s="197"/>
      <c r="C4094" s="198"/>
      <c r="D4094" s="114">
        <v>518</v>
      </c>
      <c r="E4094" s="114"/>
      <c r="F4094" s="115"/>
      <c r="G4094" s="115" t="s">
        <v>5174</v>
      </c>
      <c r="H4094" s="115" t="s">
        <v>5173</v>
      </c>
      <c r="I4094" s="116" t="s">
        <v>5172</v>
      </c>
      <c r="J4094" s="117" t="s">
        <v>478</v>
      </c>
      <c r="K4094" s="118">
        <v>69.81</v>
      </c>
      <c r="L4094" s="118">
        <v>0</v>
      </c>
      <c r="M4094" s="118">
        <v>69.81</v>
      </c>
      <c r="N4094" s="271"/>
      <c r="O4094" s="119">
        <f>M4094*N4094</f>
        <v>0</v>
      </c>
      <c r="P4094" s="117" t="s">
        <v>697</v>
      </c>
      <c r="Q4094" s="117" t="s">
        <v>9413</v>
      </c>
      <c r="R4094" s="118"/>
      <c r="S4094" s="118">
        <f>M4094*R4094</f>
        <v>0</v>
      </c>
      <c r="T4094" s="118"/>
      <c r="U4094" s="118">
        <f>M4094*T4094</f>
        <v>0</v>
      </c>
      <c r="V4094" s="119">
        <v>21</v>
      </c>
      <c r="W4094" s="119">
        <f>O4094*(V4094/100)</f>
        <v>0</v>
      </c>
      <c r="X4094" s="119">
        <f>O4094+W4094</f>
        <v>0</v>
      </c>
      <c r="Y4094" s="120">
        <v>8</v>
      </c>
      <c r="Z4094" s="9"/>
      <c r="AA4094" s="9"/>
      <c r="AB4094" s="9"/>
    </row>
    <row r="4095" spans="1:28" ht="4.5" customHeight="1" outlineLevel="6" x14ac:dyDescent="0.15">
      <c r="B4095" s="197"/>
      <c r="C4095" s="199"/>
      <c r="D4095" s="199"/>
      <c r="E4095" s="199"/>
      <c r="F4095" s="10"/>
      <c r="G4095" s="10"/>
      <c r="H4095" s="10"/>
      <c r="I4095" s="203"/>
      <c r="J4095" s="205"/>
      <c r="K4095" s="159"/>
      <c r="L4095" s="159"/>
      <c r="M4095" s="159"/>
      <c r="N4095" s="113"/>
      <c r="O4095" s="153"/>
      <c r="P4095" s="205"/>
      <c r="Q4095" s="205"/>
      <c r="R4095" s="159"/>
      <c r="S4095" s="159"/>
      <c r="T4095" s="159"/>
      <c r="U4095" s="159"/>
      <c r="V4095" s="153"/>
      <c r="W4095" s="153"/>
      <c r="X4095" s="153"/>
      <c r="Y4095" s="10"/>
      <c r="Z4095" s="9"/>
      <c r="AA4095" s="9"/>
      <c r="AB4095" s="9"/>
    </row>
    <row r="4096" spans="1:28" ht="28.5" outlineLevel="6" x14ac:dyDescent="0.15">
      <c r="B4096" s="197"/>
      <c r="C4096" s="198"/>
      <c r="D4096" s="114">
        <v>519</v>
      </c>
      <c r="E4096" s="114"/>
      <c r="F4096" s="115"/>
      <c r="G4096" s="115" t="s">
        <v>917</v>
      </c>
      <c r="H4096" s="115" t="s">
        <v>5171</v>
      </c>
      <c r="I4096" s="116" t="s">
        <v>919</v>
      </c>
      <c r="J4096" s="117" t="s">
        <v>478</v>
      </c>
      <c r="K4096" s="118">
        <v>69.81</v>
      </c>
      <c r="L4096" s="118">
        <v>0</v>
      </c>
      <c r="M4096" s="118">
        <v>69.81</v>
      </c>
      <c r="N4096" s="271"/>
      <c r="O4096" s="119">
        <f>M4096*N4096</f>
        <v>0</v>
      </c>
      <c r="P4096" s="117" t="s">
        <v>697</v>
      </c>
      <c r="Q4096" s="117" t="s">
        <v>9413</v>
      </c>
      <c r="R4096" s="118"/>
      <c r="S4096" s="118">
        <f>M4096*R4096</f>
        <v>0</v>
      </c>
      <c r="T4096" s="118"/>
      <c r="U4096" s="118">
        <f>M4096*T4096</f>
        <v>0</v>
      </c>
      <c r="V4096" s="119">
        <v>21</v>
      </c>
      <c r="W4096" s="119">
        <f>O4096*(V4096/100)</f>
        <v>0</v>
      </c>
      <c r="X4096" s="119">
        <f>O4096+W4096</f>
        <v>0</v>
      </c>
      <c r="Y4096" s="120">
        <v>8</v>
      </c>
      <c r="Z4096" s="9"/>
      <c r="AA4096" s="9"/>
      <c r="AB4096" s="9"/>
    </row>
    <row r="4097" spans="1:28" ht="4.5" customHeight="1" outlineLevel="6" x14ac:dyDescent="0.15">
      <c r="B4097" s="197"/>
      <c r="C4097" s="199"/>
      <c r="D4097" s="199"/>
      <c r="E4097" s="199"/>
      <c r="F4097" s="10"/>
      <c r="G4097" s="10"/>
      <c r="H4097" s="10"/>
      <c r="I4097" s="203"/>
      <c r="J4097" s="205"/>
      <c r="K4097" s="159"/>
      <c r="L4097" s="159"/>
      <c r="M4097" s="159"/>
      <c r="N4097" s="113"/>
      <c r="O4097" s="153"/>
      <c r="P4097" s="205"/>
      <c r="Q4097" s="205"/>
      <c r="R4097" s="159"/>
      <c r="S4097" s="159"/>
      <c r="T4097" s="159"/>
      <c r="U4097" s="159"/>
      <c r="V4097" s="153"/>
      <c r="W4097" s="153"/>
      <c r="X4097" s="153"/>
      <c r="Y4097" s="10"/>
      <c r="Z4097" s="9"/>
      <c r="AA4097" s="9"/>
      <c r="AB4097" s="9"/>
    </row>
    <row r="4098" spans="1:28" ht="28.5" outlineLevel="6" x14ac:dyDescent="0.15">
      <c r="B4098" s="197"/>
      <c r="C4098" s="198"/>
      <c r="D4098" s="114">
        <v>520</v>
      </c>
      <c r="E4098" s="114"/>
      <c r="F4098" s="115"/>
      <c r="G4098" s="115" t="s">
        <v>920</v>
      </c>
      <c r="H4098" s="115" t="s">
        <v>5170</v>
      </c>
      <c r="I4098" s="116" t="s">
        <v>922</v>
      </c>
      <c r="J4098" s="117" t="s">
        <v>478</v>
      </c>
      <c r="K4098" s="118">
        <v>72.09</v>
      </c>
      <c r="L4098" s="118">
        <v>0</v>
      </c>
      <c r="M4098" s="118">
        <v>72.09</v>
      </c>
      <c r="N4098" s="271"/>
      <c r="O4098" s="119">
        <f>M4098*N4098</f>
        <v>0</v>
      </c>
      <c r="P4098" s="117" t="s">
        <v>697</v>
      </c>
      <c r="Q4098" s="117" t="s">
        <v>9413</v>
      </c>
      <c r="R4098" s="118"/>
      <c r="S4098" s="118">
        <f>M4098*R4098</f>
        <v>0</v>
      </c>
      <c r="T4098" s="118"/>
      <c r="U4098" s="118">
        <f>M4098*T4098</f>
        <v>0</v>
      </c>
      <c r="V4098" s="119">
        <v>21</v>
      </c>
      <c r="W4098" s="119">
        <f>O4098*(V4098/100)</f>
        <v>0</v>
      </c>
      <c r="X4098" s="119">
        <f>O4098+W4098</f>
        <v>0</v>
      </c>
      <c r="Y4098" s="120">
        <v>8</v>
      </c>
      <c r="Z4098" s="9"/>
      <c r="AA4098" s="9"/>
      <c r="AB4098" s="9"/>
    </row>
    <row r="4099" spans="1:28" ht="4.5" customHeight="1" outlineLevel="6" x14ac:dyDescent="0.15">
      <c r="B4099" s="197"/>
      <c r="C4099" s="199"/>
      <c r="D4099" s="199"/>
      <c r="E4099" s="199"/>
      <c r="F4099" s="10"/>
      <c r="G4099" s="10"/>
      <c r="H4099" s="10"/>
      <c r="I4099" s="203"/>
      <c r="J4099" s="205"/>
      <c r="K4099" s="159"/>
      <c r="L4099" s="159"/>
      <c r="M4099" s="159"/>
      <c r="N4099" s="113"/>
      <c r="O4099" s="153"/>
      <c r="P4099" s="205"/>
      <c r="Q4099" s="205"/>
      <c r="R4099" s="159"/>
      <c r="S4099" s="159"/>
      <c r="T4099" s="159"/>
      <c r="U4099" s="159"/>
      <c r="V4099" s="153"/>
      <c r="W4099" s="153"/>
      <c r="X4099" s="153"/>
      <c r="Y4099" s="10"/>
      <c r="Z4099" s="9"/>
      <c r="AA4099" s="9"/>
      <c r="AB4099" s="9"/>
    </row>
    <row r="4100" spans="1:28" ht="13.5" outlineLevel="7" x14ac:dyDescent="0.3">
      <c r="A4100" s="245"/>
      <c r="B4100" s="246"/>
      <c r="C4100" s="246"/>
      <c r="D4100" s="246"/>
      <c r="E4100" s="246"/>
      <c r="F4100" s="247"/>
      <c r="G4100" s="247"/>
      <c r="H4100" s="252" t="s">
        <v>18</v>
      </c>
      <c r="I4100" s="248" t="s">
        <v>5169</v>
      </c>
      <c r="J4100" s="249"/>
      <c r="K4100" s="250"/>
      <c r="L4100" s="250"/>
      <c r="M4100" s="251"/>
      <c r="N4100" s="252"/>
      <c r="O4100" s="253"/>
      <c r="P4100" s="249"/>
      <c r="Q4100" s="249"/>
      <c r="R4100" s="251"/>
      <c r="S4100" s="251"/>
      <c r="T4100" s="251"/>
      <c r="U4100" s="251"/>
      <c r="V4100" s="253"/>
      <c r="W4100" s="253"/>
      <c r="X4100" s="253"/>
      <c r="Y4100" s="252"/>
      <c r="Z4100" s="6"/>
      <c r="AA4100" s="9"/>
    </row>
    <row r="4101" spans="1:28" ht="13.5" outlineLevel="7" x14ac:dyDescent="0.3">
      <c r="A4101" s="245"/>
      <c r="B4101" s="246"/>
      <c r="C4101" s="246"/>
      <c r="D4101" s="246"/>
      <c r="E4101" s="246"/>
      <c r="F4101" s="247"/>
      <c r="G4101" s="247"/>
      <c r="H4101" s="252"/>
      <c r="I4101" s="248" t="s">
        <v>5168</v>
      </c>
      <c r="J4101" s="249"/>
      <c r="K4101" s="250"/>
      <c r="L4101" s="250"/>
      <c r="M4101" s="251"/>
      <c r="N4101" s="252"/>
      <c r="O4101" s="253"/>
      <c r="P4101" s="249"/>
      <c r="Q4101" s="249"/>
      <c r="R4101" s="251"/>
      <c r="S4101" s="251"/>
      <c r="T4101" s="251"/>
      <c r="U4101" s="251"/>
      <c r="V4101" s="253"/>
      <c r="W4101" s="253"/>
      <c r="X4101" s="253"/>
      <c r="Y4101" s="252"/>
      <c r="Z4101" s="6"/>
      <c r="AA4101" s="9"/>
    </row>
    <row r="4102" spans="1:28" ht="7.5" customHeight="1" outlineLevel="7" x14ac:dyDescent="0.15">
      <c r="A4102" s="9"/>
      <c r="B4102" s="197"/>
      <c r="C4102" s="196"/>
      <c r="D4102" s="196"/>
      <c r="E4102" s="196"/>
      <c r="F4102" s="12"/>
      <c r="G4102" s="12"/>
      <c r="H4102" s="12"/>
      <c r="I4102" s="204"/>
      <c r="J4102" s="205"/>
      <c r="K4102" s="206"/>
      <c r="L4102" s="206"/>
      <c r="M4102" s="207"/>
      <c r="N4102" s="10"/>
      <c r="O4102" s="153"/>
      <c r="P4102" s="205"/>
      <c r="Q4102" s="205"/>
      <c r="R4102" s="159"/>
      <c r="S4102" s="159"/>
      <c r="T4102" s="159"/>
      <c r="U4102" s="159"/>
      <c r="V4102" s="153"/>
      <c r="W4102" s="153"/>
      <c r="X4102" s="153"/>
      <c r="Y4102" s="10"/>
      <c r="Z4102" s="6"/>
      <c r="AA4102" s="9"/>
    </row>
    <row r="4103" spans="1:28" ht="57" outlineLevel="6" x14ac:dyDescent="0.15">
      <c r="B4103" s="197"/>
      <c r="C4103" s="198"/>
      <c r="D4103" s="114">
        <v>521</v>
      </c>
      <c r="E4103" s="114"/>
      <c r="F4103" s="115"/>
      <c r="G4103" s="115" t="s">
        <v>925</v>
      </c>
      <c r="H4103" s="115" t="s">
        <v>5167</v>
      </c>
      <c r="I4103" s="116" t="s">
        <v>927</v>
      </c>
      <c r="J4103" s="117" t="s">
        <v>478</v>
      </c>
      <c r="K4103" s="118">
        <v>49.68</v>
      </c>
      <c r="L4103" s="118">
        <v>0</v>
      </c>
      <c r="M4103" s="118">
        <v>49.68</v>
      </c>
      <c r="N4103" s="271"/>
      <c r="O4103" s="119">
        <f>M4103*N4103</f>
        <v>0</v>
      </c>
      <c r="P4103" s="117" t="s">
        <v>697</v>
      </c>
      <c r="Q4103" s="117" t="s">
        <v>9413</v>
      </c>
      <c r="R4103" s="118"/>
      <c r="S4103" s="118">
        <f>M4103*R4103</f>
        <v>0</v>
      </c>
      <c r="T4103" s="118"/>
      <c r="U4103" s="118">
        <f>M4103*T4103</f>
        <v>0</v>
      </c>
      <c r="V4103" s="119">
        <v>21</v>
      </c>
      <c r="W4103" s="119">
        <f>O4103*(V4103/100)</f>
        <v>0</v>
      </c>
      <c r="X4103" s="119">
        <f>O4103+W4103</f>
        <v>0</v>
      </c>
      <c r="Y4103" s="120">
        <v>8</v>
      </c>
      <c r="Z4103" s="9"/>
      <c r="AA4103" s="9"/>
      <c r="AB4103" s="9"/>
    </row>
    <row r="4104" spans="1:28" ht="4.5" customHeight="1" outlineLevel="6" x14ac:dyDescent="0.15">
      <c r="B4104" s="197"/>
      <c r="C4104" s="199"/>
      <c r="D4104" s="199"/>
      <c r="E4104" s="199"/>
      <c r="F4104" s="10"/>
      <c r="G4104" s="10"/>
      <c r="H4104" s="10"/>
      <c r="I4104" s="203"/>
      <c r="J4104" s="205"/>
      <c r="K4104" s="159"/>
      <c r="L4104" s="159"/>
      <c r="M4104" s="159"/>
      <c r="N4104" s="113"/>
      <c r="O4104" s="153"/>
      <c r="P4104" s="205"/>
      <c r="Q4104" s="205"/>
      <c r="R4104" s="159"/>
      <c r="S4104" s="159"/>
      <c r="T4104" s="159"/>
      <c r="U4104" s="159"/>
      <c r="V4104" s="153"/>
      <c r="W4104" s="153"/>
      <c r="X4104" s="153"/>
      <c r="Y4104" s="10"/>
      <c r="Z4104" s="9"/>
      <c r="AA4104" s="9"/>
      <c r="AB4104" s="9"/>
    </row>
    <row r="4105" spans="1:28" ht="13.5" outlineLevel="7" x14ac:dyDescent="0.3">
      <c r="A4105" s="245"/>
      <c r="B4105" s="246"/>
      <c r="C4105" s="246"/>
      <c r="D4105" s="246"/>
      <c r="E4105" s="246"/>
      <c r="F4105" s="247"/>
      <c r="G4105" s="247"/>
      <c r="H4105" s="252" t="s">
        <v>18</v>
      </c>
      <c r="I4105" s="248" t="s">
        <v>5166</v>
      </c>
      <c r="J4105" s="249"/>
      <c r="K4105" s="250"/>
      <c r="L4105" s="250"/>
      <c r="M4105" s="251"/>
      <c r="N4105" s="252"/>
      <c r="O4105" s="253"/>
      <c r="P4105" s="249"/>
      <c r="Q4105" s="249"/>
      <c r="R4105" s="251"/>
      <c r="S4105" s="251"/>
      <c r="T4105" s="251"/>
      <c r="U4105" s="251"/>
      <c r="V4105" s="253"/>
      <c r="W4105" s="253"/>
      <c r="X4105" s="253"/>
      <c r="Y4105" s="252"/>
      <c r="Z4105" s="6"/>
      <c r="AA4105" s="9"/>
    </row>
    <row r="4106" spans="1:28" ht="13.5" outlineLevel="7" x14ac:dyDescent="0.3">
      <c r="A4106" s="245"/>
      <c r="B4106" s="246"/>
      <c r="C4106" s="246"/>
      <c r="D4106" s="246"/>
      <c r="E4106" s="246"/>
      <c r="F4106" s="247"/>
      <c r="G4106" s="247"/>
      <c r="H4106" s="252"/>
      <c r="I4106" s="248" t="s">
        <v>5165</v>
      </c>
      <c r="J4106" s="249"/>
      <c r="K4106" s="250"/>
      <c r="L4106" s="250"/>
      <c r="M4106" s="251"/>
      <c r="N4106" s="252"/>
      <c r="O4106" s="253"/>
      <c r="P4106" s="249"/>
      <c r="Q4106" s="249"/>
      <c r="R4106" s="251"/>
      <c r="S4106" s="251"/>
      <c r="T4106" s="251"/>
      <c r="U4106" s="251"/>
      <c r="V4106" s="253"/>
      <c r="W4106" s="253"/>
      <c r="X4106" s="253"/>
      <c r="Y4106" s="252"/>
      <c r="Z4106" s="6"/>
      <c r="AA4106" s="9"/>
    </row>
    <row r="4107" spans="1:28" ht="7.5" customHeight="1" outlineLevel="7" x14ac:dyDescent="0.15">
      <c r="A4107" s="9"/>
      <c r="B4107" s="197"/>
      <c r="C4107" s="196"/>
      <c r="D4107" s="196"/>
      <c r="E4107" s="196"/>
      <c r="F4107" s="12"/>
      <c r="G4107" s="12"/>
      <c r="H4107" s="12"/>
      <c r="I4107" s="204"/>
      <c r="J4107" s="205"/>
      <c r="K4107" s="206"/>
      <c r="L4107" s="206"/>
      <c r="M4107" s="207"/>
      <c r="N4107" s="10"/>
      <c r="O4107" s="153"/>
      <c r="P4107" s="205"/>
      <c r="Q4107" s="205"/>
      <c r="R4107" s="159"/>
      <c r="S4107" s="159"/>
      <c r="T4107" s="159"/>
      <c r="U4107" s="159"/>
      <c r="V4107" s="153"/>
      <c r="W4107" s="153"/>
      <c r="X4107" s="153"/>
      <c r="Y4107" s="10"/>
      <c r="Z4107" s="6"/>
      <c r="AA4107" s="9"/>
    </row>
    <row r="4108" spans="1:28" ht="14.25" outlineLevel="6" x14ac:dyDescent="0.15">
      <c r="B4108" s="197"/>
      <c r="C4108" s="198"/>
      <c r="D4108" s="114">
        <v>522</v>
      </c>
      <c r="E4108" s="114"/>
      <c r="F4108" s="115"/>
      <c r="G4108" s="115" t="s">
        <v>930</v>
      </c>
      <c r="H4108" s="115" t="s">
        <v>5164</v>
      </c>
      <c r="I4108" s="116" t="s">
        <v>932</v>
      </c>
      <c r="J4108" s="117" t="s">
        <v>478</v>
      </c>
      <c r="K4108" s="118">
        <v>69.81</v>
      </c>
      <c r="L4108" s="118">
        <v>0</v>
      </c>
      <c r="M4108" s="118">
        <v>69.81</v>
      </c>
      <c r="N4108" s="271"/>
      <c r="O4108" s="119">
        <f>M4108*N4108</f>
        <v>0</v>
      </c>
      <c r="P4108" s="117" t="s">
        <v>697</v>
      </c>
      <c r="Q4108" s="117" t="s">
        <v>9413</v>
      </c>
      <c r="R4108" s="118"/>
      <c r="S4108" s="118">
        <f>M4108*R4108</f>
        <v>0</v>
      </c>
      <c r="T4108" s="118"/>
      <c r="U4108" s="118">
        <f>M4108*T4108</f>
        <v>0</v>
      </c>
      <c r="V4108" s="119">
        <v>21</v>
      </c>
      <c r="W4108" s="119">
        <f>O4108*(V4108/100)</f>
        <v>0</v>
      </c>
      <c r="X4108" s="119">
        <f>O4108+W4108</f>
        <v>0</v>
      </c>
      <c r="Y4108" s="120">
        <v>8</v>
      </c>
      <c r="Z4108" s="9"/>
      <c r="AA4108" s="9"/>
      <c r="AB4108" s="9"/>
    </row>
    <row r="4109" spans="1:28" ht="4.5" customHeight="1" outlineLevel="6" x14ac:dyDescent="0.15">
      <c r="B4109" s="197"/>
      <c r="C4109" s="199"/>
      <c r="D4109" s="199"/>
      <c r="E4109" s="199"/>
      <c r="F4109" s="10"/>
      <c r="G4109" s="10"/>
      <c r="H4109" s="10"/>
      <c r="I4109" s="203"/>
      <c r="J4109" s="205"/>
      <c r="K4109" s="159"/>
      <c r="L4109" s="159"/>
      <c r="M4109" s="159"/>
      <c r="N4109" s="113"/>
      <c r="O4109" s="153"/>
      <c r="P4109" s="205"/>
      <c r="Q4109" s="205"/>
      <c r="R4109" s="159"/>
      <c r="S4109" s="159"/>
      <c r="T4109" s="159"/>
      <c r="U4109" s="159"/>
      <c r="V4109" s="153"/>
      <c r="W4109" s="153"/>
      <c r="X4109" s="153"/>
      <c r="Y4109" s="10"/>
      <c r="Z4109" s="9"/>
      <c r="AA4109" s="9"/>
      <c r="AB4109" s="9"/>
    </row>
    <row r="4110" spans="1:28" outlineLevel="6" x14ac:dyDescent="0.15">
      <c r="B4110" s="6"/>
      <c r="C4110" s="6"/>
      <c r="D4110" s="6"/>
      <c r="E4110" s="6"/>
      <c r="F4110" s="6"/>
      <c r="G4110" s="6"/>
      <c r="H4110" s="6"/>
      <c r="I4110" s="6"/>
      <c r="J4110" s="6"/>
      <c r="K4110" s="6"/>
      <c r="L4110" s="6"/>
      <c r="M4110" s="6"/>
      <c r="N4110" s="9"/>
      <c r="O4110" s="9"/>
      <c r="P4110" s="6"/>
      <c r="Q4110" s="6"/>
      <c r="R4110" s="6"/>
      <c r="S4110" s="6"/>
      <c r="T4110" s="6"/>
      <c r="U4110" s="6"/>
      <c r="V4110" s="6"/>
      <c r="W4110" s="9"/>
      <c r="X4110" s="9"/>
      <c r="Y4110" s="9"/>
    </row>
    <row r="4111" spans="1:28" ht="13.5" outlineLevel="5" x14ac:dyDescent="0.25">
      <c r="A4111" s="189" t="s">
        <v>1605</v>
      </c>
      <c r="B4111" s="239">
        <v>6</v>
      </c>
      <c r="C4111" s="240"/>
      <c r="D4111" s="240"/>
      <c r="E4111" s="240"/>
      <c r="F4111" s="193"/>
      <c r="G4111" s="193"/>
      <c r="H4111" s="193"/>
      <c r="I4111" s="241" t="s">
        <v>1604</v>
      </c>
      <c r="J4111" s="242"/>
      <c r="K4111" s="243"/>
      <c r="L4111" s="243"/>
      <c r="M4111" s="243"/>
      <c r="N4111" s="193"/>
      <c r="O4111" s="191">
        <f>SUBTOTAL(9,O4112:O4117)</f>
        <v>0</v>
      </c>
      <c r="P4111" s="242" t="s">
        <v>475</v>
      </c>
      <c r="Q4111" s="242"/>
      <c r="R4111" s="243"/>
      <c r="S4111" s="192">
        <f>SUBTOTAL(9,S4112:S4117)</f>
        <v>0</v>
      </c>
      <c r="T4111" s="243"/>
      <c r="U4111" s="192">
        <f>SUBTOTAL(9,U4112:U4117)</f>
        <v>0</v>
      </c>
      <c r="V4111" s="244"/>
      <c r="W4111" s="191">
        <f>SUBTOTAL(9,W4112:W4117)</f>
        <v>0</v>
      </c>
      <c r="X4111" s="191">
        <f>SUBTOTAL(9,X4112:X4117)</f>
        <v>0</v>
      </c>
      <c r="Y4111" s="189"/>
      <c r="Z4111" s="6"/>
      <c r="AA4111" s="9"/>
      <c r="AB4111" s="9"/>
    </row>
    <row r="4112" spans="1:28" ht="28.5" outlineLevel="6" x14ac:dyDescent="0.15">
      <c r="B4112" s="197"/>
      <c r="C4112" s="198"/>
      <c r="D4112" s="114">
        <v>523</v>
      </c>
      <c r="E4112" s="114"/>
      <c r="F4112" s="115"/>
      <c r="G4112" s="115" t="s">
        <v>933</v>
      </c>
      <c r="H4112" s="115" t="s">
        <v>5163</v>
      </c>
      <c r="I4112" s="116" t="s">
        <v>935</v>
      </c>
      <c r="J4112" s="117" t="s">
        <v>478</v>
      </c>
      <c r="K4112" s="118">
        <v>18.63</v>
      </c>
      <c r="L4112" s="118">
        <v>0</v>
      </c>
      <c r="M4112" s="118">
        <v>18.63</v>
      </c>
      <c r="N4112" s="271"/>
      <c r="O4112" s="119">
        <f>M4112*N4112</f>
        <v>0</v>
      </c>
      <c r="P4112" s="117" t="s">
        <v>697</v>
      </c>
      <c r="Q4112" s="117" t="s">
        <v>9413</v>
      </c>
      <c r="R4112" s="118"/>
      <c r="S4112" s="118">
        <f>M4112*R4112</f>
        <v>0</v>
      </c>
      <c r="T4112" s="118"/>
      <c r="U4112" s="118">
        <f>M4112*T4112</f>
        <v>0</v>
      </c>
      <c r="V4112" s="119">
        <v>21</v>
      </c>
      <c r="W4112" s="119">
        <f>O4112*(V4112/100)</f>
        <v>0</v>
      </c>
      <c r="X4112" s="119">
        <f>O4112+W4112</f>
        <v>0</v>
      </c>
      <c r="Y4112" s="120">
        <v>8</v>
      </c>
      <c r="Z4112" s="9"/>
      <c r="AA4112" s="9"/>
      <c r="AB4112" s="9"/>
    </row>
    <row r="4113" spans="1:28" ht="4.5" customHeight="1" outlineLevel="6" x14ac:dyDescent="0.15">
      <c r="B4113" s="197"/>
      <c r="C4113" s="199"/>
      <c r="D4113" s="199"/>
      <c r="E4113" s="199"/>
      <c r="F4113" s="10"/>
      <c r="G4113" s="10"/>
      <c r="H4113" s="10"/>
      <c r="I4113" s="203"/>
      <c r="J4113" s="205"/>
      <c r="K4113" s="159"/>
      <c r="L4113" s="159"/>
      <c r="M4113" s="159"/>
      <c r="N4113" s="113"/>
      <c r="O4113" s="153"/>
      <c r="P4113" s="205"/>
      <c r="Q4113" s="205"/>
      <c r="R4113" s="159"/>
      <c r="S4113" s="159"/>
      <c r="T4113" s="159"/>
      <c r="U4113" s="159"/>
      <c r="V4113" s="153"/>
      <c r="W4113" s="153"/>
      <c r="X4113" s="153"/>
      <c r="Y4113" s="10"/>
      <c r="Z4113" s="9"/>
      <c r="AA4113" s="9"/>
      <c r="AB4113" s="9"/>
    </row>
    <row r="4114" spans="1:28" ht="13.5" outlineLevel="7" x14ac:dyDescent="0.3">
      <c r="A4114" s="245"/>
      <c r="B4114" s="246"/>
      <c r="C4114" s="246"/>
      <c r="D4114" s="246"/>
      <c r="E4114" s="246"/>
      <c r="F4114" s="247"/>
      <c r="G4114" s="247"/>
      <c r="H4114" s="252" t="s">
        <v>18</v>
      </c>
      <c r="I4114" s="248" t="s">
        <v>5162</v>
      </c>
      <c r="J4114" s="249"/>
      <c r="K4114" s="250"/>
      <c r="L4114" s="250"/>
      <c r="M4114" s="251"/>
      <c r="N4114" s="252"/>
      <c r="O4114" s="253"/>
      <c r="P4114" s="249"/>
      <c r="Q4114" s="249"/>
      <c r="R4114" s="251"/>
      <c r="S4114" s="251"/>
      <c r="T4114" s="251"/>
      <c r="U4114" s="251"/>
      <c r="V4114" s="253"/>
      <c r="W4114" s="253"/>
      <c r="X4114" s="253"/>
      <c r="Y4114" s="252"/>
      <c r="Z4114" s="6"/>
      <c r="AA4114" s="9"/>
    </row>
    <row r="4115" spans="1:28" ht="13.5" outlineLevel="7" x14ac:dyDescent="0.3">
      <c r="A4115" s="245"/>
      <c r="B4115" s="246"/>
      <c r="C4115" s="246"/>
      <c r="D4115" s="246"/>
      <c r="E4115" s="246"/>
      <c r="F4115" s="247"/>
      <c r="G4115" s="247"/>
      <c r="H4115" s="252"/>
      <c r="I4115" s="248" t="s">
        <v>5161</v>
      </c>
      <c r="J4115" s="249"/>
      <c r="K4115" s="250"/>
      <c r="L4115" s="250"/>
      <c r="M4115" s="251"/>
      <c r="N4115" s="252"/>
      <c r="O4115" s="253"/>
      <c r="P4115" s="249"/>
      <c r="Q4115" s="249"/>
      <c r="R4115" s="251"/>
      <c r="S4115" s="251"/>
      <c r="T4115" s="251"/>
      <c r="U4115" s="251"/>
      <c r="V4115" s="253"/>
      <c r="W4115" s="253"/>
      <c r="X4115" s="253"/>
      <c r="Y4115" s="252"/>
      <c r="Z4115" s="6"/>
      <c r="AA4115" s="9"/>
    </row>
    <row r="4116" spans="1:28" ht="7.5" customHeight="1" outlineLevel="7" x14ac:dyDescent="0.15">
      <c r="A4116" s="9"/>
      <c r="B4116" s="197"/>
      <c r="C4116" s="196"/>
      <c r="D4116" s="196"/>
      <c r="E4116" s="196"/>
      <c r="F4116" s="12"/>
      <c r="G4116" s="12"/>
      <c r="H4116" s="12"/>
      <c r="I4116" s="204"/>
      <c r="J4116" s="205"/>
      <c r="K4116" s="206"/>
      <c r="L4116" s="206"/>
      <c r="M4116" s="207"/>
      <c r="N4116" s="10"/>
      <c r="O4116" s="153"/>
      <c r="P4116" s="205"/>
      <c r="Q4116" s="205"/>
      <c r="R4116" s="159"/>
      <c r="S4116" s="159"/>
      <c r="T4116" s="159"/>
      <c r="U4116" s="159"/>
      <c r="V4116" s="153"/>
      <c r="W4116" s="153"/>
      <c r="X4116" s="153"/>
      <c r="Y4116" s="10"/>
      <c r="Z4116" s="6"/>
      <c r="AA4116" s="9"/>
    </row>
    <row r="4117" spans="1:28" outlineLevel="6" x14ac:dyDescent="0.15">
      <c r="B4117" s="6"/>
      <c r="C4117" s="6"/>
      <c r="D4117" s="6"/>
      <c r="E4117" s="6"/>
      <c r="F4117" s="6"/>
      <c r="G4117" s="6"/>
      <c r="H4117" s="6"/>
      <c r="I4117" s="6"/>
      <c r="J4117" s="6"/>
      <c r="K4117" s="6"/>
      <c r="L4117" s="6"/>
      <c r="M4117" s="6"/>
      <c r="N4117" s="9"/>
      <c r="O4117" s="9"/>
      <c r="P4117" s="6"/>
      <c r="Q4117" s="6"/>
      <c r="R4117" s="6"/>
      <c r="S4117" s="6"/>
      <c r="T4117" s="6"/>
      <c r="U4117" s="6"/>
      <c r="V4117" s="6"/>
      <c r="W4117" s="9"/>
      <c r="X4117" s="9"/>
      <c r="Y4117" s="9"/>
    </row>
    <row r="4118" spans="1:28" ht="13.5" outlineLevel="5" x14ac:dyDescent="0.25">
      <c r="A4118" s="189" t="s">
        <v>1603</v>
      </c>
      <c r="B4118" s="239">
        <v>6</v>
      </c>
      <c r="C4118" s="240"/>
      <c r="D4118" s="240"/>
      <c r="E4118" s="240"/>
      <c r="F4118" s="193"/>
      <c r="G4118" s="193"/>
      <c r="H4118" s="193"/>
      <c r="I4118" s="241" t="s">
        <v>1602</v>
      </c>
      <c r="J4118" s="242"/>
      <c r="K4118" s="243"/>
      <c r="L4118" s="243"/>
      <c r="M4118" s="243"/>
      <c r="N4118" s="193"/>
      <c r="O4118" s="191">
        <f>SUBTOTAL(9,O4119:O4127)</f>
        <v>0</v>
      </c>
      <c r="P4118" s="242" t="s">
        <v>475</v>
      </c>
      <c r="Q4118" s="242"/>
      <c r="R4118" s="243"/>
      <c r="S4118" s="192">
        <f>SUBTOTAL(9,S4119:S4127)</f>
        <v>0</v>
      </c>
      <c r="T4118" s="243"/>
      <c r="U4118" s="192">
        <f>SUBTOTAL(9,U4119:U4127)</f>
        <v>0</v>
      </c>
      <c r="V4118" s="244"/>
      <c r="W4118" s="191">
        <f>SUBTOTAL(9,W4119:W4127)</f>
        <v>0</v>
      </c>
      <c r="X4118" s="191">
        <f>SUBTOTAL(9,X4119:X4127)</f>
        <v>0</v>
      </c>
      <c r="Y4118" s="189"/>
      <c r="Z4118" s="6"/>
      <c r="AA4118" s="9"/>
      <c r="AB4118" s="9"/>
    </row>
    <row r="4119" spans="1:28" ht="14.25" outlineLevel="6" x14ac:dyDescent="0.15">
      <c r="B4119" s="197"/>
      <c r="C4119" s="198"/>
      <c r="D4119" s="114">
        <v>524</v>
      </c>
      <c r="E4119" s="114"/>
      <c r="F4119" s="115"/>
      <c r="G4119" s="115" t="s">
        <v>5160</v>
      </c>
      <c r="H4119" s="115" t="s">
        <v>5159</v>
      </c>
      <c r="I4119" s="116" t="s">
        <v>5158</v>
      </c>
      <c r="J4119" s="117" t="s">
        <v>944</v>
      </c>
      <c r="K4119" s="118">
        <v>7</v>
      </c>
      <c r="L4119" s="118">
        <v>0</v>
      </c>
      <c r="M4119" s="118">
        <v>7</v>
      </c>
      <c r="N4119" s="271"/>
      <c r="O4119" s="119">
        <f>M4119*N4119</f>
        <v>0</v>
      </c>
      <c r="P4119" s="117" t="s">
        <v>697</v>
      </c>
      <c r="Q4119" s="117" t="s">
        <v>9413</v>
      </c>
      <c r="R4119" s="118"/>
      <c r="S4119" s="118">
        <f>M4119*R4119</f>
        <v>0</v>
      </c>
      <c r="T4119" s="118"/>
      <c r="U4119" s="118">
        <f>M4119*T4119</f>
        <v>0</v>
      </c>
      <c r="V4119" s="119">
        <v>21</v>
      </c>
      <c r="W4119" s="119">
        <f>O4119*(V4119/100)</f>
        <v>0</v>
      </c>
      <c r="X4119" s="119">
        <f>O4119+W4119</f>
        <v>0</v>
      </c>
      <c r="Y4119" s="120">
        <v>8</v>
      </c>
      <c r="Z4119" s="9"/>
      <c r="AA4119" s="9"/>
      <c r="AB4119" s="9"/>
    </row>
    <row r="4120" spans="1:28" ht="4.5" customHeight="1" outlineLevel="6" x14ac:dyDescent="0.15">
      <c r="B4120" s="197"/>
      <c r="C4120" s="199"/>
      <c r="D4120" s="199"/>
      <c r="E4120" s="199"/>
      <c r="F4120" s="10"/>
      <c r="G4120" s="10"/>
      <c r="H4120" s="10"/>
      <c r="I4120" s="203"/>
      <c r="J4120" s="205"/>
      <c r="K4120" s="159"/>
      <c r="L4120" s="159"/>
      <c r="M4120" s="159"/>
      <c r="N4120" s="113"/>
      <c r="O4120" s="153"/>
      <c r="P4120" s="205"/>
      <c r="Q4120" s="205"/>
      <c r="R4120" s="159"/>
      <c r="S4120" s="159"/>
      <c r="T4120" s="159"/>
      <c r="U4120" s="159"/>
      <c r="V4120" s="153"/>
      <c r="W4120" s="153"/>
      <c r="X4120" s="153"/>
      <c r="Y4120" s="10"/>
      <c r="Z4120" s="9"/>
      <c r="AA4120" s="9"/>
      <c r="AB4120" s="9"/>
    </row>
    <row r="4121" spans="1:28" ht="14.25" outlineLevel="6" x14ac:dyDescent="0.15">
      <c r="B4121" s="197"/>
      <c r="C4121" s="198"/>
      <c r="D4121" s="114">
        <v>525</v>
      </c>
      <c r="E4121" s="114"/>
      <c r="F4121" s="115"/>
      <c r="G4121" s="115" t="s">
        <v>5157</v>
      </c>
      <c r="H4121" s="115" t="s">
        <v>5156</v>
      </c>
      <c r="I4121" s="116" t="s">
        <v>5155</v>
      </c>
      <c r="J4121" s="117" t="s">
        <v>944</v>
      </c>
      <c r="K4121" s="118">
        <v>1</v>
      </c>
      <c r="L4121" s="118">
        <v>0</v>
      </c>
      <c r="M4121" s="118">
        <v>1</v>
      </c>
      <c r="N4121" s="271"/>
      <c r="O4121" s="119">
        <f>M4121*N4121</f>
        <v>0</v>
      </c>
      <c r="P4121" s="117" t="s">
        <v>697</v>
      </c>
      <c r="Q4121" s="117" t="s">
        <v>9413</v>
      </c>
      <c r="R4121" s="118"/>
      <c r="S4121" s="118">
        <f>M4121*R4121</f>
        <v>0</v>
      </c>
      <c r="T4121" s="118"/>
      <c r="U4121" s="118">
        <f>M4121*T4121</f>
        <v>0</v>
      </c>
      <c r="V4121" s="119">
        <v>21</v>
      </c>
      <c r="W4121" s="119">
        <f>O4121*(V4121/100)</f>
        <v>0</v>
      </c>
      <c r="X4121" s="119">
        <f>O4121+W4121</f>
        <v>0</v>
      </c>
      <c r="Y4121" s="120">
        <v>8</v>
      </c>
      <c r="Z4121" s="9"/>
      <c r="AA4121" s="9"/>
      <c r="AB4121" s="9"/>
    </row>
    <row r="4122" spans="1:28" ht="4.5" customHeight="1" outlineLevel="6" x14ac:dyDescent="0.15">
      <c r="B4122" s="197"/>
      <c r="C4122" s="199"/>
      <c r="D4122" s="199"/>
      <c r="E4122" s="199"/>
      <c r="F4122" s="10"/>
      <c r="G4122" s="10"/>
      <c r="H4122" s="10"/>
      <c r="I4122" s="203"/>
      <c r="J4122" s="205"/>
      <c r="K4122" s="159"/>
      <c r="L4122" s="159"/>
      <c r="M4122" s="159"/>
      <c r="N4122" s="113"/>
      <c r="O4122" s="153"/>
      <c r="P4122" s="205"/>
      <c r="Q4122" s="205"/>
      <c r="R4122" s="159"/>
      <c r="S4122" s="159"/>
      <c r="T4122" s="159"/>
      <c r="U4122" s="159"/>
      <c r="V4122" s="153"/>
      <c r="W4122" s="153"/>
      <c r="X4122" s="153"/>
      <c r="Y4122" s="10"/>
      <c r="Z4122" s="9"/>
      <c r="AA4122" s="9"/>
      <c r="AB4122" s="9"/>
    </row>
    <row r="4123" spans="1:28" ht="28.5" outlineLevel="6" x14ac:dyDescent="0.15">
      <c r="B4123" s="197"/>
      <c r="C4123" s="198"/>
      <c r="D4123" s="114">
        <v>526</v>
      </c>
      <c r="E4123" s="114"/>
      <c r="F4123" s="115"/>
      <c r="G4123" s="115" t="s">
        <v>5154</v>
      </c>
      <c r="H4123" s="115" t="s">
        <v>5153</v>
      </c>
      <c r="I4123" s="116" t="s">
        <v>5152</v>
      </c>
      <c r="J4123" s="117" t="s">
        <v>944</v>
      </c>
      <c r="K4123" s="118">
        <v>7</v>
      </c>
      <c r="L4123" s="118">
        <v>0</v>
      </c>
      <c r="M4123" s="118">
        <v>7</v>
      </c>
      <c r="N4123" s="271"/>
      <c r="O4123" s="119">
        <f>M4123*N4123</f>
        <v>0</v>
      </c>
      <c r="P4123" s="117" t="s">
        <v>697</v>
      </c>
      <c r="Q4123" s="117" t="s">
        <v>9413</v>
      </c>
      <c r="R4123" s="118"/>
      <c r="S4123" s="118">
        <f>M4123*R4123</f>
        <v>0</v>
      </c>
      <c r="T4123" s="118"/>
      <c r="U4123" s="118">
        <f>M4123*T4123</f>
        <v>0</v>
      </c>
      <c r="V4123" s="119">
        <v>21</v>
      </c>
      <c r="W4123" s="119">
        <f>O4123*(V4123/100)</f>
        <v>0</v>
      </c>
      <c r="X4123" s="119">
        <f>O4123+W4123</f>
        <v>0</v>
      </c>
      <c r="Y4123" s="120">
        <v>8</v>
      </c>
      <c r="Z4123" s="9"/>
      <c r="AA4123" s="9"/>
      <c r="AB4123" s="9"/>
    </row>
    <row r="4124" spans="1:28" ht="4.5" customHeight="1" outlineLevel="6" x14ac:dyDescent="0.15">
      <c r="B4124" s="197"/>
      <c r="C4124" s="199"/>
      <c r="D4124" s="199"/>
      <c r="E4124" s="199"/>
      <c r="F4124" s="10"/>
      <c r="G4124" s="10"/>
      <c r="H4124" s="10"/>
      <c r="I4124" s="203"/>
      <c r="J4124" s="205"/>
      <c r="K4124" s="159"/>
      <c r="L4124" s="159"/>
      <c r="M4124" s="159"/>
      <c r="N4124" s="113"/>
      <c r="O4124" s="153"/>
      <c r="P4124" s="205"/>
      <c r="Q4124" s="205"/>
      <c r="R4124" s="159"/>
      <c r="S4124" s="159"/>
      <c r="T4124" s="159"/>
      <c r="U4124" s="159"/>
      <c r="V4124" s="153"/>
      <c r="W4124" s="153"/>
      <c r="X4124" s="153"/>
      <c r="Y4124" s="10"/>
      <c r="Z4124" s="9"/>
      <c r="AA4124" s="9"/>
      <c r="AB4124" s="9"/>
    </row>
    <row r="4125" spans="1:28" ht="27" outlineLevel="7" x14ac:dyDescent="0.3">
      <c r="A4125" s="245"/>
      <c r="B4125" s="246"/>
      <c r="C4125" s="246"/>
      <c r="D4125" s="246"/>
      <c r="E4125" s="246"/>
      <c r="F4125" s="247"/>
      <c r="G4125" s="247"/>
      <c r="H4125" s="252" t="s">
        <v>18</v>
      </c>
      <c r="I4125" s="248" t="s">
        <v>5151</v>
      </c>
      <c r="J4125" s="249"/>
      <c r="K4125" s="250"/>
      <c r="L4125" s="250"/>
      <c r="M4125" s="251"/>
      <c r="N4125" s="252"/>
      <c r="O4125" s="253"/>
      <c r="P4125" s="249"/>
      <c r="Q4125" s="249"/>
      <c r="R4125" s="251"/>
      <c r="S4125" s="251"/>
      <c r="T4125" s="251"/>
      <c r="U4125" s="251"/>
      <c r="V4125" s="253"/>
      <c r="W4125" s="253"/>
      <c r="X4125" s="253"/>
      <c r="Y4125" s="252"/>
      <c r="Z4125" s="6"/>
      <c r="AA4125" s="9"/>
    </row>
    <row r="4126" spans="1:28" ht="7.5" customHeight="1" outlineLevel="7" x14ac:dyDescent="0.15">
      <c r="A4126" s="9"/>
      <c r="B4126" s="197"/>
      <c r="C4126" s="196"/>
      <c r="D4126" s="196"/>
      <c r="E4126" s="196"/>
      <c r="F4126" s="12"/>
      <c r="G4126" s="12"/>
      <c r="H4126" s="12"/>
      <c r="I4126" s="204"/>
      <c r="J4126" s="205"/>
      <c r="K4126" s="206"/>
      <c r="L4126" s="206"/>
      <c r="M4126" s="207"/>
      <c r="N4126" s="10"/>
      <c r="O4126" s="153"/>
      <c r="P4126" s="205"/>
      <c r="Q4126" s="205"/>
      <c r="R4126" s="159"/>
      <c r="S4126" s="159"/>
      <c r="T4126" s="159"/>
      <c r="U4126" s="159"/>
      <c r="V4126" s="153"/>
      <c r="W4126" s="153"/>
      <c r="X4126" s="153"/>
      <c r="Y4126" s="10"/>
      <c r="Z4126" s="6"/>
      <c r="AA4126" s="9"/>
    </row>
    <row r="4127" spans="1:28" outlineLevel="6" x14ac:dyDescent="0.15">
      <c r="B4127" s="6"/>
      <c r="C4127" s="6"/>
      <c r="D4127" s="6"/>
      <c r="E4127" s="6"/>
      <c r="F4127" s="6"/>
      <c r="G4127" s="6"/>
      <c r="H4127" s="6"/>
      <c r="I4127" s="6"/>
      <c r="J4127" s="6"/>
      <c r="K4127" s="6"/>
      <c r="L4127" s="6"/>
      <c r="M4127" s="6"/>
      <c r="N4127" s="9"/>
      <c r="O4127" s="9"/>
      <c r="P4127" s="6"/>
      <c r="Q4127" s="6"/>
      <c r="R4127" s="6"/>
      <c r="S4127" s="6"/>
      <c r="T4127" s="6"/>
      <c r="U4127" s="6"/>
      <c r="V4127" s="6"/>
      <c r="W4127" s="9"/>
      <c r="X4127" s="9"/>
      <c r="Y4127" s="9"/>
    </row>
    <row r="4128" spans="1:28" ht="13.5" outlineLevel="5" x14ac:dyDescent="0.25">
      <c r="A4128" s="189" t="s">
        <v>1601</v>
      </c>
      <c r="B4128" s="239">
        <v>6</v>
      </c>
      <c r="C4128" s="240"/>
      <c r="D4128" s="240"/>
      <c r="E4128" s="240"/>
      <c r="F4128" s="193"/>
      <c r="G4128" s="193"/>
      <c r="H4128" s="193"/>
      <c r="I4128" s="241" t="s">
        <v>1600</v>
      </c>
      <c r="J4128" s="242"/>
      <c r="K4128" s="243"/>
      <c r="L4128" s="243"/>
      <c r="M4128" s="243"/>
      <c r="N4128" s="193"/>
      <c r="O4128" s="191">
        <f>SUBTOTAL(9,O4129:O4140)</f>
        <v>0</v>
      </c>
      <c r="P4128" s="242" t="s">
        <v>475</v>
      </c>
      <c r="Q4128" s="242"/>
      <c r="R4128" s="243"/>
      <c r="S4128" s="192">
        <f>SUBTOTAL(9,S4129:S4140)</f>
        <v>0</v>
      </c>
      <c r="T4128" s="243"/>
      <c r="U4128" s="192">
        <f>SUBTOTAL(9,U4129:U4140)</f>
        <v>0</v>
      </c>
      <c r="V4128" s="244"/>
      <c r="W4128" s="191">
        <f>SUBTOTAL(9,W4129:W4140)</f>
        <v>0</v>
      </c>
      <c r="X4128" s="191">
        <f>SUBTOTAL(9,X4129:X4140)</f>
        <v>0</v>
      </c>
      <c r="Y4128" s="189"/>
      <c r="Z4128" s="6"/>
      <c r="AA4128" s="9"/>
      <c r="AB4128" s="9"/>
    </row>
    <row r="4129" spans="1:28" ht="28.5" outlineLevel="6" x14ac:dyDescent="0.15">
      <c r="B4129" s="197"/>
      <c r="C4129" s="198"/>
      <c r="D4129" s="114">
        <v>527</v>
      </c>
      <c r="E4129" s="114"/>
      <c r="F4129" s="115"/>
      <c r="G4129" s="115" t="s">
        <v>5150</v>
      </c>
      <c r="H4129" s="115" t="s">
        <v>5149</v>
      </c>
      <c r="I4129" s="116" t="s">
        <v>5148</v>
      </c>
      <c r="J4129" s="117" t="s">
        <v>944</v>
      </c>
      <c r="K4129" s="118">
        <v>20</v>
      </c>
      <c r="L4129" s="118">
        <v>0</v>
      </c>
      <c r="M4129" s="118">
        <v>20</v>
      </c>
      <c r="N4129" s="271"/>
      <c r="O4129" s="119">
        <f>M4129*N4129</f>
        <v>0</v>
      </c>
      <c r="P4129" s="117" t="s">
        <v>697</v>
      </c>
      <c r="Q4129" s="117" t="s">
        <v>9413</v>
      </c>
      <c r="R4129" s="118"/>
      <c r="S4129" s="118">
        <f>M4129*R4129</f>
        <v>0</v>
      </c>
      <c r="T4129" s="118"/>
      <c r="U4129" s="118">
        <f>M4129*T4129</f>
        <v>0</v>
      </c>
      <c r="V4129" s="119">
        <v>21</v>
      </c>
      <c r="W4129" s="119">
        <f>O4129*(V4129/100)</f>
        <v>0</v>
      </c>
      <c r="X4129" s="119">
        <f>O4129+W4129</f>
        <v>0</v>
      </c>
      <c r="Y4129" s="120">
        <v>8</v>
      </c>
      <c r="Z4129" s="9"/>
      <c r="AA4129" s="9"/>
      <c r="AB4129" s="9"/>
    </row>
    <row r="4130" spans="1:28" ht="4.5" customHeight="1" outlineLevel="6" x14ac:dyDescent="0.15">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27" outlineLevel="7" x14ac:dyDescent="0.3">
      <c r="A4131" s="245"/>
      <c r="B4131" s="246"/>
      <c r="C4131" s="246"/>
      <c r="D4131" s="246"/>
      <c r="E4131" s="246"/>
      <c r="F4131" s="247"/>
      <c r="G4131" s="247"/>
      <c r="H4131" s="252" t="s">
        <v>18</v>
      </c>
      <c r="I4131" s="248" t="s">
        <v>5147</v>
      </c>
      <c r="J4131" s="249"/>
      <c r="K4131" s="250"/>
      <c r="L4131" s="250"/>
      <c r="M4131" s="251"/>
      <c r="N4131" s="252"/>
      <c r="O4131" s="253"/>
      <c r="P4131" s="249"/>
      <c r="Q4131" s="249"/>
      <c r="R4131" s="251"/>
      <c r="S4131" s="251"/>
      <c r="T4131" s="251"/>
      <c r="U4131" s="251"/>
      <c r="V4131" s="253"/>
      <c r="W4131" s="253"/>
      <c r="X4131" s="253"/>
      <c r="Y4131" s="252"/>
      <c r="Z4131" s="6"/>
      <c r="AA4131" s="9"/>
    </row>
    <row r="4132" spans="1:28" ht="13.5" outlineLevel="7" x14ac:dyDescent="0.3">
      <c r="A4132" s="245"/>
      <c r="B4132" s="246"/>
      <c r="C4132" s="246"/>
      <c r="D4132" s="246"/>
      <c r="E4132" s="246"/>
      <c r="F4132" s="247"/>
      <c r="G4132" s="247"/>
      <c r="H4132" s="252"/>
      <c r="I4132" s="248" t="s">
        <v>5146</v>
      </c>
      <c r="J4132" s="249"/>
      <c r="K4132" s="250"/>
      <c r="L4132" s="250"/>
      <c r="M4132" s="251"/>
      <c r="N4132" s="252"/>
      <c r="O4132" s="253"/>
      <c r="P4132" s="249"/>
      <c r="Q4132" s="249"/>
      <c r="R4132" s="251"/>
      <c r="S4132" s="251"/>
      <c r="T4132" s="251"/>
      <c r="U4132" s="251"/>
      <c r="V4132" s="253"/>
      <c r="W4132" s="253"/>
      <c r="X4132" s="253"/>
      <c r="Y4132" s="252"/>
      <c r="Z4132" s="6"/>
      <c r="AA4132" s="9"/>
    </row>
    <row r="4133" spans="1:28" ht="7.5" customHeight="1" outlineLevel="7" x14ac:dyDescent="0.15">
      <c r="A4133" s="9"/>
      <c r="B4133" s="197"/>
      <c r="C4133" s="196"/>
      <c r="D4133" s="196"/>
      <c r="E4133" s="196"/>
      <c r="F4133" s="12"/>
      <c r="G4133" s="12"/>
      <c r="H4133" s="12"/>
      <c r="I4133" s="204"/>
      <c r="J4133" s="205"/>
      <c r="K4133" s="206"/>
      <c r="L4133" s="206"/>
      <c r="M4133" s="207"/>
      <c r="N4133" s="10"/>
      <c r="O4133" s="153"/>
      <c r="P4133" s="205"/>
      <c r="Q4133" s="205"/>
      <c r="R4133" s="159"/>
      <c r="S4133" s="159"/>
      <c r="T4133" s="159"/>
      <c r="U4133" s="159"/>
      <c r="V4133" s="153"/>
      <c r="W4133" s="153"/>
      <c r="X4133" s="153"/>
      <c r="Y4133" s="10"/>
      <c r="Z4133" s="6"/>
      <c r="AA4133" s="9"/>
    </row>
    <row r="4134" spans="1:28" ht="14.25" outlineLevel="6" x14ac:dyDescent="0.15">
      <c r="B4134" s="197"/>
      <c r="C4134" s="198"/>
      <c r="D4134" s="114">
        <v>528</v>
      </c>
      <c r="E4134" s="114"/>
      <c r="F4134" s="115"/>
      <c r="G4134" s="115" t="s">
        <v>5145</v>
      </c>
      <c r="H4134" s="115" t="s">
        <v>5144</v>
      </c>
      <c r="I4134" s="116" t="s">
        <v>5143</v>
      </c>
      <c r="J4134" s="117" t="s">
        <v>1011</v>
      </c>
      <c r="K4134" s="118">
        <v>1</v>
      </c>
      <c r="L4134" s="118">
        <v>0</v>
      </c>
      <c r="M4134" s="118">
        <v>1</v>
      </c>
      <c r="N4134" s="271"/>
      <c r="O4134" s="119">
        <f>M4134*N4134</f>
        <v>0</v>
      </c>
      <c r="P4134" s="117" t="s">
        <v>697</v>
      </c>
      <c r="Q4134" s="117" t="s">
        <v>9413</v>
      </c>
      <c r="R4134" s="118"/>
      <c r="S4134" s="118">
        <f>M4134*R4134</f>
        <v>0</v>
      </c>
      <c r="T4134" s="118"/>
      <c r="U4134" s="118">
        <f>M4134*T4134</f>
        <v>0</v>
      </c>
      <c r="V4134" s="119">
        <v>21</v>
      </c>
      <c r="W4134" s="119">
        <f>O4134*(V4134/100)</f>
        <v>0</v>
      </c>
      <c r="X4134" s="119">
        <f>O4134+W4134</f>
        <v>0</v>
      </c>
      <c r="Y4134" s="120">
        <v>8</v>
      </c>
      <c r="Z4134" s="9"/>
      <c r="AA4134" s="9"/>
      <c r="AB4134" s="9"/>
    </row>
    <row r="4135" spans="1:28" ht="4.5" customHeight="1" outlineLevel="6" x14ac:dyDescent="0.15">
      <c r="B4135" s="197"/>
      <c r="C4135" s="199"/>
      <c r="D4135" s="199"/>
      <c r="E4135" s="199"/>
      <c r="F4135" s="10"/>
      <c r="G4135" s="10"/>
      <c r="H4135" s="10"/>
      <c r="I4135" s="203"/>
      <c r="J4135" s="205"/>
      <c r="K4135" s="159"/>
      <c r="L4135" s="159"/>
      <c r="M4135" s="159"/>
      <c r="N4135" s="113"/>
      <c r="O4135" s="153"/>
      <c r="P4135" s="205"/>
      <c r="Q4135" s="205"/>
      <c r="R4135" s="159"/>
      <c r="S4135" s="159"/>
      <c r="T4135" s="159"/>
      <c r="U4135" s="159"/>
      <c r="V4135" s="153"/>
      <c r="W4135" s="153"/>
      <c r="X4135" s="153"/>
      <c r="Y4135" s="10"/>
      <c r="Z4135" s="9"/>
      <c r="AA4135" s="9"/>
      <c r="AB4135" s="9"/>
    </row>
    <row r="4136" spans="1:28" ht="14.25" outlineLevel="6" x14ac:dyDescent="0.15">
      <c r="B4136" s="197"/>
      <c r="C4136" s="198"/>
      <c r="D4136" s="114">
        <v>529</v>
      </c>
      <c r="E4136" s="114"/>
      <c r="F4136" s="115"/>
      <c r="G4136" s="115" t="s">
        <v>5142</v>
      </c>
      <c r="H4136" s="115" t="s">
        <v>5141</v>
      </c>
      <c r="I4136" s="116" t="s">
        <v>5140</v>
      </c>
      <c r="J4136" s="117" t="s">
        <v>486</v>
      </c>
      <c r="K4136" s="118">
        <v>2.38</v>
      </c>
      <c r="L4136" s="118">
        <v>0</v>
      </c>
      <c r="M4136" s="118">
        <v>2.38</v>
      </c>
      <c r="N4136" s="271"/>
      <c r="O4136" s="119">
        <f>M4136*N4136</f>
        <v>0</v>
      </c>
      <c r="P4136" s="117" t="s">
        <v>697</v>
      </c>
      <c r="Q4136" s="117" t="s">
        <v>9413</v>
      </c>
      <c r="R4136" s="118"/>
      <c r="S4136" s="118">
        <f>M4136*R4136</f>
        <v>0</v>
      </c>
      <c r="T4136" s="118"/>
      <c r="U4136" s="118">
        <f>M4136*T4136</f>
        <v>0</v>
      </c>
      <c r="V4136" s="119">
        <v>21</v>
      </c>
      <c r="W4136" s="119">
        <f>O4136*(V4136/100)</f>
        <v>0</v>
      </c>
      <c r="X4136" s="119">
        <f>O4136+W4136</f>
        <v>0</v>
      </c>
      <c r="Y4136" s="120">
        <v>8</v>
      </c>
      <c r="Z4136" s="9"/>
      <c r="AA4136" s="9"/>
      <c r="AB4136" s="9"/>
    </row>
    <row r="4137" spans="1:28" ht="4.5" customHeight="1" outlineLevel="6" x14ac:dyDescent="0.15">
      <c r="B4137" s="197"/>
      <c r="C4137" s="199"/>
      <c r="D4137" s="199"/>
      <c r="E4137" s="199"/>
      <c r="F4137" s="10"/>
      <c r="G4137" s="10"/>
      <c r="H4137" s="10"/>
      <c r="I4137" s="203"/>
      <c r="J4137" s="205"/>
      <c r="K4137" s="159"/>
      <c r="L4137" s="159"/>
      <c r="M4137" s="159"/>
      <c r="N4137" s="113"/>
      <c r="O4137" s="153"/>
      <c r="P4137" s="205"/>
      <c r="Q4137" s="205"/>
      <c r="R4137" s="159"/>
      <c r="S4137" s="159"/>
      <c r="T4137" s="159"/>
      <c r="U4137" s="159"/>
      <c r="V4137" s="153"/>
      <c r="W4137" s="153"/>
      <c r="X4137" s="153"/>
      <c r="Y4137" s="10"/>
      <c r="Z4137" s="9"/>
      <c r="AA4137" s="9"/>
      <c r="AB4137" s="9"/>
    </row>
    <row r="4138" spans="1:28" ht="13.5" outlineLevel="7" x14ac:dyDescent="0.3">
      <c r="A4138" s="245"/>
      <c r="B4138" s="246"/>
      <c r="C4138" s="246"/>
      <c r="D4138" s="246"/>
      <c r="E4138" s="246"/>
      <c r="F4138" s="247"/>
      <c r="G4138" s="247"/>
      <c r="H4138" s="252" t="s">
        <v>18</v>
      </c>
      <c r="I4138" s="248" t="s">
        <v>4529</v>
      </c>
      <c r="J4138" s="249"/>
      <c r="K4138" s="250"/>
      <c r="L4138" s="250"/>
      <c r="M4138" s="251"/>
      <c r="N4138" s="252"/>
      <c r="O4138" s="253"/>
      <c r="P4138" s="249"/>
      <c r="Q4138" s="249"/>
      <c r="R4138" s="251"/>
      <c r="S4138" s="251"/>
      <c r="T4138" s="251"/>
      <c r="U4138" s="251"/>
      <c r="V4138" s="253"/>
      <c r="W4138" s="253"/>
      <c r="X4138" s="253"/>
      <c r="Y4138" s="252"/>
      <c r="Z4138" s="6"/>
      <c r="AA4138" s="9"/>
    </row>
    <row r="4139" spans="1:28" ht="7.5" customHeight="1" outlineLevel="7" x14ac:dyDescent="0.15">
      <c r="A4139" s="9"/>
      <c r="B4139" s="197"/>
      <c r="C4139" s="196"/>
      <c r="D4139" s="196"/>
      <c r="E4139" s="196"/>
      <c r="F4139" s="12"/>
      <c r="G4139" s="12"/>
      <c r="H4139" s="12"/>
      <c r="I4139" s="204"/>
      <c r="J4139" s="205"/>
      <c r="K4139" s="206"/>
      <c r="L4139" s="206"/>
      <c r="M4139" s="207"/>
      <c r="N4139" s="10"/>
      <c r="O4139" s="153"/>
      <c r="P4139" s="205"/>
      <c r="Q4139" s="205"/>
      <c r="R4139" s="159"/>
      <c r="S4139" s="159"/>
      <c r="T4139" s="159"/>
      <c r="U4139" s="159"/>
      <c r="V4139" s="153"/>
      <c r="W4139" s="153"/>
      <c r="X4139" s="153"/>
      <c r="Y4139" s="10"/>
      <c r="Z4139" s="6"/>
      <c r="AA4139" s="9"/>
    </row>
    <row r="4140" spans="1:28" outlineLevel="6" x14ac:dyDescent="0.15">
      <c r="B4140" s="6"/>
      <c r="C4140" s="6"/>
      <c r="D4140" s="6"/>
      <c r="E4140" s="6"/>
      <c r="F4140" s="6"/>
      <c r="G4140" s="6"/>
      <c r="H4140" s="6"/>
      <c r="I4140" s="6"/>
      <c r="J4140" s="6"/>
      <c r="K4140" s="6"/>
      <c r="L4140" s="6"/>
      <c r="M4140" s="6"/>
      <c r="N4140" s="9"/>
      <c r="O4140" s="9"/>
      <c r="P4140" s="6"/>
      <c r="Q4140" s="6"/>
      <c r="R4140" s="6"/>
      <c r="S4140" s="6"/>
      <c r="T4140" s="6"/>
      <c r="U4140" s="6"/>
      <c r="V4140" s="6"/>
      <c r="W4140" s="9"/>
      <c r="X4140" s="9"/>
      <c r="Y4140" s="9"/>
    </row>
    <row r="4141" spans="1:28" ht="13.5" outlineLevel="5" x14ac:dyDescent="0.25">
      <c r="A4141" s="189" t="s">
        <v>1599</v>
      </c>
      <c r="B4141" s="239">
        <v>6</v>
      </c>
      <c r="C4141" s="240"/>
      <c r="D4141" s="240"/>
      <c r="E4141" s="240"/>
      <c r="F4141" s="193"/>
      <c r="G4141" s="193"/>
      <c r="H4141" s="193"/>
      <c r="I4141" s="241" t="s">
        <v>1598</v>
      </c>
      <c r="J4141" s="242"/>
      <c r="K4141" s="243"/>
      <c r="L4141" s="243"/>
      <c r="M4141" s="243"/>
      <c r="N4141" s="193"/>
      <c r="O4141" s="191">
        <f>SUBTOTAL(9,O4142:O4198)</f>
        <v>0</v>
      </c>
      <c r="P4141" s="242" t="s">
        <v>475</v>
      </c>
      <c r="Q4141" s="242"/>
      <c r="R4141" s="243"/>
      <c r="S4141" s="192">
        <f>SUBTOTAL(9,S4142:S4198)</f>
        <v>0</v>
      </c>
      <c r="T4141" s="243"/>
      <c r="U4141" s="192">
        <f>SUBTOTAL(9,U4142:U4198)</f>
        <v>0</v>
      </c>
      <c r="V4141" s="244"/>
      <c r="W4141" s="191">
        <f>SUBTOTAL(9,W4142:W4198)</f>
        <v>0</v>
      </c>
      <c r="X4141" s="191">
        <f>SUBTOTAL(9,X4142:X4198)</f>
        <v>0</v>
      </c>
      <c r="Y4141" s="189"/>
      <c r="Z4141" s="6"/>
      <c r="AA4141" s="9"/>
      <c r="AB4141" s="9"/>
    </row>
    <row r="4142" spans="1:28" ht="28.5" outlineLevel="6" x14ac:dyDescent="0.15">
      <c r="B4142" s="197"/>
      <c r="C4142" s="198"/>
      <c r="D4142" s="114">
        <v>530</v>
      </c>
      <c r="E4142" s="114"/>
      <c r="F4142" s="115"/>
      <c r="G4142" s="115" t="s">
        <v>5139</v>
      </c>
      <c r="H4142" s="115" t="s">
        <v>5138</v>
      </c>
      <c r="I4142" s="116" t="s">
        <v>5137</v>
      </c>
      <c r="J4142" s="117" t="s">
        <v>584</v>
      </c>
      <c r="K4142" s="118">
        <v>159</v>
      </c>
      <c r="L4142" s="118">
        <v>0</v>
      </c>
      <c r="M4142" s="118">
        <v>159</v>
      </c>
      <c r="N4142" s="271"/>
      <c r="O4142" s="119">
        <f>M4142*N4142</f>
        <v>0</v>
      </c>
      <c r="P4142" s="117" t="s">
        <v>697</v>
      </c>
      <c r="Q4142" s="117" t="s">
        <v>9413</v>
      </c>
      <c r="R4142" s="118"/>
      <c r="S4142" s="118">
        <f>M4142*R4142</f>
        <v>0</v>
      </c>
      <c r="T4142" s="118"/>
      <c r="U4142" s="118">
        <f>M4142*T4142</f>
        <v>0</v>
      </c>
      <c r="V4142" s="119">
        <v>21</v>
      </c>
      <c r="W4142" s="119">
        <f>O4142*(V4142/100)</f>
        <v>0</v>
      </c>
      <c r="X4142" s="119">
        <f>O4142+W4142</f>
        <v>0</v>
      </c>
      <c r="Y4142" s="120">
        <v>8</v>
      </c>
      <c r="Z4142" s="9"/>
      <c r="AA4142" s="9"/>
      <c r="AB4142" s="9"/>
    </row>
    <row r="4143" spans="1:28" ht="4.5" customHeight="1" outlineLevel="6" x14ac:dyDescent="0.15">
      <c r="B4143" s="197"/>
      <c r="C4143" s="199"/>
      <c r="D4143" s="199"/>
      <c r="E4143" s="199"/>
      <c r="F4143" s="10"/>
      <c r="G4143" s="10"/>
      <c r="H4143" s="10"/>
      <c r="I4143" s="203"/>
      <c r="J4143" s="205"/>
      <c r="K4143" s="159"/>
      <c r="L4143" s="159"/>
      <c r="M4143" s="159"/>
      <c r="N4143" s="113"/>
      <c r="O4143" s="153"/>
      <c r="P4143" s="205"/>
      <c r="Q4143" s="205"/>
      <c r="R4143" s="159"/>
      <c r="S4143" s="159"/>
      <c r="T4143" s="159"/>
      <c r="U4143" s="159"/>
      <c r="V4143" s="153"/>
      <c r="W4143" s="153"/>
      <c r="X4143" s="153"/>
      <c r="Y4143" s="10"/>
      <c r="Z4143" s="9"/>
      <c r="AA4143" s="9"/>
      <c r="AB4143" s="9"/>
    </row>
    <row r="4144" spans="1:28" ht="13.5" outlineLevel="7" x14ac:dyDescent="0.3">
      <c r="A4144" s="245"/>
      <c r="B4144" s="246"/>
      <c r="C4144" s="246"/>
      <c r="D4144" s="246"/>
      <c r="E4144" s="246"/>
      <c r="F4144" s="247"/>
      <c r="G4144" s="247"/>
      <c r="H4144" s="252" t="s">
        <v>18</v>
      </c>
      <c r="I4144" s="248" t="s">
        <v>5136</v>
      </c>
      <c r="J4144" s="249"/>
      <c r="K4144" s="250"/>
      <c r="L4144" s="250"/>
      <c r="M4144" s="251"/>
      <c r="N4144" s="252"/>
      <c r="O4144" s="253"/>
      <c r="P4144" s="249"/>
      <c r="Q4144" s="249"/>
      <c r="R4144" s="251"/>
      <c r="S4144" s="251"/>
      <c r="T4144" s="251"/>
      <c r="U4144" s="251"/>
      <c r="V4144" s="253"/>
      <c r="W4144" s="253"/>
      <c r="X4144" s="253"/>
      <c r="Y4144" s="252"/>
      <c r="Z4144" s="6"/>
      <c r="AA4144" s="9"/>
    </row>
    <row r="4145" spans="1:28" ht="7.5" customHeight="1" outlineLevel="7" x14ac:dyDescent="0.15">
      <c r="A4145" s="9"/>
      <c r="B4145" s="197"/>
      <c r="C4145" s="196"/>
      <c r="D4145" s="196"/>
      <c r="E4145" s="196"/>
      <c r="F4145" s="12"/>
      <c r="G4145" s="12"/>
      <c r="H4145" s="12"/>
      <c r="I4145" s="204"/>
      <c r="J4145" s="205"/>
      <c r="K4145" s="206"/>
      <c r="L4145" s="206"/>
      <c r="M4145" s="207"/>
      <c r="N4145" s="10"/>
      <c r="O4145" s="153"/>
      <c r="P4145" s="205"/>
      <c r="Q4145" s="205"/>
      <c r="R4145" s="159"/>
      <c r="S4145" s="159"/>
      <c r="T4145" s="159"/>
      <c r="U4145" s="159"/>
      <c r="V4145" s="153"/>
      <c r="W4145" s="153"/>
      <c r="X4145" s="153"/>
      <c r="Y4145" s="10"/>
      <c r="Z4145" s="6"/>
      <c r="AA4145" s="9"/>
    </row>
    <row r="4146" spans="1:28" ht="28.5" outlineLevel="6" x14ac:dyDescent="0.15">
      <c r="B4146" s="197"/>
      <c r="C4146" s="198"/>
      <c r="D4146" s="114">
        <v>531</v>
      </c>
      <c r="E4146" s="114"/>
      <c r="F4146" s="115"/>
      <c r="G4146" s="115" t="s">
        <v>5135</v>
      </c>
      <c r="H4146" s="115" t="s">
        <v>5134</v>
      </c>
      <c r="I4146" s="116" t="s">
        <v>5133</v>
      </c>
      <c r="J4146" s="117" t="s">
        <v>584</v>
      </c>
      <c r="K4146" s="118">
        <v>206</v>
      </c>
      <c r="L4146" s="118">
        <v>0</v>
      </c>
      <c r="M4146" s="118">
        <v>206</v>
      </c>
      <c r="N4146" s="271"/>
      <c r="O4146" s="119">
        <f>M4146*N4146</f>
        <v>0</v>
      </c>
      <c r="P4146" s="117" t="s">
        <v>697</v>
      </c>
      <c r="Q4146" s="117" t="s">
        <v>9413</v>
      </c>
      <c r="R4146" s="118"/>
      <c r="S4146" s="118">
        <f>M4146*R4146</f>
        <v>0</v>
      </c>
      <c r="T4146" s="118"/>
      <c r="U4146" s="118">
        <f>M4146*T4146</f>
        <v>0</v>
      </c>
      <c r="V4146" s="119">
        <v>21</v>
      </c>
      <c r="W4146" s="119">
        <f>O4146*(V4146/100)</f>
        <v>0</v>
      </c>
      <c r="X4146" s="119">
        <f>O4146+W4146</f>
        <v>0</v>
      </c>
      <c r="Y4146" s="120">
        <v>8</v>
      </c>
      <c r="Z4146" s="9"/>
      <c r="AA4146" s="9"/>
      <c r="AB4146" s="9"/>
    </row>
    <row r="4147" spans="1:28" ht="4.5" customHeight="1" outlineLevel="6" x14ac:dyDescent="0.15">
      <c r="B4147" s="197"/>
      <c r="C4147" s="199"/>
      <c r="D4147" s="199"/>
      <c r="E4147" s="199"/>
      <c r="F4147" s="10"/>
      <c r="G4147" s="10"/>
      <c r="H4147" s="10"/>
      <c r="I4147" s="203"/>
      <c r="J4147" s="205"/>
      <c r="K4147" s="159"/>
      <c r="L4147" s="159"/>
      <c r="M4147" s="159"/>
      <c r="N4147" s="113"/>
      <c r="O4147" s="153"/>
      <c r="P4147" s="205"/>
      <c r="Q4147" s="205"/>
      <c r="R4147" s="159"/>
      <c r="S4147" s="159"/>
      <c r="T4147" s="159"/>
      <c r="U4147" s="159"/>
      <c r="V4147" s="153"/>
      <c r="W4147" s="153"/>
      <c r="X4147" s="153"/>
      <c r="Y4147" s="10"/>
      <c r="Z4147" s="9"/>
      <c r="AA4147" s="9"/>
      <c r="AB4147" s="9"/>
    </row>
    <row r="4148" spans="1:28" ht="13.5" outlineLevel="7" x14ac:dyDescent="0.3">
      <c r="A4148" s="245"/>
      <c r="B4148" s="246"/>
      <c r="C4148" s="246"/>
      <c r="D4148" s="246"/>
      <c r="E4148" s="246"/>
      <c r="F4148" s="247"/>
      <c r="G4148" s="247"/>
      <c r="H4148" s="252" t="s">
        <v>18</v>
      </c>
      <c r="I4148" s="248" t="s">
        <v>5132</v>
      </c>
      <c r="J4148" s="249"/>
      <c r="K4148" s="250"/>
      <c r="L4148" s="250"/>
      <c r="M4148" s="251"/>
      <c r="N4148" s="252"/>
      <c r="O4148" s="253"/>
      <c r="P4148" s="249"/>
      <c r="Q4148" s="249"/>
      <c r="R4148" s="251"/>
      <c r="S4148" s="251"/>
      <c r="T4148" s="251"/>
      <c r="U4148" s="251"/>
      <c r="V4148" s="253"/>
      <c r="W4148" s="253"/>
      <c r="X4148" s="253"/>
      <c r="Y4148" s="252"/>
      <c r="Z4148" s="6"/>
      <c r="AA4148" s="9"/>
    </row>
    <row r="4149" spans="1:28" ht="7.5" customHeight="1" outlineLevel="7" x14ac:dyDescent="0.15">
      <c r="A4149" s="9"/>
      <c r="B4149" s="197"/>
      <c r="C4149" s="196"/>
      <c r="D4149" s="196"/>
      <c r="E4149" s="196"/>
      <c r="F4149" s="12"/>
      <c r="G4149" s="12"/>
      <c r="H4149" s="12"/>
      <c r="I4149" s="204"/>
      <c r="J4149" s="205"/>
      <c r="K4149" s="206"/>
      <c r="L4149" s="206"/>
      <c r="M4149" s="207"/>
      <c r="N4149" s="10"/>
      <c r="O4149" s="153"/>
      <c r="P4149" s="205"/>
      <c r="Q4149" s="205"/>
      <c r="R4149" s="159"/>
      <c r="S4149" s="159"/>
      <c r="T4149" s="159"/>
      <c r="U4149" s="159"/>
      <c r="V4149" s="153"/>
      <c r="W4149" s="153"/>
      <c r="X4149" s="153"/>
      <c r="Y4149" s="10"/>
      <c r="Z4149" s="6"/>
      <c r="AA4149" s="9"/>
    </row>
    <row r="4150" spans="1:28" ht="14.25" outlineLevel="6" x14ac:dyDescent="0.15">
      <c r="B4150" s="197"/>
      <c r="C4150" s="198"/>
      <c r="D4150" s="114">
        <v>532</v>
      </c>
      <c r="E4150" s="114"/>
      <c r="F4150" s="115"/>
      <c r="G4150" s="115" t="s">
        <v>5131</v>
      </c>
      <c r="H4150" s="115" t="s">
        <v>5130</v>
      </c>
      <c r="I4150" s="116" t="s">
        <v>5129</v>
      </c>
      <c r="J4150" s="117" t="s">
        <v>584</v>
      </c>
      <c r="K4150" s="118">
        <v>1103</v>
      </c>
      <c r="L4150" s="118">
        <v>0</v>
      </c>
      <c r="M4150" s="118">
        <v>1103</v>
      </c>
      <c r="N4150" s="271"/>
      <c r="O4150" s="119">
        <f>M4150*N4150</f>
        <v>0</v>
      </c>
      <c r="P4150" s="117" t="s">
        <v>697</v>
      </c>
      <c r="Q4150" s="117" t="s">
        <v>9413</v>
      </c>
      <c r="R4150" s="118"/>
      <c r="S4150" s="118">
        <f>M4150*R4150</f>
        <v>0</v>
      </c>
      <c r="T4150" s="118"/>
      <c r="U4150" s="118">
        <f>M4150*T4150</f>
        <v>0</v>
      </c>
      <c r="V4150" s="119">
        <v>21</v>
      </c>
      <c r="W4150" s="119">
        <f>O4150*(V4150/100)</f>
        <v>0</v>
      </c>
      <c r="X4150" s="119">
        <f>O4150+W4150</f>
        <v>0</v>
      </c>
      <c r="Y4150" s="120">
        <v>8</v>
      </c>
      <c r="Z4150" s="9"/>
      <c r="AA4150" s="9"/>
      <c r="AB4150" s="9"/>
    </row>
    <row r="4151" spans="1:28" ht="4.5" customHeight="1" outlineLevel="6" x14ac:dyDescent="0.15">
      <c r="B4151" s="197"/>
      <c r="C4151" s="199"/>
      <c r="D4151" s="199"/>
      <c r="E4151" s="199"/>
      <c r="F4151" s="10"/>
      <c r="G4151" s="10"/>
      <c r="H4151" s="10"/>
      <c r="I4151" s="203"/>
      <c r="J4151" s="205"/>
      <c r="K4151" s="159"/>
      <c r="L4151" s="159"/>
      <c r="M4151" s="159"/>
      <c r="N4151" s="113"/>
      <c r="O4151" s="153"/>
      <c r="P4151" s="205"/>
      <c r="Q4151" s="205"/>
      <c r="R4151" s="159"/>
      <c r="S4151" s="159"/>
      <c r="T4151" s="159"/>
      <c r="U4151" s="159"/>
      <c r="V4151" s="153"/>
      <c r="W4151" s="153"/>
      <c r="X4151" s="153"/>
      <c r="Y4151" s="10"/>
      <c r="Z4151" s="9"/>
      <c r="AA4151" s="9"/>
      <c r="AB4151" s="9"/>
    </row>
    <row r="4152" spans="1:28" ht="13.5" outlineLevel="7" x14ac:dyDescent="0.3">
      <c r="A4152" s="245"/>
      <c r="B4152" s="246"/>
      <c r="C4152" s="246"/>
      <c r="D4152" s="246"/>
      <c r="E4152" s="246"/>
      <c r="F4152" s="247"/>
      <c r="G4152" s="247"/>
      <c r="H4152" s="252" t="s">
        <v>18</v>
      </c>
      <c r="I4152" s="248" t="s">
        <v>5128</v>
      </c>
      <c r="J4152" s="249"/>
      <c r="K4152" s="250"/>
      <c r="L4152" s="250"/>
      <c r="M4152" s="251"/>
      <c r="N4152" s="252"/>
      <c r="O4152" s="253"/>
      <c r="P4152" s="249"/>
      <c r="Q4152" s="249"/>
      <c r="R4152" s="251"/>
      <c r="S4152" s="251"/>
      <c r="T4152" s="251"/>
      <c r="U4152" s="251"/>
      <c r="V4152" s="253"/>
      <c r="W4152" s="253"/>
      <c r="X4152" s="253"/>
      <c r="Y4152" s="252"/>
      <c r="Z4152" s="6"/>
      <c r="AA4152" s="9"/>
    </row>
    <row r="4153" spans="1:28" ht="7.5" customHeight="1" outlineLevel="7" x14ac:dyDescent="0.15">
      <c r="A4153" s="9"/>
      <c r="B4153" s="197"/>
      <c r="C4153" s="196"/>
      <c r="D4153" s="196"/>
      <c r="E4153" s="196"/>
      <c r="F4153" s="12"/>
      <c r="G4153" s="12"/>
      <c r="H4153" s="12"/>
      <c r="I4153" s="204"/>
      <c r="J4153" s="205"/>
      <c r="K4153" s="206"/>
      <c r="L4153" s="206"/>
      <c r="M4153" s="207"/>
      <c r="N4153" s="10"/>
      <c r="O4153" s="153"/>
      <c r="P4153" s="205"/>
      <c r="Q4153" s="205"/>
      <c r="R4153" s="159"/>
      <c r="S4153" s="159"/>
      <c r="T4153" s="159"/>
      <c r="U4153" s="159"/>
      <c r="V4153" s="153"/>
      <c r="W4153" s="153"/>
      <c r="X4153" s="153"/>
      <c r="Y4153" s="10"/>
      <c r="Z4153" s="6"/>
      <c r="AA4153" s="9"/>
    </row>
    <row r="4154" spans="1:28" ht="14.25" outlineLevel="6" x14ac:dyDescent="0.15">
      <c r="B4154" s="197"/>
      <c r="C4154" s="198"/>
      <c r="D4154" s="114">
        <v>533</v>
      </c>
      <c r="E4154" s="114"/>
      <c r="F4154" s="115"/>
      <c r="G4154" s="115" t="s">
        <v>5127</v>
      </c>
      <c r="H4154" s="115" t="s">
        <v>5126</v>
      </c>
      <c r="I4154" s="116" t="s">
        <v>5125</v>
      </c>
      <c r="J4154" s="117" t="s">
        <v>584</v>
      </c>
      <c r="K4154" s="118">
        <v>208</v>
      </c>
      <c r="L4154" s="118">
        <v>0</v>
      </c>
      <c r="M4154" s="118">
        <v>208</v>
      </c>
      <c r="N4154" s="271"/>
      <c r="O4154" s="119">
        <f>M4154*N4154</f>
        <v>0</v>
      </c>
      <c r="P4154" s="117" t="s">
        <v>697</v>
      </c>
      <c r="Q4154" s="117" t="s">
        <v>9413</v>
      </c>
      <c r="R4154" s="118"/>
      <c r="S4154" s="118">
        <f>M4154*R4154</f>
        <v>0</v>
      </c>
      <c r="T4154" s="118"/>
      <c r="U4154" s="118">
        <f>M4154*T4154</f>
        <v>0</v>
      </c>
      <c r="V4154" s="119">
        <v>21</v>
      </c>
      <c r="W4154" s="119">
        <f>O4154*(V4154/100)</f>
        <v>0</v>
      </c>
      <c r="X4154" s="119">
        <f>O4154+W4154</f>
        <v>0</v>
      </c>
      <c r="Y4154" s="120">
        <v>8</v>
      </c>
      <c r="Z4154" s="9"/>
      <c r="AA4154" s="9"/>
      <c r="AB4154" s="9"/>
    </row>
    <row r="4155" spans="1:28" ht="4.5" customHeight="1" outlineLevel="6" x14ac:dyDescent="0.15">
      <c r="B4155" s="197"/>
      <c r="C4155" s="199"/>
      <c r="D4155" s="199"/>
      <c r="E4155" s="199"/>
      <c r="F4155" s="10"/>
      <c r="G4155" s="10"/>
      <c r="H4155" s="10"/>
      <c r="I4155" s="203"/>
      <c r="J4155" s="205"/>
      <c r="K4155" s="159"/>
      <c r="L4155" s="159"/>
      <c r="M4155" s="159"/>
      <c r="N4155" s="113"/>
      <c r="O4155" s="153"/>
      <c r="P4155" s="205"/>
      <c r="Q4155" s="205"/>
      <c r="R4155" s="159"/>
      <c r="S4155" s="159"/>
      <c r="T4155" s="159"/>
      <c r="U4155" s="159"/>
      <c r="V4155" s="153"/>
      <c r="W4155" s="153"/>
      <c r="X4155" s="153"/>
      <c r="Y4155" s="10"/>
      <c r="Z4155" s="9"/>
      <c r="AA4155" s="9"/>
      <c r="AB4155" s="9"/>
    </row>
    <row r="4156" spans="1:28" ht="13.5" outlineLevel="7" x14ac:dyDescent="0.3">
      <c r="A4156" s="245"/>
      <c r="B4156" s="246"/>
      <c r="C4156" s="246"/>
      <c r="D4156" s="246"/>
      <c r="E4156" s="246"/>
      <c r="F4156" s="247"/>
      <c r="G4156" s="247"/>
      <c r="H4156" s="252" t="s">
        <v>18</v>
      </c>
      <c r="I4156" s="248" t="s">
        <v>5124</v>
      </c>
      <c r="J4156" s="249"/>
      <c r="K4156" s="250"/>
      <c r="L4156" s="250"/>
      <c r="M4156" s="251"/>
      <c r="N4156" s="252"/>
      <c r="O4156" s="253"/>
      <c r="P4156" s="249"/>
      <c r="Q4156" s="249"/>
      <c r="R4156" s="251"/>
      <c r="S4156" s="251"/>
      <c r="T4156" s="251"/>
      <c r="U4156" s="251"/>
      <c r="V4156" s="253"/>
      <c r="W4156" s="253"/>
      <c r="X4156" s="253"/>
      <c r="Y4156" s="252"/>
      <c r="Z4156" s="6"/>
      <c r="AA4156" s="9"/>
    </row>
    <row r="4157" spans="1:28" ht="7.5" customHeight="1" outlineLevel="7" x14ac:dyDescent="0.15">
      <c r="A4157" s="9"/>
      <c r="B4157" s="197"/>
      <c r="C4157" s="196"/>
      <c r="D4157" s="196"/>
      <c r="E4157" s="196"/>
      <c r="F4157" s="12"/>
      <c r="G4157" s="12"/>
      <c r="H4157" s="12"/>
      <c r="I4157" s="204"/>
      <c r="J4157" s="205"/>
      <c r="K4157" s="206"/>
      <c r="L4157" s="206"/>
      <c r="M4157" s="207"/>
      <c r="N4157" s="10"/>
      <c r="O4157" s="153"/>
      <c r="P4157" s="205"/>
      <c r="Q4157" s="205"/>
      <c r="R4157" s="159"/>
      <c r="S4157" s="159"/>
      <c r="T4157" s="159"/>
      <c r="U4157" s="159"/>
      <c r="V4157" s="153"/>
      <c r="W4157" s="153"/>
      <c r="X4157" s="153"/>
      <c r="Y4157" s="10"/>
      <c r="Z4157" s="6"/>
      <c r="AA4157" s="9"/>
    </row>
    <row r="4158" spans="1:28" ht="14.25" outlineLevel="6" x14ac:dyDescent="0.15">
      <c r="B4158" s="197"/>
      <c r="C4158" s="198"/>
      <c r="D4158" s="114">
        <v>534</v>
      </c>
      <c r="E4158" s="114"/>
      <c r="F4158" s="115"/>
      <c r="G4158" s="115" t="s">
        <v>938</v>
      </c>
      <c r="H4158" s="115" t="s">
        <v>5123</v>
      </c>
      <c r="I4158" s="116" t="s">
        <v>940</v>
      </c>
      <c r="J4158" s="117" t="s">
        <v>584</v>
      </c>
      <c r="K4158" s="118">
        <v>230</v>
      </c>
      <c r="L4158" s="118">
        <v>0</v>
      </c>
      <c r="M4158" s="118">
        <v>230</v>
      </c>
      <c r="N4158" s="271"/>
      <c r="O4158" s="119">
        <f>M4158*N4158</f>
        <v>0</v>
      </c>
      <c r="P4158" s="117" t="s">
        <v>697</v>
      </c>
      <c r="Q4158" s="117" t="s">
        <v>9413</v>
      </c>
      <c r="R4158" s="118"/>
      <c r="S4158" s="118">
        <f>M4158*R4158</f>
        <v>0</v>
      </c>
      <c r="T4158" s="118"/>
      <c r="U4158" s="118">
        <f>M4158*T4158</f>
        <v>0</v>
      </c>
      <c r="V4158" s="119">
        <v>21</v>
      </c>
      <c r="W4158" s="119">
        <f>O4158*(V4158/100)</f>
        <v>0</v>
      </c>
      <c r="X4158" s="119">
        <f>O4158+W4158</f>
        <v>0</v>
      </c>
      <c r="Y4158" s="120">
        <v>8</v>
      </c>
      <c r="Z4158" s="9"/>
      <c r="AA4158" s="9"/>
      <c r="AB4158" s="9"/>
    </row>
    <row r="4159" spans="1:28" ht="4.5" customHeight="1" outlineLevel="6" x14ac:dyDescent="0.15">
      <c r="B4159" s="197"/>
      <c r="C4159" s="199"/>
      <c r="D4159" s="199"/>
      <c r="E4159" s="199"/>
      <c r="F4159" s="10"/>
      <c r="G4159" s="10"/>
      <c r="H4159" s="10"/>
      <c r="I4159" s="203"/>
      <c r="J4159" s="205"/>
      <c r="K4159" s="159"/>
      <c r="L4159" s="159"/>
      <c r="M4159" s="159"/>
      <c r="N4159" s="113"/>
      <c r="O4159" s="153"/>
      <c r="P4159" s="205"/>
      <c r="Q4159" s="205"/>
      <c r="R4159" s="159"/>
      <c r="S4159" s="159"/>
      <c r="T4159" s="159"/>
      <c r="U4159" s="159"/>
      <c r="V4159" s="153"/>
      <c r="W4159" s="153"/>
      <c r="X4159" s="153"/>
      <c r="Y4159" s="10"/>
      <c r="Z4159" s="9"/>
      <c r="AA4159" s="9"/>
      <c r="AB4159" s="9"/>
    </row>
    <row r="4160" spans="1:28" ht="13.5" outlineLevel="7" x14ac:dyDescent="0.3">
      <c r="A4160" s="245"/>
      <c r="B4160" s="246"/>
      <c r="C4160" s="246"/>
      <c r="D4160" s="246"/>
      <c r="E4160" s="246"/>
      <c r="F4160" s="247"/>
      <c r="G4160" s="247"/>
      <c r="H4160" s="252" t="s">
        <v>18</v>
      </c>
      <c r="I4160" s="248" t="s">
        <v>5122</v>
      </c>
      <c r="J4160" s="249"/>
      <c r="K4160" s="250"/>
      <c r="L4160" s="250"/>
      <c r="M4160" s="251"/>
      <c r="N4160" s="252"/>
      <c r="O4160" s="253"/>
      <c r="P4160" s="249"/>
      <c r="Q4160" s="249"/>
      <c r="R4160" s="251"/>
      <c r="S4160" s="251"/>
      <c r="T4160" s="251"/>
      <c r="U4160" s="251"/>
      <c r="V4160" s="253"/>
      <c r="W4160" s="253"/>
      <c r="X4160" s="253"/>
      <c r="Y4160" s="252"/>
      <c r="Z4160" s="6"/>
      <c r="AA4160" s="9"/>
    </row>
    <row r="4161" spans="1:28" ht="7.5" customHeight="1" outlineLevel="7" x14ac:dyDescent="0.15">
      <c r="A4161" s="9"/>
      <c r="B4161" s="197"/>
      <c r="C4161" s="196"/>
      <c r="D4161" s="196"/>
      <c r="E4161" s="196"/>
      <c r="F4161" s="12"/>
      <c r="G4161" s="12"/>
      <c r="H4161" s="12"/>
      <c r="I4161" s="204"/>
      <c r="J4161" s="205"/>
      <c r="K4161" s="206"/>
      <c r="L4161" s="206"/>
      <c r="M4161" s="207"/>
      <c r="N4161" s="10"/>
      <c r="O4161" s="153"/>
      <c r="P4161" s="205"/>
      <c r="Q4161" s="205"/>
      <c r="R4161" s="159"/>
      <c r="S4161" s="159"/>
      <c r="T4161" s="159"/>
      <c r="U4161" s="159"/>
      <c r="V4161" s="153"/>
      <c r="W4161" s="153"/>
      <c r="X4161" s="153"/>
      <c r="Y4161" s="10"/>
      <c r="Z4161" s="6"/>
      <c r="AA4161" s="9"/>
    </row>
    <row r="4162" spans="1:28" ht="14.25" outlineLevel="6" x14ac:dyDescent="0.15">
      <c r="B4162" s="197"/>
      <c r="C4162" s="198"/>
      <c r="D4162" s="114">
        <v>535</v>
      </c>
      <c r="E4162" s="114"/>
      <c r="F4162" s="115"/>
      <c r="G4162" s="115" t="s">
        <v>5121</v>
      </c>
      <c r="H4162" s="115" t="s">
        <v>5120</v>
      </c>
      <c r="I4162" s="116" t="s">
        <v>5119</v>
      </c>
      <c r="J4162" s="117" t="s">
        <v>944</v>
      </c>
      <c r="K4162" s="118">
        <v>1</v>
      </c>
      <c r="L4162" s="118">
        <v>0</v>
      </c>
      <c r="M4162" s="118">
        <v>1</v>
      </c>
      <c r="N4162" s="271"/>
      <c r="O4162" s="119">
        <f>M4162*N4162</f>
        <v>0</v>
      </c>
      <c r="P4162" s="117" t="s">
        <v>697</v>
      </c>
      <c r="Q4162" s="117" t="s">
        <v>9413</v>
      </c>
      <c r="R4162" s="118"/>
      <c r="S4162" s="118">
        <f>M4162*R4162</f>
        <v>0</v>
      </c>
      <c r="T4162" s="118"/>
      <c r="U4162" s="118">
        <f>M4162*T4162</f>
        <v>0</v>
      </c>
      <c r="V4162" s="119">
        <v>21</v>
      </c>
      <c r="W4162" s="119">
        <f>O4162*(V4162/100)</f>
        <v>0</v>
      </c>
      <c r="X4162" s="119">
        <f>O4162+W4162</f>
        <v>0</v>
      </c>
      <c r="Y4162" s="120">
        <v>8</v>
      </c>
      <c r="Z4162" s="9"/>
      <c r="AA4162" s="9"/>
      <c r="AB4162" s="9"/>
    </row>
    <row r="4163" spans="1:28" ht="4.5" customHeight="1" outlineLevel="6" x14ac:dyDescent="0.15">
      <c r="B4163" s="197"/>
      <c r="C4163" s="199"/>
      <c r="D4163" s="199"/>
      <c r="E4163" s="199"/>
      <c r="F4163" s="10"/>
      <c r="G4163" s="10"/>
      <c r="H4163" s="10"/>
      <c r="I4163" s="203"/>
      <c r="J4163" s="205"/>
      <c r="K4163" s="159"/>
      <c r="L4163" s="159"/>
      <c r="M4163" s="159"/>
      <c r="N4163" s="113"/>
      <c r="O4163" s="153"/>
      <c r="P4163" s="205"/>
      <c r="Q4163" s="205"/>
      <c r="R4163" s="159"/>
      <c r="S4163" s="159"/>
      <c r="T4163" s="159"/>
      <c r="U4163" s="159"/>
      <c r="V4163" s="153"/>
      <c r="W4163" s="153"/>
      <c r="X4163" s="153"/>
      <c r="Y4163" s="10"/>
      <c r="Z4163" s="9"/>
      <c r="AA4163" s="9"/>
      <c r="AB4163" s="9"/>
    </row>
    <row r="4164" spans="1:28" ht="28.5" outlineLevel="6" x14ac:dyDescent="0.15">
      <c r="B4164" s="197"/>
      <c r="C4164" s="198"/>
      <c r="D4164" s="114">
        <v>536</v>
      </c>
      <c r="E4164" s="114"/>
      <c r="F4164" s="115"/>
      <c r="G4164" s="115" t="s">
        <v>5118</v>
      </c>
      <c r="H4164" s="115" t="s">
        <v>5117</v>
      </c>
      <c r="I4164" s="116" t="s">
        <v>5116</v>
      </c>
      <c r="J4164" s="117" t="s">
        <v>944</v>
      </c>
      <c r="K4164" s="118">
        <v>4</v>
      </c>
      <c r="L4164" s="118">
        <v>0</v>
      </c>
      <c r="M4164" s="118">
        <v>4</v>
      </c>
      <c r="N4164" s="271"/>
      <c r="O4164" s="119">
        <f>M4164*N4164</f>
        <v>0</v>
      </c>
      <c r="P4164" s="117" t="s">
        <v>697</v>
      </c>
      <c r="Q4164" s="117" t="s">
        <v>9413</v>
      </c>
      <c r="R4164" s="118"/>
      <c r="S4164" s="118">
        <f>M4164*R4164</f>
        <v>0</v>
      </c>
      <c r="T4164" s="118"/>
      <c r="U4164" s="118">
        <f>M4164*T4164</f>
        <v>0</v>
      </c>
      <c r="V4164" s="119">
        <v>21</v>
      </c>
      <c r="W4164" s="119">
        <f>O4164*(V4164/100)</f>
        <v>0</v>
      </c>
      <c r="X4164" s="119">
        <f>O4164+W4164</f>
        <v>0</v>
      </c>
      <c r="Y4164" s="120">
        <v>8</v>
      </c>
      <c r="Z4164" s="9"/>
      <c r="AA4164" s="9"/>
      <c r="AB4164" s="9"/>
    </row>
    <row r="4165" spans="1:28" ht="4.5" customHeight="1" outlineLevel="6" x14ac:dyDescent="0.15">
      <c r="B4165" s="197"/>
      <c r="C4165" s="199"/>
      <c r="D4165" s="199"/>
      <c r="E4165" s="199"/>
      <c r="F4165" s="10"/>
      <c r="G4165" s="10"/>
      <c r="H4165" s="10"/>
      <c r="I4165" s="203"/>
      <c r="J4165" s="205"/>
      <c r="K4165" s="159"/>
      <c r="L4165" s="159"/>
      <c r="M4165" s="159"/>
      <c r="N4165" s="113"/>
      <c r="O4165" s="153"/>
      <c r="P4165" s="205"/>
      <c r="Q4165" s="205"/>
      <c r="R4165" s="159"/>
      <c r="S4165" s="159"/>
      <c r="T4165" s="159"/>
      <c r="U4165" s="159"/>
      <c r="V4165" s="153"/>
      <c r="W4165" s="153"/>
      <c r="X4165" s="153"/>
      <c r="Y4165" s="10"/>
      <c r="Z4165" s="9"/>
      <c r="AA4165" s="9"/>
      <c r="AB4165" s="9"/>
    </row>
    <row r="4166" spans="1:28" ht="42.75" outlineLevel="6" x14ac:dyDescent="0.15">
      <c r="B4166" s="197"/>
      <c r="C4166" s="198"/>
      <c r="D4166" s="114">
        <v>537</v>
      </c>
      <c r="E4166" s="114"/>
      <c r="F4166" s="115"/>
      <c r="G4166" s="115" t="s">
        <v>5115</v>
      </c>
      <c r="H4166" s="115" t="s">
        <v>5114</v>
      </c>
      <c r="I4166" s="116" t="s">
        <v>5113</v>
      </c>
      <c r="J4166" s="117" t="s">
        <v>584</v>
      </c>
      <c r="K4166" s="118">
        <v>335</v>
      </c>
      <c r="L4166" s="118">
        <v>0</v>
      </c>
      <c r="M4166" s="118">
        <v>335</v>
      </c>
      <c r="N4166" s="271"/>
      <c r="O4166" s="119">
        <f>M4166*N4166</f>
        <v>0</v>
      </c>
      <c r="P4166" s="117" t="s">
        <v>697</v>
      </c>
      <c r="Q4166" s="117" t="s">
        <v>9413</v>
      </c>
      <c r="R4166" s="118"/>
      <c r="S4166" s="118">
        <f>M4166*R4166</f>
        <v>0</v>
      </c>
      <c r="T4166" s="118"/>
      <c r="U4166" s="118">
        <f>M4166*T4166</f>
        <v>0</v>
      </c>
      <c r="V4166" s="119">
        <v>21</v>
      </c>
      <c r="W4166" s="119">
        <f>O4166*(V4166/100)</f>
        <v>0</v>
      </c>
      <c r="X4166" s="119">
        <f>O4166+W4166</f>
        <v>0</v>
      </c>
      <c r="Y4166" s="120">
        <v>8</v>
      </c>
      <c r="Z4166" s="9"/>
      <c r="AA4166" s="9"/>
      <c r="AB4166" s="9"/>
    </row>
    <row r="4167" spans="1:28" ht="4.5" customHeight="1" outlineLevel="6" x14ac:dyDescent="0.15">
      <c r="B4167" s="197"/>
      <c r="C4167" s="199"/>
      <c r="D4167" s="199"/>
      <c r="E4167" s="199"/>
      <c r="F4167" s="10"/>
      <c r="G4167" s="10"/>
      <c r="H4167" s="10"/>
      <c r="I4167" s="203"/>
      <c r="J4167" s="205"/>
      <c r="K4167" s="159"/>
      <c r="L4167" s="159"/>
      <c r="M4167" s="159"/>
      <c r="N4167" s="113"/>
      <c r="O4167" s="153"/>
      <c r="P4167" s="205"/>
      <c r="Q4167" s="205"/>
      <c r="R4167" s="159"/>
      <c r="S4167" s="159"/>
      <c r="T4167" s="159"/>
      <c r="U4167" s="159"/>
      <c r="V4167" s="153"/>
      <c r="W4167" s="153"/>
      <c r="X4167" s="153"/>
      <c r="Y4167" s="10"/>
      <c r="Z4167" s="9"/>
      <c r="AA4167" s="9"/>
      <c r="AB4167" s="9"/>
    </row>
    <row r="4168" spans="1:28" ht="42.75" outlineLevel="6" x14ac:dyDescent="0.15">
      <c r="B4168" s="197"/>
      <c r="C4168" s="198"/>
      <c r="D4168" s="114">
        <v>538</v>
      </c>
      <c r="E4168" s="114"/>
      <c r="F4168" s="115"/>
      <c r="G4168" s="115" t="s">
        <v>5112</v>
      </c>
      <c r="H4168" s="115" t="s">
        <v>5111</v>
      </c>
      <c r="I4168" s="116" t="s">
        <v>5110</v>
      </c>
      <c r="J4168" s="117" t="s">
        <v>584</v>
      </c>
      <c r="K4168" s="118">
        <v>347</v>
      </c>
      <c r="L4168" s="118">
        <v>0</v>
      </c>
      <c r="M4168" s="118">
        <v>347</v>
      </c>
      <c r="N4168" s="271"/>
      <c r="O4168" s="119">
        <f>M4168*N4168</f>
        <v>0</v>
      </c>
      <c r="P4168" s="117" t="s">
        <v>697</v>
      </c>
      <c r="Q4168" s="117" t="s">
        <v>9413</v>
      </c>
      <c r="R4168" s="118"/>
      <c r="S4168" s="118">
        <f>M4168*R4168</f>
        <v>0</v>
      </c>
      <c r="T4168" s="118"/>
      <c r="U4168" s="118">
        <f>M4168*T4168</f>
        <v>0</v>
      </c>
      <c r="V4168" s="119">
        <v>21</v>
      </c>
      <c r="W4168" s="119">
        <f>O4168*(V4168/100)</f>
        <v>0</v>
      </c>
      <c r="X4168" s="119">
        <f>O4168+W4168</f>
        <v>0</v>
      </c>
      <c r="Y4168" s="120">
        <v>8</v>
      </c>
      <c r="Z4168" s="9"/>
      <c r="AA4168" s="9"/>
      <c r="AB4168" s="9"/>
    </row>
    <row r="4169" spans="1:28" ht="4.5" customHeight="1" outlineLevel="6" x14ac:dyDescent="0.15">
      <c r="B4169" s="197"/>
      <c r="C4169" s="199"/>
      <c r="D4169" s="199"/>
      <c r="E4169" s="199"/>
      <c r="F4169" s="10"/>
      <c r="G4169" s="10"/>
      <c r="H4169" s="10"/>
      <c r="I4169" s="203"/>
      <c r="J4169" s="205"/>
      <c r="K4169" s="159"/>
      <c r="L4169" s="159"/>
      <c r="M4169" s="159"/>
      <c r="N4169" s="113"/>
      <c r="O4169" s="153"/>
      <c r="P4169" s="205"/>
      <c r="Q4169" s="205"/>
      <c r="R4169" s="159"/>
      <c r="S4169" s="159"/>
      <c r="T4169" s="159"/>
      <c r="U4169" s="159"/>
      <c r="V4169" s="153"/>
      <c r="W4169" s="153"/>
      <c r="X4169" s="153"/>
      <c r="Y4169" s="10"/>
      <c r="Z4169" s="9"/>
      <c r="AA4169" s="9"/>
      <c r="AB4169" s="9"/>
    </row>
    <row r="4170" spans="1:28" ht="42.75" outlineLevel="6" x14ac:dyDescent="0.15">
      <c r="B4170" s="197"/>
      <c r="C4170" s="198"/>
      <c r="D4170" s="114">
        <v>539</v>
      </c>
      <c r="E4170" s="114"/>
      <c r="F4170" s="115"/>
      <c r="G4170" s="115" t="s">
        <v>5109</v>
      </c>
      <c r="H4170" s="115" t="s">
        <v>5108</v>
      </c>
      <c r="I4170" s="116" t="s">
        <v>5107</v>
      </c>
      <c r="J4170" s="117" t="s">
        <v>584</v>
      </c>
      <c r="K4170" s="118">
        <v>151</v>
      </c>
      <c r="L4170" s="118">
        <v>0</v>
      </c>
      <c r="M4170" s="118">
        <v>151</v>
      </c>
      <c r="N4170" s="271"/>
      <c r="O4170" s="119">
        <f>M4170*N4170</f>
        <v>0</v>
      </c>
      <c r="P4170" s="117" t="s">
        <v>697</v>
      </c>
      <c r="Q4170" s="117" t="s">
        <v>9413</v>
      </c>
      <c r="R4170" s="118"/>
      <c r="S4170" s="118">
        <f>M4170*R4170</f>
        <v>0</v>
      </c>
      <c r="T4170" s="118"/>
      <c r="U4170" s="118">
        <f>M4170*T4170</f>
        <v>0</v>
      </c>
      <c r="V4170" s="119">
        <v>21</v>
      </c>
      <c r="W4170" s="119">
        <f>O4170*(V4170/100)</f>
        <v>0</v>
      </c>
      <c r="X4170" s="119">
        <f>O4170+W4170</f>
        <v>0</v>
      </c>
      <c r="Y4170" s="120">
        <v>8</v>
      </c>
      <c r="Z4170" s="9"/>
      <c r="AA4170" s="9"/>
      <c r="AB4170" s="9"/>
    </row>
    <row r="4171" spans="1:28" ht="4.5" customHeight="1" outlineLevel="6" x14ac:dyDescent="0.15">
      <c r="B4171" s="197"/>
      <c r="C4171" s="199"/>
      <c r="D4171" s="199"/>
      <c r="E4171" s="199"/>
      <c r="F4171" s="10"/>
      <c r="G4171" s="10"/>
      <c r="H4171" s="10"/>
      <c r="I4171" s="203"/>
      <c r="J4171" s="205"/>
      <c r="K4171" s="159"/>
      <c r="L4171" s="159"/>
      <c r="M4171" s="159"/>
      <c r="N4171" s="113"/>
      <c r="O4171" s="153"/>
      <c r="P4171" s="205"/>
      <c r="Q4171" s="205"/>
      <c r="R4171" s="159"/>
      <c r="S4171" s="159"/>
      <c r="T4171" s="159"/>
      <c r="U4171" s="159"/>
      <c r="V4171" s="153"/>
      <c r="W4171" s="153"/>
      <c r="X4171" s="153"/>
      <c r="Y4171" s="10"/>
      <c r="Z4171" s="9"/>
      <c r="AA4171" s="9"/>
      <c r="AB4171" s="9"/>
    </row>
    <row r="4172" spans="1:28" ht="42.75" outlineLevel="6" x14ac:dyDescent="0.15">
      <c r="B4172" s="197"/>
      <c r="C4172" s="198"/>
      <c r="D4172" s="114">
        <v>540</v>
      </c>
      <c r="E4172" s="114"/>
      <c r="F4172" s="115"/>
      <c r="G4172" s="115" t="s">
        <v>5106</v>
      </c>
      <c r="H4172" s="115" t="s">
        <v>5105</v>
      </c>
      <c r="I4172" s="116" t="s">
        <v>5104</v>
      </c>
      <c r="J4172" s="117" t="s">
        <v>584</v>
      </c>
      <c r="K4172" s="118">
        <v>270</v>
      </c>
      <c r="L4172" s="118">
        <v>0</v>
      </c>
      <c r="M4172" s="118">
        <v>270</v>
      </c>
      <c r="N4172" s="271"/>
      <c r="O4172" s="119">
        <f>M4172*N4172</f>
        <v>0</v>
      </c>
      <c r="P4172" s="117" t="s">
        <v>697</v>
      </c>
      <c r="Q4172" s="117" t="s">
        <v>9413</v>
      </c>
      <c r="R4172" s="118"/>
      <c r="S4172" s="118">
        <f>M4172*R4172</f>
        <v>0</v>
      </c>
      <c r="T4172" s="118"/>
      <c r="U4172" s="118">
        <f>M4172*T4172</f>
        <v>0</v>
      </c>
      <c r="V4172" s="119">
        <v>21</v>
      </c>
      <c r="W4172" s="119">
        <f>O4172*(V4172/100)</f>
        <v>0</v>
      </c>
      <c r="X4172" s="119">
        <f>O4172+W4172</f>
        <v>0</v>
      </c>
      <c r="Y4172" s="120">
        <v>8</v>
      </c>
      <c r="Z4172" s="9"/>
      <c r="AA4172" s="9"/>
      <c r="AB4172" s="9"/>
    </row>
    <row r="4173" spans="1:28" ht="4.5" customHeight="1" outlineLevel="6" x14ac:dyDescent="0.15">
      <c r="B4173" s="197"/>
      <c r="C4173" s="199"/>
      <c r="D4173" s="199"/>
      <c r="E4173" s="199"/>
      <c r="F4173" s="10"/>
      <c r="G4173" s="10"/>
      <c r="H4173" s="10"/>
      <c r="I4173" s="203"/>
      <c r="J4173" s="205"/>
      <c r="K4173" s="159"/>
      <c r="L4173" s="159"/>
      <c r="M4173" s="159"/>
      <c r="N4173" s="113"/>
      <c r="O4173" s="153"/>
      <c r="P4173" s="205"/>
      <c r="Q4173" s="205"/>
      <c r="R4173" s="159"/>
      <c r="S4173" s="159"/>
      <c r="T4173" s="159"/>
      <c r="U4173" s="159"/>
      <c r="V4173" s="153"/>
      <c r="W4173" s="153"/>
      <c r="X4173" s="153"/>
      <c r="Y4173" s="10"/>
      <c r="Z4173" s="9"/>
      <c r="AA4173" s="9"/>
      <c r="AB4173" s="9"/>
    </row>
    <row r="4174" spans="1:28" ht="42.75" outlineLevel="6" x14ac:dyDescent="0.15">
      <c r="B4174" s="197"/>
      <c r="C4174" s="198"/>
      <c r="D4174" s="114">
        <v>541</v>
      </c>
      <c r="E4174" s="114"/>
      <c r="F4174" s="115"/>
      <c r="G4174" s="115" t="s">
        <v>5103</v>
      </c>
      <c r="H4174" s="115" t="s">
        <v>5102</v>
      </c>
      <c r="I4174" s="116" t="s">
        <v>5101</v>
      </c>
      <c r="J4174" s="117" t="s">
        <v>584</v>
      </c>
      <c r="K4174" s="118">
        <v>103</v>
      </c>
      <c r="L4174" s="118">
        <v>0</v>
      </c>
      <c r="M4174" s="118">
        <v>103</v>
      </c>
      <c r="N4174" s="271"/>
      <c r="O4174" s="119">
        <f>M4174*N4174</f>
        <v>0</v>
      </c>
      <c r="P4174" s="117" t="s">
        <v>697</v>
      </c>
      <c r="Q4174" s="117" t="s">
        <v>9413</v>
      </c>
      <c r="R4174" s="118"/>
      <c r="S4174" s="118">
        <f>M4174*R4174</f>
        <v>0</v>
      </c>
      <c r="T4174" s="118"/>
      <c r="U4174" s="118">
        <f>M4174*T4174</f>
        <v>0</v>
      </c>
      <c r="V4174" s="119">
        <v>21</v>
      </c>
      <c r="W4174" s="119">
        <f>O4174*(V4174/100)</f>
        <v>0</v>
      </c>
      <c r="X4174" s="119">
        <f>O4174+W4174</f>
        <v>0</v>
      </c>
      <c r="Y4174" s="120">
        <v>8</v>
      </c>
      <c r="Z4174" s="9"/>
      <c r="AA4174" s="9"/>
      <c r="AB4174" s="9"/>
    </row>
    <row r="4175" spans="1:28" ht="4.5" customHeight="1" outlineLevel="6" x14ac:dyDescent="0.15">
      <c r="B4175" s="197"/>
      <c r="C4175" s="199"/>
      <c r="D4175" s="199"/>
      <c r="E4175" s="199"/>
      <c r="F4175" s="10"/>
      <c r="G4175" s="10"/>
      <c r="H4175" s="10"/>
      <c r="I4175" s="203"/>
      <c r="J4175" s="205"/>
      <c r="K4175" s="159"/>
      <c r="L4175" s="159"/>
      <c r="M4175" s="159"/>
      <c r="N4175" s="113"/>
      <c r="O4175" s="153"/>
      <c r="P4175" s="205"/>
      <c r="Q4175" s="205"/>
      <c r="R4175" s="159"/>
      <c r="S4175" s="159"/>
      <c r="T4175" s="159"/>
      <c r="U4175" s="159"/>
      <c r="V4175" s="153"/>
      <c r="W4175" s="153"/>
      <c r="X4175" s="153"/>
      <c r="Y4175" s="10"/>
      <c r="Z4175" s="9"/>
      <c r="AA4175" s="9"/>
      <c r="AB4175" s="9"/>
    </row>
    <row r="4176" spans="1:28" ht="42.75" outlineLevel="6" x14ac:dyDescent="0.15">
      <c r="B4176" s="197"/>
      <c r="C4176" s="198"/>
      <c r="D4176" s="114">
        <v>542</v>
      </c>
      <c r="E4176" s="114"/>
      <c r="F4176" s="115"/>
      <c r="G4176" s="115" t="s">
        <v>5100</v>
      </c>
      <c r="H4176" s="115" t="s">
        <v>5099</v>
      </c>
      <c r="I4176" s="116" t="s">
        <v>5098</v>
      </c>
      <c r="J4176" s="117" t="s">
        <v>584</v>
      </c>
      <c r="K4176" s="118">
        <v>105</v>
      </c>
      <c r="L4176" s="118">
        <v>0</v>
      </c>
      <c r="M4176" s="118">
        <v>105</v>
      </c>
      <c r="N4176" s="271"/>
      <c r="O4176" s="119">
        <f>M4176*N4176</f>
        <v>0</v>
      </c>
      <c r="P4176" s="117" t="s">
        <v>697</v>
      </c>
      <c r="Q4176" s="117" t="s">
        <v>9413</v>
      </c>
      <c r="R4176" s="118"/>
      <c r="S4176" s="118">
        <f>M4176*R4176</f>
        <v>0</v>
      </c>
      <c r="T4176" s="118"/>
      <c r="U4176" s="118">
        <f>M4176*T4176</f>
        <v>0</v>
      </c>
      <c r="V4176" s="119">
        <v>21</v>
      </c>
      <c r="W4176" s="119">
        <f>O4176*(V4176/100)</f>
        <v>0</v>
      </c>
      <c r="X4176" s="119">
        <f>O4176+W4176</f>
        <v>0</v>
      </c>
      <c r="Y4176" s="120">
        <v>8</v>
      </c>
      <c r="Z4176" s="9"/>
      <c r="AA4176" s="9"/>
      <c r="AB4176" s="9"/>
    </row>
    <row r="4177" spans="2:28" ht="4.5" customHeight="1" outlineLevel="6" x14ac:dyDescent="0.15">
      <c r="B4177" s="197"/>
      <c r="C4177" s="199"/>
      <c r="D4177" s="199"/>
      <c r="E4177" s="199"/>
      <c r="F4177" s="10"/>
      <c r="G4177" s="10"/>
      <c r="H4177" s="10"/>
      <c r="I4177" s="203"/>
      <c r="J4177" s="205"/>
      <c r="K4177" s="159"/>
      <c r="L4177" s="159"/>
      <c r="M4177" s="159"/>
      <c r="N4177" s="113"/>
      <c r="O4177" s="153"/>
      <c r="P4177" s="205"/>
      <c r="Q4177" s="205"/>
      <c r="R4177" s="159"/>
      <c r="S4177" s="159"/>
      <c r="T4177" s="159"/>
      <c r="U4177" s="159"/>
      <c r="V4177" s="153"/>
      <c r="W4177" s="153"/>
      <c r="X4177" s="153"/>
      <c r="Y4177" s="10"/>
      <c r="Z4177" s="9"/>
      <c r="AA4177" s="9"/>
      <c r="AB4177" s="9"/>
    </row>
    <row r="4178" spans="2:28" ht="42.75" outlineLevel="6" x14ac:dyDescent="0.15">
      <c r="B4178" s="197"/>
      <c r="C4178" s="198"/>
      <c r="D4178" s="114">
        <v>543</v>
      </c>
      <c r="E4178" s="114"/>
      <c r="F4178" s="115"/>
      <c r="G4178" s="115" t="s">
        <v>5097</v>
      </c>
      <c r="H4178" s="115" t="s">
        <v>5096</v>
      </c>
      <c r="I4178" s="116" t="s">
        <v>5095</v>
      </c>
      <c r="J4178" s="117" t="s">
        <v>584</v>
      </c>
      <c r="K4178" s="118">
        <v>60</v>
      </c>
      <c r="L4178" s="118">
        <v>0</v>
      </c>
      <c r="M4178" s="118">
        <v>60</v>
      </c>
      <c r="N4178" s="271"/>
      <c r="O4178" s="119">
        <f>M4178*N4178</f>
        <v>0</v>
      </c>
      <c r="P4178" s="117" t="s">
        <v>697</v>
      </c>
      <c r="Q4178" s="117" t="s">
        <v>9413</v>
      </c>
      <c r="R4178" s="118"/>
      <c r="S4178" s="118">
        <f>M4178*R4178</f>
        <v>0</v>
      </c>
      <c r="T4178" s="118"/>
      <c r="U4178" s="118">
        <f>M4178*T4178</f>
        <v>0</v>
      </c>
      <c r="V4178" s="119">
        <v>21</v>
      </c>
      <c r="W4178" s="119">
        <f>O4178*(V4178/100)</f>
        <v>0</v>
      </c>
      <c r="X4178" s="119">
        <f>O4178+W4178</f>
        <v>0</v>
      </c>
      <c r="Y4178" s="120">
        <v>8</v>
      </c>
      <c r="Z4178" s="9"/>
      <c r="AA4178" s="9"/>
      <c r="AB4178" s="9"/>
    </row>
    <row r="4179" spans="2:28" ht="4.5" customHeight="1" outlineLevel="6" x14ac:dyDescent="0.15">
      <c r="B4179" s="197"/>
      <c r="C4179" s="199"/>
      <c r="D4179" s="199"/>
      <c r="E4179" s="199"/>
      <c r="F4179" s="10"/>
      <c r="G4179" s="10"/>
      <c r="H4179" s="10"/>
      <c r="I4179" s="203"/>
      <c r="J4179" s="205"/>
      <c r="K4179" s="159"/>
      <c r="L4179" s="159"/>
      <c r="M4179" s="159"/>
      <c r="N4179" s="113"/>
      <c r="O4179" s="153"/>
      <c r="P4179" s="205"/>
      <c r="Q4179" s="205"/>
      <c r="R4179" s="159"/>
      <c r="S4179" s="159"/>
      <c r="T4179" s="159"/>
      <c r="U4179" s="159"/>
      <c r="V4179" s="153"/>
      <c r="W4179" s="153"/>
      <c r="X4179" s="153"/>
      <c r="Y4179" s="10"/>
      <c r="Z4179" s="9"/>
      <c r="AA4179" s="9"/>
      <c r="AB4179" s="9"/>
    </row>
    <row r="4180" spans="2:28" ht="42.75" outlineLevel="6" x14ac:dyDescent="0.15">
      <c r="B4180" s="197"/>
      <c r="C4180" s="198"/>
      <c r="D4180" s="114">
        <v>544</v>
      </c>
      <c r="E4180" s="114"/>
      <c r="F4180" s="115"/>
      <c r="G4180" s="115" t="s">
        <v>5094</v>
      </c>
      <c r="H4180" s="115" t="s">
        <v>5093</v>
      </c>
      <c r="I4180" s="116" t="s">
        <v>5092</v>
      </c>
      <c r="J4180" s="117" t="s">
        <v>584</v>
      </c>
      <c r="K4180" s="118">
        <v>22</v>
      </c>
      <c r="L4180" s="118">
        <v>0</v>
      </c>
      <c r="M4180" s="118">
        <v>22</v>
      </c>
      <c r="N4180" s="271"/>
      <c r="O4180" s="119">
        <f>M4180*N4180</f>
        <v>0</v>
      </c>
      <c r="P4180" s="117" t="s">
        <v>697</v>
      </c>
      <c r="Q4180" s="117" t="s">
        <v>9413</v>
      </c>
      <c r="R4180" s="118"/>
      <c r="S4180" s="118">
        <f>M4180*R4180</f>
        <v>0</v>
      </c>
      <c r="T4180" s="118"/>
      <c r="U4180" s="118">
        <f>M4180*T4180</f>
        <v>0</v>
      </c>
      <c r="V4180" s="119">
        <v>21</v>
      </c>
      <c r="W4180" s="119">
        <f>O4180*(V4180/100)</f>
        <v>0</v>
      </c>
      <c r="X4180" s="119">
        <f>O4180+W4180</f>
        <v>0</v>
      </c>
      <c r="Y4180" s="120">
        <v>8</v>
      </c>
      <c r="Z4180" s="9"/>
      <c r="AA4180" s="9"/>
      <c r="AB4180" s="9"/>
    </row>
    <row r="4181" spans="2:28" ht="4.5" customHeight="1" outlineLevel="6" x14ac:dyDescent="0.15">
      <c r="B4181" s="197"/>
      <c r="C4181" s="199"/>
      <c r="D4181" s="199"/>
      <c r="E4181" s="199"/>
      <c r="F4181" s="10"/>
      <c r="G4181" s="10"/>
      <c r="H4181" s="10"/>
      <c r="I4181" s="203"/>
      <c r="J4181" s="205"/>
      <c r="K4181" s="159"/>
      <c r="L4181" s="159"/>
      <c r="M4181" s="159"/>
      <c r="N4181" s="113"/>
      <c r="O4181" s="153"/>
      <c r="P4181" s="205"/>
      <c r="Q4181" s="205"/>
      <c r="R4181" s="159"/>
      <c r="S4181" s="159"/>
      <c r="T4181" s="159"/>
      <c r="U4181" s="159"/>
      <c r="V4181" s="153"/>
      <c r="W4181" s="153"/>
      <c r="X4181" s="153"/>
      <c r="Y4181" s="10"/>
      <c r="Z4181" s="9"/>
      <c r="AA4181" s="9"/>
      <c r="AB4181" s="9"/>
    </row>
    <row r="4182" spans="2:28" ht="42.75" outlineLevel="6" x14ac:dyDescent="0.15">
      <c r="B4182" s="197"/>
      <c r="C4182" s="198"/>
      <c r="D4182" s="114">
        <v>545</v>
      </c>
      <c r="E4182" s="114"/>
      <c r="F4182" s="115"/>
      <c r="G4182" s="115" t="s">
        <v>5091</v>
      </c>
      <c r="H4182" s="115" t="s">
        <v>5090</v>
      </c>
      <c r="I4182" s="116" t="s">
        <v>5089</v>
      </c>
      <c r="J4182" s="117" t="s">
        <v>584</v>
      </c>
      <c r="K4182" s="118">
        <v>148</v>
      </c>
      <c r="L4182" s="118">
        <v>0</v>
      </c>
      <c r="M4182" s="118">
        <v>148</v>
      </c>
      <c r="N4182" s="271"/>
      <c r="O4182" s="119">
        <f>M4182*N4182</f>
        <v>0</v>
      </c>
      <c r="P4182" s="117" t="s">
        <v>697</v>
      </c>
      <c r="Q4182" s="117" t="s">
        <v>9413</v>
      </c>
      <c r="R4182" s="118"/>
      <c r="S4182" s="118">
        <f>M4182*R4182</f>
        <v>0</v>
      </c>
      <c r="T4182" s="118"/>
      <c r="U4182" s="118">
        <f>M4182*T4182</f>
        <v>0</v>
      </c>
      <c r="V4182" s="119">
        <v>21</v>
      </c>
      <c r="W4182" s="119">
        <f>O4182*(V4182/100)</f>
        <v>0</v>
      </c>
      <c r="X4182" s="119">
        <f>O4182+W4182</f>
        <v>0</v>
      </c>
      <c r="Y4182" s="120">
        <v>8</v>
      </c>
      <c r="Z4182" s="9"/>
      <c r="AA4182" s="9"/>
      <c r="AB4182" s="9"/>
    </row>
    <row r="4183" spans="2:28" ht="4.5" customHeight="1" outlineLevel="6" x14ac:dyDescent="0.15">
      <c r="B4183" s="197"/>
      <c r="C4183" s="199"/>
      <c r="D4183" s="199"/>
      <c r="E4183" s="199"/>
      <c r="F4183" s="10"/>
      <c r="G4183" s="10"/>
      <c r="H4183" s="10"/>
      <c r="I4183" s="203"/>
      <c r="J4183" s="205"/>
      <c r="K4183" s="159"/>
      <c r="L4183" s="159"/>
      <c r="M4183" s="159"/>
      <c r="N4183" s="113"/>
      <c r="O4183" s="153"/>
      <c r="P4183" s="205"/>
      <c r="Q4183" s="205"/>
      <c r="R4183" s="159"/>
      <c r="S4183" s="159"/>
      <c r="T4183" s="159"/>
      <c r="U4183" s="159"/>
      <c r="V4183" s="153"/>
      <c r="W4183" s="153"/>
      <c r="X4183" s="153"/>
      <c r="Y4183" s="10"/>
      <c r="Z4183" s="9"/>
      <c r="AA4183" s="9"/>
      <c r="AB4183" s="9"/>
    </row>
    <row r="4184" spans="2:28" ht="14.25" outlineLevel="6" x14ac:dyDescent="0.15">
      <c r="B4184" s="197"/>
      <c r="C4184" s="198"/>
      <c r="D4184" s="114">
        <v>546</v>
      </c>
      <c r="E4184" s="114"/>
      <c r="F4184" s="115"/>
      <c r="G4184" s="115" t="s">
        <v>941</v>
      </c>
      <c r="H4184" s="115" t="s">
        <v>5088</v>
      </c>
      <c r="I4184" s="116" t="s">
        <v>943</v>
      </c>
      <c r="J4184" s="117" t="s">
        <v>944</v>
      </c>
      <c r="K4184" s="118">
        <v>6200</v>
      </c>
      <c r="L4184" s="118">
        <v>0</v>
      </c>
      <c r="M4184" s="118">
        <v>6200</v>
      </c>
      <c r="N4184" s="271"/>
      <c r="O4184" s="119">
        <f>M4184*N4184</f>
        <v>0</v>
      </c>
      <c r="P4184" s="117" t="s">
        <v>697</v>
      </c>
      <c r="Q4184" s="117" t="s">
        <v>9413</v>
      </c>
      <c r="R4184" s="118"/>
      <c r="S4184" s="118">
        <f>M4184*R4184</f>
        <v>0</v>
      </c>
      <c r="T4184" s="118"/>
      <c r="U4184" s="118">
        <f>M4184*T4184</f>
        <v>0</v>
      </c>
      <c r="V4184" s="119">
        <v>21</v>
      </c>
      <c r="W4184" s="119">
        <f>O4184*(V4184/100)</f>
        <v>0</v>
      </c>
      <c r="X4184" s="119">
        <f>O4184+W4184</f>
        <v>0</v>
      </c>
      <c r="Y4184" s="120">
        <v>8</v>
      </c>
      <c r="Z4184" s="9"/>
      <c r="AA4184" s="9"/>
      <c r="AB4184" s="9"/>
    </row>
    <row r="4185" spans="2:28" ht="4.5" customHeight="1" outlineLevel="6" x14ac:dyDescent="0.15">
      <c r="B4185" s="197"/>
      <c r="C4185" s="199"/>
      <c r="D4185" s="199"/>
      <c r="E4185" s="199"/>
      <c r="F4185" s="10"/>
      <c r="G4185" s="10"/>
      <c r="H4185" s="10"/>
      <c r="I4185" s="203"/>
      <c r="J4185" s="205"/>
      <c r="K4185" s="159"/>
      <c r="L4185" s="159"/>
      <c r="M4185" s="159"/>
      <c r="N4185" s="113"/>
      <c r="O4185" s="153"/>
      <c r="P4185" s="205"/>
      <c r="Q4185" s="205"/>
      <c r="R4185" s="159"/>
      <c r="S4185" s="159"/>
      <c r="T4185" s="159"/>
      <c r="U4185" s="159"/>
      <c r="V4185" s="153"/>
      <c r="W4185" s="153"/>
      <c r="X4185" s="153"/>
      <c r="Y4185" s="10"/>
      <c r="Z4185" s="9"/>
      <c r="AA4185" s="9"/>
      <c r="AB4185" s="9"/>
    </row>
    <row r="4186" spans="2:28" ht="14.25" outlineLevel="6" x14ac:dyDescent="0.15">
      <c r="B4186" s="197"/>
      <c r="C4186" s="198"/>
      <c r="D4186" s="114">
        <v>547</v>
      </c>
      <c r="E4186" s="114"/>
      <c r="F4186" s="115"/>
      <c r="G4186" s="115" t="s">
        <v>945</v>
      </c>
      <c r="H4186" s="115" t="s">
        <v>5087</v>
      </c>
      <c r="I4186" s="116" t="s">
        <v>947</v>
      </c>
      <c r="J4186" s="117" t="s">
        <v>944</v>
      </c>
      <c r="K4186" s="118">
        <v>12</v>
      </c>
      <c r="L4186" s="118">
        <v>0</v>
      </c>
      <c r="M4186" s="118">
        <v>12</v>
      </c>
      <c r="N4186" s="271"/>
      <c r="O4186" s="119">
        <f>M4186*N4186</f>
        <v>0</v>
      </c>
      <c r="P4186" s="117" t="s">
        <v>697</v>
      </c>
      <c r="Q4186" s="117" t="s">
        <v>9413</v>
      </c>
      <c r="R4186" s="118"/>
      <c r="S4186" s="118">
        <f>M4186*R4186</f>
        <v>0</v>
      </c>
      <c r="T4186" s="118"/>
      <c r="U4186" s="118">
        <f>M4186*T4186</f>
        <v>0</v>
      </c>
      <c r="V4186" s="119">
        <v>21</v>
      </c>
      <c r="W4186" s="119">
        <f>O4186*(V4186/100)</f>
        <v>0</v>
      </c>
      <c r="X4186" s="119">
        <f>O4186+W4186</f>
        <v>0</v>
      </c>
      <c r="Y4186" s="120">
        <v>8</v>
      </c>
      <c r="Z4186" s="9"/>
      <c r="AA4186" s="9"/>
      <c r="AB4186" s="9"/>
    </row>
    <row r="4187" spans="2:28" ht="4.5" customHeight="1" outlineLevel="6" x14ac:dyDescent="0.15">
      <c r="B4187" s="197"/>
      <c r="C4187" s="199"/>
      <c r="D4187" s="199"/>
      <c r="E4187" s="199"/>
      <c r="F4187" s="10"/>
      <c r="G4187" s="10"/>
      <c r="H4187" s="10"/>
      <c r="I4187" s="203"/>
      <c r="J4187" s="205"/>
      <c r="K4187" s="159"/>
      <c r="L4187" s="159"/>
      <c r="M4187" s="159"/>
      <c r="N4187" s="113"/>
      <c r="O4187" s="153"/>
      <c r="P4187" s="205"/>
      <c r="Q4187" s="205"/>
      <c r="R4187" s="159"/>
      <c r="S4187" s="159"/>
      <c r="T4187" s="159"/>
      <c r="U4187" s="159"/>
      <c r="V4187" s="153"/>
      <c r="W4187" s="153"/>
      <c r="X4187" s="153"/>
      <c r="Y4187" s="10"/>
      <c r="Z4187" s="9"/>
      <c r="AA4187" s="9"/>
      <c r="AB4187" s="9"/>
    </row>
    <row r="4188" spans="2:28" ht="42.75" outlineLevel="6" x14ac:dyDescent="0.15">
      <c r="B4188" s="197"/>
      <c r="C4188" s="198"/>
      <c r="D4188" s="114">
        <v>548</v>
      </c>
      <c r="E4188" s="114"/>
      <c r="F4188" s="115"/>
      <c r="G4188" s="115" t="s">
        <v>5086</v>
      </c>
      <c r="H4188" s="115" t="s">
        <v>5085</v>
      </c>
      <c r="I4188" s="116" t="s">
        <v>5084</v>
      </c>
      <c r="J4188" s="117" t="s">
        <v>584</v>
      </c>
      <c r="K4188" s="118">
        <v>77</v>
      </c>
      <c r="L4188" s="118">
        <v>0</v>
      </c>
      <c r="M4188" s="118">
        <v>77</v>
      </c>
      <c r="N4188" s="271"/>
      <c r="O4188" s="119">
        <f>M4188*N4188</f>
        <v>0</v>
      </c>
      <c r="P4188" s="117" t="s">
        <v>697</v>
      </c>
      <c r="Q4188" s="117" t="s">
        <v>9413</v>
      </c>
      <c r="R4188" s="118"/>
      <c r="S4188" s="118">
        <f>M4188*R4188</f>
        <v>0</v>
      </c>
      <c r="T4188" s="118"/>
      <c r="U4188" s="118">
        <f>M4188*T4188</f>
        <v>0</v>
      </c>
      <c r="V4188" s="119">
        <v>21</v>
      </c>
      <c r="W4188" s="119">
        <f>O4188*(V4188/100)</f>
        <v>0</v>
      </c>
      <c r="X4188" s="119">
        <f>O4188+W4188</f>
        <v>0</v>
      </c>
      <c r="Y4188" s="120">
        <v>8</v>
      </c>
      <c r="Z4188" s="9"/>
      <c r="AA4188" s="9"/>
      <c r="AB4188" s="9"/>
    </row>
    <row r="4189" spans="2:28" ht="4.5" customHeight="1" outlineLevel="6" x14ac:dyDescent="0.15">
      <c r="B4189" s="197"/>
      <c r="C4189" s="199"/>
      <c r="D4189" s="199"/>
      <c r="E4189" s="199"/>
      <c r="F4189" s="10"/>
      <c r="G4189" s="10"/>
      <c r="H4189" s="10"/>
      <c r="I4189" s="203"/>
      <c r="J4189" s="205"/>
      <c r="K4189" s="159"/>
      <c r="L4189" s="159"/>
      <c r="M4189" s="159"/>
      <c r="N4189" s="113"/>
      <c r="O4189" s="153"/>
      <c r="P4189" s="205"/>
      <c r="Q4189" s="205"/>
      <c r="R4189" s="159"/>
      <c r="S4189" s="159"/>
      <c r="T4189" s="159"/>
      <c r="U4189" s="159"/>
      <c r="V4189" s="153"/>
      <c r="W4189" s="153"/>
      <c r="X4189" s="153"/>
      <c r="Y4189" s="10"/>
      <c r="Z4189" s="9"/>
      <c r="AA4189" s="9"/>
      <c r="AB4189" s="9"/>
    </row>
    <row r="4190" spans="2:28" ht="42.75" outlineLevel="6" x14ac:dyDescent="0.15">
      <c r="B4190" s="197"/>
      <c r="C4190" s="198"/>
      <c r="D4190" s="114">
        <v>549</v>
      </c>
      <c r="E4190" s="114"/>
      <c r="F4190" s="115"/>
      <c r="G4190" s="115" t="s">
        <v>5083</v>
      </c>
      <c r="H4190" s="115" t="s">
        <v>5082</v>
      </c>
      <c r="I4190" s="116" t="s">
        <v>5081</v>
      </c>
      <c r="J4190" s="117" t="s">
        <v>584</v>
      </c>
      <c r="K4190" s="118">
        <v>82</v>
      </c>
      <c r="L4190" s="118">
        <v>0</v>
      </c>
      <c r="M4190" s="118">
        <v>82</v>
      </c>
      <c r="N4190" s="271"/>
      <c r="O4190" s="119">
        <f>M4190*N4190</f>
        <v>0</v>
      </c>
      <c r="P4190" s="117" t="s">
        <v>697</v>
      </c>
      <c r="Q4190" s="117" t="s">
        <v>9413</v>
      </c>
      <c r="R4190" s="118"/>
      <c r="S4190" s="118">
        <f>M4190*R4190</f>
        <v>0</v>
      </c>
      <c r="T4190" s="118"/>
      <c r="U4190" s="118">
        <f>M4190*T4190</f>
        <v>0</v>
      </c>
      <c r="V4190" s="119">
        <v>21</v>
      </c>
      <c r="W4190" s="119">
        <f>O4190*(V4190/100)</f>
        <v>0</v>
      </c>
      <c r="X4190" s="119">
        <f>O4190+W4190</f>
        <v>0</v>
      </c>
      <c r="Y4190" s="120">
        <v>8</v>
      </c>
      <c r="Z4190" s="9"/>
      <c r="AA4190" s="9"/>
      <c r="AB4190" s="9"/>
    </row>
    <row r="4191" spans="2:28" ht="4.5" customHeight="1" outlineLevel="6" x14ac:dyDescent="0.15">
      <c r="B4191" s="197"/>
      <c r="C4191" s="199"/>
      <c r="D4191" s="199"/>
      <c r="E4191" s="199"/>
      <c r="F4191" s="10"/>
      <c r="G4191" s="10"/>
      <c r="H4191" s="10"/>
      <c r="I4191" s="203"/>
      <c r="J4191" s="205"/>
      <c r="K4191" s="159"/>
      <c r="L4191" s="159"/>
      <c r="M4191" s="159"/>
      <c r="N4191" s="113"/>
      <c r="O4191" s="153"/>
      <c r="P4191" s="205"/>
      <c r="Q4191" s="205"/>
      <c r="R4191" s="159"/>
      <c r="S4191" s="159"/>
      <c r="T4191" s="159"/>
      <c r="U4191" s="159"/>
      <c r="V4191" s="153"/>
      <c r="W4191" s="153"/>
      <c r="X4191" s="153"/>
      <c r="Y4191" s="10"/>
      <c r="Z4191" s="9"/>
      <c r="AA4191" s="9"/>
      <c r="AB4191" s="9"/>
    </row>
    <row r="4192" spans="2:28" ht="42.75" outlineLevel="6" x14ac:dyDescent="0.15">
      <c r="B4192" s="197"/>
      <c r="C4192" s="198"/>
      <c r="D4192" s="114">
        <v>550</v>
      </c>
      <c r="E4192" s="114"/>
      <c r="F4192" s="115"/>
      <c r="G4192" s="115" t="s">
        <v>5080</v>
      </c>
      <c r="H4192" s="115" t="s">
        <v>5079</v>
      </c>
      <c r="I4192" s="116" t="s">
        <v>5078</v>
      </c>
      <c r="J4192" s="117" t="s">
        <v>584</v>
      </c>
      <c r="K4192" s="118">
        <v>45</v>
      </c>
      <c r="L4192" s="118">
        <v>0</v>
      </c>
      <c r="M4192" s="118">
        <v>45</v>
      </c>
      <c r="N4192" s="271"/>
      <c r="O4192" s="119">
        <f>M4192*N4192</f>
        <v>0</v>
      </c>
      <c r="P4192" s="117" t="s">
        <v>697</v>
      </c>
      <c r="Q4192" s="117" t="s">
        <v>9413</v>
      </c>
      <c r="R4192" s="118"/>
      <c r="S4192" s="118">
        <f>M4192*R4192</f>
        <v>0</v>
      </c>
      <c r="T4192" s="118"/>
      <c r="U4192" s="118">
        <f>M4192*T4192</f>
        <v>0</v>
      </c>
      <c r="V4192" s="119">
        <v>21</v>
      </c>
      <c r="W4192" s="119">
        <f>O4192*(V4192/100)</f>
        <v>0</v>
      </c>
      <c r="X4192" s="119">
        <f>O4192+W4192</f>
        <v>0</v>
      </c>
      <c r="Y4192" s="120">
        <v>8</v>
      </c>
      <c r="Z4192" s="9"/>
      <c r="AA4192" s="9"/>
      <c r="AB4192" s="9"/>
    </row>
    <row r="4193" spans="1:28" ht="4.5" customHeight="1" outlineLevel="6" x14ac:dyDescent="0.15">
      <c r="B4193" s="197"/>
      <c r="C4193" s="199"/>
      <c r="D4193" s="199"/>
      <c r="E4193" s="199"/>
      <c r="F4193" s="10"/>
      <c r="G4193" s="10"/>
      <c r="H4193" s="10"/>
      <c r="I4193" s="203"/>
      <c r="J4193" s="205"/>
      <c r="K4193" s="159"/>
      <c r="L4193" s="159"/>
      <c r="M4193" s="159"/>
      <c r="N4193" s="113"/>
      <c r="O4193" s="153"/>
      <c r="P4193" s="205"/>
      <c r="Q4193" s="205"/>
      <c r="R4193" s="159"/>
      <c r="S4193" s="159"/>
      <c r="T4193" s="159"/>
      <c r="U4193" s="159"/>
      <c r="V4193" s="153"/>
      <c r="W4193" s="153"/>
      <c r="X4193" s="153"/>
      <c r="Y4193" s="10"/>
      <c r="Z4193" s="9"/>
      <c r="AA4193" s="9"/>
      <c r="AB4193" s="9"/>
    </row>
    <row r="4194" spans="1:28" ht="42.75" outlineLevel="6" x14ac:dyDescent="0.15">
      <c r="B4194" s="197"/>
      <c r="C4194" s="198"/>
      <c r="D4194" s="114">
        <v>551</v>
      </c>
      <c r="E4194" s="114"/>
      <c r="F4194" s="115"/>
      <c r="G4194" s="115" t="s">
        <v>5077</v>
      </c>
      <c r="H4194" s="115" t="s">
        <v>5076</v>
      </c>
      <c r="I4194" s="116" t="s">
        <v>5075</v>
      </c>
      <c r="J4194" s="117" t="s">
        <v>584</v>
      </c>
      <c r="K4194" s="118">
        <v>26</v>
      </c>
      <c r="L4194" s="118">
        <v>0</v>
      </c>
      <c r="M4194" s="118">
        <v>26</v>
      </c>
      <c r="N4194" s="271"/>
      <c r="O4194" s="119">
        <f>M4194*N4194</f>
        <v>0</v>
      </c>
      <c r="P4194" s="117" t="s">
        <v>697</v>
      </c>
      <c r="Q4194" s="117" t="s">
        <v>9413</v>
      </c>
      <c r="R4194" s="118"/>
      <c r="S4194" s="118">
        <f>M4194*R4194</f>
        <v>0</v>
      </c>
      <c r="T4194" s="118"/>
      <c r="U4194" s="118">
        <f>M4194*T4194</f>
        <v>0</v>
      </c>
      <c r="V4194" s="119">
        <v>21</v>
      </c>
      <c r="W4194" s="119">
        <f>O4194*(V4194/100)</f>
        <v>0</v>
      </c>
      <c r="X4194" s="119">
        <f>O4194+W4194</f>
        <v>0</v>
      </c>
      <c r="Y4194" s="120">
        <v>8</v>
      </c>
      <c r="Z4194" s="9"/>
      <c r="AA4194" s="9"/>
      <c r="AB4194" s="9"/>
    </row>
    <row r="4195" spans="1:28" ht="4.5" customHeight="1" outlineLevel="6" x14ac:dyDescent="0.15">
      <c r="B4195" s="197"/>
      <c r="C4195" s="199"/>
      <c r="D4195" s="199"/>
      <c r="E4195" s="199"/>
      <c r="F4195" s="10"/>
      <c r="G4195" s="10"/>
      <c r="H4195" s="10"/>
      <c r="I4195" s="203"/>
      <c r="J4195" s="205"/>
      <c r="K4195" s="159"/>
      <c r="L4195" s="159"/>
      <c r="M4195" s="159"/>
      <c r="N4195" s="113"/>
      <c r="O4195" s="153"/>
      <c r="P4195" s="205"/>
      <c r="Q4195" s="205"/>
      <c r="R4195" s="159"/>
      <c r="S4195" s="159"/>
      <c r="T4195" s="159"/>
      <c r="U4195" s="159"/>
      <c r="V4195" s="153"/>
      <c r="W4195" s="153"/>
      <c r="X4195" s="153"/>
      <c r="Y4195" s="10"/>
      <c r="Z4195" s="9"/>
      <c r="AA4195" s="9"/>
      <c r="AB4195" s="9"/>
    </row>
    <row r="4196" spans="1:28" ht="42.75" outlineLevel="6" x14ac:dyDescent="0.15">
      <c r="B4196" s="197"/>
      <c r="C4196" s="198"/>
      <c r="D4196" s="114">
        <v>552</v>
      </c>
      <c r="E4196" s="114"/>
      <c r="F4196" s="115"/>
      <c r="G4196" s="115" t="s">
        <v>5074</v>
      </c>
      <c r="H4196" s="115" t="s">
        <v>5073</v>
      </c>
      <c r="I4196" s="116" t="s">
        <v>5072</v>
      </c>
      <c r="J4196" s="117" t="s">
        <v>584</v>
      </c>
      <c r="K4196" s="118">
        <v>135</v>
      </c>
      <c r="L4196" s="118">
        <v>0</v>
      </c>
      <c r="M4196" s="118">
        <v>135</v>
      </c>
      <c r="N4196" s="271"/>
      <c r="O4196" s="119">
        <f>M4196*N4196</f>
        <v>0</v>
      </c>
      <c r="P4196" s="117" t="s">
        <v>697</v>
      </c>
      <c r="Q4196" s="117" t="s">
        <v>9413</v>
      </c>
      <c r="R4196" s="118"/>
      <c r="S4196" s="118">
        <f>M4196*R4196</f>
        <v>0</v>
      </c>
      <c r="T4196" s="118"/>
      <c r="U4196" s="118">
        <f>M4196*T4196</f>
        <v>0</v>
      </c>
      <c r="V4196" s="119">
        <v>21</v>
      </c>
      <c r="W4196" s="119">
        <f>O4196*(V4196/100)</f>
        <v>0</v>
      </c>
      <c r="X4196" s="119">
        <f>O4196+W4196</f>
        <v>0</v>
      </c>
      <c r="Y4196" s="120">
        <v>8</v>
      </c>
      <c r="Z4196" s="9"/>
      <c r="AA4196" s="9"/>
      <c r="AB4196" s="9"/>
    </row>
    <row r="4197" spans="1:28" ht="4.5" customHeight="1" outlineLevel="6" x14ac:dyDescent="0.15">
      <c r="B4197" s="197"/>
      <c r="C4197" s="199"/>
      <c r="D4197" s="199"/>
      <c r="E4197" s="199"/>
      <c r="F4197" s="10"/>
      <c r="G4197" s="10"/>
      <c r="H4197" s="10"/>
      <c r="I4197" s="203"/>
      <c r="J4197" s="205"/>
      <c r="K4197" s="159"/>
      <c r="L4197" s="159"/>
      <c r="M4197" s="159"/>
      <c r="N4197" s="113"/>
      <c r="O4197" s="153"/>
      <c r="P4197" s="205"/>
      <c r="Q4197" s="205"/>
      <c r="R4197" s="159"/>
      <c r="S4197" s="159"/>
      <c r="T4197" s="159"/>
      <c r="U4197" s="159"/>
      <c r="V4197" s="153"/>
      <c r="W4197" s="153"/>
      <c r="X4197" s="153"/>
      <c r="Y4197" s="10"/>
      <c r="Z4197" s="9"/>
      <c r="AA4197" s="9"/>
      <c r="AB4197" s="9"/>
    </row>
    <row r="4198" spans="1:28" outlineLevel="6" x14ac:dyDescent="0.15">
      <c r="B4198" s="6"/>
      <c r="C4198" s="6"/>
      <c r="D4198" s="6"/>
      <c r="E4198" s="6"/>
      <c r="F4198" s="6"/>
      <c r="G4198" s="6"/>
      <c r="H4198" s="6"/>
      <c r="I4198" s="6"/>
      <c r="J4198" s="6"/>
      <c r="K4198" s="6"/>
      <c r="L4198" s="6"/>
      <c r="M4198" s="6"/>
      <c r="N4198" s="9"/>
      <c r="O4198" s="9"/>
      <c r="P4198" s="6"/>
      <c r="Q4198" s="6"/>
      <c r="R4198" s="6"/>
      <c r="S4198" s="6"/>
      <c r="T4198" s="6"/>
      <c r="U4198" s="6"/>
      <c r="V4198" s="6"/>
      <c r="W4198" s="9"/>
      <c r="X4198" s="9"/>
      <c r="Y4198" s="9"/>
    </row>
    <row r="4199" spans="1:28" ht="13.5" outlineLevel="5" x14ac:dyDescent="0.25">
      <c r="A4199" s="189" t="s">
        <v>1597</v>
      </c>
      <c r="B4199" s="239">
        <v>6</v>
      </c>
      <c r="C4199" s="240"/>
      <c r="D4199" s="240"/>
      <c r="E4199" s="240"/>
      <c r="F4199" s="193"/>
      <c r="G4199" s="193"/>
      <c r="H4199" s="193"/>
      <c r="I4199" s="241" t="s">
        <v>1596</v>
      </c>
      <c r="J4199" s="242"/>
      <c r="K4199" s="243"/>
      <c r="L4199" s="243"/>
      <c r="M4199" s="243"/>
      <c r="N4199" s="193"/>
      <c r="O4199" s="191">
        <f>SUBTOTAL(9,O4200:O4208)</f>
        <v>0</v>
      </c>
      <c r="P4199" s="242" t="s">
        <v>475</v>
      </c>
      <c r="Q4199" s="242"/>
      <c r="R4199" s="243"/>
      <c r="S4199" s="192">
        <f>SUBTOTAL(9,S4200:S4208)</f>
        <v>0</v>
      </c>
      <c r="T4199" s="243"/>
      <c r="U4199" s="192">
        <f>SUBTOTAL(9,U4200:U4208)</f>
        <v>0</v>
      </c>
      <c r="V4199" s="244"/>
      <c r="W4199" s="191">
        <f>SUBTOTAL(9,W4200:W4208)</f>
        <v>0</v>
      </c>
      <c r="X4199" s="191">
        <f>SUBTOTAL(9,X4200:X4208)</f>
        <v>0</v>
      </c>
      <c r="Y4199" s="189"/>
      <c r="Z4199" s="6"/>
      <c r="AA4199" s="9"/>
      <c r="AB4199" s="9"/>
    </row>
    <row r="4200" spans="1:28" ht="14.25" outlineLevel="6" x14ac:dyDescent="0.15">
      <c r="B4200" s="197"/>
      <c r="C4200" s="198"/>
      <c r="D4200" s="114">
        <v>553</v>
      </c>
      <c r="E4200" s="114"/>
      <c r="F4200" s="115"/>
      <c r="G4200" s="115" t="s">
        <v>5071</v>
      </c>
      <c r="H4200" s="115" t="s">
        <v>5070</v>
      </c>
      <c r="I4200" s="116" t="s">
        <v>5069</v>
      </c>
      <c r="J4200" s="117" t="s">
        <v>944</v>
      </c>
      <c r="K4200" s="118">
        <v>75</v>
      </c>
      <c r="L4200" s="118">
        <v>0</v>
      </c>
      <c r="M4200" s="118">
        <v>75</v>
      </c>
      <c r="N4200" s="271"/>
      <c r="O4200" s="119">
        <f>M4200*N4200</f>
        <v>0</v>
      </c>
      <c r="P4200" s="117" t="s">
        <v>697</v>
      </c>
      <c r="Q4200" s="117" t="s">
        <v>9413</v>
      </c>
      <c r="R4200" s="118"/>
      <c r="S4200" s="118">
        <f>M4200*R4200</f>
        <v>0</v>
      </c>
      <c r="T4200" s="118"/>
      <c r="U4200" s="118">
        <f>M4200*T4200</f>
        <v>0</v>
      </c>
      <c r="V4200" s="119">
        <v>21</v>
      </c>
      <c r="W4200" s="119">
        <f>O4200*(V4200/100)</f>
        <v>0</v>
      </c>
      <c r="X4200" s="119">
        <f>O4200+W4200</f>
        <v>0</v>
      </c>
      <c r="Y4200" s="120">
        <v>8</v>
      </c>
      <c r="Z4200" s="9"/>
      <c r="AA4200" s="9"/>
      <c r="AB4200" s="9"/>
    </row>
    <row r="4201" spans="1:28" ht="4.5" customHeight="1" outlineLevel="6" x14ac:dyDescent="0.15">
      <c r="B4201" s="197"/>
      <c r="C4201" s="199"/>
      <c r="D4201" s="199"/>
      <c r="E4201" s="199"/>
      <c r="F4201" s="10"/>
      <c r="G4201" s="10"/>
      <c r="H4201" s="10"/>
      <c r="I4201" s="203"/>
      <c r="J4201" s="205"/>
      <c r="K4201" s="159"/>
      <c r="L4201" s="159"/>
      <c r="M4201" s="159"/>
      <c r="N4201" s="113"/>
      <c r="O4201" s="153"/>
      <c r="P4201" s="205"/>
      <c r="Q4201" s="205"/>
      <c r="R4201" s="159"/>
      <c r="S4201" s="159"/>
      <c r="T4201" s="159"/>
      <c r="U4201" s="159"/>
      <c r="V4201" s="153"/>
      <c r="W4201" s="153"/>
      <c r="X4201" s="153"/>
      <c r="Y4201" s="10"/>
      <c r="Z4201" s="9"/>
      <c r="AA4201" s="9"/>
      <c r="AB4201" s="9"/>
    </row>
    <row r="4202" spans="1:28" ht="27" outlineLevel="7" x14ac:dyDescent="0.3">
      <c r="A4202" s="245"/>
      <c r="B4202" s="246"/>
      <c r="C4202" s="246"/>
      <c r="D4202" s="246"/>
      <c r="E4202" s="246"/>
      <c r="F4202" s="247"/>
      <c r="G4202" s="247"/>
      <c r="H4202" s="252" t="s">
        <v>18</v>
      </c>
      <c r="I4202" s="248" t="s">
        <v>5068</v>
      </c>
      <c r="J4202" s="249"/>
      <c r="K4202" s="250"/>
      <c r="L4202" s="250"/>
      <c r="M4202" s="251"/>
      <c r="N4202" s="252"/>
      <c r="O4202" s="253"/>
      <c r="P4202" s="249"/>
      <c r="Q4202" s="249"/>
      <c r="R4202" s="251"/>
      <c r="S4202" s="251"/>
      <c r="T4202" s="251"/>
      <c r="U4202" s="251"/>
      <c r="V4202" s="253"/>
      <c r="W4202" s="253"/>
      <c r="X4202" s="253"/>
      <c r="Y4202" s="252"/>
      <c r="Z4202" s="6"/>
      <c r="AA4202" s="9"/>
    </row>
    <row r="4203" spans="1:28" ht="7.5" customHeight="1" outlineLevel="7" x14ac:dyDescent="0.15">
      <c r="A4203" s="9"/>
      <c r="B4203" s="197"/>
      <c r="C4203" s="196"/>
      <c r="D4203" s="196"/>
      <c r="E4203" s="196"/>
      <c r="F4203" s="12"/>
      <c r="G4203" s="12"/>
      <c r="H4203" s="12"/>
      <c r="I4203" s="204"/>
      <c r="J4203" s="205"/>
      <c r="K4203" s="206"/>
      <c r="L4203" s="206"/>
      <c r="M4203" s="207"/>
      <c r="N4203" s="10"/>
      <c r="O4203" s="153"/>
      <c r="P4203" s="205"/>
      <c r="Q4203" s="205"/>
      <c r="R4203" s="159"/>
      <c r="S4203" s="159"/>
      <c r="T4203" s="159"/>
      <c r="U4203" s="159"/>
      <c r="V4203" s="153"/>
      <c r="W4203" s="153"/>
      <c r="X4203" s="153"/>
      <c r="Y4203" s="10"/>
      <c r="Z4203" s="6"/>
      <c r="AA4203" s="9"/>
    </row>
    <row r="4204" spans="1:28" ht="14.25" outlineLevel="6" x14ac:dyDescent="0.15">
      <c r="B4204" s="197"/>
      <c r="C4204" s="198"/>
      <c r="D4204" s="114">
        <v>554</v>
      </c>
      <c r="E4204" s="114"/>
      <c r="F4204" s="115"/>
      <c r="G4204" s="115" t="s">
        <v>5067</v>
      </c>
      <c r="H4204" s="115" t="s">
        <v>5066</v>
      </c>
      <c r="I4204" s="116" t="s">
        <v>5065</v>
      </c>
      <c r="J4204" s="117" t="s">
        <v>944</v>
      </c>
      <c r="K4204" s="118">
        <v>75</v>
      </c>
      <c r="L4204" s="118">
        <v>0</v>
      </c>
      <c r="M4204" s="118">
        <v>75</v>
      </c>
      <c r="N4204" s="271"/>
      <c r="O4204" s="119">
        <f>M4204*N4204</f>
        <v>0</v>
      </c>
      <c r="P4204" s="117" t="s">
        <v>697</v>
      </c>
      <c r="Q4204" s="117" t="s">
        <v>9413</v>
      </c>
      <c r="R4204" s="118"/>
      <c r="S4204" s="118">
        <f>M4204*R4204</f>
        <v>0</v>
      </c>
      <c r="T4204" s="118"/>
      <c r="U4204" s="118">
        <f>M4204*T4204</f>
        <v>0</v>
      </c>
      <c r="V4204" s="119">
        <v>21</v>
      </c>
      <c r="W4204" s="119">
        <f>O4204*(V4204/100)</f>
        <v>0</v>
      </c>
      <c r="X4204" s="119">
        <f>O4204+W4204</f>
        <v>0</v>
      </c>
      <c r="Y4204" s="120">
        <v>8</v>
      </c>
      <c r="Z4204" s="9"/>
      <c r="AA4204" s="9"/>
      <c r="AB4204" s="9"/>
    </row>
    <row r="4205" spans="1:28" ht="4.5" customHeight="1" outlineLevel="6" x14ac:dyDescent="0.15">
      <c r="B4205" s="197"/>
      <c r="C4205" s="199"/>
      <c r="D4205" s="199"/>
      <c r="E4205" s="199"/>
      <c r="F4205" s="10"/>
      <c r="G4205" s="10"/>
      <c r="H4205" s="10"/>
      <c r="I4205" s="203"/>
      <c r="J4205" s="205"/>
      <c r="K4205" s="159"/>
      <c r="L4205" s="159"/>
      <c r="M4205" s="159"/>
      <c r="N4205" s="113"/>
      <c r="O4205" s="153"/>
      <c r="P4205" s="205"/>
      <c r="Q4205" s="205"/>
      <c r="R4205" s="159"/>
      <c r="S4205" s="159"/>
      <c r="T4205" s="159"/>
      <c r="U4205" s="159"/>
      <c r="V4205" s="153"/>
      <c r="W4205" s="153"/>
      <c r="X4205" s="153"/>
      <c r="Y4205" s="10"/>
      <c r="Z4205" s="9"/>
      <c r="AA4205" s="9"/>
      <c r="AB4205" s="9"/>
    </row>
    <row r="4206" spans="1:28" ht="14.25" outlineLevel="6" x14ac:dyDescent="0.15">
      <c r="B4206" s="197"/>
      <c r="C4206" s="198"/>
      <c r="D4206" s="114">
        <v>555</v>
      </c>
      <c r="E4206" s="114"/>
      <c r="F4206" s="115"/>
      <c r="G4206" s="115" t="s">
        <v>5064</v>
      </c>
      <c r="H4206" s="115" t="s">
        <v>5063</v>
      </c>
      <c r="I4206" s="116" t="s">
        <v>5062</v>
      </c>
      <c r="J4206" s="117" t="s">
        <v>944</v>
      </c>
      <c r="K4206" s="118">
        <v>75</v>
      </c>
      <c r="L4206" s="118">
        <v>0</v>
      </c>
      <c r="M4206" s="118">
        <v>75</v>
      </c>
      <c r="N4206" s="271"/>
      <c r="O4206" s="119">
        <f>M4206*N4206</f>
        <v>0</v>
      </c>
      <c r="P4206" s="117" t="s">
        <v>697</v>
      </c>
      <c r="Q4206" s="117" t="s">
        <v>9413</v>
      </c>
      <c r="R4206" s="118"/>
      <c r="S4206" s="118">
        <f>M4206*R4206</f>
        <v>0</v>
      </c>
      <c r="T4206" s="118"/>
      <c r="U4206" s="118">
        <f>M4206*T4206</f>
        <v>0</v>
      </c>
      <c r="V4206" s="119">
        <v>21</v>
      </c>
      <c r="W4206" s="119">
        <f>O4206*(V4206/100)</f>
        <v>0</v>
      </c>
      <c r="X4206" s="119">
        <f>O4206+W4206</f>
        <v>0</v>
      </c>
      <c r="Y4206" s="120">
        <v>8</v>
      </c>
      <c r="Z4206" s="9"/>
      <c r="AA4206" s="9"/>
      <c r="AB4206" s="9"/>
    </row>
    <row r="4207" spans="1:28" ht="4.5" customHeight="1" outlineLevel="6" x14ac:dyDescent="0.15">
      <c r="B4207" s="197"/>
      <c r="C4207" s="199"/>
      <c r="D4207" s="199"/>
      <c r="E4207" s="199"/>
      <c r="F4207" s="10"/>
      <c r="G4207" s="10"/>
      <c r="H4207" s="10"/>
      <c r="I4207" s="203"/>
      <c r="J4207" s="205"/>
      <c r="K4207" s="159"/>
      <c r="L4207" s="159"/>
      <c r="M4207" s="159"/>
      <c r="N4207" s="113"/>
      <c r="O4207" s="153"/>
      <c r="P4207" s="205"/>
      <c r="Q4207" s="205"/>
      <c r="R4207" s="159"/>
      <c r="S4207" s="159"/>
      <c r="T4207" s="159"/>
      <c r="U4207" s="159"/>
      <c r="V4207" s="153"/>
      <c r="W4207" s="153"/>
      <c r="X4207" s="153"/>
      <c r="Y4207" s="10"/>
      <c r="Z4207" s="9"/>
      <c r="AA4207" s="9"/>
      <c r="AB4207" s="9"/>
    </row>
    <row r="4208" spans="1:28" outlineLevel="6" x14ac:dyDescent="0.15">
      <c r="B4208" s="6"/>
      <c r="C4208" s="6"/>
      <c r="D4208" s="6"/>
      <c r="E4208" s="6"/>
      <c r="F4208" s="6"/>
      <c r="G4208" s="6"/>
      <c r="H4208" s="6"/>
      <c r="I4208" s="6"/>
      <c r="J4208" s="6"/>
      <c r="K4208" s="6"/>
      <c r="L4208" s="6"/>
      <c r="M4208" s="6"/>
      <c r="N4208" s="9"/>
      <c r="O4208" s="9"/>
      <c r="P4208" s="6"/>
      <c r="Q4208" s="6"/>
      <c r="R4208" s="6"/>
      <c r="S4208" s="6"/>
      <c r="T4208" s="6"/>
      <c r="U4208" s="6"/>
      <c r="V4208" s="6"/>
      <c r="W4208" s="9"/>
      <c r="X4208" s="9"/>
      <c r="Y4208" s="9"/>
    </row>
    <row r="4209" spans="1:28" ht="13.5" outlineLevel="5" x14ac:dyDescent="0.25">
      <c r="A4209" s="189" t="s">
        <v>1595</v>
      </c>
      <c r="B4209" s="239">
        <v>6</v>
      </c>
      <c r="C4209" s="240"/>
      <c r="D4209" s="240"/>
      <c r="E4209" s="240"/>
      <c r="F4209" s="193"/>
      <c r="G4209" s="193"/>
      <c r="H4209" s="193"/>
      <c r="I4209" s="241" t="s">
        <v>1594</v>
      </c>
      <c r="J4209" s="242"/>
      <c r="K4209" s="243"/>
      <c r="L4209" s="243"/>
      <c r="M4209" s="243"/>
      <c r="N4209" s="193"/>
      <c r="O4209" s="191">
        <f>SUBTOTAL(9,O4210:O4274)</f>
        <v>0</v>
      </c>
      <c r="P4209" s="242" t="s">
        <v>475</v>
      </c>
      <c r="Q4209" s="242"/>
      <c r="R4209" s="243"/>
      <c r="S4209" s="192">
        <f>SUBTOTAL(9,S4210:S4274)</f>
        <v>0</v>
      </c>
      <c r="T4209" s="243"/>
      <c r="U4209" s="192">
        <f>SUBTOTAL(9,U4210:U4274)</f>
        <v>0</v>
      </c>
      <c r="V4209" s="244"/>
      <c r="W4209" s="191">
        <f>SUBTOTAL(9,W4210:W4274)</f>
        <v>0</v>
      </c>
      <c r="X4209" s="191">
        <f>SUBTOTAL(9,X4210:X4274)</f>
        <v>0</v>
      </c>
      <c r="Y4209" s="189"/>
      <c r="Z4209" s="6"/>
      <c r="AA4209" s="9"/>
      <c r="AB4209" s="9"/>
    </row>
    <row r="4210" spans="1:28" ht="28.5" outlineLevel="6" x14ac:dyDescent="0.15">
      <c r="B4210" s="197"/>
      <c r="C4210" s="198"/>
      <c r="D4210" s="114">
        <v>556</v>
      </c>
      <c r="E4210" s="114"/>
      <c r="F4210" s="115"/>
      <c r="G4210" s="115" t="s">
        <v>951</v>
      </c>
      <c r="H4210" s="115" t="s">
        <v>5061</v>
      </c>
      <c r="I4210" s="116" t="s">
        <v>5010</v>
      </c>
      <c r="J4210" s="117" t="s">
        <v>944</v>
      </c>
      <c r="K4210" s="118">
        <v>25</v>
      </c>
      <c r="L4210" s="118">
        <v>0</v>
      </c>
      <c r="M4210" s="118">
        <v>25</v>
      </c>
      <c r="N4210" s="271"/>
      <c r="O4210" s="119">
        <f>M4210*N4210</f>
        <v>0</v>
      </c>
      <c r="P4210" s="117" t="s">
        <v>697</v>
      </c>
      <c r="Q4210" s="117" t="s">
        <v>9413</v>
      </c>
      <c r="R4210" s="118"/>
      <c r="S4210" s="118">
        <f>M4210*R4210</f>
        <v>0</v>
      </c>
      <c r="T4210" s="118"/>
      <c r="U4210" s="118">
        <f>M4210*T4210</f>
        <v>0</v>
      </c>
      <c r="V4210" s="119">
        <v>21</v>
      </c>
      <c r="W4210" s="119">
        <f>O4210*(V4210/100)</f>
        <v>0</v>
      </c>
      <c r="X4210" s="119">
        <f>O4210+W4210</f>
        <v>0</v>
      </c>
      <c r="Y4210" s="120">
        <v>8</v>
      </c>
      <c r="Z4210" s="9"/>
      <c r="AA4210" s="9"/>
      <c r="AB4210" s="9"/>
    </row>
    <row r="4211" spans="1:28" ht="4.5" customHeight="1" outlineLevel="6" x14ac:dyDescent="0.15">
      <c r="B4211" s="197"/>
      <c r="C4211" s="199"/>
      <c r="D4211" s="199"/>
      <c r="E4211" s="199"/>
      <c r="F4211" s="10"/>
      <c r="G4211" s="10"/>
      <c r="H4211" s="10"/>
      <c r="I4211" s="203"/>
      <c r="J4211" s="205"/>
      <c r="K4211" s="159"/>
      <c r="L4211" s="159"/>
      <c r="M4211" s="159"/>
      <c r="N4211" s="113"/>
      <c r="O4211" s="153"/>
      <c r="P4211" s="205"/>
      <c r="Q4211" s="205"/>
      <c r="R4211" s="159"/>
      <c r="S4211" s="159"/>
      <c r="T4211" s="159"/>
      <c r="U4211" s="159"/>
      <c r="V4211" s="153"/>
      <c r="W4211" s="153"/>
      <c r="X4211" s="153"/>
      <c r="Y4211" s="10"/>
      <c r="Z4211" s="9"/>
      <c r="AA4211" s="9"/>
      <c r="AB4211" s="9"/>
    </row>
    <row r="4212" spans="1:28" ht="13.5" outlineLevel="7" x14ac:dyDescent="0.3">
      <c r="A4212" s="245"/>
      <c r="B4212" s="246"/>
      <c r="C4212" s="246"/>
      <c r="D4212" s="246"/>
      <c r="E4212" s="246"/>
      <c r="F4212" s="247"/>
      <c r="G4212" s="247"/>
      <c r="H4212" s="252" t="s">
        <v>18</v>
      </c>
      <c r="I4212" s="248" t="s">
        <v>5009</v>
      </c>
      <c r="J4212" s="249"/>
      <c r="K4212" s="250"/>
      <c r="L4212" s="250"/>
      <c r="M4212" s="251"/>
      <c r="N4212" s="252"/>
      <c r="O4212" s="253"/>
      <c r="P4212" s="249"/>
      <c r="Q4212" s="249"/>
      <c r="R4212" s="251"/>
      <c r="S4212" s="251"/>
      <c r="T4212" s="251"/>
      <c r="U4212" s="251"/>
      <c r="V4212" s="253"/>
      <c r="W4212" s="253"/>
      <c r="X4212" s="253"/>
      <c r="Y4212" s="252"/>
      <c r="Z4212" s="6"/>
      <c r="AA4212" s="9"/>
    </row>
    <row r="4213" spans="1:28" ht="7.5" customHeight="1" outlineLevel="7" x14ac:dyDescent="0.15">
      <c r="A4213" s="9"/>
      <c r="B4213" s="197"/>
      <c r="C4213" s="196"/>
      <c r="D4213" s="196"/>
      <c r="E4213" s="196"/>
      <c r="F4213" s="12"/>
      <c r="G4213" s="12"/>
      <c r="H4213" s="12"/>
      <c r="I4213" s="204"/>
      <c r="J4213" s="205"/>
      <c r="K4213" s="206"/>
      <c r="L4213" s="206"/>
      <c r="M4213" s="207"/>
      <c r="N4213" s="10"/>
      <c r="O4213" s="153"/>
      <c r="P4213" s="205"/>
      <c r="Q4213" s="205"/>
      <c r="R4213" s="159"/>
      <c r="S4213" s="159"/>
      <c r="T4213" s="159"/>
      <c r="U4213" s="159"/>
      <c r="V4213" s="153"/>
      <c r="W4213" s="153"/>
      <c r="X4213" s="153"/>
      <c r="Y4213" s="10"/>
      <c r="Z4213" s="6"/>
      <c r="AA4213" s="9"/>
    </row>
    <row r="4214" spans="1:28" ht="57" outlineLevel="6" x14ac:dyDescent="0.15">
      <c r="B4214" s="197"/>
      <c r="C4214" s="198"/>
      <c r="D4214" s="114">
        <v>557</v>
      </c>
      <c r="E4214" s="114"/>
      <c r="F4214" s="115"/>
      <c r="G4214" s="115" t="s">
        <v>5060</v>
      </c>
      <c r="H4214" s="115" t="s">
        <v>5059</v>
      </c>
      <c r="I4214" s="116" t="s">
        <v>5058</v>
      </c>
      <c r="J4214" s="117" t="s">
        <v>584</v>
      </c>
      <c r="K4214" s="118">
        <v>312</v>
      </c>
      <c r="L4214" s="118">
        <v>0</v>
      </c>
      <c r="M4214" s="118">
        <v>312</v>
      </c>
      <c r="N4214" s="271"/>
      <c r="O4214" s="119">
        <f>M4214*N4214</f>
        <v>0</v>
      </c>
      <c r="P4214" s="117" t="s">
        <v>697</v>
      </c>
      <c r="Q4214" s="117" t="s">
        <v>9413</v>
      </c>
      <c r="R4214" s="118"/>
      <c r="S4214" s="118">
        <f>M4214*R4214</f>
        <v>0</v>
      </c>
      <c r="T4214" s="118"/>
      <c r="U4214" s="118">
        <f>M4214*T4214</f>
        <v>0</v>
      </c>
      <c r="V4214" s="119">
        <v>21</v>
      </c>
      <c r="W4214" s="119">
        <f>O4214*(V4214/100)</f>
        <v>0</v>
      </c>
      <c r="X4214" s="119">
        <f>O4214+W4214</f>
        <v>0</v>
      </c>
      <c r="Y4214" s="120">
        <v>8</v>
      </c>
      <c r="Z4214" s="9"/>
      <c r="AA4214" s="9"/>
      <c r="AB4214" s="9"/>
    </row>
    <row r="4215" spans="1:28" ht="4.5" customHeight="1" outlineLevel="6" x14ac:dyDescent="0.15">
      <c r="B4215" s="197"/>
      <c r="C4215" s="199"/>
      <c r="D4215" s="199"/>
      <c r="E4215" s="199"/>
      <c r="F4215" s="10"/>
      <c r="G4215" s="10"/>
      <c r="H4215" s="10"/>
      <c r="I4215" s="203"/>
      <c r="J4215" s="205"/>
      <c r="K4215" s="159"/>
      <c r="L4215" s="159"/>
      <c r="M4215" s="159"/>
      <c r="N4215" s="113"/>
      <c r="O4215" s="153"/>
      <c r="P4215" s="205"/>
      <c r="Q4215" s="205"/>
      <c r="R4215" s="159"/>
      <c r="S4215" s="159"/>
      <c r="T4215" s="159"/>
      <c r="U4215" s="159"/>
      <c r="V4215" s="153"/>
      <c r="W4215" s="153"/>
      <c r="X4215" s="153"/>
      <c r="Y4215" s="10"/>
      <c r="Z4215" s="9"/>
      <c r="AA4215" s="9"/>
      <c r="AB4215" s="9"/>
    </row>
    <row r="4216" spans="1:28" ht="13.5" outlineLevel="7" x14ac:dyDescent="0.3">
      <c r="A4216" s="245"/>
      <c r="B4216" s="246"/>
      <c r="C4216" s="246"/>
      <c r="D4216" s="246"/>
      <c r="E4216" s="246"/>
      <c r="F4216" s="247"/>
      <c r="G4216" s="247"/>
      <c r="H4216" s="252" t="s">
        <v>18</v>
      </c>
      <c r="I4216" s="248" t="s">
        <v>5057</v>
      </c>
      <c r="J4216" s="249"/>
      <c r="K4216" s="250"/>
      <c r="L4216" s="250"/>
      <c r="M4216" s="251"/>
      <c r="N4216" s="252"/>
      <c r="O4216" s="253"/>
      <c r="P4216" s="249"/>
      <c r="Q4216" s="249"/>
      <c r="R4216" s="251"/>
      <c r="S4216" s="251"/>
      <c r="T4216" s="251"/>
      <c r="U4216" s="251"/>
      <c r="V4216" s="253"/>
      <c r="W4216" s="253"/>
      <c r="X4216" s="253"/>
      <c r="Y4216" s="252"/>
      <c r="Z4216" s="6"/>
      <c r="AA4216" s="9"/>
    </row>
    <row r="4217" spans="1:28" ht="13.5" outlineLevel="7" x14ac:dyDescent="0.3">
      <c r="A4217" s="245"/>
      <c r="B4217" s="246"/>
      <c r="C4217" s="246"/>
      <c r="D4217" s="246"/>
      <c r="E4217" s="246"/>
      <c r="F4217" s="247"/>
      <c r="G4217" s="247"/>
      <c r="H4217" s="252"/>
      <c r="I4217" s="248" t="s">
        <v>5056</v>
      </c>
      <c r="J4217" s="249"/>
      <c r="K4217" s="250"/>
      <c r="L4217" s="250"/>
      <c r="M4217" s="251"/>
      <c r="N4217" s="252"/>
      <c r="O4217" s="253"/>
      <c r="P4217" s="249"/>
      <c r="Q4217" s="249"/>
      <c r="R4217" s="251"/>
      <c r="S4217" s="251"/>
      <c r="T4217" s="251"/>
      <c r="U4217" s="251"/>
      <c r="V4217" s="253"/>
      <c r="W4217" s="253"/>
      <c r="X4217" s="253"/>
      <c r="Y4217" s="252"/>
      <c r="Z4217" s="6"/>
      <c r="AA4217" s="9"/>
    </row>
    <row r="4218" spans="1:28" ht="7.5" customHeight="1" outlineLevel="7" x14ac:dyDescent="0.15">
      <c r="A4218" s="9"/>
      <c r="B4218" s="197"/>
      <c r="C4218" s="196"/>
      <c r="D4218" s="196"/>
      <c r="E4218" s="196"/>
      <c r="F4218" s="12"/>
      <c r="G4218" s="12"/>
      <c r="H4218" s="12"/>
      <c r="I4218" s="204"/>
      <c r="J4218" s="205"/>
      <c r="K4218" s="206"/>
      <c r="L4218" s="206"/>
      <c r="M4218" s="207"/>
      <c r="N4218" s="10"/>
      <c r="O4218" s="153"/>
      <c r="P4218" s="205"/>
      <c r="Q4218" s="205"/>
      <c r="R4218" s="159"/>
      <c r="S4218" s="159"/>
      <c r="T4218" s="159"/>
      <c r="U4218" s="159"/>
      <c r="V4218" s="153"/>
      <c r="W4218" s="153"/>
      <c r="X4218" s="153"/>
      <c r="Y4218" s="10"/>
      <c r="Z4218" s="6"/>
      <c r="AA4218" s="9"/>
    </row>
    <row r="4219" spans="1:28" ht="42.75" outlineLevel="6" x14ac:dyDescent="0.15">
      <c r="B4219" s="197"/>
      <c r="C4219" s="198"/>
      <c r="D4219" s="114">
        <v>558</v>
      </c>
      <c r="E4219" s="114"/>
      <c r="F4219" s="115"/>
      <c r="G4219" s="115" t="s">
        <v>5055</v>
      </c>
      <c r="H4219" s="115" t="s">
        <v>5054</v>
      </c>
      <c r="I4219" s="116" t="s">
        <v>5053</v>
      </c>
      <c r="J4219" s="117" t="s">
        <v>944</v>
      </c>
      <c r="K4219" s="118">
        <v>15</v>
      </c>
      <c r="L4219" s="118">
        <v>0</v>
      </c>
      <c r="M4219" s="118">
        <v>15</v>
      </c>
      <c r="N4219" s="271"/>
      <c r="O4219" s="119">
        <f>M4219*N4219</f>
        <v>0</v>
      </c>
      <c r="P4219" s="117" t="s">
        <v>697</v>
      </c>
      <c r="Q4219" s="117" t="s">
        <v>9413</v>
      </c>
      <c r="R4219" s="118"/>
      <c r="S4219" s="118">
        <f>M4219*R4219</f>
        <v>0</v>
      </c>
      <c r="T4219" s="118"/>
      <c r="U4219" s="118">
        <f>M4219*T4219</f>
        <v>0</v>
      </c>
      <c r="V4219" s="119">
        <v>21</v>
      </c>
      <c r="W4219" s="119">
        <f>O4219*(V4219/100)</f>
        <v>0</v>
      </c>
      <c r="X4219" s="119">
        <f>O4219+W4219</f>
        <v>0</v>
      </c>
      <c r="Y4219" s="120">
        <v>8</v>
      </c>
      <c r="Z4219" s="9"/>
      <c r="AA4219" s="9"/>
      <c r="AB4219" s="9"/>
    </row>
    <row r="4220" spans="1:28" ht="4.5" customHeight="1" outlineLevel="6" x14ac:dyDescent="0.15">
      <c r="B4220" s="197"/>
      <c r="C4220" s="199"/>
      <c r="D4220" s="199"/>
      <c r="E4220" s="199"/>
      <c r="F4220" s="10"/>
      <c r="G4220" s="10"/>
      <c r="H4220" s="10"/>
      <c r="I4220" s="203"/>
      <c r="J4220" s="205"/>
      <c r="K4220" s="159"/>
      <c r="L4220" s="159"/>
      <c r="M4220" s="159"/>
      <c r="N4220" s="113"/>
      <c r="O4220" s="153"/>
      <c r="P4220" s="205"/>
      <c r="Q4220" s="205"/>
      <c r="R4220" s="159"/>
      <c r="S4220" s="159"/>
      <c r="T4220" s="159"/>
      <c r="U4220" s="159"/>
      <c r="V4220" s="153"/>
      <c r="W4220" s="153"/>
      <c r="X4220" s="153"/>
      <c r="Y4220" s="10"/>
      <c r="Z4220" s="9"/>
      <c r="AA4220" s="9"/>
      <c r="AB4220" s="9"/>
    </row>
    <row r="4221" spans="1:28" ht="28.5" outlineLevel="6" x14ac:dyDescent="0.15">
      <c r="B4221" s="197"/>
      <c r="C4221" s="198"/>
      <c r="D4221" s="114">
        <v>559</v>
      </c>
      <c r="E4221" s="114"/>
      <c r="F4221" s="115"/>
      <c r="G4221" s="115" t="s">
        <v>971</v>
      </c>
      <c r="H4221" s="115" t="s">
        <v>5052</v>
      </c>
      <c r="I4221" s="116" t="s">
        <v>973</v>
      </c>
      <c r="J4221" s="117" t="s">
        <v>584</v>
      </c>
      <c r="K4221" s="118">
        <v>330</v>
      </c>
      <c r="L4221" s="118">
        <v>0</v>
      </c>
      <c r="M4221" s="118">
        <v>330</v>
      </c>
      <c r="N4221" s="271"/>
      <c r="O4221" s="119">
        <f>M4221*N4221</f>
        <v>0</v>
      </c>
      <c r="P4221" s="117" t="s">
        <v>697</v>
      </c>
      <c r="Q4221" s="117" t="s">
        <v>9413</v>
      </c>
      <c r="R4221" s="118"/>
      <c r="S4221" s="118">
        <f>M4221*R4221</f>
        <v>0</v>
      </c>
      <c r="T4221" s="118"/>
      <c r="U4221" s="118">
        <f>M4221*T4221</f>
        <v>0</v>
      </c>
      <c r="V4221" s="119">
        <v>21</v>
      </c>
      <c r="W4221" s="119">
        <f>O4221*(V4221/100)</f>
        <v>0</v>
      </c>
      <c r="X4221" s="119">
        <f>O4221+W4221</f>
        <v>0</v>
      </c>
      <c r="Y4221" s="120">
        <v>8</v>
      </c>
      <c r="Z4221" s="9"/>
      <c r="AA4221" s="9"/>
      <c r="AB4221" s="9"/>
    </row>
    <row r="4222" spans="1:28" ht="4.5" customHeight="1" outlineLevel="6" x14ac:dyDescent="0.15">
      <c r="B4222" s="197"/>
      <c r="C4222" s="199"/>
      <c r="D4222" s="199"/>
      <c r="E4222" s="199"/>
      <c r="F4222" s="10"/>
      <c r="G4222" s="10"/>
      <c r="H4222" s="10"/>
      <c r="I4222" s="203"/>
      <c r="J4222" s="205"/>
      <c r="K4222" s="159"/>
      <c r="L4222" s="159"/>
      <c r="M4222" s="159"/>
      <c r="N4222" s="113"/>
      <c r="O4222" s="153"/>
      <c r="P4222" s="205"/>
      <c r="Q4222" s="205"/>
      <c r="R4222" s="159"/>
      <c r="S4222" s="159"/>
      <c r="T4222" s="159"/>
      <c r="U4222" s="159"/>
      <c r="V4222" s="153"/>
      <c r="W4222" s="153"/>
      <c r="X4222" s="153"/>
      <c r="Y4222" s="10"/>
      <c r="Z4222" s="9"/>
      <c r="AA4222" s="9"/>
      <c r="AB4222" s="9"/>
    </row>
    <row r="4223" spans="1:28" ht="13.5" outlineLevel="7" x14ac:dyDescent="0.3">
      <c r="A4223" s="245"/>
      <c r="B4223" s="246"/>
      <c r="C4223" s="246"/>
      <c r="D4223" s="246"/>
      <c r="E4223" s="246"/>
      <c r="F4223" s="247"/>
      <c r="G4223" s="247"/>
      <c r="H4223" s="252" t="s">
        <v>18</v>
      </c>
      <c r="I4223" s="248" t="s">
        <v>5036</v>
      </c>
      <c r="J4223" s="249"/>
      <c r="K4223" s="250"/>
      <c r="L4223" s="250"/>
      <c r="M4223" s="251"/>
      <c r="N4223" s="252"/>
      <c r="O4223" s="253"/>
      <c r="P4223" s="249"/>
      <c r="Q4223" s="249"/>
      <c r="R4223" s="251"/>
      <c r="S4223" s="251"/>
      <c r="T4223" s="251"/>
      <c r="U4223" s="251"/>
      <c r="V4223" s="253"/>
      <c r="W4223" s="253"/>
      <c r="X4223" s="253"/>
      <c r="Y4223" s="252"/>
      <c r="Z4223" s="6"/>
      <c r="AA4223" s="9"/>
    </row>
    <row r="4224" spans="1:28" ht="7.5" customHeight="1" outlineLevel="7" x14ac:dyDescent="0.15">
      <c r="A4224" s="9"/>
      <c r="B4224" s="197"/>
      <c r="C4224" s="196"/>
      <c r="D4224" s="196"/>
      <c r="E4224" s="196"/>
      <c r="F4224" s="12"/>
      <c r="G4224" s="12"/>
      <c r="H4224" s="12"/>
      <c r="I4224" s="204"/>
      <c r="J4224" s="205"/>
      <c r="K4224" s="206"/>
      <c r="L4224" s="206"/>
      <c r="M4224" s="207"/>
      <c r="N4224" s="10"/>
      <c r="O4224" s="153"/>
      <c r="P4224" s="205"/>
      <c r="Q4224" s="205"/>
      <c r="R4224" s="159"/>
      <c r="S4224" s="159"/>
      <c r="T4224" s="159"/>
      <c r="U4224" s="159"/>
      <c r="V4224" s="153"/>
      <c r="W4224" s="153"/>
      <c r="X4224" s="153"/>
      <c r="Y4224" s="10"/>
      <c r="Z4224" s="6"/>
      <c r="AA4224" s="9"/>
    </row>
    <row r="4225" spans="1:28" ht="28.5" outlineLevel="6" x14ac:dyDescent="0.15">
      <c r="B4225" s="197"/>
      <c r="C4225" s="198"/>
      <c r="D4225" s="114">
        <v>560</v>
      </c>
      <c r="E4225" s="114"/>
      <c r="F4225" s="115"/>
      <c r="G4225" s="115" t="s">
        <v>5051</v>
      </c>
      <c r="H4225" s="115" t="s">
        <v>5050</v>
      </c>
      <c r="I4225" s="116" t="s">
        <v>5049</v>
      </c>
      <c r="J4225" s="117" t="s">
        <v>584</v>
      </c>
      <c r="K4225" s="118">
        <v>165</v>
      </c>
      <c r="L4225" s="118">
        <v>0</v>
      </c>
      <c r="M4225" s="118">
        <v>165</v>
      </c>
      <c r="N4225" s="271"/>
      <c r="O4225" s="119">
        <f>M4225*N4225</f>
        <v>0</v>
      </c>
      <c r="P4225" s="117" t="s">
        <v>697</v>
      </c>
      <c r="Q4225" s="117" t="s">
        <v>9413</v>
      </c>
      <c r="R4225" s="118"/>
      <c r="S4225" s="118">
        <f>M4225*R4225</f>
        <v>0</v>
      </c>
      <c r="T4225" s="118"/>
      <c r="U4225" s="118">
        <f>M4225*T4225</f>
        <v>0</v>
      </c>
      <c r="V4225" s="119">
        <v>21</v>
      </c>
      <c r="W4225" s="119">
        <f>O4225*(V4225/100)</f>
        <v>0</v>
      </c>
      <c r="X4225" s="119">
        <f>O4225+W4225</f>
        <v>0</v>
      </c>
      <c r="Y4225" s="120">
        <v>8</v>
      </c>
      <c r="Z4225" s="9"/>
      <c r="AA4225" s="9"/>
      <c r="AB4225" s="9"/>
    </row>
    <row r="4226" spans="1:28" ht="4.5" customHeight="1" outlineLevel="6" x14ac:dyDescent="0.15">
      <c r="B4226" s="197"/>
      <c r="C4226" s="199"/>
      <c r="D4226" s="199"/>
      <c r="E4226" s="199"/>
      <c r="F4226" s="10"/>
      <c r="G4226" s="10"/>
      <c r="H4226" s="10"/>
      <c r="I4226" s="203"/>
      <c r="J4226" s="205"/>
      <c r="K4226" s="159"/>
      <c r="L4226" s="159"/>
      <c r="M4226" s="159"/>
      <c r="N4226" s="113"/>
      <c r="O4226" s="153"/>
      <c r="P4226" s="205"/>
      <c r="Q4226" s="205"/>
      <c r="R4226" s="159"/>
      <c r="S4226" s="159"/>
      <c r="T4226" s="159"/>
      <c r="U4226" s="159"/>
      <c r="V4226" s="153"/>
      <c r="W4226" s="153"/>
      <c r="X4226" s="153"/>
      <c r="Y4226" s="10"/>
      <c r="Z4226" s="9"/>
      <c r="AA4226" s="9"/>
      <c r="AB4226" s="9"/>
    </row>
    <row r="4227" spans="1:28" ht="13.5" outlineLevel="7" x14ac:dyDescent="0.3">
      <c r="A4227" s="245"/>
      <c r="B4227" s="246"/>
      <c r="C4227" s="246"/>
      <c r="D4227" s="246"/>
      <c r="E4227" s="246"/>
      <c r="F4227" s="247"/>
      <c r="G4227" s="247"/>
      <c r="H4227" s="252" t="s">
        <v>18</v>
      </c>
      <c r="I4227" s="248" t="s">
        <v>5036</v>
      </c>
      <c r="J4227" s="249"/>
      <c r="K4227" s="250"/>
      <c r="L4227" s="250"/>
      <c r="M4227" s="251"/>
      <c r="N4227" s="252"/>
      <c r="O4227" s="253"/>
      <c r="P4227" s="249"/>
      <c r="Q4227" s="249"/>
      <c r="R4227" s="251"/>
      <c r="S4227" s="251"/>
      <c r="T4227" s="251"/>
      <c r="U4227" s="251"/>
      <c r="V4227" s="253"/>
      <c r="W4227" s="253"/>
      <c r="X4227" s="253"/>
      <c r="Y4227" s="252"/>
      <c r="Z4227" s="6"/>
      <c r="AA4227" s="9"/>
    </row>
    <row r="4228" spans="1:28" ht="7.5" customHeight="1" outlineLevel="7" x14ac:dyDescent="0.15">
      <c r="A4228" s="9"/>
      <c r="B4228" s="197"/>
      <c r="C4228" s="196"/>
      <c r="D4228" s="196"/>
      <c r="E4228" s="196"/>
      <c r="F4228" s="12"/>
      <c r="G4228" s="12"/>
      <c r="H4228" s="12"/>
      <c r="I4228" s="204"/>
      <c r="J4228" s="205"/>
      <c r="K4228" s="206"/>
      <c r="L4228" s="206"/>
      <c r="M4228" s="207"/>
      <c r="N4228" s="10"/>
      <c r="O4228" s="153"/>
      <c r="P4228" s="205"/>
      <c r="Q4228" s="205"/>
      <c r="R4228" s="159"/>
      <c r="S4228" s="159"/>
      <c r="T4228" s="159"/>
      <c r="U4228" s="159"/>
      <c r="V4228" s="153"/>
      <c r="W4228" s="153"/>
      <c r="X4228" s="153"/>
      <c r="Y4228" s="10"/>
      <c r="Z4228" s="6"/>
      <c r="AA4228" s="9"/>
    </row>
    <row r="4229" spans="1:28" ht="28.5" outlineLevel="6" x14ac:dyDescent="0.15">
      <c r="B4229" s="197"/>
      <c r="C4229" s="198"/>
      <c r="D4229" s="114">
        <v>561</v>
      </c>
      <c r="E4229" s="114"/>
      <c r="F4229" s="115"/>
      <c r="G4229" s="115" t="s">
        <v>5048</v>
      </c>
      <c r="H4229" s="115" t="s">
        <v>5047</v>
      </c>
      <c r="I4229" s="116" t="s">
        <v>5046</v>
      </c>
      <c r="J4229" s="117" t="s">
        <v>584</v>
      </c>
      <c r="K4229" s="118">
        <v>175</v>
      </c>
      <c r="L4229" s="118">
        <v>0</v>
      </c>
      <c r="M4229" s="118">
        <v>175</v>
      </c>
      <c r="N4229" s="271"/>
      <c r="O4229" s="119">
        <f>M4229*N4229</f>
        <v>0</v>
      </c>
      <c r="P4229" s="117" t="s">
        <v>697</v>
      </c>
      <c r="Q4229" s="117" t="s">
        <v>9413</v>
      </c>
      <c r="R4229" s="118"/>
      <c r="S4229" s="118">
        <f>M4229*R4229</f>
        <v>0</v>
      </c>
      <c r="T4229" s="118"/>
      <c r="U4229" s="118">
        <f>M4229*T4229</f>
        <v>0</v>
      </c>
      <c r="V4229" s="119">
        <v>21</v>
      </c>
      <c r="W4229" s="119">
        <f>O4229*(V4229/100)</f>
        <v>0</v>
      </c>
      <c r="X4229" s="119">
        <f>O4229+W4229</f>
        <v>0</v>
      </c>
      <c r="Y4229" s="120">
        <v>8</v>
      </c>
      <c r="Z4229" s="9"/>
      <c r="AA4229" s="9"/>
      <c r="AB4229" s="9"/>
    </row>
    <row r="4230" spans="1:28" ht="4.5" customHeight="1" outlineLevel="6" x14ac:dyDescent="0.15">
      <c r="B4230" s="197"/>
      <c r="C4230" s="199"/>
      <c r="D4230" s="199"/>
      <c r="E4230" s="199"/>
      <c r="F4230" s="10"/>
      <c r="G4230" s="10"/>
      <c r="H4230" s="10"/>
      <c r="I4230" s="203"/>
      <c r="J4230" s="205"/>
      <c r="K4230" s="159"/>
      <c r="L4230" s="159"/>
      <c r="M4230" s="159"/>
      <c r="N4230" s="113"/>
      <c r="O4230" s="153"/>
      <c r="P4230" s="205"/>
      <c r="Q4230" s="205"/>
      <c r="R4230" s="159"/>
      <c r="S4230" s="159"/>
      <c r="T4230" s="159"/>
      <c r="U4230" s="159"/>
      <c r="V4230" s="153"/>
      <c r="W4230" s="153"/>
      <c r="X4230" s="153"/>
      <c r="Y4230" s="10"/>
      <c r="Z4230" s="9"/>
      <c r="AA4230" s="9"/>
      <c r="AB4230" s="9"/>
    </row>
    <row r="4231" spans="1:28" ht="13.5" outlineLevel="7" x14ac:dyDescent="0.3">
      <c r="A4231" s="245"/>
      <c r="B4231" s="246"/>
      <c r="C4231" s="246"/>
      <c r="D4231" s="246"/>
      <c r="E4231" s="246"/>
      <c r="F4231" s="247"/>
      <c r="G4231" s="247"/>
      <c r="H4231" s="252" t="s">
        <v>18</v>
      </c>
      <c r="I4231" s="248" t="s">
        <v>5036</v>
      </c>
      <c r="J4231" s="249"/>
      <c r="K4231" s="250"/>
      <c r="L4231" s="250"/>
      <c r="M4231" s="251"/>
      <c r="N4231" s="252"/>
      <c r="O4231" s="253"/>
      <c r="P4231" s="249"/>
      <c r="Q4231" s="249"/>
      <c r="R4231" s="251"/>
      <c r="S4231" s="251"/>
      <c r="T4231" s="251"/>
      <c r="U4231" s="251"/>
      <c r="V4231" s="253"/>
      <c r="W4231" s="253"/>
      <c r="X4231" s="253"/>
      <c r="Y4231" s="252"/>
      <c r="Z4231" s="6"/>
      <c r="AA4231" s="9"/>
    </row>
    <row r="4232" spans="1:28" ht="7.5" customHeight="1" outlineLevel="7" x14ac:dyDescent="0.15">
      <c r="A4232" s="9"/>
      <c r="B4232" s="197"/>
      <c r="C4232" s="196"/>
      <c r="D4232" s="196"/>
      <c r="E4232" s="196"/>
      <c r="F4232" s="12"/>
      <c r="G4232" s="12"/>
      <c r="H4232" s="12"/>
      <c r="I4232" s="204"/>
      <c r="J4232" s="205"/>
      <c r="K4232" s="206"/>
      <c r="L4232" s="206"/>
      <c r="M4232" s="207"/>
      <c r="N4232" s="10"/>
      <c r="O4232" s="153"/>
      <c r="P4232" s="205"/>
      <c r="Q4232" s="205"/>
      <c r="R4232" s="159"/>
      <c r="S4232" s="159"/>
      <c r="T4232" s="159"/>
      <c r="U4232" s="159"/>
      <c r="V4232" s="153"/>
      <c r="W4232" s="153"/>
      <c r="X4232" s="153"/>
      <c r="Y4232" s="10"/>
      <c r="Z4232" s="6"/>
      <c r="AA4232" s="9"/>
    </row>
    <row r="4233" spans="1:28" ht="28.5" outlineLevel="6" x14ac:dyDescent="0.15">
      <c r="B4233" s="197"/>
      <c r="C4233" s="198"/>
      <c r="D4233" s="114">
        <v>562</v>
      </c>
      <c r="E4233" s="114"/>
      <c r="F4233" s="115"/>
      <c r="G4233" s="115" t="s">
        <v>5045</v>
      </c>
      <c r="H4233" s="115" t="s">
        <v>5044</v>
      </c>
      <c r="I4233" s="116" t="s">
        <v>5043</v>
      </c>
      <c r="J4233" s="117" t="s">
        <v>584</v>
      </c>
      <c r="K4233" s="118">
        <v>64</v>
      </c>
      <c r="L4233" s="118">
        <v>0</v>
      </c>
      <c r="M4233" s="118">
        <v>64</v>
      </c>
      <c r="N4233" s="271"/>
      <c r="O4233" s="119">
        <f>M4233*N4233</f>
        <v>0</v>
      </c>
      <c r="P4233" s="117" t="s">
        <v>697</v>
      </c>
      <c r="Q4233" s="117" t="s">
        <v>9413</v>
      </c>
      <c r="R4233" s="118"/>
      <c r="S4233" s="118">
        <f>M4233*R4233</f>
        <v>0</v>
      </c>
      <c r="T4233" s="118"/>
      <c r="U4233" s="118">
        <f>M4233*T4233</f>
        <v>0</v>
      </c>
      <c r="V4233" s="119">
        <v>21</v>
      </c>
      <c r="W4233" s="119">
        <f>O4233*(V4233/100)</f>
        <v>0</v>
      </c>
      <c r="X4233" s="119">
        <f>O4233+W4233</f>
        <v>0</v>
      </c>
      <c r="Y4233" s="120">
        <v>8</v>
      </c>
      <c r="Z4233" s="9"/>
      <c r="AA4233" s="9"/>
      <c r="AB4233" s="9"/>
    </row>
    <row r="4234" spans="1:28" ht="4.5" customHeight="1" outlineLevel="6" x14ac:dyDescent="0.15">
      <c r="B4234" s="197"/>
      <c r="C4234" s="199"/>
      <c r="D4234" s="199"/>
      <c r="E4234" s="199"/>
      <c r="F4234" s="10"/>
      <c r="G4234" s="10"/>
      <c r="H4234" s="10"/>
      <c r="I4234" s="203"/>
      <c r="J4234" s="205"/>
      <c r="K4234" s="159"/>
      <c r="L4234" s="159"/>
      <c r="M4234" s="159"/>
      <c r="N4234" s="113"/>
      <c r="O4234" s="153"/>
      <c r="P4234" s="205"/>
      <c r="Q4234" s="205"/>
      <c r="R4234" s="159"/>
      <c r="S4234" s="159"/>
      <c r="T4234" s="159"/>
      <c r="U4234" s="159"/>
      <c r="V4234" s="153"/>
      <c r="W4234" s="153"/>
      <c r="X4234" s="153"/>
      <c r="Y4234" s="10"/>
      <c r="Z4234" s="9"/>
      <c r="AA4234" s="9"/>
      <c r="AB4234" s="9"/>
    </row>
    <row r="4235" spans="1:28" ht="13.5" outlineLevel="7" x14ac:dyDescent="0.3">
      <c r="A4235" s="245"/>
      <c r="B4235" s="246"/>
      <c r="C4235" s="246"/>
      <c r="D4235" s="246"/>
      <c r="E4235" s="246"/>
      <c r="F4235" s="247"/>
      <c r="G4235" s="247"/>
      <c r="H4235" s="252" t="s">
        <v>18</v>
      </c>
      <c r="I4235" s="248" t="s">
        <v>5036</v>
      </c>
      <c r="J4235" s="249"/>
      <c r="K4235" s="250"/>
      <c r="L4235" s="250"/>
      <c r="M4235" s="251"/>
      <c r="N4235" s="252"/>
      <c r="O4235" s="253"/>
      <c r="P4235" s="249"/>
      <c r="Q4235" s="249"/>
      <c r="R4235" s="251"/>
      <c r="S4235" s="251"/>
      <c r="T4235" s="251"/>
      <c r="U4235" s="251"/>
      <c r="V4235" s="253"/>
      <c r="W4235" s="253"/>
      <c r="X4235" s="253"/>
      <c r="Y4235" s="252"/>
      <c r="Z4235" s="6"/>
      <c r="AA4235" s="9"/>
    </row>
    <row r="4236" spans="1:28" ht="7.5" customHeight="1" outlineLevel="7" x14ac:dyDescent="0.15">
      <c r="A4236" s="9"/>
      <c r="B4236" s="197"/>
      <c r="C4236" s="196"/>
      <c r="D4236" s="196"/>
      <c r="E4236" s="196"/>
      <c r="F4236" s="12"/>
      <c r="G4236" s="12"/>
      <c r="H4236" s="12"/>
      <c r="I4236" s="204"/>
      <c r="J4236" s="205"/>
      <c r="K4236" s="206"/>
      <c r="L4236" s="206"/>
      <c r="M4236" s="207"/>
      <c r="N4236" s="10"/>
      <c r="O4236" s="153"/>
      <c r="P4236" s="205"/>
      <c r="Q4236" s="205"/>
      <c r="R4236" s="159"/>
      <c r="S4236" s="159"/>
      <c r="T4236" s="159"/>
      <c r="U4236" s="159"/>
      <c r="V4236" s="153"/>
      <c r="W4236" s="153"/>
      <c r="X4236" s="153"/>
      <c r="Y4236" s="10"/>
      <c r="Z4236" s="6"/>
      <c r="AA4236" s="9"/>
    </row>
    <row r="4237" spans="1:28" ht="28.5" outlineLevel="6" x14ac:dyDescent="0.15">
      <c r="B4237" s="197"/>
      <c r="C4237" s="198"/>
      <c r="D4237" s="114">
        <v>563</v>
      </c>
      <c r="E4237" s="114"/>
      <c r="F4237" s="115"/>
      <c r="G4237" s="115" t="s">
        <v>974</v>
      </c>
      <c r="H4237" s="115" t="s">
        <v>5042</v>
      </c>
      <c r="I4237" s="116" t="s">
        <v>5041</v>
      </c>
      <c r="J4237" s="117" t="s">
        <v>584</v>
      </c>
      <c r="K4237" s="118">
        <v>111</v>
      </c>
      <c r="L4237" s="118">
        <v>0</v>
      </c>
      <c r="M4237" s="118">
        <v>111</v>
      </c>
      <c r="N4237" s="271"/>
      <c r="O4237" s="119">
        <f>M4237*N4237</f>
        <v>0</v>
      </c>
      <c r="P4237" s="117" t="s">
        <v>697</v>
      </c>
      <c r="Q4237" s="117" t="s">
        <v>9413</v>
      </c>
      <c r="R4237" s="118"/>
      <c r="S4237" s="118">
        <f>M4237*R4237</f>
        <v>0</v>
      </c>
      <c r="T4237" s="118"/>
      <c r="U4237" s="118">
        <f>M4237*T4237</f>
        <v>0</v>
      </c>
      <c r="V4237" s="119">
        <v>21</v>
      </c>
      <c r="W4237" s="119">
        <f>O4237*(V4237/100)</f>
        <v>0</v>
      </c>
      <c r="X4237" s="119">
        <f>O4237+W4237</f>
        <v>0</v>
      </c>
      <c r="Y4237" s="120">
        <v>8</v>
      </c>
      <c r="Z4237" s="9"/>
      <c r="AA4237" s="9"/>
      <c r="AB4237" s="9"/>
    </row>
    <row r="4238" spans="1:28" ht="4.5" customHeight="1" outlineLevel="6" x14ac:dyDescent="0.15">
      <c r="B4238" s="197"/>
      <c r="C4238" s="199"/>
      <c r="D4238" s="199"/>
      <c r="E4238" s="199"/>
      <c r="F4238" s="10"/>
      <c r="G4238" s="10"/>
      <c r="H4238" s="10"/>
      <c r="I4238" s="203"/>
      <c r="J4238" s="205"/>
      <c r="K4238" s="159"/>
      <c r="L4238" s="159"/>
      <c r="M4238" s="159"/>
      <c r="N4238" s="113"/>
      <c r="O4238" s="153"/>
      <c r="P4238" s="205"/>
      <c r="Q4238" s="205"/>
      <c r="R4238" s="159"/>
      <c r="S4238" s="159"/>
      <c r="T4238" s="159"/>
      <c r="U4238" s="159"/>
      <c r="V4238" s="153"/>
      <c r="W4238" s="153"/>
      <c r="X4238" s="153"/>
      <c r="Y4238" s="10"/>
      <c r="Z4238" s="9"/>
      <c r="AA4238" s="9"/>
      <c r="AB4238" s="9"/>
    </row>
    <row r="4239" spans="1:28" ht="13.5" outlineLevel="7" x14ac:dyDescent="0.3">
      <c r="A4239" s="245"/>
      <c r="B4239" s="246"/>
      <c r="C4239" s="246"/>
      <c r="D4239" s="246"/>
      <c r="E4239" s="246"/>
      <c r="F4239" s="247"/>
      <c r="G4239" s="247"/>
      <c r="H4239" s="252" t="s">
        <v>18</v>
      </c>
      <c r="I4239" s="248" t="s">
        <v>5036</v>
      </c>
      <c r="J4239" s="249"/>
      <c r="K4239" s="250"/>
      <c r="L4239" s="250"/>
      <c r="M4239" s="251"/>
      <c r="N4239" s="252"/>
      <c r="O4239" s="253"/>
      <c r="P4239" s="249"/>
      <c r="Q4239" s="249"/>
      <c r="R4239" s="251"/>
      <c r="S4239" s="251"/>
      <c r="T4239" s="251"/>
      <c r="U4239" s="251"/>
      <c r="V4239" s="253"/>
      <c r="W4239" s="253"/>
      <c r="X4239" s="253"/>
      <c r="Y4239" s="252"/>
      <c r="Z4239" s="6"/>
      <c r="AA4239" s="9"/>
    </row>
    <row r="4240" spans="1:28" ht="7.5" customHeight="1" outlineLevel="7" x14ac:dyDescent="0.15">
      <c r="A4240" s="9"/>
      <c r="B4240" s="197"/>
      <c r="C4240" s="196"/>
      <c r="D4240" s="196"/>
      <c r="E4240" s="196"/>
      <c r="F4240" s="12"/>
      <c r="G4240" s="12"/>
      <c r="H4240" s="12"/>
      <c r="I4240" s="204"/>
      <c r="J4240" s="205"/>
      <c r="K4240" s="206"/>
      <c r="L4240" s="206"/>
      <c r="M4240" s="207"/>
      <c r="N4240" s="10"/>
      <c r="O4240" s="153"/>
      <c r="P4240" s="205"/>
      <c r="Q4240" s="205"/>
      <c r="R4240" s="159"/>
      <c r="S4240" s="159"/>
      <c r="T4240" s="159"/>
      <c r="U4240" s="159"/>
      <c r="V4240" s="153"/>
      <c r="W4240" s="153"/>
      <c r="X4240" s="153"/>
      <c r="Y4240" s="10"/>
      <c r="Z4240" s="6"/>
      <c r="AA4240" s="9"/>
    </row>
    <row r="4241" spans="1:28" ht="28.5" outlineLevel="6" x14ac:dyDescent="0.15">
      <c r="B4241" s="197"/>
      <c r="C4241" s="198"/>
      <c r="D4241" s="114">
        <v>564</v>
      </c>
      <c r="E4241" s="114"/>
      <c r="F4241" s="115"/>
      <c r="G4241" s="115" t="s">
        <v>979</v>
      </c>
      <c r="H4241" s="115" t="s">
        <v>5040</v>
      </c>
      <c r="I4241" s="116" t="s">
        <v>981</v>
      </c>
      <c r="J4241" s="117" t="s">
        <v>584</v>
      </c>
      <c r="K4241" s="118">
        <v>135</v>
      </c>
      <c r="L4241" s="118">
        <v>0</v>
      </c>
      <c r="M4241" s="118">
        <v>135</v>
      </c>
      <c r="N4241" s="271"/>
      <c r="O4241" s="119">
        <f>M4241*N4241</f>
        <v>0</v>
      </c>
      <c r="P4241" s="117" t="s">
        <v>697</v>
      </c>
      <c r="Q4241" s="117" t="s">
        <v>9413</v>
      </c>
      <c r="R4241" s="118"/>
      <c r="S4241" s="118">
        <f>M4241*R4241</f>
        <v>0</v>
      </c>
      <c r="T4241" s="118"/>
      <c r="U4241" s="118">
        <f>M4241*T4241</f>
        <v>0</v>
      </c>
      <c r="V4241" s="119">
        <v>21</v>
      </c>
      <c r="W4241" s="119">
        <f>O4241*(V4241/100)</f>
        <v>0</v>
      </c>
      <c r="X4241" s="119">
        <f>O4241+W4241</f>
        <v>0</v>
      </c>
      <c r="Y4241" s="120">
        <v>8</v>
      </c>
      <c r="Z4241" s="9"/>
      <c r="AA4241" s="9"/>
      <c r="AB4241" s="9"/>
    </row>
    <row r="4242" spans="1:28" ht="4.5" customHeight="1" outlineLevel="6" x14ac:dyDescent="0.15">
      <c r="B4242" s="197"/>
      <c r="C4242" s="199"/>
      <c r="D4242" s="199"/>
      <c r="E4242" s="199"/>
      <c r="F4242" s="10"/>
      <c r="G4242" s="10"/>
      <c r="H4242" s="10"/>
      <c r="I4242" s="203"/>
      <c r="J4242" s="205"/>
      <c r="K4242" s="159"/>
      <c r="L4242" s="159"/>
      <c r="M4242" s="159"/>
      <c r="N4242" s="113"/>
      <c r="O4242" s="153"/>
      <c r="P4242" s="205"/>
      <c r="Q4242" s="205"/>
      <c r="R4242" s="159"/>
      <c r="S4242" s="159"/>
      <c r="T4242" s="159"/>
      <c r="U4242" s="159"/>
      <c r="V4242" s="153"/>
      <c r="W4242" s="153"/>
      <c r="X4242" s="153"/>
      <c r="Y4242" s="10"/>
      <c r="Z4242" s="9"/>
      <c r="AA4242" s="9"/>
      <c r="AB4242" s="9"/>
    </row>
    <row r="4243" spans="1:28" ht="13.5" outlineLevel="7" x14ac:dyDescent="0.3">
      <c r="A4243" s="245"/>
      <c r="B4243" s="246"/>
      <c r="C4243" s="246"/>
      <c r="D4243" s="246"/>
      <c r="E4243" s="246"/>
      <c r="F4243" s="247"/>
      <c r="G4243" s="247"/>
      <c r="H4243" s="252" t="s">
        <v>18</v>
      </c>
      <c r="I4243" s="248" t="s">
        <v>5036</v>
      </c>
      <c r="J4243" s="249"/>
      <c r="K4243" s="250"/>
      <c r="L4243" s="250"/>
      <c r="M4243" s="251"/>
      <c r="N4243" s="252"/>
      <c r="O4243" s="253"/>
      <c r="P4243" s="249"/>
      <c r="Q4243" s="249"/>
      <c r="R4243" s="251"/>
      <c r="S4243" s="251"/>
      <c r="T4243" s="251"/>
      <c r="U4243" s="251"/>
      <c r="V4243" s="253"/>
      <c r="W4243" s="253"/>
      <c r="X4243" s="253"/>
      <c r="Y4243" s="252"/>
      <c r="Z4243" s="6"/>
      <c r="AA4243" s="9"/>
    </row>
    <row r="4244" spans="1:28" ht="7.5" customHeight="1" outlineLevel="7" x14ac:dyDescent="0.15">
      <c r="A4244" s="9"/>
      <c r="B4244" s="197"/>
      <c r="C4244" s="196"/>
      <c r="D4244" s="196"/>
      <c r="E4244" s="196"/>
      <c r="F4244" s="12"/>
      <c r="G4244" s="12"/>
      <c r="H4244" s="12"/>
      <c r="I4244" s="204"/>
      <c r="J4244" s="205"/>
      <c r="K4244" s="206"/>
      <c r="L4244" s="206"/>
      <c r="M4244" s="207"/>
      <c r="N4244" s="10"/>
      <c r="O4244" s="153"/>
      <c r="P4244" s="205"/>
      <c r="Q4244" s="205"/>
      <c r="R4244" s="159"/>
      <c r="S4244" s="159"/>
      <c r="T4244" s="159"/>
      <c r="U4244" s="159"/>
      <c r="V4244" s="153"/>
      <c r="W4244" s="153"/>
      <c r="X4244" s="153"/>
      <c r="Y4244" s="10"/>
      <c r="Z4244" s="6"/>
      <c r="AA4244" s="9"/>
    </row>
    <row r="4245" spans="1:28" ht="28.5" outlineLevel="6" x14ac:dyDescent="0.15">
      <c r="B4245" s="197"/>
      <c r="C4245" s="198"/>
      <c r="D4245" s="114">
        <v>565</v>
      </c>
      <c r="E4245" s="114"/>
      <c r="F4245" s="115"/>
      <c r="G4245" s="115" t="s">
        <v>5039</v>
      </c>
      <c r="H4245" s="115" t="s">
        <v>5038</v>
      </c>
      <c r="I4245" s="116" t="s">
        <v>5037</v>
      </c>
      <c r="J4245" s="117" t="s">
        <v>584</v>
      </c>
      <c r="K4245" s="118">
        <v>25</v>
      </c>
      <c r="L4245" s="118">
        <v>0</v>
      </c>
      <c r="M4245" s="118">
        <v>25</v>
      </c>
      <c r="N4245" s="271"/>
      <c r="O4245" s="119">
        <f>M4245*N4245</f>
        <v>0</v>
      </c>
      <c r="P4245" s="117" t="s">
        <v>697</v>
      </c>
      <c r="Q4245" s="117" t="s">
        <v>9413</v>
      </c>
      <c r="R4245" s="118"/>
      <c r="S4245" s="118">
        <f>M4245*R4245</f>
        <v>0</v>
      </c>
      <c r="T4245" s="118"/>
      <c r="U4245" s="118">
        <f>M4245*T4245</f>
        <v>0</v>
      </c>
      <c r="V4245" s="119">
        <v>21</v>
      </c>
      <c r="W4245" s="119">
        <f>O4245*(V4245/100)</f>
        <v>0</v>
      </c>
      <c r="X4245" s="119">
        <f>O4245+W4245</f>
        <v>0</v>
      </c>
      <c r="Y4245" s="120">
        <v>8</v>
      </c>
      <c r="Z4245" s="9"/>
      <c r="AA4245" s="9"/>
      <c r="AB4245" s="9"/>
    </row>
    <row r="4246" spans="1:28" ht="4.5" customHeight="1" outlineLevel="6" x14ac:dyDescent="0.15">
      <c r="B4246" s="197"/>
      <c r="C4246" s="199"/>
      <c r="D4246" s="199"/>
      <c r="E4246" s="199"/>
      <c r="F4246" s="10"/>
      <c r="G4246" s="10"/>
      <c r="H4246" s="10"/>
      <c r="I4246" s="203"/>
      <c r="J4246" s="205"/>
      <c r="K4246" s="159"/>
      <c r="L4246" s="159"/>
      <c r="M4246" s="159"/>
      <c r="N4246" s="113"/>
      <c r="O4246" s="153"/>
      <c r="P4246" s="205"/>
      <c r="Q4246" s="205"/>
      <c r="R4246" s="159"/>
      <c r="S4246" s="159"/>
      <c r="T4246" s="159"/>
      <c r="U4246" s="159"/>
      <c r="V4246" s="153"/>
      <c r="W4246" s="153"/>
      <c r="X4246" s="153"/>
      <c r="Y4246" s="10"/>
      <c r="Z4246" s="9"/>
      <c r="AA4246" s="9"/>
      <c r="AB4246" s="9"/>
    </row>
    <row r="4247" spans="1:28" ht="13.5" outlineLevel="7" x14ac:dyDescent="0.3">
      <c r="A4247" s="245"/>
      <c r="B4247" s="246"/>
      <c r="C4247" s="246"/>
      <c r="D4247" s="246"/>
      <c r="E4247" s="246"/>
      <c r="F4247" s="247"/>
      <c r="G4247" s="247"/>
      <c r="H4247" s="252" t="s">
        <v>18</v>
      </c>
      <c r="I4247" s="248" t="s">
        <v>5036</v>
      </c>
      <c r="J4247" s="249"/>
      <c r="K4247" s="250"/>
      <c r="L4247" s="250"/>
      <c r="M4247" s="251"/>
      <c r="N4247" s="252"/>
      <c r="O4247" s="253"/>
      <c r="P4247" s="249"/>
      <c r="Q4247" s="249"/>
      <c r="R4247" s="251"/>
      <c r="S4247" s="251"/>
      <c r="T4247" s="251"/>
      <c r="U4247" s="251"/>
      <c r="V4247" s="253"/>
      <c r="W4247" s="253"/>
      <c r="X4247" s="253"/>
      <c r="Y4247" s="252"/>
      <c r="Z4247" s="6"/>
      <c r="AA4247" s="9"/>
    </row>
    <row r="4248" spans="1:28" ht="7.5" customHeight="1" outlineLevel="7" x14ac:dyDescent="0.15">
      <c r="A4248" s="9"/>
      <c r="B4248" s="197"/>
      <c r="C4248" s="196"/>
      <c r="D4248" s="196"/>
      <c r="E4248" s="196"/>
      <c r="F4248" s="12"/>
      <c r="G4248" s="12"/>
      <c r="H4248" s="12"/>
      <c r="I4248" s="204"/>
      <c r="J4248" s="205"/>
      <c r="K4248" s="206"/>
      <c r="L4248" s="206"/>
      <c r="M4248" s="207"/>
      <c r="N4248" s="10"/>
      <c r="O4248" s="153"/>
      <c r="P4248" s="205"/>
      <c r="Q4248" s="205"/>
      <c r="R4248" s="159"/>
      <c r="S4248" s="159"/>
      <c r="T4248" s="159"/>
      <c r="U4248" s="159"/>
      <c r="V4248" s="153"/>
      <c r="W4248" s="153"/>
      <c r="X4248" s="153"/>
      <c r="Y4248" s="10"/>
      <c r="Z4248" s="6"/>
      <c r="AA4248" s="9"/>
    </row>
    <row r="4249" spans="1:28" ht="28.5" outlineLevel="6" x14ac:dyDescent="0.15">
      <c r="B4249" s="197"/>
      <c r="C4249" s="198"/>
      <c r="D4249" s="114">
        <v>566</v>
      </c>
      <c r="E4249" s="114"/>
      <c r="F4249" s="115"/>
      <c r="G4249" s="115" t="s">
        <v>983</v>
      </c>
      <c r="H4249" s="115" t="s">
        <v>5035</v>
      </c>
      <c r="I4249" s="116" t="s">
        <v>985</v>
      </c>
      <c r="J4249" s="117" t="s">
        <v>944</v>
      </c>
      <c r="K4249" s="118">
        <v>176</v>
      </c>
      <c r="L4249" s="118">
        <v>0</v>
      </c>
      <c r="M4249" s="118">
        <v>176</v>
      </c>
      <c r="N4249" s="271"/>
      <c r="O4249" s="119">
        <f>M4249*N4249</f>
        <v>0</v>
      </c>
      <c r="P4249" s="117" t="s">
        <v>697</v>
      </c>
      <c r="Q4249" s="117" t="s">
        <v>9413</v>
      </c>
      <c r="R4249" s="118"/>
      <c r="S4249" s="118">
        <f>M4249*R4249</f>
        <v>0</v>
      </c>
      <c r="T4249" s="118"/>
      <c r="U4249" s="118">
        <f>M4249*T4249</f>
        <v>0</v>
      </c>
      <c r="V4249" s="119">
        <v>21</v>
      </c>
      <c r="W4249" s="119">
        <f>O4249*(V4249/100)</f>
        <v>0</v>
      </c>
      <c r="X4249" s="119">
        <f>O4249+W4249</f>
        <v>0</v>
      </c>
      <c r="Y4249" s="120">
        <v>8</v>
      </c>
      <c r="Z4249" s="9"/>
      <c r="AA4249" s="9"/>
      <c r="AB4249" s="9"/>
    </row>
    <row r="4250" spans="1:28" ht="4.5" customHeight="1" outlineLevel="6" x14ac:dyDescent="0.15">
      <c r="B4250" s="197"/>
      <c r="C4250" s="199"/>
      <c r="D4250" s="199"/>
      <c r="E4250" s="199"/>
      <c r="F4250" s="10"/>
      <c r="G4250" s="10"/>
      <c r="H4250" s="10"/>
      <c r="I4250" s="203"/>
      <c r="J4250" s="205"/>
      <c r="K4250" s="159"/>
      <c r="L4250" s="159"/>
      <c r="M4250" s="159"/>
      <c r="N4250" s="113"/>
      <c r="O4250" s="153"/>
      <c r="P4250" s="205"/>
      <c r="Q4250" s="205"/>
      <c r="R4250" s="159"/>
      <c r="S4250" s="159"/>
      <c r="T4250" s="159"/>
      <c r="U4250" s="159"/>
      <c r="V4250" s="153"/>
      <c r="W4250" s="153"/>
      <c r="X4250" s="153"/>
      <c r="Y4250" s="10"/>
      <c r="Z4250" s="9"/>
      <c r="AA4250" s="9"/>
      <c r="AB4250" s="9"/>
    </row>
    <row r="4251" spans="1:28" ht="28.5" outlineLevel="6" x14ac:dyDescent="0.15">
      <c r="B4251" s="197"/>
      <c r="C4251" s="198"/>
      <c r="D4251" s="114">
        <v>567</v>
      </c>
      <c r="E4251" s="114"/>
      <c r="F4251" s="115"/>
      <c r="G4251" s="115" t="s">
        <v>5034</v>
      </c>
      <c r="H4251" s="115" t="s">
        <v>5033</v>
      </c>
      <c r="I4251" s="116" t="s">
        <v>5032</v>
      </c>
      <c r="J4251" s="117" t="s">
        <v>944</v>
      </c>
      <c r="K4251" s="118">
        <v>74</v>
      </c>
      <c r="L4251" s="118">
        <v>0</v>
      </c>
      <c r="M4251" s="118">
        <v>74</v>
      </c>
      <c r="N4251" s="271"/>
      <c r="O4251" s="119">
        <f>M4251*N4251</f>
        <v>0</v>
      </c>
      <c r="P4251" s="117" t="s">
        <v>697</v>
      </c>
      <c r="Q4251" s="117" t="s">
        <v>9413</v>
      </c>
      <c r="R4251" s="118"/>
      <c r="S4251" s="118">
        <f>M4251*R4251</f>
        <v>0</v>
      </c>
      <c r="T4251" s="118"/>
      <c r="U4251" s="118">
        <f>M4251*T4251</f>
        <v>0</v>
      </c>
      <c r="V4251" s="119">
        <v>21</v>
      </c>
      <c r="W4251" s="119">
        <f>O4251*(V4251/100)</f>
        <v>0</v>
      </c>
      <c r="X4251" s="119">
        <f>O4251+W4251</f>
        <v>0</v>
      </c>
      <c r="Y4251" s="120">
        <v>8</v>
      </c>
      <c r="Z4251" s="9"/>
      <c r="AA4251" s="9"/>
      <c r="AB4251" s="9"/>
    </row>
    <row r="4252" spans="1:28" ht="4.5" customHeight="1" outlineLevel="6" x14ac:dyDescent="0.15">
      <c r="B4252" s="197"/>
      <c r="C4252" s="199"/>
      <c r="D4252" s="199"/>
      <c r="E4252" s="199"/>
      <c r="F4252" s="10"/>
      <c r="G4252" s="10"/>
      <c r="H4252" s="10"/>
      <c r="I4252" s="203"/>
      <c r="J4252" s="205"/>
      <c r="K4252" s="159"/>
      <c r="L4252" s="159"/>
      <c r="M4252" s="159"/>
      <c r="N4252" s="113"/>
      <c r="O4252" s="153"/>
      <c r="P4252" s="205"/>
      <c r="Q4252" s="205"/>
      <c r="R4252" s="159"/>
      <c r="S4252" s="159"/>
      <c r="T4252" s="159"/>
      <c r="U4252" s="159"/>
      <c r="V4252" s="153"/>
      <c r="W4252" s="153"/>
      <c r="X4252" s="153"/>
      <c r="Y4252" s="10"/>
      <c r="Z4252" s="9"/>
      <c r="AA4252" s="9"/>
      <c r="AB4252" s="9"/>
    </row>
    <row r="4253" spans="1:28" ht="28.5" outlineLevel="6" x14ac:dyDescent="0.15">
      <c r="B4253" s="197"/>
      <c r="C4253" s="198"/>
      <c r="D4253" s="114">
        <v>568</v>
      </c>
      <c r="E4253" s="114"/>
      <c r="F4253" s="115"/>
      <c r="G4253" s="115" t="s">
        <v>5031</v>
      </c>
      <c r="H4253" s="115" t="s">
        <v>5030</v>
      </c>
      <c r="I4253" s="116" t="s">
        <v>5029</v>
      </c>
      <c r="J4253" s="117" t="s">
        <v>944</v>
      </c>
      <c r="K4253" s="118">
        <v>56</v>
      </c>
      <c r="L4253" s="118">
        <v>0</v>
      </c>
      <c r="M4253" s="118">
        <v>56</v>
      </c>
      <c r="N4253" s="271"/>
      <c r="O4253" s="119">
        <f>M4253*N4253</f>
        <v>0</v>
      </c>
      <c r="P4253" s="117" t="s">
        <v>697</v>
      </c>
      <c r="Q4253" s="117" t="s">
        <v>9413</v>
      </c>
      <c r="R4253" s="118"/>
      <c r="S4253" s="118">
        <f>M4253*R4253</f>
        <v>0</v>
      </c>
      <c r="T4253" s="118"/>
      <c r="U4253" s="118">
        <f>M4253*T4253</f>
        <v>0</v>
      </c>
      <c r="V4253" s="119">
        <v>21</v>
      </c>
      <c r="W4253" s="119">
        <f>O4253*(V4253/100)</f>
        <v>0</v>
      </c>
      <c r="X4253" s="119">
        <f>O4253+W4253</f>
        <v>0</v>
      </c>
      <c r="Y4253" s="120">
        <v>8</v>
      </c>
      <c r="Z4253" s="9"/>
      <c r="AA4253" s="9"/>
      <c r="AB4253" s="9"/>
    </row>
    <row r="4254" spans="1:28" ht="4.5" customHeight="1" outlineLevel="6" x14ac:dyDescent="0.15">
      <c r="B4254" s="197"/>
      <c r="C4254" s="199"/>
      <c r="D4254" s="199"/>
      <c r="E4254" s="199"/>
      <c r="F4254" s="10"/>
      <c r="G4254" s="10"/>
      <c r="H4254" s="10"/>
      <c r="I4254" s="203"/>
      <c r="J4254" s="205"/>
      <c r="K4254" s="159"/>
      <c r="L4254" s="159"/>
      <c r="M4254" s="159"/>
      <c r="N4254" s="113"/>
      <c r="O4254" s="153"/>
      <c r="P4254" s="205"/>
      <c r="Q4254" s="205"/>
      <c r="R4254" s="159"/>
      <c r="S4254" s="159"/>
      <c r="T4254" s="159"/>
      <c r="U4254" s="159"/>
      <c r="V4254" s="153"/>
      <c r="W4254" s="153"/>
      <c r="X4254" s="153"/>
      <c r="Y4254" s="10"/>
      <c r="Z4254" s="9"/>
      <c r="AA4254" s="9"/>
      <c r="AB4254" s="9"/>
    </row>
    <row r="4255" spans="1:28" ht="42.75" outlineLevel="6" x14ac:dyDescent="0.15">
      <c r="B4255" s="197"/>
      <c r="C4255" s="198"/>
      <c r="D4255" s="114">
        <v>569</v>
      </c>
      <c r="E4255" s="114"/>
      <c r="F4255" s="115"/>
      <c r="G4255" s="115" t="s">
        <v>5028</v>
      </c>
      <c r="H4255" s="115" t="s">
        <v>5027</v>
      </c>
      <c r="I4255" s="116" t="s">
        <v>5026</v>
      </c>
      <c r="J4255" s="117" t="s">
        <v>944</v>
      </c>
      <c r="K4255" s="118">
        <v>6</v>
      </c>
      <c r="L4255" s="118">
        <v>0</v>
      </c>
      <c r="M4255" s="118">
        <v>6</v>
      </c>
      <c r="N4255" s="271"/>
      <c r="O4255" s="119">
        <f>M4255*N4255</f>
        <v>0</v>
      </c>
      <c r="P4255" s="117" t="s">
        <v>697</v>
      </c>
      <c r="Q4255" s="117" t="s">
        <v>9413</v>
      </c>
      <c r="R4255" s="118"/>
      <c r="S4255" s="118">
        <f>M4255*R4255</f>
        <v>0</v>
      </c>
      <c r="T4255" s="118"/>
      <c r="U4255" s="118">
        <f>M4255*T4255</f>
        <v>0</v>
      </c>
      <c r="V4255" s="119">
        <v>21</v>
      </c>
      <c r="W4255" s="119">
        <f>O4255*(V4255/100)</f>
        <v>0</v>
      </c>
      <c r="X4255" s="119">
        <f>O4255+W4255</f>
        <v>0</v>
      </c>
      <c r="Y4255" s="120">
        <v>8</v>
      </c>
      <c r="Z4255" s="9"/>
      <c r="AA4255" s="9"/>
      <c r="AB4255" s="9"/>
    </row>
    <row r="4256" spans="1:28" ht="4.5" customHeight="1" outlineLevel="6" x14ac:dyDescent="0.15">
      <c r="B4256" s="197"/>
      <c r="C4256" s="199"/>
      <c r="D4256" s="199"/>
      <c r="E4256" s="199"/>
      <c r="F4256" s="10"/>
      <c r="G4256" s="10"/>
      <c r="H4256" s="10"/>
      <c r="I4256" s="203"/>
      <c r="J4256" s="205"/>
      <c r="K4256" s="159"/>
      <c r="L4256" s="159"/>
      <c r="M4256" s="159"/>
      <c r="N4256" s="113"/>
      <c r="O4256" s="153"/>
      <c r="P4256" s="205"/>
      <c r="Q4256" s="205"/>
      <c r="R4256" s="159"/>
      <c r="S4256" s="159"/>
      <c r="T4256" s="159"/>
      <c r="U4256" s="159"/>
      <c r="V4256" s="153"/>
      <c r="W4256" s="153"/>
      <c r="X4256" s="153"/>
      <c r="Y4256" s="10"/>
      <c r="Z4256" s="9"/>
      <c r="AA4256" s="9"/>
      <c r="AB4256" s="9"/>
    </row>
    <row r="4257" spans="1:28" ht="13.5" outlineLevel="7" x14ac:dyDescent="0.3">
      <c r="A4257" s="245"/>
      <c r="B4257" s="246"/>
      <c r="C4257" s="246"/>
      <c r="D4257" s="246"/>
      <c r="E4257" s="246"/>
      <c r="F4257" s="247"/>
      <c r="G4257" s="247"/>
      <c r="H4257" s="252" t="s">
        <v>18</v>
      </c>
      <c r="I4257" s="248" t="s">
        <v>5021</v>
      </c>
      <c r="J4257" s="249"/>
      <c r="K4257" s="250"/>
      <c r="L4257" s="250"/>
      <c r="M4257" s="251"/>
      <c r="N4257" s="252"/>
      <c r="O4257" s="253"/>
      <c r="P4257" s="249"/>
      <c r="Q4257" s="249"/>
      <c r="R4257" s="251"/>
      <c r="S4257" s="251"/>
      <c r="T4257" s="251"/>
      <c r="U4257" s="251"/>
      <c r="V4257" s="253"/>
      <c r="W4257" s="253"/>
      <c r="X4257" s="253"/>
      <c r="Y4257" s="252"/>
      <c r="Z4257" s="6"/>
      <c r="AA4257" s="9"/>
    </row>
    <row r="4258" spans="1:28" ht="7.5" customHeight="1" outlineLevel="7" x14ac:dyDescent="0.15">
      <c r="A4258" s="9"/>
      <c r="B4258" s="197"/>
      <c r="C4258" s="196"/>
      <c r="D4258" s="196"/>
      <c r="E4258" s="196"/>
      <c r="F4258" s="12"/>
      <c r="G4258" s="12"/>
      <c r="H4258" s="12"/>
      <c r="I4258" s="204"/>
      <c r="J4258" s="205"/>
      <c r="K4258" s="206"/>
      <c r="L4258" s="206"/>
      <c r="M4258" s="207"/>
      <c r="N4258" s="10"/>
      <c r="O4258" s="153"/>
      <c r="P4258" s="205"/>
      <c r="Q4258" s="205"/>
      <c r="R4258" s="159"/>
      <c r="S4258" s="159"/>
      <c r="T4258" s="159"/>
      <c r="U4258" s="159"/>
      <c r="V4258" s="153"/>
      <c r="W4258" s="153"/>
      <c r="X4258" s="153"/>
      <c r="Y4258" s="10"/>
      <c r="Z4258" s="6"/>
      <c r="AA4258" s="9"/>
    </row>
    <row r="4259" spans="1:28" ht="28.5" outlineLevel="6" x14ac:dyDescent="0.15">
      <c r="B4259" s="197"/>
      <c r="C4259" s="198"/>
      <c r="D4259" s="114">
        <v>570</v>
      </c>
      <c r="E4259" s="114"/>
      <c r="F4259" s="115"/>
      <c r="G4259" s="115" t="s">
        <v>5025</v>
      </c>
      <c r="H4259" s="115" t="s">
        <v>5024</v>
      </c>
      <c r="I4259" s="116" t="s">
        <v>5023</v>
      </c>
      <c r="J4259" s="117" t="s">
        <v>944</v>
      </c>
      <c r="K4259" s="118">
        <v>37</v>
      </c>
      <c r="L4259" s="118">
        <v>0</v>
      </c>
      <c r="M4259" s="118">
        <v>37</v>
      </c>
      <c r="N4259" s="271"/>
      <c r="O4259" s="119">
        <f>M4259*N4259</f>
        <v>0</v>
      </c>
      <c r="P4259" s="117" t="s">
        <v>697</v>
      </c>
      <c r="Q4259" s="117" t="s">
        <v>9413</v>
      </c>
      <c r="R4259" s="118"/>
      <c r="S4259" s="118">
        <f>M4259*R4259</f>
        <v>0</v>
      </c>
      <c r="T4259" s="118"/>
      <c r="U4259" s="118">
        <f>M4259*T4259</f>
        <v>0</v>
      </c>
      <c r="V4259" s="119">
        <v>21</v>
      </c>
      <c r="W4259" s="119">
        <f>O4259*(V4259/100)</f>
        <v>0</v>
      </c>
      <c r="X4259" s="119">
        <f>O4259+W4259</f>
        <v>0</v>
      </c>
      <c r="Y4259" s="120">
        <v>8</v>
      </c>
      <c r="Z4259" s="9"/>
      <c r="AA4259" s="9"/>
      <c r="AB4259" s="9"/>
    </row>
    <row r="4260" spans="1:28" ht="4.5" customHeight="1" outlineLevel="6" x14ac:dyDescent="0.15">
      <c r="B4260" s="197"/>
      <c r="C4260" s="199"/>
      <c r="D4260" s="199"/>
      <c r="E4260" s="199"/>
      <c r="F4260" s="10"/>
      <c r="G4260" s="10"/>
      <c r="H4260" s="10"/>
      <c r="I4260" s="203"/>
      <c r="J4260" s="205"/>
      <c r="K4260" s="159"/>
      <c r="L4260" s="159"/>
      <c r="M4260" s="159"/>
      <c r="N4260" s="113"/>
      <c r="O4260" s="153"/>
      <c r="P4260" s="205"/>
      <c r="Q4260" s="205"/>
      <c r="R4260" s="159"/>
      <c r="S4260" s="159"/>
      <c r="T4260" s="159"/>
      <c r="U4260" s="159"/>
      <c r="V4260" s="153"/>
      <c r="W4260" s="153"/>
      <c r="X4260" s="153"/>
      <c r="Y4260" s="10"/>
      <c r="Z4260" s="9"/>
      <c r="AA4260" s="9"/>
      <c r="AB4260" s="9"/>
    </row>
    <row r="4261" spans="1:28" ht="13.5" outlineLevel="7" x14ac:dyDescent="0.3">
      <c r="A4261" s="245"/>
      <c r="B4261" s="246"/>
      <c r="C4261" s="246"/>
      <c r="D4261" s="246"/>
      <c r="E4261" s="246"/>
      <c r="F4261" s="247"/>
      <c r="G4261" s="247"/>
      <c r="H4261" s="252" t="s">
        <v>18</v>
      </c>
      <c r="I4261" s="248" t="s">
        <v>5022</v>
      </c>
      <c r="J4261" s="249"/>
      <c r="K4261" s="250"/>
      <c r="L4261" s="250"/>
      <c r="M4261" s="251"/>
      <c r="N4261" s="252"/>
      <c r="O4261" s="253"/>
      <c r="P4261" s="249"/>
      <c r="Q4261" s="249"/>
      <c r="R4261" s="251"/>
      <c r="S4261" s="251"/>
      <c r="T4261" s="251"/>
      <c r="U4261" s="251"/>
      <c r="V4261" s="253"/>
      <c r="W4261" s="253"/>
      <c r="X4261" s="253"/>
      <c r="Y4261" s="252"/>
      <c r="Z4261" s="6"/>
      <c r="AA4261" s="9"/>
    </row>
    <row r="4262" spans="1:28" ht="13.5" outlineLevel="7" x14ac:dyDescent="0.3">
      <c r="A4262" s="245"/>
      <c r="B4262" s="246"/>
      <c r="C4262" s="246"/>
      <c r="D4262" s="246"/>
      <c r="E4262" s="246"/>
      <c r="F4262" s="247"/>
      <c r="G4262" s="247"/>
      <c r="H4262" s="252"/>
      <c r="I4262" s="248" t="s">
        <v>5021</v>
      </c>
      <c r="J4262" s="249"/>
      <c r="K4262" s="250"/>
      <c r="L4262" s="250"/>
      <c r="M4262" s="251"/>
      <c r="N4262" s="252"/>
      <c r="O4262" s="253"/>
      <c r="P4262" s="249"/>
      <c r="Q4262" s="249"/>
      <c r="R4262" s="251"/>
      <c r="S4262" s="251"/>
      <c r="T4262" s="251"/>
      <c r="U4262" s="251"/>
      <c r="V4262" s="253"/>
      <c r="W4262" s="253"/>
      <c r="X4262" s="253"/>
      <c r="Y4262" s="252"/>
      <c r="Z4262" s="6"/>
      <c r="AA4262" s="9"/>
    </row>
    <row r="4263" spans="1:28" ht="7.5" customHeight="1" outlineLevel="7" x14ac:dyDescent="0.15">
      <c r="A4263" s="9"/>
      <c r="B4263" s="197"/>
      <c r="C4263" s="196"/>
      <c r="D4263" s="196"/>
      <c r="E4263" s="196"/>
      <c r="F4263" s="12"/>
      <c r="G4263" s="12"/>
      <c r="H4263" s="12"/>
      <c r="I4263" s="204"/>
      <c r="J4263" s="205"/>
      <c r="K4263" s="206"/>
      <c r="L4263" s="206"/>
      <c r="M4263" s="207"/>
      <c r="N4263" s="10"/>
      <c r="O4263" s="153"/>
      <c r="P4263" s="205"/>
      <c r="Q4263" s="205"/>
      <c r="R4263" s="159"/>
      <c r="S4263" s="159"/>
      <c r="T4263" s="159"/>
      <c r="U4263" s="159"/>
      <c r="V4263" s="153"/>
      <c r="W4263" s="153"/>
      <c r="X4263" s="153"/>
      <c r="Y4263" s="10"/>
      <c r="Z4263" s="6"/>
      <c r="AA4263" s="9"/>
    </row>
    <row r="4264" spans="1:28" ht="28.5" outlineLevel="6" x14ac:dyDescent="0.15">
      <c r="B4264" s="197"/>
      <c r="C4264" s="198"/>
      <c r="D4264" s="114">
        <v>571</v>
      </c>
      <c r="E4264" s="114"/>
      <c r="F4264" s="115"/>
      <c r="G4264" s="115" t="s">
        <v>5020</v>
      </c>
      <c r="H4264" s="115" t="s">
        <v>5019</v>
      </c>
      <c r="I4264" s="116" t="s">
        <v>5018</v>
      </c>
      <c r="J4264" s="117" t="s">
        <v>944</v>
      </c>
      <c r="K4264" s="118">
        <v>15</v>
      </c>
      <c r="L4264" s="118">
        <v>0</v>
      </c>
      <c r="M4264" s="118">
        <v>15</v>
      </c>
      <c r="N4264" s="271"/>
      <c r="O4264" s="119">
        <f>M4264*N4264</f>
        <v>0</v>
      </c>
      <c r="P4264" s="117" t="s">
        <v>697</v>
      </c>
      <c r="Q4264" s="117" t="s">
        <v>9413</v>
      </c>
      <c r="R4264" s="118"/>
      <c r="S4264" s="118">
        <f>M4264*R4264</f>
        <v>0</v>
      </c>
      <c r="T4264" s="118"/>
      <c r="U4264" s="118">
        <f>M4264*T4264</f>
        <v>0</v>
      </c>
      <c r="V4264" s="119">
        <v>21</v>
      </c>
      <c r="W4264" s="119">
        <f>O4264*(V4264/100)</f>
        <v>0</v>
      </c>
      <c r="X4264" s="119">
        <f>O4264+W4264</f>
        <v>0</v>
      </c>
      <c r="Y4264" s="120">
        <v>8</v>
      </c>
      <c r="Z4264" s="9"/>
      <c r="AA4264" s="9"/>
      <c r="AB4264" s="9"/>
    </row>
    <row r="4265" spans="1:28" ht="4.5" customHeight="1" outlineLevel="6" x14ac:dyDescent="0.15">
      <c r="B4265" s="197"/>
      <c r="C4265" s="199"/>
      <c r="D4265" s="199"/>
      <c r="E4265" s="199"/>
      <c r="F4265" s="10"/>
      <c r="G4265" s="10"/>
      <c r="H4265" s="10"/>
      <c r="I4265" s="203"/>
      <c r="J4265" s="205"/>
      <c r="K4265" s="159"/>
      <c r="L4265" s="159"/>
      <c r="M4265" s="159"/>
      <c r="N4265" s="113"/>
      <c r="O4265" s="153"/>
      <c r="P4265" s="205"/>
      <c r="Q4265" s="205"/>
      <c r="R4265" s="159"/>
      <c r="S4265" s="159"/>
      <c r="T4265" s="159"/>
      <c r="U4265" s="159"/>
      <c r="V4265" s="153"/>
      <c r="W4265" s="153"/>
      <c r="X4265" s="153"/>
      <c r="Y4265" s="10"/>
      <c r="Z4265" s="9"/>
      <c r="AA4265" s="9"/>
      <c r="AB4265" s="9"/>
    </row>
    <row r="4266" spans="1:28" ht="14.25" outlineLevel="6" x14ac:dyDescent="0.15">
      <c r="B4266" s="197"/>
      <c r="C4266" s="198"/>
      <c r="D4266" s="114">
        <v>572</v>
      </c>
      <c r="E4266" s="114"/>
      <c r="F4266" s="115"/>
      <c r="G4266" s="115" t="s">
        <v>992</v>
      </c>
      <c r="H4266" s="115" t="s">
        <v>5017</v>
      </c>
      <c r="I4266" s="116" t="s">
        <v>994</v>
      </c>
      <c r="J4266" s="117" t="s">
        <v>584</v>
      </c>
      <c r="K4266" s="118">
        <v>1292</v>
      </c>
      <c r="L4266" s="118">
        <v>0</v>
      </c>
      <c r="M4266" s="118">
        <v>1292</v>
      </c>
      <c r="N4266" s="271"/>
      <c r="O4266" s="119">
        <f>M4266*N4266</f>
        <v>0</v>
      </c>
      <c r="P4266" s="117" t="s">
        <v>697</v>
      </c>
      <c r="Q4266" s="117" t="s">
        <v>9413</v>
      </c>
      <c r="R4266" s="118"/>
      <c r="S4266" s="118">
        <f>M4266*R4266</f>
        <v>0</v>
      </c>
      <c r="T4266" s="118"/>
      <c r="U4266" s="118">
        <f>M4266*T4266</f>
        <v>0</v>
      </c>
      <c r="V4266" s="119">
        <v>21</v>
      </c>
      <c r="W4266" s="119">
        <f>O4266*(V4266/100)</f>
        <v>0</v>
      </c>
      <c r="X4266" s="119">
        <f>O4266+W4266</f>
        <v>0</v>
      </c>
      <c r="Y4266" s="120">
        <v>8</v>
      </c>
      <c r="Z4266" s="9"/>
      <c r="AA4266" s="9"/>
      <c r="AB4266" s="9"/>
    </row>
    <row r="4267" spans="1:28" ht="4.5" customHeight="1" outlineLevel="6" x14ac:dyDescent="0.15">
      <c r="B4267" s="197"/>
      <c r="C4267" s="199"/>
      <c r="D4267" s="199"/>
      <c r="E4267" s="199"/>
      <c r="F4267" s="10"/>
      <c r="G4267" s="10"/>
      <c r="H4267" s="10"/>
      <c r="I4267" s="203"/>
      <c r="J4267" s="205"/>
      <c r="K4267" s="159"/>
      <c r="L4267" s="159"/>
      <c r="M4267" s="159"/>
      <c r="N4267" s="113"/>
      <c r="O4267" s="153"/>
      <c r="P4267" s="205"/>
      <c r="Q4267" s="205"/>
      <c r="R4267" s="159"/>
      <c r="S4267" s="159"/>
      <c r="T4267" s="159"/>
      <c r="U4267" s="159"/>
      <c r="V4267" s="153"/>
      <c r="W4267" s="153"/>
      <c r="X4267" s="153"/>
      <c r="Y4267" s="10"/>
      <c r="Z4267" s="9"/>
      <c r="AA4267" s="9"/>
      <c r="AB4267" s="9"/>
    </row>
    <row r="4268" spans="1:28" ht="13.5" outlineLevel="7" x14ac:dyDescent="0.3">
      <c r="A4268" s="245"/>
      <c r="B4268" s="246"/>
      <c r="C4268" s="246"/>
      <c r="D4268" s="246"/>
      <c r="E4268" s="246"/>
      <c r="F4268" s="247"/>
      <c r="G4268" s="247"/>
      <c r="H4268" s="252" t="s">
        <v>18</v>
      </c>
      <c r="I4268" s="248" t="s">
        <v>5016</v>
      </c>
      <c r="J4268" s="249"/>
      <c r="K4268" s="250"/>
      <c r="L4268" s="250"/>
      <c r="M4268" s="251"/>
      <c r="N4268" s="252"/>
      <c r="O4268" s="253"/>
      <c r="P4268" s="249"/>
      <c r="Q4268" s="249"/>
      <c r="R4268" s="251"/>
      <c r="S4268" s="251"/>
      <c r="T4268" s="251"/>
      <c r="U4268" s="251"/>
      <c r="V4268" s="253"/>
      <c r="W4268" s="253"/>
      <c r="X4268" s="253"/>
      <c r="Y4268" s="252"/>
      <c r="Z4268" s="6"/>
      <c r="AA4268" s="9"/>
    </row>
    <row r="4269" spans="1:28" ht="7.5" customHeight="1" outlineLevel="7" x14ac:dyDescent="0.15">
      <c r="A4269" s="9"/>
      <c r="B4269" s="197"/>
      <c r="C4269" s="196"/>
      <c r="D4269" s="196"/>
      <c r="E4269" s="196"/>
      <c r="F4269" s="12"/>
      <c r="G4269" s="12"/>
      <c r="H4269" s="12"/>
      <c r="I4269" s="204"/>
      <c r="J4269" s="205"/>
      <c r="K4269" s="206"/>
      <c r="L4269" s="206"/>
      <c r="M4269" s="207"/>
      <c r="N4269" s="10"/>
      <c r="O4269" s="153"/>
      <c r="P4269" s="205"/>
      <c r="Q4269" s="205"/>
      <c r="R4269" s="159"/>
      <c r="S4269" s="159"/>
      <c r="T4269" s="159"/>
      <c r="U4269" s="159"/>
      <c r="V4269" s="153"/>
      <c r="W4269" s="153"/>
      <c r="X4269" s="153"/>
      <c r="Y4269" s="10"/>
      <c r="Z4269" s="6"/>
      <c r="AA4269" s="9"/>
    </row>
    <row r="4270" spans="1:28" ht="14.25" outlineLevel="6" x14ac:dyDescent="0.15">
      <c r="B4270" s="197"/>
      <c r="C4270" s="198"/>
      <c r="D4270" s="114">
        <v>573</v>
      </c>
      <c r="E4270" s="114"/>
      <c r="F4270" s="115"/>
      <c r="G4270" s="115" t="s">
        <v>5015</v>
      </c>
      <c r="H4270" s="115" t="s">
        <v>5014</v>
      </c>
      <c r="I4270" s="116" t="s">
        <v>5013</v>
      </c>
      <c r="J4270" s="117" t="s">
        <v>584</v>
      </c>
      <c r="K4270" s="118">
        <v>25</v>
      </c>
      <c r="L4270" s="118">
        <v>0</v>
      </c>
      <c r="M4270" s="118">
        <v>25</v>
      </c>
      <c r="N4270" s="271"/>
      <c r="O4270" s="119">
        <f>M4270*N4270</f>
        <v>0</v>
      </c>
      <c r="P4270" s="117" t="s">
        <v>697</v>
      </c>
      <c r="Q4270" s="117" t="s">
        <v>9413</v>
      </c>
      <c r="R4270" s="118"/>
      <c r="S4270" s="118">
        <f>M4270*R4270</f>
        <v>0</v>
      </c>
      <c r="T4270" s="118"/>
      <c r="U4270" s="118">
        <f>M4270*T4270</f>
        <v>0</v>
      </c>
      <c r="V4270" s="119">
        <v>21</v>
      </c>
      <c r="W4270" s="119">
        <f>O4270*(V4270/100)</f>
        <v>0</v>
      </c>
      <c r="X4270" s="119">
        <f>O4270+W4270</f>
        <v>0</v>
      </c>
      <c r="Y4270" s="120">
        <v>8</v>
      </c>
      <c r="Z4270" s="9"/>
      <c r="AA4270" s="9"/>
      <c r="AB4270" s="9"/>
    </row>
    <row r="4271" spans="1:28" ht="4.5" customHeight="1" outlineLevel="6" x14ac:dyDescent="0.15">
      <c r="B4271" s="197"/>
      <c r="C4271" s="199"/>
      <c r="D4271" s="199"/>
      <c r="E4271" s="199"/>
      <c r="F4271" s="10"/>
      <c r="G4271" s="10"/>
      <c r="H4271" s="10"/>
      <c r="I4271" s="203"/>
      <c r="J4271" s="205"/>
      <c r="K4271" s="159"/>
      <c r="L4271" s="159"/>
      <c r="M4271" s="159"/>
      <c r="N4271" s="113"/>
      <c r="O4271" s="153"/>
      <c r="P4271" s="205"/>
      <c r="Q4271" s="205"/>
      <c r="R4271" s="159"/>
      <c r="S4271" s="159"/>
      <c r="T4271" s="159"/>
      <c r="U4271" s="159"/>
      <c r="V4271" s="153"/>
      <c r="W4271" s="153"/>
      <c r="X4271" s="153"/>
      <c r="Y4271" s="10"/>
      <c r="Z4271" s="9"/>
      <c r="AA4271" s="9"/>
      <c r="AB4271" s="9"/>
    </row>
    <row r="4272" spans="1:28" ht="28.5" outlineLevel="6" x14ac:dyDescent="0.15">
      <c r="B4272" s="197"/>
      <c r="C4272" s="198"/>
      <c r="D4272" s="114">
        <v>574</v>
      </c>
      <c r="E4272" s="114"/>
      <c r="F4272" s="115"/>
      <c r="G4272" s="115" t="s">
        <v>1005</v>
      </c>
      <c r="H4272" s="115" t="s">
        <v>5012</v>
      </c>
      <c r="I4272" s="116" t="s">
        <v>1007</v>
      </c>
      <c r="J4272" s="117" t="s">
        <v>944</v>
      </c>
      <c r="K4272" s="118">
        <v>25</v>
      </c>
      <c r="L4272" s="118">
        <v>0</v>
      </c>
      <c r="M4272" s="118">
        <v>25</v>
      </c>
      <c r="N4272" s="271"/>
      <c r="O4272" s="119">
        <f>M4272*N4272</f>
        <v>0</v>
      </c>
      <c r="P4272" s="117" t="s">
        <v>697</v>
      </c>
      <c r="Q4272" s="117" t="s">
        <v>9413</v>
      </c>
      <c r="R4272" s="118"/>
      <c r="S4272" s="118">
        <f>M4272*R4272</f>
        <v>0</v>
      </c>
      <c r="T4272" s="118"/>
      <c r="U4272" s="118">
        <f>M4272*T4272</f>
        <v>0</v>
      </c>
      <c r="V4272" s="119">
        <v>21</v>
      </c>
      <c r="W4272" s="119">
        <f>O4272*(V4272/100)</f>
        <v>0</v>
      </c>
      <c r="X4272" s="119">
        <f>O4272+W4272</f>
        <v>0</v>
      </c>
      <c r="Y4272" s="120">
        <v>8</v>
      </c>
      <c r="Z4272" s="9"/>
      <c r="AA4272" s="9"/>
      <c r="AB4272" s="9"/>
    </row>
    <row r="4273" spans="1:28" ht="4.5" customHeight="1" outlineLevel="6" x14ac:dyDescent="0.15">
      <c r="B4273" s="197"/>
      <c r="C4273" s="199"/>
      <c r="D4273" s="199"/>
      <c r="E4273" s="199"/>
      <c r="F4273" s="10"/>
      <c r="G4273" s="10"/>
      <c r="H4273" s="10"/>
      <c r="I4273" s="203"/>
      <c r="J4273" s="205"/>
      <c r="K4273" s="159"/>
      <c r="L4273" s="159"/>
      <c r="M4273" s="159"/>
      <c r="N4273" s="113"/>
      <c r="O4273" s="153"/>
      <c r="P4273" s="205"/>
      <c r="Q4273" s="205"/>
      <c r="R4273" s="159"/>
      <c r="S4273" s="159"/>
      <c r="T4273" s="159"/>
      <c r="U4273" s="159"/>
      <c r="V4273" s="153"/>
      <c r="W4273" s="153"/>
      <c r="X4273" s="153"/>
      <c r="Y4273" s="10"/>
      <c r="Z4273" s="9"/>
      <c r="AA4273" s="9"/>
      <c r="AB4273" s="9"/>
    </row>
    <row r="4274" spans="1:28" outlineLevel="6" x14ac:dyDescent="0.15">
      <c r="B4274" s="6"/>
      <c r="C4274" s="6"/>
      <c r="D4274" s="6"/>
      <c r="E4274" s="6"/>
      <c r="F4274" s="6"/>
      <c r="G4274" s="6"/>
      <c r="H4274" s="6"/>
      <c r="I4274" s="6"/>
      <c r="J4274" s="6"/>
      <c r="K4274" s="6"/>
      <c r="L4274" s="6"/>
      <c r="M4274" s="6"/>
      <c r="N4274" s="9"/>
      <c r="O4274" s="9"/>
      <c r="P4274" s="6"/>
      <c r="Q4274" s="6"/>
      <c r="R4274" s="6"/>
      <c r="S4274" s="6"/>
      <c r="T4274" s="6"/>
      <c r="U4274" s="6"/>
      <c r="V4274" s="6"/>
      <c r="W4274" s="9"/>
      <c r="X4274" s="9"/>
      <c r="Y4274" s="9"/>
    </row>
    <row r="4275" spans="1:28" ht="13.5" outlineLevel="5" x14ac:dyDescent="0.25">
      <c r="A4275" s="189" t="s">
        <v>1593</v>
      </c>
      <c r="B4275" s="239">
        <v>6</v>
      </c>
      <c r="C4275" s="240"/>
      <c r="D4275" s="240"/>
      <c r="E4275" s="240"/>
      <c r="F4275" s="193"/>
      <c r="G4275" s="193"/>
      <c r="H4275" s="193"/>
      <c r="I4275" s="241" t="s">
        <v>1592</v>
      </c>
      <c r="J4275" s="242"/>
      <c r="K4275" s="243"/>
      <c r="L4275" s="243"/>
      <c r="M4275" s="243"/>
      <c r="N4275" s="193"/>
      <c r="O4275" s="191">
        <f>SUBTOTAL(9,O4276:O4420)</f>
        <v>0</v>
      </c>
      <c r="P4275" s="242" t="s">
        <v>475</v>
      </c>
      <c r="Q4275" s="242"/>
      <c r="R4275" s="243"/>
      <c r="S4275" s="192">
        <f>SUBTOTAL(9,S4276:S4420)</f>
        <v>0</v>
      </c>
      <c r="T4275" s="243"/>
      <c r="U4275" s="192">
        <f>SUBTOTAL(9,U4276:U4420)</f>
        <v>0</v>
      </c>
      <c r="V4275" s="244"/>
      <c r="W4275" s="191">
        <f>SUBTOTAL(9,W4276:W4420)</f>
        <v>0</v>
      </c>
      <c r="X4275" s="191">
        <f>SUBTOTAL(9,X4276:X4420)</f>
        <v>0</v>
      </c>
      <c r="Y4275" s="189"/>
      <c r="Z4275" s="6"/>
      <c r="AA4275" s="9"/>
      <c r="AB4275" s="9"/>
    </row>
    <row r="4276" spans="1:28" ht="28.5" outlineLevel="6" x14ac:dyDescent="0.15">
      <c r="B4276" s="197"/>
      <c r="C4276" s="198"/>
      <c r="D4276" s="114">
        <v>575</v>
      </c>
      <c r="E4276" s="114"/>
      <c r="F4276" s="115"/>
      <c r="G4276" s="115" t="s">
        <v>951</v>
      </c>
      <c r="H4276" s="115" t="s">
        <v>5011</v>
      </c>
      <c r="I4276" s="116" t="s">
        <v>5010</v>
      </c>
      <c r="J4276" s="117" t="s">
        <v>944</v>
      </c>
      <c r="K4276" s="118">
        <v>12</v>
      </c>
      <c r="L4276" s="118">
        <v>0</v>
      </c>
      <c r="M4276" s="118">
        <v>12</v>
      </c>
      <c r="N4276" s="271"/>
      <c r="O4276" s="119">
        <f>M4276*N4276</f>
        <v>0</v>
      </c>
      <c r="P4276" s="117" t="s">
        <v>697</v>
      </c>
      <c r="Q4276" s="117" t="s">
        <v>9413</v>
      </c>
      <c r="R4276" s="118"/>
      <c r="S4276" s="118">
        <f>M4276*R4276</f>
        <v>0</v>
      </c>
      <c r="T4276" s="118"/>
      <c r="U4276" s="118">
        <f>M4276*T4276</f>
        <v>0</v>
      </c>
      <c r="V4276" s="119">
        <v>21</v>
      </c>
      <c r="W4276" s="119">
        <f>O4276*(V4276/100)</f>
        <v>0</v>
      </c>
      <c r="X4276" s="119">
        <f>O4276+W4276</f>
        <v>0</v>
      </c>
      <c r="Y4276" s="120">
        <v>8</v>
      </c>
      <c r="Z4276" s="9"/>
      <c r="AA4276" s="9"/>
      <c r="AB4276" s="9"/>
    </row>
    <row r="4277" spans="1:28" ht="4.5" customHeight="1" outlineLevel="6" x14ac:dyDescent="0.15">
      <c r="B4277" s="197"/>
      <c r="C4277" s="199"/>
      <c r="D4277" s="199"/>
      <c r="E4277" s="199"/>
      <c r="F4277" s="10"/>
      <c r="G4277" s="10"/>
      <c r="H4277" s="10"/>
      <c r="I4277" s="203"/>
      <c r="J4277" s="205"/>
      <c r="K4277" s="159"/>
      <c r="L4277" s="159"/>
      <c r="M4277" s="159"/>
      <c r="N4277" s="113"/>
      <c r="O4277" s="153"/>
      <c r="P4277" s="205"/>
      <c r="Q4277" s="205"/>
      <c r="R4277" s="159"/>
      <c r="S4277" s="159"/>
      <c r="T4277" s="159"/>
      <c r="U4277" s="159"/>
      <c r="V4277" s="153"/>
      <c r="W4277" s="153"/>
      <c r="X4277" s="153"/>
      <c r="Y4277" s="10"/>
      <c r="Z4277" s="9"/>
      <c r="AA4277" s="9"/>
      <c r="AB4277" s="9"/>
    </row>
    <row r="4278" spans="1:28" ht="13.5" outlineLevel="7" x14ac:dyDescent="0.3">
      <c r="A4278" s="245"/>
      <c r="B4278" s="246"/>
      <c r="C4278" s="246"/>
      <c r="D4278" s="246"/>
      <c r="E4278" s="246"/>
      <c r="F4278" s="247"/>
      <c r="G4278" s="247"/>
      <c r="H4278" s="252" t="s">
        <v>18</v>
      </c>
      <c r="I4278" s="248" t="s">
        <v>5009</v>
      </c>
      <c r="J4278" s="249"/>
      <c r="K4278" s="250"/>
      <c r="L4278" s="250"/>
      <c r="M4278" s="251"/>
      <c r="N4278" s="252"/>
      <c r="O4278" s="253"/>
      <c r="P4278" s="249"/>
      <c r="Q4278" s="249"/>
      <c r="R4278" s="251"/>
      <c r="S4278" s="251"/>
      <c r="T4278" s="251"/>
      <c r="U4278" s="251"/>
      <c r="V4278" s="253"/>
      <c r="W4278" s="253"/>
      <c r="X4278" s="253"/>
      <c r="Y4278" s="252"/>
      <c r="Z4278" s="6"/>
      <c r="AA4278" s="9"/>
    </row>
    <row r="4279" spans="1:28" ht="7.5" customHeight="1" outlineLevel="7" x14ac:dyDescent="0.15">
      <c r="A4279" s="9"/>
      <c r="B4279" s="197"/>
      <c r="C4279" s="196"/>
      <c r="D4279" s="196"/>
      <c r="E4279" s="196"/>
      <c r="F4279" s="12"/>
      <c r="G4279" s="12"/>
      <c r="H4279" s="12"/>
      <c r="I4279" s="204"/>
      <c r="J4279" s="205"/>
      <c r="K4279" s="206"/>
      <c r="L4279" s="206"/>
      <c r="M4279" s="207"/>
      <c r="N4279" s="10"/>
      <c r="O4279" s="153"/>
      <c r="P4279" s="205"/>
      <c r="Q4279" s="205"/>
      <c r="R4279" s="159"/>
      <c r="S4279" s="159"/>
      <c r="T4279" s="159"/>
      <c r="U4279" s="159"/>
      <c r="V4279" s="153"/>
      <c r="W4279" s="153"/>
      <c r="X4279" s="153"/>
      <c r="Y4279" s="10"/>
      <c r="Z4279" s="6"/>
      <c r="AA4279" s="9"/>
    </row>
    <row r="4280" spans="1:28" ht="28.5" outlineLevel="6" x14ac:dyDescent="0.15">
      <c r="B4280" s="197"/>
      <c r="C4280" s="198"/>
      <c r="D4280" s="114">
        <v>576</v>
      </c>
      <c r="E4280" s="114"/>
      <c r="F4280" s="115"/>
      <c r="G4280" s="115" t="s">
        <v>5008</v>
      </c>
      <c r="H4280" s="115" t="s">
        <v>5007</v>
      </c>
      <c r="I4280" s="116" t="s">
        <v>5006</v>
      </c>
      <c r="J4280" s="117" t="s">
        <v>584</v>
      </c>
      <c r="K4280" s="118">
        <v>13</v>
      </c>
      <c r="L4280" s="118">
        <v>0</v>
      </c>
      <c r="M4280" s="118">
        <v>13</v>
      </c>
      <c r="N4280" s="271"/>
      <c r="O4280" s="119">
        <f>M4280*N4280</f>
        <v>0</v>
      </c>
      <c r="P4280" s="117" t="s">
        <v>697</v>
      </c>
      <c r="Q4280" s="117" t="s">
        <v>9413</v>
      </c>
      <c r="R4280" s="118"/>
      <c r="S4280" s="118">
        <f>M4280*R4280</f>
        <v>0</v>
      </c>
      <c r="T4280" s="118"/>
      <c r="U4280" s="118">
        <f>M4280*T4280</f>
        <v>0</v>
      </c>
      <c r="V4280" s="119">
        <v>21</v>
      </c>
      <c r="W4280" s="119">
        <f>O4280*(V4280/100)</f>
        <v>0</v>
      </c>
      <c r="X4280" s="119">
        <f>O4280+W4280</f>
        <v>0</v>
      </c>
      <c r="Y4280" s="120">
        <v>8</v>
      </c>
      <c r="Z4280" s="9"/>
      <c r="AA4280" s="9"/>
      <c r="AB4280" s="9"/>
    </row>
    <row r="4281" spans="1:28" ht="4.5" customHeight="1" outlineLevel="6" x14ac:dyDescent="0.15">
      <c r="B4281" s="197"/>
      <c r="C4281" s="199"/>
      <c r="D4281" s="199"/>
      <c r="E4281" s="199"/>
      <c r="F4281" s="10"/>
      <c r="G4281" s="10"/>
      <c r="H4281" s="10"/>
      <c r="I4281" s="203"/>
      <c r="J4281" s="205"/>
      <c r="K4281" s="159"/>
      <c r="L4281" s="159"/>
      <c r="M4281" s="159"/>
      <c r="N4281" s="113"/>
      <c r="O4281" s="153"/>
      <c r="P4281" s="205"/>
      <c r="Q4281" s="205"/>
      <c r="R4281" s="159"/>
      <c r="S4281" s="159"/>
      <c r="T4281" s="159"/>
      <c r="U4281" s="159"/>
      <c r="V4281" s="153"/>
      <c r="W4281" s="153"/>
      <c r="X4281" s="153"/>
      <c r="Y4281" s="10"/>
      <c r="Z4281" s="9"/>
      <c r="AA4281" s="9"/>
      <c r="AB4281" s="9"/>
    </row>
    <row r="4282" spans="1:28" ht="13.5" outlineLevel="7" x14ac:dyDescent="0.3">
      <c r="A4282" s="245"/>
      <c r="B4282" s="246"/>
      <c r="C4282" s="246"/>
      <c r="D4282" s="246"/>
      <c r="E4282" s="246"/>
      <c r="F4282" s="247"/>
      <c r="G4282" s="247"/>
      <c r="H4282" s="252" t="s">
        <v>18</v>
      </c>
      <c r="I4282" s="248" t="s">
        <v>4996</v>
      </c>
      <c r="J4282" s="249"/>
      <c r="K4282" s="250"/>
      <c r="L4282" s="250"/>
      <c r="M4282" s="251"/>
      <c r="N4282" s="252"/>
      <c r="O4282" s="253"/>
      <c r="P4282" s="249"/>
      <c r="Q4282" s="249"/>
      <c r="R4282" s="251"/>
      <c r="S4282" s="251"/>
      <c r="T4282" s="251"/>
      <c r="U4282" s="251"/>
      <c r="V4282" s="253"/>
      <c r="W4282" s="253"/>
      <c r="X4282" s="253"/>
      <c r="Y4282" s="252"/>
      <c r="Z4282" s="6"/>
      <c r="AA4282" s="9"/>
    </row>
    <row r="4283" spans="1:28" ht="7.5" customHeight="1" outlineLevel="7" x14ac:dyDescent="0.15">
      <c r="A4283" s="9"/>
      <c r="B4283" s="197"/>
      <c r="C4283" s="196"/>
      <c r="D4283" s="196"/>
      <c r="E4283" s="196"/>
      <c r="F4283" s="12"/>
      <c r="G4283" s="12"/>
      <c r="H4283" s="12"/>
      <c r="I4283" s="204"/>
      <c r="J4283" s="205"/>
      <c r="K4283" s="206"/>
      <c r="L4283" s="206"/>
      <c r="M4283" s="207"/>
      <c r="N4283" s="10"/>
      <c r="O4283" s="153"/>
      <c r="P4283" s="205"/>
      <c r="Q4283" s="205"/>
      <c r="R4283" s="159"/>
      <c r="S4283" s="159"/>
      <c r="T4283" s="159"/>
      <c r="U4283" s="159"/>
      <c r="V4283" s="153"/>
      <c r="W4283" s="153"/>
      <c r="X4283" s="153"/>
      <c r="Y4283" s="10"/>
      <c r="Z4283" s="6"/>
      <c r="AA4283" s="9"/>
    </row>
    <row r="4284" spans="1:28" ht="28.5" outlineLevel="6" x14ac:dyDescent="0.15">
      <c r="B4284" s="197"/>
      <c r="C4284" s="198"/>
      <c r="D4284" s="114">
        <v>577</v>
      </c>
      <c r="E4284" s="114"/>
      <c r="F4284" s="115"/>
      <c r="G4284" s="115" t="s">
        <v>5005</v>
      </c>
      <c r="H4284" s="115" t="s">
        <v>5004</v>
      </c>
      <c r="I4284" s="116" t="s">
        <v>5003</v>
      </c>
      <c r="J4284" s="117" t="s">
        <v>584</v>
      </c>
      <c r="K4284" s="118">
        <v>25</v>
      </c>
      <c r="L4284" s="118">
        <v>0</v>
      </c>
      <c r="M4284" s="118">
        <v>25</v>
      </c>
      <c r="N4284" s="271"/>
      <c r="O4284" s="119">
        <f>M4284*N4284</f>
        <v>0</v>
      </c>
      <c r="P4284" s="117" t="s">
        <v>697</v>
      </c>
      <c r="Q4284" s="117" t="s">
        <v>9413</v>
      </c>
      <c r="R4284" s="118"/>
      <c r="S4284" s="118">
        <f>M4284*R4284</f>
        <v>0</v>
      </c>
      <c r="T4284" s="118"/>
      <c r="U4284" s="118">
        <f>M4284*T4284</f>
        <v>0</v>
      </c>
      <c r="V4284" s="119">
        <v>21</v>
      </c>
      <c r="W4284" s="119">
        <f>O4284*(V4284/100)</f>
        <v>0</v>
      </c>
      <c r="X4284" s="119">
        <f>O4284+W4284</f>
        <v>0</v>
      </c>
      <c r="Y4284" s="120">
        <v>8</v>
      </c>
      <c r="Z4284" s="9"/>
      <c r="AA4284" s="9"/>
      <c r="AB4284" s="9"/>
    </row>
    <row r="4285" spans="1:28" ht="4.5" customHeight="1" outlineLevel="6" x14ac:dyDescent="0.15">
      <c r="B4285" s="197"/>
      <c r="C4285" s="199"/>
      <c r="D4285" s="199"/>
      <c r="E4285" s="199"/>
      <c r="F4285" s="10"/>
      <c r="G4285" s="10"/>
      <c r="H4285" s="10"/>
      <c r="I4285" s="203"/>
      <c r="J4285" s="205"/>
      <c r="K4285" s="159"/>
      <c r="L4285" s="159"/>
      <c r="M4285" s="159"/>
      <c r="N4285" s="113"/>
      <c r="O4285" s="153"/>
      <c r="P4285" s="205"/>
      <c r="Q4285" s="205"/>
      <c r="R4285" s="159"/>
      <c r="S4285" s="159"/>
      <c r="T4285" s="159"/>
      <c r="U4285" s="159"/>
      <c r="V4285" s="153"/>
      <c r="W4285" s="153"/>
      <c r="X4285" s="153"/>
      <c r="Y4285" s="10"/>
      <c r="Z4285" s="9"/>
      <c r="AA4285" s="9"/>
      <c r="AB4285" s="9"/>
    </row>
    <row r="4286" spans="1:28" ht="13.5" outlineLevel="7" x14ac:dyDescent="0.3">
      <c r="A4286" s="245"/>
      <c r="B4286" s="246"/>
      <c r="C4286" s="246"/>
      <c r="D4286" s="246"/>
      <c r="E4286" s="246"/>
      <c r="F4286" s="247"/>
      <c r="G4286" s="247"/>
      <c r="H4286" s="252" t="s">
        <v>18</v>
      </c>
      <c r="I4286" s="248" t="s">
        <v>4996</v>
      </c>
      <c r="J4286" s="249"/>
      <c r="K4286" s="250"/>
      <c r="L4286" s="250"/>
      <c r="M4286" s="251"/>
      <c r="N4286" s="252"/>
      <c r="O4286" s="253"/>
      <c r="P4286" s="249"/>
      <c r="Q4286" s="249"/>
      <c r="R4286" s="251"/>
      <c r="S4286" s="251"/>
      <c r="T4286" s="251"/>
      <c r="U4286" s="251"/>
      <c r="V4286" s="253"/>
      <c r="W4286" s="253"/>
      <c r="X4286" s="253"/>
      <c r="Y4286" s="252"/>
      <c r="Z4286" s="6"/>
      <c r="AA4286" s="9"/>
    </row>
    <row r="4287" spans="1:28" ht="7.5" customHeight="1" outlineLevel="7" x14ac:dyDescent="0.15">
      <c r="A4287" s="9"/>
      <c r="B4287" s="197"/>
      <c r="C4287" s="196"/>
      <c r="D4287" s="196"/>
      <c r="E4287" s="196"/>
      <c r="F4287" s="12"/>
      <c r="G4287" s="12"/>
      <c r="H4287" s="12"/>
      <c r="I4287" s="204"/>
      <c r="J4287" s="205"/>
      <c r="K4287" s="206"/>
      <c r="L4287" s="206"/>
      <c r="M4287" s="207"/>
      <c r="N4287" s="10"/>
      <c r="O4287" s="153"/>
      <c r="P4287" s="205"/>
      <c r="Q4287" s="205"/>
      <c r="R4287" s="159"/>
      <c r="S4287" s="159"/>
      <c r="T4287" s="159"/>
      <c r="U4287" s="159"/>
      <c r="V4287" s="153"/>
      <c r="W4287" s="153"/>
      <c r="X4287" s="153"/>
      <c r="Y4287" s="10"/>
      <c r="Z4287" s="6"/>
      <c r="AA4287" s="9"/>
    </row>
    <row r="4288" spans="1:28" ht="28.5" outlineLevel="6" x14ac:dyDescent="0.15">
      <c r="B4288" s="197"/>
      <c r="C4288" s="198"/>
      <c r="D4288" s="114">
        <v>578</v>
      </c>
      <c r="E4288" s="114"/>
      <c r="F4288" s="115"/>
      <c r="G4288" s="115" t="s">
        <v>5002</v>
      </c>
      <c r="H4288" s="115" t="s">
        <v>5001</v>
      </c>
      <c r="I4288" s="116" t="s">
        <v>5000</v>
      </c>
      <c r="J4288" s="117" t="s">
        <v>584</v>
      </c>
      <c r="K4288" s="118">
        <v>67</v>
      </c>
      <c r="L4288" s="118">
        <v>0</v>
      </c>
      <c r="M4288" s="118">
        <v>67</v>
      </c>
      <c r="N4288" s="271"/>
      <c r="O4288" s="119">
        <f>M4288*N4288</f>
        <v>0</v>
      </c>
      <c r="P4288" s="117" t="s">
        <v>697</v>
      </c>
      <c r="Q4288" s="117" t="s">
        <v>9413</v>
      </c>
      <c r="R4288" s="118"/>
      <c r="S4288" s="118">
        <f>M4288*R4288</f>
        <v>0</v>
      </c>
      <c r="T4288" s="118"/>
      <c r="U4288" s="118">
        <f>M4288*T4288</f>
        <v>0</v>
      </c>
      <c r="V4288" s="119">
        <v>21</v>
      </c>
      <c r="W4288" s="119">
        <f>O4288*(V4288/100)</f>
        <v>0</v>
      </c>
      <c r="X4288" s="119">
        <f>O4288+W4288</f>
        <v>0</v>
      </c>
      <c r="Y4288" s="120">
        <v>8</v>
      </c>
      <c r="Z4288" s="9"/>
      <c r="AA4288" s="9"/>
      <c r="AB4288" s="9"/>
    </row>
    <row r="4289" spans="1:28" ht="4.5" customHeight="1" outlineLevel="6" x14ac:dyDescent="0.15">
      <c r="B4289" s="197"/>
      <c r="C4289" s="199"/>
      <c r="D4289" s="199"/>
      <c r="E4289" s="199"/>
      <c r="F4289" s="10"/>
      <c r="G4289" s="10"/>
      <c r="H4289" s="10"/>
      <c r="I4289" s="203"/>
      <c r="J4289" s="205"/>
      <c r="K4289" s="159"/>
      <c r="L4289" s="159"/>
      <c r="M4289" s="159"/>
      <c r="N4289" s="113"/>
      <c r="O4289" s="153"/>
      <c r="P4289" s="205"/>
      <c r="Q4289" s="205"/>
      <c r="R4289" s="159"/>
      <c r="S4289" s="159"/>
      <c r="T4289" s="159"/>
      <c r="U4289" s="159"/>
      <c r="V4289" s="153"/>
      <c r="W4289" s="153"/>
      <c r="X4289" s="153"/>
      <c r="Y4289" s="10"/>
      <c r="Z4289" s="9"/>
      <c r="AA4289" s="9"/>
      <c r="AB4289" s="9"/>
    </row>
    <row r="4290" spans="1:28" ht="13.5" outlineLevel="7" x14ac:dyDescent="0.3">
      <c r="A4290" s="245"/>
      <c r="B4290" s="246"/>
      <c r="C4290" s="246"/>
      <c r="D4290" s="246"/>
      <c r="E4290" s="246"/>
      <c r="F4290" s="247"/>
      <c r="G4290" s="247"/>
      <c r="H4290" s="252" t="s">
        <v>18</v>
      </c>
      <c r="I4290" s="248" t="s">
        <v>4996</v>
      </c>
      <c r="J4290" s="249"/>
      <c r="K4290" s="250"/>
      <c r="L4290" s="250"/>
      <c r="M4290" s="251"/>
      <c r="N4290" s="252"/>
      <c r="O4290" s="253"/>
      <c r="P4290" s="249"/>
      <c r="Q4290" s="249"/>
      <c r="R4290" s="251"/>
      <c r="S4290" s="251"/>
      <c r="T4290" s="251"/>
      <c r="U4290" s="251"/>
      <c r="V4290" s="253"/>
      <c r="W4290" s="253"/>
      <c r="X4290" s="253"/>
      <c r="Y4290" s="252"/>
      <c r="Z4290" s="6"/>
      <c r="AA4290" s="9"/>
    </row>
    <row r="4291" spans="1:28" ht="7.5" customHeight="1" outlineLevel="7" x14ac:dyDescent="0.15">
      <c r="A4291" s="9"/>
      <c r="B4291" s="197"/>
      <c r="C4291" s="196"/>
      <c r="D4291" s="196"/>
      <c r="E4291" s="196"/>
      <c r="F4291" s="12"/>
      <c r="G4291" s="12"/>
      <c r="H4291" s="12"/>
      <c r="I4291" s="204"/>
      <c r="J4291" s="205"/>
      <c r="K4291" s="206"/>
      <c r="L4291" s="206"/>
      <c r="M4291" s="207"/>
      <c r="N4291" s="10"/>
      <c r="O4291" s="153"/>
      <c r="P4291" s="205"/>
      <c r="Q4291" s="205"/>
      <c r="R4291" s="159"/>
      <c r="S4291" s="159"/>
      <c r="T4291" s="159"/>
      <c r="U4291" s="159"/>
      <c r="V4291" s="153"/>
      <c r="W4291" s="153"/>
      <c r="X4291" s="153"/>
      <c r="Y4291" s="10"/>
      <c r="Z4291" s="6"/>
      <c r="AA4291" s="9"/>
    </row>
    <row r="4292" spans="1:28" ht="28.5" outlineLevel="6" x14ac:dyDescent="0.15">
      <c r="B4292" s="197"/>
      <c r="C4292" s="198"/>
      <c r="D4292" s="114">
        <v>579</v>
      </c>
      <c r="E4292" s="114"/>
      <c r="F4292" s="115"/>
      <c r="G4292" s="115" t="s">
        <v>4999</v>
      </c>
      <c r="H4292" s="115" t="s">
        <v>4998</v>
      </c>
      <c r="I4292" s="116" t="s">
        <v>4997</v>
      </c>
      <c r="J4292" s="117" t="s">
        <v>584</v>
      </c>
      <c r="K4292" s="118">
        <v>105</v>
      </c>
      <c r="L4292" s="118">
        <v>0</v>
      </c>
      <c r="M4292" s="118">
        <v>105</v>
      </c>
      <c r="N4292" s="271"/>
      <c r="O4292" s="119">
        <f>M4292*N4292</f>
        <v>0</v>
      </c>
      <c r="P4292" s="117" t="s">
        <v>697</v>
      </c>
      <c r="Q4292" s="117" t="s">
        <v>9413</v>
      </c>
      <c r="R4292" s="118"/>
      <c r="S4292" s="118">
        <f>M4292*R4292</f>
        <v>0</v>
      </c>
      <c r="T4292" s="118"/>
      <c r="U4292" s="118">
        <f>M4292*T4292</f>
        <v>0</v>
      </c>
      <c r="V4292" s="119">
        <v>21</v>
      </c>
      <c r="W4292" s="119">
        <f>O4292*(V4292/100)</f>
        <v>0</v>
      </c>
      <c r="X4292" s="119">
        <f>O4292+W4292</f>
        <v>0</v>
      </c>
      <c r="Y4292" s="120">
        <v>8</v>
      </c>
      <c r="Z4292" s="9"/>
      <c r="AA4292" s="9"/>
      <c r="AB4292" s="9"/>
    </row>
    <row r="4293" spans="1:28" ht="4.5" customHeight="1" outlineLevel="6" x14ac:dyDescent="0.15">
      <c r="B4293" s="197"/>
      <c r="C4293" s="199"/>
      <c r="D4293" s="199"/>
      <c r="E4293" s="199"/>
      <c r="F4293" s="10"/>
      <c r="G4293" s="10"/>
      <c r="H4293" s="10"/>
      <c r="I4293" s="203"/>
      <c r="J4293" s="205"/>
      <c r="K4293" s="159"/>
      <c r="L4293" s="159"/>
      <c r="M4293" s="159"/>
      <c r="N4293" s="113"/>
      <c r="O4293" s="153"/>
      <c r="P4293" s="205"/>
      <c r="Q4293" s="205"/>
      <c r="R4293" s="159"/>
      <c r="S4293" s="159"/>
      <c r="T4293" s="159"/>
      <c r="U4293" s="159"/>
      <c r="V4293" s="153"/>
      <c r="W4293" s="153"/>
      <c r="X4293" s="153"/>
      <c r="Y4293" s="10"/>
      <c r="Z4293" s="9"/>
      <c r="AA4293" s="9"/>
      <c r="AB4293" s="9"/>
    </row>
    <row r="4294" spans="1:28" ht="13.5" outlineLevel="7" x14ac:dyDescent="0.3">
      <c r="A4294" s="245"/>
      <c r="B4294" s="246"/>
      <c r="C4294" s="246"/>
      <c r="D4294" s="246"/>
      <c r="E4294" s="246"/>
      <c r="F4294" s="247"/>
      <c r="G4294" s="247"/>
      <c r="H4294" s="252" t="s">
        <v>18</v>
      </c>
      <c r="I4294" s="248" t="s">
        <v>4996</v>
      </c>
      <c r="J4294" s="249"/>
      <c r="K4294" s="250"/>
      <c r="L4294" s="250"/>
      <c r="M4294" s="251"/>
      <c r="N4294" s="252"/>
      <c r="O4294" s="253"/>
      <c r="P4294" s="249"/>
      <c r="Q4294" s="249"/>
      <c r="R4294" s="251"/>
      <c r="S4294" s="251"/>
      <c r="T4294" s="251"/>
      <c r="U4294" s="251"/>
      <c r="V4294" s="253"/>
      <c r="W4294" s="253"/>
      <c r="X4294" s="253"/>
      <c r="Y4294" s="252"/>
      <c r="Z4294" s="6"/>
      <c r="AA4294" s="9"/>
    </row>
    <row r="4295" spans="1:28" ht="7.5" customHeight="1" outlineLevel="7" x14ac:dyDescent="0.15">
      <c r="A4295" s="9"/>
      <c r="B4295" s="197"/>
      <c r="C4295" s="196"/>
      <c r="D4295" s="196"/>
      <c r="E4295" s="196"/>
      <c r="F4295" s="12"/>
      <c r="G4295" s="12"/>
      <c r="H4295" s="12"/>
      <c r="I4295" s="204"/>
      <c r="J4295" s="205"/>
      <c r="K4295" s="206"/>
      <c r="L4295" s="206"/>
      <c r="M4295" s="207"/>
      <c r="N4295" s="10"/>
      <c r="O4295" s="153"/>
      <c r="P4295" s="205"/>
      <c r="Q4295" s="205"/>
      <c r="R4295" s="159"/>
      <c r="S4295" s="159"/>
      <c r="T4295" s="159"/>
      <c r="U4295" s="159"/>
      <c r="V4295" s="153"/>
      <c r="W4295" s="153"/>
      <c r="X4295" s="153"/>
      <c r="Y4295" s="10"/>
      <c r="Z4295" s="6"/>
      <c r="AA4295" s="9"/>
    </row>
    <row r="4296" spans="1:28" ht="42.75" outlineLevel="6" x14ac:dyDescent="0.15">
      <c r="B4296" s="197"/>
      <c r="C4296" s="198"/>
      <c r="D4296" s="114">
        <v>580</v>
      </c>
      <c r="E4296" s="114"/>
      <c r="F4296" s="115"/>
      <c r="G4296" s="115" t="s">
        <v>4995</v>
      </c>
      <c r="H4296" s="115" t="s">
        <v>4994</v>
      </c>
      <c r="I4296" s="116" t="s">
        <v>4993</v>
      </c>
      <c r="J4296" s="117" t="s">
        <v>584</v>
      </c>
      <c r="K4296" s="118">
        <v>682</v>
      </c>
      <c r="L4296" s="118">
        <v>0</v>
      </c>
      <c r="M4296" s="118">
        <v>682</v>
      </c>
      <c r="N4296" s="271"/>
      <c r="O4296" s="119">
        <f>M4296*N4296</f>
        <v>0</v>
      </c>
      <c r="P4296" s="117" t="s">
        <v>697</v>
      </c>
      <c r="Q4296" s="117" t="s">
        <v>9413</v>
      </c>
      <c r="R4296" s="118"/>
      <c r="S4296" s="118">
        <f>M4296*R4296</f>
        <v>0</v>
      </c>
      <c r="T4296" s="118"/>
      <c r="U4296" s="118">
        <f>M4296*T4296</f>
        <v>0</v>
      </c>
      <c r="V4296" s="119">
        <v>21</v>
      </c>
      <c r="W4296" s="119">
        <f>O4296*(V4296/100)</f>
        <v>0</v>
      </c>
      <c r="X4296" s="119">
        <f>O4296+W4296</f>
        <v>0</v>
      </c>
      <c r="Y4296" s="120">
        <v>8</v>
      </c>
      <c r="Z4296" s="9"/>
      <c r="AA4296" s="9"/>
      <c r="AB4296" s="9"/>
    </row>
    <row r="4297" spans="1:28" ht="4.5" customHeight="1" outlineLevel="6" x14ac:dyDescent="0.15">
      <c r="B4297" s="197"/>
      <c r="C4297" s="199"/>
      <c r="D4297" s="199"/>
      <c r="E4297" s="199"/>
      <c r="F4297" s="10"/>
      <c r="G4297" s="10"/>
      <c r="H4297" s="10"/>
      <c r="I4297" s="203"/>
      <c r="J4297" s="205"/>
      <c r="K4297" s="159"/>
      <c r="L4297" s="159"/>
      <c r="M4297" s="159"/>
      <c r="N4297" s="113"/>
      <c r="O4297" s="153"/>
      <c r="P4297" s="205"/>
      <c r="Q4297" s="205"/>
      <c r="R4297" s="159"/>
      <c r="S4297" s="159"/>
      <c r="T4297" s="159"/>
      <c r="U4297" s="159"/>
      <c r="V4297" s="153"/>
      <c r="W4297" s="153"/>
      <c r="X4297" s="153"/>
      <c r="Y4297" s="10"/>
      <c r="Z4297" s="9"/>
      <c r="AA4297" s="9"/>
      <c r="AB4297" s="9"/>
    </row>
    <row r="4298" spans="1:28" ht="13.5" outlineLevel="7" x14ac:dyDescent="0.3">
      <c r="A4298" s="245"/>
      <c r="B4298" s="246"/>
      <c r="C4298" s="246"/>
      <c r="D4298" s="246"/>
      <c r="E4298" s="246"/>
      <c r="F4298" s="247"/>
      <c r="G4298" s="247"/>
      <c r="H4298" s="252" t="s">
        <v>18</v>
      </c>
      <c r="I4298" s="248" t="s">
        <v>4992</v>
      </c>
      <c r="J4298" s="249"/>
      <c r="K4298" s="250"/>
      <c r="L4298" s="250"/>
      <c r="M4298" s="251"/>
      <c r="N4298" s="252"/>
      <c r="O4298" s="253"/>
      <c r="P4298" s="249"/>
      <c r="Q4298" s="249"/>
      <c r="R4298" s="251"/>
      <c r="S4298" s="251"/>
      <c r="T4298" s="251"/>
      <c r="U4298" s="251"/>
      <c r="V4298" s="253"/>
      <c r="W4298" s="253"/>
      <c r="X4298" s="253"/>
      <c r="Y4298" s="252"/>
      <c r="Z4298" s="6"/>
      <c r="AA4298" s="9"/>
    </row>
    <row r="4299" spans="1:28" ht="13.5" outlineLevel="7" x14ac:dyDescent="0.3">
      <c r="A4299" s="245"/>
      <c r="B4299" s="246"/>
      <c r="C4299" s="246"/>
      <c r="D4299" s="246"/>
      <c r="E4299" s="246"/>
      <c r="F4299" s="247"/>
      <c r="G4299" s="247"/>
      <c r="H4299" s="252"/>
      <c r="I4299" s="248" t="s">
        <v>4991</v>
      </c>
      <c r="J4299" s="249"/>
      <c r="K4299" s="250"/>
      <c r="L4299" s="250"/>
      <c r="M4299" s="251"/>
      <c r="N4299" s="252"/>
      <c r="O4299" s="253"/>
      <c r="P4299" s="249"/>
      <c r="Q4299" s="249"/>
      <c r="R4299" s="251"/>
      <c r="S4299" s="251"/>
      <c r="T4299" s="251"/>
      <c r="U4299" s="251"/>
      <c r="V4299" s="253"/>
      <c r="W4299" s="253"/>
      <c r="X4299" s="253"/>
      <c r="Y4299" s="252"/>
      <c r="Z4299" s="6"/>
      <c r="AA4299" s="9"/>
    </row>
    <row r="4300" spans="1:28" ht="13.5" outlineLevel="7" x14ac:dyDescent="0.3">
      <c r="A4300" s="245"/>
      <c r="B4300" s="246"/>
      <c r="C4300" s="246"/>
      <c r="D4300" s="246"/>
      <c r="E4300" s="246"/>
      <c r="F4300" s="247"/>
      <c r="G4300" s="247"/>
      <c r="H4300" s="252"/>
      <c r="I4300" s="248" t="s">
        <v>4990</v>
      </c>
      <c r="J4300" s="249"/>
      <c r="K4300" s="250"/>
      <c r="L4300" s="250"/>
      <c r="M4300" s="251"/>
      <c r="N4300" s="252"/>
      <c r="O4300" s="253"/>
      <c r="P4300" s="249"/>
      <c r="Q4300" s="249"/>
      <c r="R4300" s="251"/>
      <c r="S4300" s="251"/>
      <c r="T4300" s="251"/>
      <c r="U4300" s="251"/>
      <c r="V4300" s="253"/>
      <c r="W4300" s="253"/>
      <c r="X4300" s="253"/>
      <c r="Y4300" s="252"/>
      <c r="Z4300" s="6"/>
      <c r="AA4300" s="9"/>
    </row>
    <row r="4301" spans="1:28" ht="13.5" outlineLevel="7" x14ac:dyDescent="0.3">
      <c r="A4301" s="245"/>
      <c r="B4301" s="246"/>
      <c r="C4301" s="246"/>
      <c r="D4301" s="246"/>
      <c r="E4301" s="246"/>
      <c r="F4301" s="247"/>
      <c r="G4301" s="247"/>
      <c r="H4301" s="252"/>
      <c r="I4301" s="248" t="s">
        <v>4989</v>
      </c>
      <c r="J4301" s="249"/>
      <c r="K4301" s="250"/>
      <c r="L4301" s="250"/>
      <c r="M4301" s="251"/>
      <c r="N4301" s="252"/>
      <c r="O4301" s="253"/>
      <c r="P4301" s="249"/>
      <c r="Q4301" s="249"/>
      <c r="R4301" s="251"/>
      <c r="S4301" s="251"/>
      <c r="T4301" s="251"/>
      <c r="U4301" s="251"/>
      <c r="V4301" s="253"/>
      <c r="W4301" s="253"/>
      <c r="X4301" s="253"/>
      <c r="Y4301" s="252"/>
      <c r="Z4301" s="6"/>
      <c r="AA4301" s="9"/>
    </row>
    <row r="4302" spans="1:28" ht="7.5" customHeight="1" outlineLevel="7" x14ac:dyDescent="0.15">
      <c r="A4302" s="9"/>
      <c r="B4302" s="197"/>
      <c r="C4302" s="196"/>
      <c r="D4302" s="196"/>
      <c r="E4302" s="196"/>
      <c r="F4302" s="12"/>
      <c r="G4302" s="12"/>
      <c r="H4302" s="12"/>
      <c r="I4302" s="204"/>
      <c r="J4302" s="205"/>
      <c r="K4302" s="206"/>
      <c r="L4302" s="206"/>
      <c r="M4302" s="207"/>
      <c r="N4302" s="10"/>
      <c r="O4302" s="153"/>
      <c r="P4302" s="205"/>
      <c r="Q4302" s="205"/>
      <c r="R4302" s="159"/>
      <c r="S4302" s="159"/>
      <c r="T4302" s="159"/>
      <c r="U4302" s="159"/>
      <c r="V4302" s="153"/>
      <c r="W4302" s="153"/>
      <c r="X4302" s="153"/>
      <c r="Y4302" s="10"/>
      <c r="Z4302" s="6"/>
      <c r="AA4302" s="9"/>
    </row>
    <row r="4303" spans="1:28" ht="42.75" outlineLevel="6" x14ac:dyDescent="0.15">
      <c r="B4303" s="197"/>
      <c r="C4303" s="198"/>
      <c r="D4303" s="114">
        <v>581</v>
      </c>
      <c r="E4303" s="114"/>
      <c r="F4303" s="115"/>
      <c r="G4303" s="115" t="s">
        <v>4988</v>
      </c>
      <c r="H4303" s="115" t="s">
        <v>4987</v>
      </c>
      <c r="I4303" s="116" t="s">
        <v>4986</v>
      </c>
      <c r="J4303" s="117" t="s">
        <v>584</v>
      </c>
      <c r="K4303" s="118">
        <v>421</v>
      </c>
      <c r="L4303" s="118">
        <v>0</v>
      </c>
      <c r="M4303" s="118">
        <v>421</v>
      </c>
      <c r="N4303" s="271"/>
      <c r="O4303" s="119">
        <f>M4303*N4303</f>
        <v>0</v>
      </c>
      <c r="P4303" s="117" t="s">
        <v>697</v>
      </c>
      <c r="Q4303" s="117" t="s">
        <v>9413</v>
      </c>
      <c r="R4303" s="118"/>
      <c r="S4303" s="118">
        <f>M4303*R4303</f>
        <v>0</v>
      </c>
      <c r="T4303" s="118"/>
      <c r="U4303" s="118">
        <f>M4303*T4303</f>
        <v>0</v>
      </c>
      <c r="V4303" s="119">
        <v>21</v>
      </c>
      <c r="W4303" s="119">
        <f>O4303*(V4303/100)</f>
        <v>0</v>
      </c>
      <c r="X4303" s="119">
        <f>O4303+W4303</f>
        <v>0</v>
      </c>
      <c r="Y4303" s="120">
        <v>8</v>
      </c>
      <c r="Z4303" s="9"/>
      <c r="AA4303" s="9"/>
      <c r="AB4303" s="9"/>
    </row>
    <row r="4304" spans="1:28" ht="4.5" customHeight="1" outlineLevel="6" x14ac:dyDescent="0.15">
      <c r="B4304" s="197"/>
      <c r="C4304" s="199"/>
      <c r="D4304" s="199"/>
      <c r="E4304" s="199"/>
      <c r="F4304" s="10"/>
      <c r="G4304" s="10"/>
      <c r="H4304" s="10"/>
      <c r="I4304" s="203"/>
      <c r="J4304" s="205"/>
      <c r="K4304" s="159"/>
      <c r="L4304" s="159"/>
      <c r="M4304" s="159"/>
      <c r="N4304" s="113"/>
      <c r="O4304" s="153"/>
      <c r="P4304" s="205"/>
      <c r="Q4304" s="205"/>
      <c r="R4304" s="159"/>
      <c r="S4304" s="159"/>
      <c r="T4304" s="159"/>
      <c r="U4304" s="159"/>
      <c r="V4304" s="153"/>
      <c r="W4304" s="153"/>
      <c r="X4304" s="153"/>
      <c r="Y4304" s="10"/>
      <c r="Z4304" s="9"/>
      <c r="AA4304" s="9"/>
      <c r="AB4304" s="9"/>
    </row>
    <row r="4305" spans="1:28" ht="27" outlineLevel="7" x14ac:dyDescent="0.3">
      <c r="A4305" s="245"/>
      <c r="B4305" s="246"/>
      <c r="C4305" s="246"/>
      <c r="D4305" s="246"/>
      <c r="E4305" s="246"/>
      <c r="F4305" s="247"/>
      <c r="G4305" s="247"/>
      <c r="H4305" s="252" t="s">
        <v>18</v>
      </c>
      <c r="I4305" s="248" t="s">
        <v>4959</v>
      </c>
      <c r="J4305" s="249"/>
      <c r="K4305" s="250"/>
      <c r="L4305" s="250"/>
      <c r="M4305" s="251"/>
      <c r="N4305" s="252"/>
      <c r="O4305" s="253"/>
      <c r="P4305" s="249"/>
      <c r="Q4305" s="249"/>
      <c r="R4305" s="251"/>
      <c r="S4305" s="251"/>
      <c r="T4305" s="251"/>
      <c r="U4305" s="251"/>
      <c r="V4305" s="253"/>
      <c r="W4305" s="253"/>
      <c r="X4305" s="253"/>
      <c r="Y4305" s="252"/>
      <c r="Z4305" s="6"/>
      <c r="AA4305" s="9"/>
    </row>
    <row r="4306" spans="1:28" ht="13.5" outlineLevel="7" x14ac:dyDescent="0.3">
      <c r="A4306" s="245"/>
      <c r="B4306" s="246"/>
      <c r="C4306" s="246"/>
      <c r="D4306" s="246"/>
      <c r="E4306" s="246"/>
      <c r="F4306" s="247"/>
      <c r="G4306" s="247"/>
      <c r="H4306" s="252"/>
      <c r="I4306" s="248" t="s">
        <v>4985</v>
      </c>
      <c r="J4306" s="249"/>
      <c r="K4306" s="250"/>
      <c r="L4306" s="250"/>
      <c r="M4306" s="251"/>
      <c r="N4306" s="252"/>
      <c r="O4306" s="253"/>
      <c r="P4306" s="249"/>
      <c r="Q4306" s="249"/>
      <c r="R4306" s="251"/>
      <c r="S4306" s="251"/>
      <c r="T4306" s="251"/>
      <c r="U4306" s="251"/>
      <c r="V4306" s="253"/>
      <c r="W4306" s="253"/>
      <c r="X4306" s="253"/>
      <c r="Y4306" s="252"/>
      <c r="Z4306" s="6"/>
      <c r="AA4306" s="9"/>
    </row>
    <row r="4307" spans="1:28" ht="13.5" outlineLevel="7" x14ac:dyDescent="0.3">
      <c r="A4307" s="245"/>
      <c r="B4307" s="246"/>
      <c r="C4307" s="246"/>
      <c r="D4307" s="246"/>
      <c r="E4307" s="246"/>
      <c r="F4307" s="247"/>
      <c r="G4307" s="247"/>
      <c r="H4307" s="252"/>
      <c r="I4307" s="248" t="s">
        <v>4984</v>
      </c>
      <c r="J4307" s="249"/>
      <c r="K4307" s="250"/>
      <c r="L4307" s="250"/>
      <c r="M4307" s="251"/>
      <c r="N4307" s="252"/>
      <c r="O4307" s="253"/>
      <c r="P4307" s="249"/>
      <c r="Q4307" s="249"/>
      <c r="R4307" s="251"/>
      <c r="S4307" s="251"/>
      <c r="T4307" s="251"/>
      <c r="U4307" s="251"/>
      <c r="V4307" s="253"/>
      <c r="W4307" s="253"/>
      <c r="X4307" s="253"/>
      <c r="Y4307" s="252"/>
      <c r="Z4307" s="6"/>
      <c r="AA4307" s="9"/>
    </row>
    <row r="4308" spans="1:28" ht="13.5" outlineLevel="7" x14ac:dyDescent="0.3">
      <c r="A4308" s="245"/>
      <c r="B4308" s="246"/>
      <c r="C4308" s="246"/>
      <c r="D4308" s="246"/>
      <c r="E4308" s="246"/>
      <c r="F4308" s="247"/>
      <c r="G4308" s="247"/>
      <c r="H4308" s="252"/>
      <c r="I4308" s="248" t="s">
        <v>4983</v>
      </c>
      <c r="J4308" s="249"/>
      <c r="K4308" s="250"/>
      <c r="L4308" s="250"/>
      <c r="M4308" s="251"/>
      <c r="N4308" s="252"/>
      <c r="O4308" s="253"/>
      <c r="P4308" s="249"/>
      <c r="Q4308" s="249"/>
      <c r="R4308" s="251"/>
      <c r="S4308" s="251"/>
      <c r="T4308" s="251"/>
      <c r="U4308" s="251"/>
      <c r="V4308" s="253"/>
      <c r="W4308" s="253"/>
      <c r="X4308" s="253"/>
      <c r="Y4308" s="252"/>
      <c r="Z4308" s="6"/>
      <c r="AA4308" s="9"/>
    </row>
    <row r="4309" spans="1:28" ht="7.5" customHeight="1" outlineLevel="7" x14ac:dyDescent="0.15">
      <c r="A4309" s="9"/>
      <c r="B4309" s="197"/>
      <c r="C4309" s="196"/>
      <c r="D4309" s="196"/>
      <c r="E4309" s="196"/>
      <c r="F4309" s="12"/>
      <c r="G4309" s="12"/>
      <c r="H4309" s="12"/>
      <c r="I4309" s="204"/>
      <c r="J4309" s="205"/>
      <c r="K4309" s="206"/>
      <c r="L4309" s="206"/>
      <c r="M4309" s="207"/>
      <c r="N4309" s="10"/>
      <c r="O4309" s="153"/>
      <c r="P4309" s="205"/>
      <c r="Q4309" s="205"/>
      <c r="R4309" s="159"/>
      <c r="S4309" s="159"/>
      <c r="T4309" s="159"/>
      <c r="U4309" s="159"/>
      <c r="V4309" s="153"/>
      <c r="W4309" s="153"/>
      <c r="X4309" s="153"/>
      <c r="Y4309" s="10"/>
      <c r="Z4309" s="6"/>
      <c r="AA4309" s="9"/>
    </row>
    <row r="4310" spans="1:28" ht="42.75" outlineLevel="6" x14ac:dyDescent="0.15">
      <c r="B4310" s="197"/>
      <c r="C4310" s="198"/>
      <c r="D4310" s="114">
        <v>582</v>
      </c>
      <c r="E4310" s="114"/>
      <c r="F4310" s="115"/>
      <c r="G4310" s="115" t="s">
        <v>4982</v>
      </c>
      <c r="H4310" s="115" t="s">
        <v>4981</v>
      </c>
      <c r="I4310" s="116" t="s">
        <v>4980</v>
      </c>
      <c r="J4310" s="117" t="s">
        <v>584</v>
      </c>
      <c r="K4310" s="118">
        <v>180</v>
      </c>
      <c r="L4310" s="118">
        <v>0</v>
      </c>
      <c r="M4310" s="118">
        <v>180</v>
      </c>
      <c r="N4310" s="271"/>
      <c r="O4310" s="119">
        <f>M4310*N4310</f>
        <v>0</v>
      </c>
      <c r="P4310" s="117" t="s">
        <v>697</v>
      </c>
      <c r="Q4310" s="117" t="s">
        <v>9413</v>
      </c>
      <c r="R4310" s="118"/>
      <c r="S4310" s="118">
        <f>M4310*R4310</f>
        <v>0</v>
      </c>
      <c r="T4310" s="118"/>
      <c r="U4310" s="118">
        <f>M4310*T4310</f>
        <v>0</v>
      </c>
      <c r="V4310" s="119">
        <v>21</v>
      </c>
      <c r="W4310" s="119">
        <f>O4310*(V4310/100)</f>
        <v>0</v>
      </c>
      <c r="X4310" s="119">
        <f>O4310+W4310</f>
        <v>0</v>
      </c>
      <c r="Y4310" s="120">
        <v>8</v>
      </c>
      <c r="Z4310" s="9"/>
      <c r="AA4310" s="9"/>
      <c r="AB4310" s="9"/>
    </row>
    <row r="4311" spans="1:28" ht="4.5" customHeight="1" outlineLevel="6" x14ac:dyDescent="0.15">
      <c r="B4311" s="197"/>
      <c r="C4311" s="199"/>
      <c r="D4311" s="199"/>
      <c r="E4311" s="199"/>
      <c r="F4311" s="10"/>
      <c r="G4311" s="10"/>
      <c r="H4311" s="10"/>
      <c r="I4311" s="203"/>
      <c r="J4311" s="205"/>
      <c r="K4311" s="159"/>
      <c r="L4311" s="159"/>
      <c r="M4311" s="159"/>
      <c r="N4311" s="113"/>
      <c r="O4311" s="153"/>
      <c r="P4311" s="205"/>
      <c r="Q4311" s="205"/>
      <c r="R4311" s="159"/>
      <c r="S4311" s="159"/>
      <c r="T4311" s="159"/>
      <c r="U4311" s="159"/>
      <c r="V4311" s="153"/>
      <c r="W4311" s="153"/>
      <c r="X4311" s="153"/>
      <c r="Y4311" s="10"/>
      <c r="Z4311" s="9"/>
      <c r="AA4311" s="9"/>
      <c r="AB4311" s="9"/>
    </row>
    <row r="4312" spans="1:28" ht="27" outlineLevel="7" x14ac:dyDescent="0.3">
      <c r="A4312" s="245"/>
      <c r="B4312" s="246"/>
      <c r="C4312" s="246"/>
      <c r="D4312" s="246"/>
      <c r="E4312" s="246"/>
      <c r="F4312" s="247"/>
      <c r="G4312" s="247"/>
      <c r="H4312" s="252" t="s">
        <v>18</v>
      </c>
      <c r="I4312" s="248" t="s">
        <v>4959</v>
      </c>
      <c r="J4312" s="249"/>
      <c r="K4312" s="250"/>
      <c r="L4312" s="250"/>
      <c r="M4312" s="251"/>
      <c r="N4312" s="252"/>
      <c r="O4312" s="253"/>
      <c r="P4312" s="249"/>
      <c r="Q4312" s="249"/>
      <c r="R4312" s="251"/>
      <c r="S4312" s="251"/>
      <c r="T4312" s="251"/>
      <c r="U4312" s="251"/>
      <c r="V4312" s="253"/>
      <c r="W4312" s="253"/>
      <c r="X4312" s="253"/>
      <c r="Y4312" s="252"/>
      <c r="Z4312" s="6"/>
      <c r="AA4312" s="9"/>
    </row>
    <row r="4313" spans="1:28" ht="13.5" outlineLevel="7" x14ac:dyDescent="0.3">
      <c r="A4313" s="245"/>
      <c r="B4313" s="246"/>
      <c r="C4313" s="246"/>
      <c r="D4313" s="246"/>
      <c r="E4313" s="246"/>
      <c r="F4313" s="247"/>
      <c r="G4313" s="247"/>
      <c r="H4313" s="252"/>
      <c r="I4313" s="248" t="s">
        <v>4979</v>
      </c>
      <c r="J4313" s="249"/>
      <c r="K4313" s="250"/>
      <c r="L4313" s="250"/>
      <c r="M4313" s="251"/>
      <c r="N4313" s="252"/>
      <c r="O4313" s="253"/>
      <c r="P4313" s="249"/>
      <c r="Q4313" s="249"/>
      <c r="R4313" s="251"/>
      <c r="S4313" s="251"/>
      <c r="T4313" s="251"/>
      <c r="U4313" s="251"/>
      <c r="V4313" s="253"/>
      <c r="W4313" s="253"/>
      <c r="X4313" s="253"/>
      <c r="Y4313" s="252"/>
      <c r="Z4313" s="6"/>
      <c r="AA4313" s="9"/>
    </row>
    <row r="4314" spans="1:28" ht="13.5" outlineLevel="7" x14ac:dyDescent="0.3">
      <c r="A4314" s="245"/>
      <c r="B4314" s="246"/>
      <c r="C4314" s="246"/>
      <c r="D4314" s="246"/>
      <c r="E4314" s="246"/>
      <c r="F4314" s="247"/>
      <c r="G4314" s="247"/>
      <c r="H4314" s="252"/>
      <c r="I4314" s="248" t="s">
        <v>4978</v>
      </c>
      <c r="J4314" s="249"/>
      <c r="K4314" s="250"/>
      <c r="L4314" s="250"/>
      <c r="M4314" s="251"/>
      <c r="N4314" s="252"/>
      <c r="O4314" s="253"/>
      <c r="P4314" s="249"/>
      <c r="Q4314" s="249"/>
      <c r="R4314" s="251"/>
      <c r="S4314" s="251"/>
      <c r="T4314" s="251"/>
      <c r="U4314" s="251"/>
      <c r="V4314" s="253"/>
      <c r="W4314" s="253"/>
      <c r="X4314" s="253"/>
      <c r="Y4314" s="252"/>
      <c r="Z4314" s="6"/>
      <c r="AA4314" s="9"/>
    </row>
    <row r="4315" spans="1:28" ht="7.5" customHeight="1" outlineLevel="7" x14ac:dyDescent="0.15">
      <c r="A4315" s="9"/>
      <c r="B4315" s="197"/>
      <c r="C4315" s="196"/>
      <c r="D4315" s="196"/>
      <c r="E4315" s="196"/>
      <c r="F4315" s="12"/>
      <c r="G4315" s="12"/>
      <c r="H4315" s="12"/>
      <c r="I4315" s="204"/>
      <c r="J4315" s="205"/>
      <c r="K4315" s="206"/>
      <c r="L4315" s="206"/>
      <c r="M4315" s="207"/>
      <c r="N4315" s="10"/>
      <c r="O4315" s="153"/>
      <c r="P4315" s="205"/>
      <c r="Q4315" s="205"/>
      <c r="R4315" s="159"/>
      <c r="S4315" s="159"/>
      <c r="T4315" s="159"/>
      <c r="U4315" s="159"/>
      <c r="V4315" s="153"/>
      <c r="W4315" s="153"/>
      <c r="X4315" s="153"/>
      <c r="Y4315" s="10"/>
      <c r="Z4315" s="6"/>
      <c r="AA4315" s="9"/>
    </row>
    <row r="4316" spans="1:28" ht="42.75" outlineLevel="6" x14ac:dyDescent="0.15">
      <c r="B4316" s="197"/>
      <c r="C4316" s="198"/>
      <c r="D4316" s="114">
        <v>583</v>
      </c>
      <c r="E4316" s="114"/>
      <c r="F4316" s="115"/>
      <c r="G4316" s="115" t="s">
        <v>4977</v>
      </c>
      <c r="H4316" s="115" t="s">
        <v>4976</v>
      </c>
      <c r="I4316" s="116" t="s">
        <v>4975</v>
      </c>
      <c r="J4316" s="117" t="s">
        <v>584</v>
      </c>
      <c r="K4316" s="118">
        <v>187</v>
      </c>
      <c r="L4316" s="118">
        <v>0</v>
      </c>
      <c r="M4316" s="118">
        <v>187</v>
      </c>
      <c r="N4316" s="271"/>
      <c r="O4316" s="119">
        <f>M4316*N4316</f>
        <v>0</v>
      </c>
      <c r="P4316" s="117" t="s">
        <v>697</v>
      </c>
      <c r="Q4316" s="117" t="s">
        <v>9413</v>
      </c>
      <c r="R4316" s="118"/>
      <c r="S4316" s="118">
        <f>M4316*R4316</f>
        <v>0</v>
      </c>
      <c r="T4316" s="118"/>
      <c r="U4316" s="118">
        <f>M4316*T4316</f>
        <v>0</v>
      </c>
      <c r="V4316" s="119">
        <v>21</v>
      </c>
      <c r="W4316" s="119">
        <f>O4316*(V4316/100)</f>
        <v>0</v>
      </c>
      <c r="X4316" s="119">
        <f>O4316+W4316</f>
        <v>0</v>
      </c>
      <c r="Y4316" s="120">
        <v>8</v>
      </c>
      <c r="Z4316" s="9"/>
      <c r="AA4316" s="9"/>
      <c r="AB4316" s="9"/>
    </row>
    <row r="4317" spans="1:28" ht="4.5" customHeight="1" outlineLevel="6" x14ac:dyDescent="0.15">
      <c r="B4317" s="197"/>
      <c r="C4317" s="199"/>
      <c r="D4317" s="199"/>
      <c r="E4317" s="199"/>
      <c r="F4317" s="10"/>
      <c r="G4317" s="10"/>
      <c r="H4317" s="10"/>
      <c r="I4317" s="203"/>
      <c r="J4317" s="205"/>
      <c r="K4317" s="159"/>
      <c r="L4317" s="159"/>
      <c r="M4317" s="159"/>
      <c r="N4317" s="113"/>
      <c r="O4317" s="153"/>
      <c r="P4317" s="205"/>
      <c r="Q4317" s="205"/>
      <c r="R4317" s="159"/>
      <c r="S4317" s="159"/>
      <c r="T4317" s="159"/>
      <c r="U4317" s="159"/>
      <c r="V4317" s="153"/>
      <c r="W4317" s="153"/>
      <c r="X4317" s="153"/>
      <c r="Y4317" s="10"/>
      <c r="Z4317" s="9"/>
      <c r="AA4317" s="9"/>
      <c r="AB4317" s="9"/>
    </row>
    <row r="4318" spans="1:28" ht="27" outlineLevel="7" x14ac:dyDescent="0.3">
      <c r="A4318" s="245"/>
      <c r="B4318" s="246"/>
      <c r="C4318" s="246"/>
      <c r="D4318" s="246"/>
      <c r="E4318" s="246"/>
      <c r="F4318" s="247"/>
      <c r="G4318" s="247"/>
      <c r="H4318" s="252" t="s">
        <v>18</v>
      </c>
      <c r="I4318" s="248" t="s">
        <v>4959</v>
      </c>
      <c r="J4318" s="249"/>
      <c r="K4318" s="250"/>
      <c r="L4318" s="250"/>
      <c r="M4318" s="251"/>
      <c r="N4318" s="252"/>
      <c r="O4318" s="253"/>
      <c r="P4318" s="249"/>
      <c r="Q4318" s="249"/>
      <c r="R4318" s="251"/>
      <c r="S4318" s="251"/>
      <c r="T4318" s="251"/>
      <c r="U4318" s="251"/>
      <c r="V4318" s="253"/>
      <c r="W4318" s="253"/>
      <c r="X4318" s="253"/>
      <c r="Y4318" s="252"/>
      <c r="Z4318" s="6"/>
      <c r="AA4318" s="9"/>
    </row>
    <row r="4319" spans="1:28" ht="13.5" outlineLevel="7" x14ac:dyDescent="0.3">
      <c r="A4319" s="245"/>
      <c r="B4319" s="246"/>
      <c r="C4319" s="246"/>
      <c r="D4319" s="246"/>
      <c r="E4319" s="246"/>
      <c r="F4319" s="247"/>
      <c r="G4319" s="247"/>
      <c r="H4319" s="252"/>
      <c r="I4319" s="248" t="s">
        <v>4974</v>
      </c>
      <c r="J4319" s="249"/>
      <c r="K4319" s="250"/>
      <c r="L4319" s="250"/>
      <c r="M4319" s="251"/>
      <c r="N4319" s="252"/>
      <c r="O4319" s="253"/>
      <c r="P4319" s="249"/>
      <c r="Q4319" s="249"/>
      <c r="R4319" s="251"/>
      <c r="S4319" s="251"/>
      <c r="T4319" s="251"/>
      <c r="U4319" s="251"/>
      <c r="V4319" s="253"/>
      <c r="W4319" s="253"/>
      <c r="X4319" s="253"/>
      <c r="Y4319" s="252"/>
      <c r="Z4319" s="6"/>
      <c r="AA4319" s="9"/>
    </row>
    <row r="4320" spans="1:28" ht="13.5" outlineLevel="7" x14ac:dyDescent="0.3">
      <c r="A4320" s="245"/>
      <c r="B4320" s="246"/>
      <c r="C4320" s="246"/>
      <c r="D4320" s="246"/>
      <c r="E4320" s="246"/>
      <c r="F4320" s="247"/>
      <c r="G4320" s="247"/>
      <c r="H4320" s="252"/>
      <c r="I4320" s="248" t="s">
        <v>4973</v>
      </c>
      <c r="J4320" s="249"/>
      <c r="K4320" s="250"/>
      <c r="L4320" s="250"/>
      <c r="M4320" s="251"/>
      <c r="N4320" s="252"/>
      <c r="O4320" s="253"/>
      <c r="P4320" s="249"/>
      <c r="Q4320" s="249"/>
      <c r="R4320" s="251"/>
      <c r="S4320" s="251"/>
      <c r="T4320" s="251"/>
      <c r="U4320" s="251"/>
      <c r="V4320" s="253"/>
      <c r="W4320" s="253"/>
      <c r="X4320" s="253"/>
      <c r="Y4320" s="252"/>
      <c r="Z4320" s="6"/>
      <c r="AA4320" s="9"/>
    </row>
    <row r="4321" spans="1:28" ht="7.5" customHeight="1" outlineLevel="7" x14ac:dyDescent="0.15">
      <c r="A4321" s="9"/>
      <c r="B4321" s="197"/>
      <c r="C4321" s="196"/>
      <c r="D4321" s="196"/>
      <c r="E4321" s="196"/>
      <c r="F4321" s="12"/>
      <c r="G4321" s="12"/>
      <c r="H4321" s="12"/>
      <c r="I4321" s="204"/>
      <c r="J4321" s="205"/>
      <c r="K4321" s="206"/>
      <c r="L4321" s="206"/>
      <c r="M4321" s="207"/>
      <c r="N4321" s="10"/>
      <c r="O4321" s="153"/>
      <c r="P4321" s="205"/>
      <c r="Q4321" s="205"/>
      <c r="R4321" s="159"/>
      <c r="S4321" s="159"/>
      <c r="T4321" s="159"/>
      <c r="U4321" s="159"/>
      <c r="V4321" s="153"/>
      <c r="W4321" s="153"/>
      <c r="X4321" s="153"/>
      <c r="Y4321" s="10"/>
      <c r="Z4321" s="6"/>
      <c r="AA4321" s="9"/>
    </row>
    <row r="4322" spans="1:28" ht="42.75" outlineLevel="6" x14ac:dyDescent="0.15">
      <c r="B4322" s="197"/>
      <c r="C4322" s="198"/>
      <c r="D4322" s="114">
        <v>584</v>
      </c>
      <c r="E4322" s="114"/>
      <c r="F4322" s="115"/>
      <c r="G4322" s="115" t="s">
        <v>4972</v>
      </c>
      <c r="H4322" s="115" t="s">
        <v>4971</v>
      </c>
      <c r="I4322" s="116" t="s">
        <v>4970</v>
      </c>
      <c r="J4322" s="117" t="s">
        <v>584</v>
      </c>
      <c r="K4322" s="118">
        <v>105</v>
      </c>
      <c r="L4322" s="118">
        <v>0</v>
      </c>
      <c r="M4322" s="118">
        <v>105</v>
      </c>
      <c r="N4322" s="271"/>
      <c r="O4322" s="119">
        <f>M4322*N4322</f>
        <v>0</v>
      </c>
      <c r="P4322" s="117" t="s">
        <v>697</v>
      </c>
      <c r="Q4322" s="117" t="s">
        <v>9413</v>
      </c>
      <c r="R4322" s="118"/>
      <c r="S4322" s="118">
        <f>M4322*R4322</f>
        <v>0</v>
      </c>
      <c r="T4322" s="118"/>
      <c r="U4322" s="118">
        <f>M4322*T4322</f>
        <v>0</v>
      </c>
      <c r="V4322" s="119">
        <v>21</v>
      </c>
      <c r="W4322" s="119">
        <f>O4322*(V4322/100)</f>
        <v>0</v>
      </c>
      <c r="X4322" s="119">
        <f>O4322+W4322</f>
        <v>0</v>
      </c>
      <c r="Y4322" s="120">
        <v>8</v>
      </c>
      <c r="Z4322" s="9"/>
      <c r="AA4322" s="9"/>
      <c r="AB4322" s="9"/>
    </row>
    <row r="4323" spans="1:28" ht="4.5" customHeight="1" outlineLevel="6" x14ac:dyDescent="0.15">
      <c r="B4323" s="197"/>
      <c r="C4323" s="199"/>
      <c r="D4323" s="199"/>
      <c r="E4323" s="199"/>
      <c r="F4323" s="10"/>
      <c r="G4323" s="10"/>
      <c r="H4323" s="10"/>
      <c r="I4323" s="203"/>
      <c r="J4323" s="205"/>
      <c r="K4323" s="159"/>
      <c r="L4323" s="159"/>
      <c r="M4323" s="159"/>
      <c r="N4323" s="113"/>
      <c r="O4323" s="153"/>
      <c r="P4323" s="205"/>
      <c r="Q4323" s="205"/>
      <c r="R4323" s="159"/>
      <c r="S4323" s="159"/>
      <c r="T4323" s="159"/>
      <c r="U4323" s="159"/>
      <c r="V4323" s="153"/>
      <c r="W4323" s="153"/>
      <c r="X4323" s="153"/>
      <c r="Y4323" s="10"/>
      <c r="Z4323" s="9"/>
      <c r="AA4323" s="9"/>
      <c r="AB4323" s="9"/>
    </row>
    <row r="4324" spans="1:28" ht="27" outlineLevel="7" x14ac:dyDescent="0.3">
      <c r="A4324" s="245"/>
      <c r="B4324" s="246"/>
      <c r="C4324" s="246"/>
      <c r="D4324" s="246"/>
      <c r="E4324" s="246"/>
      <c r="F4324" s="247"/>
      <c r="G4324" s="247"/>
      <c r="H4324" s="252" t="s">
        <v>18</v>
      </c>
      <c r="I4324" s="248" t="s">
        <v>4959</v>
      </c>
      <c r="J4324" s="249"/>
      <c r="K4324" s="250"/>
      <c r="L4324" s="250"/>
      <c r="M4324" s="251"/>
      <c r="N4324" s="252"/>
      <c r="O4324" s="253"/>
      <c r="P4324" s="249"/>
      <c r="Q4324" s="249"/>
      <c r="R4324" s="251"/>
      <c r="S4324" s="251"/>
      <c r="T4324" s="251"/>
      <c r="U4324" s="251"/>
      <c r="V4324" s="253"/>
      <c r="W4324" s="253"/>
      <c r="X4324" s="253"/>
      <c r="Y4324" s="252"/>
      <c r="Z4324" s="6"/>
      <c r="AA4324" s="9"/>
    </row>
    <row r="4325" spans="1:28" ht="13.5" outlineLevel="7" x14ac:dyDescent="0.3">
      <c r="A4325" s="245"/>
      <c r="B4325" s="246"/>
      <c r="C4325" s="246"/>
      <c r="D4325" s="246"/>
      <c r="E4325" s="246"/>
      <c r="F4325" s="247"/>
      <c r="G4325" s="247"/>
      <c r="H4325" s="252"/>
      <c r="I4325" s="248" t="s">
        <v>4969</v>
      </c>
      <c r="J4325" s="249"/>
      <c r="K4325" s="250"/>
      <c r="L4325" s="250"/>
      <c r="M4325" s="251"/>
      <c r="N4325" s="252"/>
      <c r="O4325" s="253"/>
      <c r="P4325" s="249"/>
      <c r="Q4325" s="249"/>
      <c r="R4325" s="251"/>
      <c r="S4325" s="251"/>
      <c r="T4325" s="251"/>
      <c r="U4325" s="251"/>
      <c r="V4325" s="253"/>
      <c r="W4325" s="253"/>
      <c r="X4325" s="253"/>
      <c r="Y4325" s="252"/>
      <c r="Z4325" s="6"/>
      <c r="AA4325" s="9"/>
    </row>
    <row r="4326" spans="1:28" ht="13.5" outlineLevel="7" x14ac:dyDescent="0.3">
      <c r="A4326" s="245"/>
      <c r="B4326" s="246"/>
      <c r="C4326" s="246"/>
      <c r="D4326" s="246"/>
      <c r="E4326" s="246"/>
      <c r="F4326" s="247"/>
      <c r="G4326" s="247"/>
      <c r="H4326" s="252"/>
      <c r="I4326" s="248" t="s">
        <v>4968</v>
      </c>
      <c r="J4326" s="249"/>
      <c r="K4326" s="250"/>
      <c r="L4326" s="250"/>
      <c r="M4326" s="251"/>
      <c r="N4326" s="252"/>
      <c r="O4326" s="253"/>
      <c r="P4326" s="249"/>
      <c r="Q4326" s="249"/>
      <c r="R4326" s="251"/>
      <c r="S4326" s="251"/>
      <c r="T4326" s="251"/>
      <c r="U4326" s="251"/>
      <c r="V4326" s="253"/>
      <c r="W4326" s="253"/>
      <c r="X4326" s="253"/>
      <c r="Y4326" s="252"/>
      <c r="Z4326" s="6"/>
      <c r="AA4326" s="9"/>
    </row>
    <row r="4327" spans="1:28" ht="7.5" customHeight="1" outlineLevel="7" x14ac:dyDescent="0.15">
      <c r="A4327" s="9"/>
      <c r="B4327" s="197"/>
      <c r="C4327" s="196"/>
      <c r="D4327" s="196"/>
      <c r="E4327" s="196"/>
      <c r="F4327" s="12"/>
      <c r="G4327" s="12"/>
      <c r="H4327" s="12"/>
      <c r="I4327" s="204"/>
      <c r="J4327" s="205"/>
      <c r="K4327" s="206"/>
      <c r="L4327" s="206"/>
      <c r="M4327" s="207"/>
      <c r="N4327" s="10"/>
      <c r="O4327" s="153"/>
      <c r="P4327" s="205"/>
      <c r="Q4327" s="205"/>
      <c r="R4327" s="159"/>
      <c r="S4327" s="159"/>
      <c r="T4327" s="159"/>
      <c r="U4327" s="159"/>
      <c r="V4327" s="153"/>
      <c r="W4327" s="153"/>
      <c r="X4327" s="153"/>
      <c r="Y4327" s="10"/>
      <c r="Z4327" s="6"/>
      <c r="AA4327" s="9"/>
    </row>
    <row r="4328" spans="1:28" ht="42.75" outlineLevel="6" x14ac:dyDescent="0.15">
      <c r="B4328" s="197"/>
      <c r="C4328" s="198"/>
      <c r="D4328" s="114">
        <v>585</v>
      </c>
      <c r="E4328" s="114"/>
      <c r="F4328" s="115"/>
      <c r="G4328" s="115" t="s">
        <v>4967</v>
      </c>
      <c r="H4328" s="115" t="s">
        <v>4966</v>
      </c>
      <c r="I4328" s="116" t="s">
        <v>4965</v>
      </c>
      <c r="J4328" s="117" t="s">
        <v>584</v>
      </c>
      <c r="K4328" s="118">
        <v>42</v>
      </c>
      <c r="L4328" s="118">
        <v>0</v>
      </c>
      <c r="M4328" s="118">
        <v>42</v>
      </c>
      <c r="N4328" s="271"/>
      <c r="O4328" s="119">
        <f>M4328*N4328</f>
        <v>0</v>
      </c>
      <c r="P4328" s="117" t="s">
        <v>697</v>
      </c>
      <c r="Q4328" s="117" t="s">
        <v>9413</v>
      </c>
      <c r="R4328" s="118"/>
      <c r="S4328" s="118">
        <f>M4328*R4328</f>
        <v>0</v>
      </c>
      <c r="T4328" s="118"/>
      <c r="U4328" s="118">
        <f>M4328*T4328</f>
        <v>0</v>
      </c>
      <c r="V4328" s="119">
        <v>21</v>
      </c>
      <c r="W4328" s="119">
        <f>O4328*(V4328/100)</f>
        <v>0</v>
      </c>
      <c r="X4328" s="119">
        <f>O4328+W4328</f>
        <v>0</v>
      </c>
      <c r="Y4328" s="120">
        <v>8</v>
      </c>
      <c r="Z4328" s="9"/>
      <c r="AA4328" s="9"/>
      <c r="AB4328" s="9"/>
    </row>
    <row r="4329" spans="1:28" ht="4.5" customHeight="1" outlineLevel="6" x14ac:dyDescent="0.15">
      <c r="B4329" s="197"/>
      <c r="C4329" s="199"/>
      <c r="D4329" s="199"/>
      <c r="E4329" s="199"/>
      <c r="F4329" s="10"/>
      <c r="G4329" s="10"/>
      <c r="H4329" s="10"/>
      <c r="I4329" s="203"/>
      <c r="J4329" s="205"/>
      <c r="K4329" s="159"/>
      <c r="L4329" s="159"/>
      <c r="M4329" s="159"/>
      <c r="N4329" s="113"/>
      <c r="O4329" s="153"/>
      <c r="P4329" s="205"/>
      <c r="Q4329" s="205"/>
      <c r="R4329" s="159"/>
      <c r="S4329" s="159"/>
      <c r="T4329" s="159"/>
      <c r="U4329" s="159"/>
      <c r="V4329" s="153"/>
      <c r="W4329" s="153"/>
      <c r="X4329" s="153"/>
      <c r="Y4329" s="10"/>
      <c r="Z4329" s="9"/>
      <c r="AA4329" s="9"/>
      <c r="AB4329" s="9"/>
    </row>
    <row r="4330" spans="1:28" ht="27" outlineLevel="7" x14ac:dyDescent="0.3">
      <c r="A4330" s="245"/>
      <c r="B4330" s="246"/>
      <c r="C4330" s="246"/>
      <c r="D4330" s="246"/>
      <c r="E4330" s="246"/>
      <c r="F4330" s="247"/>
      <c r="G4330" s="247"/>
      <c r="H4330" s="252" t="s">
        <v>18</v>
      </c>
      <c r="I4330" s="248" t="s">
        <v>4959</v>
      </c>
      <c r="J4330" s="249"/>
      <c r="K4330" s="250"/>
      <c r="L4330" s="250"/>
      <c r="M4330" s="251"/>
      <c r="N4330" s="252"/>
      <c r="O4330" s="253"/>
      <c r="P4330" s="249"/>
      <c r="Q4330" s="249"/>
      <c r="R4330" s="251"/>
      <c r="S4330" s="251"/>
      <c r="T4330" s="251"/>
      <c r="U4330" s="251"/>
      <c r="V4330" s="253"/>
      <c r="W4330" s="253"/>
      <c r="X4330" s="253"/>
      <c r="Y4330" s="252"/>
      <c r="Z4330" s="6"/>
      <c r="AA4330" s="9"/>
    </row>
    <row r="4331" spans="1:28" ht="13.5" outlineLevel="7" x14ac:dyDescent="0.3">
      <c r="A4331" s="245"/>
      <c r="B4331" s="246"/>
      <c r="C4331" s="246"/>
      <c r="D4331" s="246"/>
      <c r="E4331" s="246"/>
      <c r="F4331" s="247"/>
      <c r="G4331" s="247"/>
      <c r="H4331" s="252"/>
      <c r="I4331" s="248" t="s">
        <v>4964</v>
      </c>
      <c r="J4331" s="249"/>
      <c r="K4331" s="250"/>
      <c r="L4331" s="250"/>
      <c r="M4331" s="251"/>
      <c r="N4331" s="252"/>
      <c r="O4331" s="253"/>
      <c r="P4331" s="249"/>
      <c r="Q4331" s="249"/>
      <c r="R4331" s="251"/>
      <c r="S4331" s="251"/>
      <c r="T4331" s="251"/>
      <c r="U4331" s="251"/>
      <c r="V4331" s="253"/>
      <c r="W4331" s="253"/>
      <c r="X4331" s="253"/>
      <c r="Y4331" s="252"/>
      <c r="Z4331" s="6"/>
      <c r="AA4331" s="9"/>
    </row>
    <row r="4332" spans="1:28" ht="13.5" outlineLevel="7" x14ac:dyDescent="0.3">
      <c r="A4332" s="245"/>
      <c r="B4332" s="246"/>
      <c r="C4332" s="246"/>
      <c r="D4332" s="246"/>
      <c r="E4332" s="246"/>
      <c r="F4332" s="247"/>
      <c r="G4332" s="247"/>
      <c r="H4332" s="252"/>
      <c r="I4332" s="248" t="s">
        <v>4963</v>
      </c>
      <c r="J4332" s="249"/>
      <c r="K4332" s="250"/>
      <c r="L4332" s="250"/>
      <c r="M4332" s="251"/>
      <c r="N4332" s="252"/>
      <c r="O4332" s="253"/>
      <c r="P4332" s="249"/>
      <c r="Q4332" s="249"/>
      <c r="R4332" s="251"/>
      <c r="S4332" s="251"/>
      <c r="T4332" s="251"/>
      <c r="U4332" s="251"/>
      <c r="V4332" s="253"/>
      <c r="W4332" s="253"/>
      <c r="X4332" s="253"/>
      <c r="Y4332" s="252"/>
      <c r="Z4332" s="6"/>
      <c r="AA4332" s="9"/>
    </row>
    <row r="4333" spans="1:28" ht="7.5" customHeight="1" outlineLevel="7" x14ac:dyDescent="0.15">
      <c r="A4333" s="9"/>
      <c r="B4333" s="197"/>
      <c r="C4333" s="196"/>
      <c r="D4333" s="196"/>
      <c r="E4333" s="196"/>
      <c r="F4333" s="12"/>
      <c r="G4333" s="12"/>
      <c r="H4333" s="12"/>
      <c r="I4333" s="204"/>
      <c r="J4333" s="205"/>
      <c r="K4333" s="206"/>
      <c r="L4333" s="206"/>
      <c r="M4333" s="207"/>
      <c r="N4333" s="10"/>
      <c r="O4333" s="153"/>
      <c r="P4333" s="205"/>
      <c r="Q4333" s="205"/>
      <c r="R4333" s="159"/>
      <c r="S4333" s="159"/>
      <c r="T4333" s="159"/>
      <c r="U4333" s="159"/>
      <c r="V4333" s="153"/>
      <c r="W4333" s="153"/>
      <c r="X4333" s="153"/>
      <c r="Y4333" s="10"/>
      <c r="Z4333" s="6"/>
      <c r="AA4333" s="9"/>
    </row>
    <row r="4334" spans="1:28" ht="42.75" outlineLevel="6" x14ac:dyDescent="0.15">
      <c r="B4334" s="197"/>
      <c r="C4334" s="198"/>
      <c r="D4334" s="114">
        <v>586</v>
      </c>
      <c r="E4334" s="114"/>
      <c r="F4334" s="115"/>
      <c r="G4334" s="115" t="s">
        <v>4962</v>
      </c>
      <c r="H4334" s="115" t="s">
        <v>4961</v>
      </c>
      <c r="I4334" s="116" t="s">
        <v>4960</v>
      </c>
      <c r="J4334" s="117" t="s">
        <v>584</v>
      </c>
      <c r="K4334" s="118">
        <v>283</v>
      </c>
      <c r="L4334" s="118">
        <v>0</v>
      </c>
      <c r="M4334" s="118">
        <v>283</v>
      </c>
      <c r="N4334" s="271"/>
      <c r="O4334" s="119">
        <f>M4334*N4334</f>
        <v>0</v>
      </c>
      <c r="P4334" s="117" t="s">
        <v>697</v>
      </c>
      <c r="Q4334" s="117" t="s">
        <v>9413</v>
      </c>
      <c r="R4334" s="118"/>
      <c r="S4334" s="118">
        <f>M4334*R4334</f>
        <v>0</v>
      </c>
      <c r="T4334" s="118"/>
      <c r="U4334" s="118">
        <f>M4334*T4334</f>
        <v>0</v>
      </c>
      <c r="V4334" s="119">
        <v>21</v>
      </c>
      <c r="W4334" s="119">
        <f>O4334*(V4334/100)</f>
        <v>0</v>
      </c>
      <c r="X4334" s="119">
        <f>O4334+W4334</f>
        <v>0</v>
      </c>
      <c r="Y4334" s="120">
        <v>8</v>
      </c>
      <c r="Z4334" s="9"/>
      <c r="AA4334" s="9"/>
      <c r="AB4334" s="9"/>
    </row>
    <row r="4335" spans="1:28" ht="4.5" customHeight="1" outlineLevel="6" x14ac:dyDescent="0.15">
      <c r="B4335" s="197"/>
      <c r="C4335" s="199"/>
      <c r="D4335" s="199"/>
      <c r="E4335" s="199"/>
      <c r="F4335" s="10"/>
      <c r="G4335" s="10"/>
      <c r="H4335" s="10"/>
      <c r="I4335" s="203"/>
      <c r="J4335" s="205"/>
      <c r="K4335" s="159"/>
      <c r="L4335" s="159"/>
      <c r="M4335" s="159"/>
      <c r="N4335" s="113"/>
      <c r="O4335" s="153"/>
      <c r="P4335" s="205"/>
      <c r="Q4335" s="205"/>
      <c r="R4335" s="159"/>
      <c r="S4335" s="159"/>
      <c r="T4335" s="159"/>
      <c r="U4335" s="159"/>
      <c r="V4335" s="153"/>
      <c r="W4335" s="153"/>
      <c r="X4335" s="153"/>
      <c r="Y4335" s="10"/>
      <c r="Z4335" s="9"/>
      <c r="AA4335" s="9"/>
      <c r="AB4335" s="9"/>
    </row>
    <row r="4336" spans="1:28" ht="27" outlineLevel="7" x14ac:dyDescent="0.3">
      <c r="A4336" s="245"/>
      <c r="B4336" s="246"/>
      <c r="C4336" s="246"/>
      <c r="D4336" s="246"/>
      <c r="E4336" s="246"/>
      <c r="F4336" s="247"/>
      <c r="G4336" s="247"/>
      <c r="H4336" s="252" t="s">
        <v>18</v>
      </c>
      <c r="I4336" s="248" t="s">
        <v>4959</v>
      </c>
      <c r="J4336" s="249"/>
      <c r="K4336" s="250"/>
      <c r="L4336" s="250"/>
      <c r="M4336" s="251"/>
      <c r="N4336" s="252"/>
      <c r="O4336" s="253"/>
      <c r="P4336" s="249"/>
      <c r="Q4336" s="249"/>
      <c r="R4336" s="251"/>
      <c r="S4336" s="251"/>
      <c r="T4336" s="251"/>
      <c r="U4336" s="251"/>
      <c r="V4336" s="253"/>
      <c r="W4336" s="253"/>
      <c r="X4336" s="253"/>
      <c r="Y4336" s="252"/>
      <c r="Z4336" s="6"/>
      <c r="AA4336" s="9"/>
    </row>
    <row r="4337" spans="1:28" ht="13.5" outlineLevel="7" x14ac:dyDescent="0.3">
      <c r="A4337" s="245"/>
      <c r="B4337" s="246"/>
      <c r="C4337" s="246"/>
      <c r="D4337" s="246"/>
      <c r="E4337" s="246"/>
      <c r="F4337" s="247"/>
      <c r="G4337" s="247"/>
      <c r="H4337" s="252"/>
      <c r="I4337" s="248" t="s">
        <v>4958</v>
      </c>
      <c r="J4337" s="249"/>
      <c r="K4337" s="250"/>
      <c r="L4337" s="250"/>
      <c r="M4337" s="251"/>
      <c r="N4337" s="252"/>
      <c r="O4337" s="253"/>
      <c r="P4337" s="249"/>
      <c r="Q4337" s="249"/>
      <c r="R4337" s="251"/>
      <c r="S4337" s="251"/>
      <c r="T4337" s="251"/>
      <c r="U4337" s="251"/>
      <c r="V4337" s="253"/>
      <c r="W4337" s="253"/>
      <c r="X4337" s="253"/>
      <c r="Y4337" s="252"/>
      <c r="Z4337" s="6"/>
      <c r="AA4337" s="9"/>
    </row>
    <row r="4338" spans="1:28" ht="13.5" outlineLevel="7" x14ac:dyDescent="0.3">
      <c r="A4338" s="245"/>
      <c r="B4338" s="246"/>
      <c r="C4338" s="246"/>
      <c r="D4338" s="246"/>
      <c r="E4338" s="246"/>
      <c r="F4338" s="247"/>
      <c r="G4338" s="247"/>
      <c r="H4338" s="252"/>
      <c r="I4338" s="248" t="s">
        <v>4957</v>
      </c>
      <c r="J4338" s="249"/>
      <c r="K4338" s="250"/>
      <c r="L4338" s="250"/>
      <c r="M4338" s="251"/>
      <c r="N4338" s="252"/>
      <c r="O4338" s="253"/>
      <c r="P4338" s="249"/>
      <c r="Q4338" s="249"/>
      <c r="R4338" s="251"/>
      <c r="S4338" s="251"/>
      <c r="T4338" s="251"/>
      <c r="U4338" s="251"/>
      <c r="V4338" s="253"/>
      <c r="W4338" s="253"/>
      <c r="X4338" s="253"/>
      <c r="Y4338" s="252"/>
      <c r="Z4338" s="6"/>
      <c r="AA4338" s="9"/>
    </row>
    <row r="4339" spans="1:28" ht="7.5" customHeight="1" outlineLevel="7" x14ac:dyDescent="0.15">
      <c r="A4339" s="9"/>
      <c r="B4339" s="197"/>
      <c r="C4339" s="196"/>
      <c r="D4339" s="196"/>
      <c r="E4339" s="196"/>
      <c r="F4339" s="12"/>
      <c r="G4339" s="12"/>
      <c r="H4339" s="12"/>
      <c r="I4339" s="204"/>
      <c r="J4339" s="205"/>
      <c r="K4339" s="206"/>
      <c r="L4339" s="206"/>
      <c r="M4339" s="207"/>
      <c r="N4339" s="10"/>
      <c r="O4339" s="153"/>
      <c r="P4339" s="205"/>
      <c r="Q4339" s="205"/>
      <c r="R4339" s="159"/>
      <c r="S4339" s="159"/>
      <c r="T4339" s="159"/>
      <c r="U4339" s="159"/>
      <c r="V4339" s="153"/>
      <c r="W4339" s="153"/>
      <c r="X4339" s="153"/>
      <c r="Y4339" s="10"/>
      <c r="Z4339" s="6"/>
      <c r="AA4339" s="9"/>
    </row>
    <row r="4340" spans="1:28" ht="14.25" outlineLevel="6" x14ac:dyDescent="0.15">
      <c r="B4340" s="197"/>
      <c r="C4340" s="198"/>
      <c r="D4340" s="114">
        <v>587</v>
      </c>
      <c r="E4340" s="114"/>
      <c r="F4340" s="115"/>
      <c r="G4340" s="115" t="s">
        <v>4956</v>
      </c>
      <c r="H4340" s="115" t="s">
        <v>4955</v>
      </c>
      <c r="I4340" s="116" t="s">
        <v>4954</v>
      </c>
      <c r="J4340" s="117" t="s">
        <v>944</v>
      </c>
      <c r="K4340" s="118">
        <v>337</v>
      </c>
      <c r="L4340" s="118">
        <v>0</v>
      </c>
      <c r="M4340" s="118">
        <v>337</v>
      </c>
      <c r="N4340" s="271"/>
      <c r="O4340" s="119">
        <f>M4340*N4340</f>
        <v>0</v>
      </c>
      <c r="P4340" s="117" t="s">
        <v>697</v>
      </c>
      <c r="Q4340" s="117" t="s">
        <v>9413</v>
      </c>
      <c r="R4340" s="118"/>
      <c r="S4340" s="118">
        <f>M4340*R4340</f>
        <v>0</v>
      </c>
      <c r="T4340" s="118"/>
      <c r="U4340" s="118">
        <f>M4340*T4340</f>
        <v>0</v>
      </c>
      <c r="V4340" s="119">
        <v>21</v>
      </c>
      <c r="W4340" s="119">
        <f>O4340*(V4340/100)</f>
        <v>0</v>
      </c>
      <c r="X4340" s="119">
        <f>O4340+W4340</f>
        <v>0</v>
      </c>
      <c r="Y4340" s="120">
        <v>8</v>
      </c>
      <c r="Z4340" s="9"/>
      <c r="AA4340" s="9"/>
      <c r="AB4340" s="9"/>
    </row>
    <row r="4341" spans="1:28" ht="4.5" customHeight="1" outlineLevel="6" x14ac:dyDescent="0.15">
      <c r="B4341" s="197"/>
      <c r="C4341" s="199"/>
      <c r="D4341" s="199"/>
      <c r="E4341" s="199"/>
      <c r="F4341" s="10"/>
      <c r="G4341" s="10"/>
      <c r="H4341" s="10"/>
      <c r="I4341" s="203"/>
      <c r="J4341" s="205"/>
      <c r="K4341" s="159"/>
      <c r="L4341" s="159"/>
      <c r="M4341" s="159"/>
      <c r="N4341" s="113"/>
      <c r="O4341" s="153"/>
      <c r="P4341" s="205"/>
      <c r="Q4341" s="205"/>
      <c r="R4341" s="159"/>
      <c r="S4341" s="159"/>
      <c r="T4341" s="159"/>
      <c r="U4341" s="159"/>
      <c r="V4341" s="153"/>
      <c r="W4341" s="153"/>
      <c r="X4341" s="153"/>
      <c r="Y4341" s="10"/>
      <c r="Z4341" s="9"/>
      <c r="AA4341" s="9"/>
      <c r="AB4341" s="9"/>
    </row>
    <row r="4342" spans="1:28" ht="28.5" outlineLevel="6" x14ac:dyDescent="0.15">
      <c r="B4342" s="197"/>
      <c r="C4342" s="198"/>
      <c r="D4342" s="114">
        <v>588</v>
      </c>
      <c r="E4342" s="114"/>
      <c r="F4342" s="115"/>
      <c r="G4342" s="115" t="s">
        <v>4953</v>
      </c>
      <c r="H4342" s="115" t="s">
        <v>4952</v>
      </c>
      <c r="I4342" s="116" t="s">
        <v>4951</v>
      </c>
      <c r="J4342" s="117" t="s">
        <v>944</v>
      </c>
      <c r="K4342" s="118">
        <v>2</v>
      </c>
      <c r="L4342" s="118">
        <v>0</v>
      </c>
      <c r="M4342" s="118">
        <v>2</v>
      </c>
      <c r="N4342" s="271"/>
      <c r="O4342" s="119">
        <f>M4342*N4342</f>
        <v>0</v>
      </c>
      <c r="P4342" s="117" t="s">
        <v>697</v>
      </c>
      <c r="Q4342" s="117" t="s">
        <v>9413</v>
      </c>
      <c r="R4342" s="118"/>
      <c r="S4342" s="118">
        <f>M4342*R4342</f>
        <v>0</v>
      </c>
      <c r="T4342" s="118"/>
      <c r="U4342" s="118">
        <f>M4342*T4342</f>
        <v>0</v>
      </c>
      <c r="V4342" s="119">
        <v>21</v>
      </c>
      <c r="W4342" s="119">
        <f>O4342*(V4342/100)</f>
        <v>0</v>
      </c>
      <c r="X4342" s="119">
        <f>O4342+W4342</f>
        <v>0</v>
      </c>
      <c r="Y4342" s="120">
        <v>8</v>
      </c>
      <c r="Z4342" s="9"/>
      <c r="AA4342" s="9"/>
      <c r="AB4342" s="9"/>
    </row>
    <row r="4343" spans="1:28" ht="4.5" customHeight="1" outlineLevel="6" x14ac:dyDescent="0.15">
      <c r="B4343" s="197"/>
      <c r="C4343" s="199"/>
      <c r="D4343" s="199"/>
      <c r="E4343" s="199"/>
      <c r="F4343" s="10"/>
      <c r="G4343" s="10"/>
      <c r="H4343" s="10"/>
      <c r="I4343" s="203"/>
      <c r="J4343" s="205"/>
      <c r="K4343" s="159"/>
      <c r="L4343" s="159"/>
      <c r="M4343" s="159"/>
      <c r="N4343" s="113"/>
      <c r="O4343" s="153"/>
      <c r="P4343" s="205"/>
      <c r="Q4343" s="205"/>
      <c r="R4343" s="159"/>
      <c r="S4343" s="159"/>
      <c r="T4343" s="159"/>
      <c r="U4343" s="159"/>
      <c r="V4343" s="153"/>
      <c r="W4343" s="153"/>
      <c r="X4343" s="153"/>
      <c r="Y4343" s="10"/>
      <c r="Z4343" s="9"/>
      <c r="AA4343" s="9"/>
      <c r="AB4343" s="9"/>
    </row>
    <row r="4344" spans="1:28" ht="28.5" outlineLevel="6" x14ac:dyDescent="0.15">
      <c r="B4344" s="197"/>
      <c r="C4344" s="198"/>
      <c r="D4344" s="114">
        <v>589</v>
      </c>
      <c r="E4344" s="114"/>
      <c r="F4344" s="115"/>
      <c r="G4344" s="115" t="s">
        <v>4950</v>
      </c>
      <c r="H4344" s="115" t="s">
        <v>4949</v>
      </c>
      <c r="I4344" s="116" t="s">
        <v>4948</v>
      </c>
      <c r="J4344" s="117" t="s">
        <v>944</v>
      </c>
      <c r="K4344" s="118">
        <v>12</v>
      </c>
      <c r="L4344" s="118">
        <v>0</v>
      </c>
      <c r="M4344" s="118">
        <v>12</v>
      </c>
      <c r="N4344" s="271"/>
      <c r="O4344" s="119">
        <f>M4344*N4344</f>
        <v>0</v>
      </c>
      <c r="P4344" s="117" t="s">
        <v>697</v>
      </c>
      <c r="Q4344" s="117" t="s">
        <v>9413</v>
      </c>
      <c r="R4344" s="118"/>
      <c r="S4344" s="118">
        <f>M4344*R4344</f>
        <v>0</v>
      </c>
      <c r="T4344" s="118"/>
      <c r="U4344" s="118">
        <f>M4344*T4344</f>
        <v>0</v>
      </c>
      <c r="V4344" s="119">
        <v>21</v>
      </c>
      <c r="W4344" s="119">
        <f>O4344*(V4344/100)</f>
        <v>0</v>
      </c>
      <c r="X4344" s="119">
        <f>O4344+W4344</f>
        <v>0</v>
      </c>
      <c r="Y4344" s="120">
        <v>8</v>
      </c>
      <c r="Z4344" s="9"/>
      <c r="AA4344" s="9"/>
      <c r="AB4344" s="9"/>
    </row>
    <row r="4345" spans="1:28" ht="4.5" customHeight="1" outlineLevel="6" x14ac:dyDescent="0.15">
      <c r="B4345" s="197"/>
      <c r="C4345" s="199"/>
      <c r="D4345" s="199"/>
      <c r="E4345" s="199"/>
      <c r="F4345" s="10"/>
      <c r="G4345" s="10"/>
      <c r="H4345" s="10"/>
      <c r="I4345" s="203"/>
      <c r="J4345" s="205"/>
      <c r="K4345" s="159"/>
      <c r="L4345" s="159"/>
      <c r="M4345" s="159"/>
      <c r="N4345" s="113"/>
      <c r="O4345" s="153"/>
      <c r="P4345" s="205"/>
      <c r="Q4345" s="205"/>
      <c r="R4345" s="159"/>
      <c r="S4345" s="159"/>
      <c r="T4345" s="159"/>
      <c r="U4345" s="159"/>
      <c r="V4345" s="153"/>
      <c r="W4345" s="153"/>
      <c r="X4345" s="153"/>
      <c r="Y4345" s="10"/>
      <c r="Z4345" s="9"/>
      <c r="AA4345" s="9"/>
      <c r="AB4345" s="9"/>
    </row>
    <row r="4346" spans="1:28" ht="28.5" outlineLevel="6" x14ac:dyDescent="0.15">
      <c r="B4346" s="197"/>
      <c r="C4346" s="198"/>
      <c r="D4346" s="114">
        <v>590</v>
      </c>
      <c r="E4346" s="114"/>
      <c r="F4346" s="115"/>
      <c r="G4346" s="115" t="s">
        <v>4947</v>
      </c>
      <c r="H4346" s="115" t="s">
        <v>4946</v>
      </c>
      <c r="I4346" s="116" t="s">
        <v>4945</v>
      </c>
      <c r="J4346" s="117" t="s">
        <v>944</v>
      </c>
      <c r="K4346" s="118">
        <v>2</v>
      </c>
      <c r="L4346" s="118">
        <v>0</v>
      </c>
      <c r="M4346" s="118">
        <v>2</v>
      </c>
      <c r="N4346" s="271"/>
      <c r="O4346" s="119">
        <f>M4346*N4346</f>
        <v>0</v>
      </c>
      <c r="P4346" s="117" t="s">
        <v>697</v>
      </c>
      <c r="Q4346" s="117" t="s">
        <v>9413</v>
      </c>
      <c r="R4346" s="118"/>
      <c r="S4346" s="118">
        <f>M4346*R4346</f>
        <v>0</v>
      </c>
      <c r="T4346" s="118"/>
      <c r="U4346" s="118">
        <f>M4346*T4346</f>
        <v>0</v>
      </c>
      <c r="V4346" s="119">
        <v>21</v>
      </c>
      <c r="W4346" s="119">
        <f>O4346*(V4346/100)</f>
        <v>0</v>
      </c>
      <c r="X4346" s="119">
        <f>O4346+W4346</f>
        <v>0</v>
      </c>
      <c r="Y4346" s="120">
        <v>8</v>
      </c>
      <c r="Z4346" s="9"/>
      <c r="AA4346" s="9"/>
      <c r="AB4346" s="9"/>
    </row>
    <row r="4347" spans="1:28" ht="4.5" customHeight="1" outlineLevel="6" x14ac:dyDescent="0.15">
      <c r="B4347" s="197"/>
      <c r="C4347" s="199"/>
      <c r="D4347" s="199"/>
      <c r="E4347" s="199"/>
      <c r="F4347" s="10"/>
      <c r="G4347" s="10"/>
      <c r="H4347" s="10"/>
      <c r="I4347" s="203"/>
      <c r="J4347" s="205"/>
      <c r="K4347" s="159"/>
      <c r="L4347" s="159"/>
      <c r="M4347" s="159"/>
      <c r="N4347" s="113"/>
      <c r="O4347" s="153"/>
      <c r="P4347" s="205"/>
      <c r="Q4347" s="205"/>
      <c r="R4347" s="159"/>
      <c r="S4347" s="159"/>
      <c r="T4347" s="159"/>
      <c r="U4347" s="159"/>
      <c r="V4347" s="153"/>
      <c r="W4347" s="153"/>
      <c r="X4347" s="153"/>
      <c r="Y4347" s="10"/>
      <c r="Z4347" s="9"/>
      <c r="AA4347" s="9"/>
      <c r="AB4347" s="9"/>
    </row>
    <row r="4348" spans="1:28" ht="28.5" outlineLevel="6" x14ac:dyDescent="0.15">
      <c r="B4348" s="197"/>
      <c r="C4348" s="198"/>
      <c r="D4348" s="114">
        <v>591</v>
      </c>
      <c r="E4348" s="114"/>
      <c r="F4348" s="115"/>
      <c r="G4348" s="115" t="s">
        <v>4944</v>
      </c>
      <c r="H4348" s="115" t="s">
        <v>4943</v>
      </c>
      <c r="I4348" s="116" t="s">
        <v>4942</v>
      </c>
      <c r="J4348" s="117" t="s">
        <v>944</v>
      </c>
      <c r="K4348" s="118">
        <v>4</v>
      </c>
      <c r="L4348" s="118">
        <v>0</v>
      </c>
      <c r="M4348" s="118">
        <v>4</v>
      </c>
      <c r="N4348" s="271"/>
      <c r="O4348" s="119">
        <f>M4348*N4348</f>
        <v>0</v>
      </c>
      <c r="P4348" s="117" t="s">
        <v>697</v>
      </c>
      <c r="Q4348" s="117" t="s">
        <v>9413</v>
      </c>
      <c r="R4348" s="118"/>
      <c r="S4348" s="118">
        <f>M4348*R4348</f>
        <v>0</v>
      </c>
      <c r="T4348" s="118"/>
      <c r="U4348" s="118">
        <f>M4348*T4348</f>
        <v>0</v>
      </c>
      <c r="V4348" s="119">
        <v>21</v>
      </c>
      <c r="W4348" s="119">
        <f>O4348*(V4348/100)</f>
        <v>0</v>
      </c>
      <c r="X4348" s="119">
        <f>O4348+W4348</f>
        <v>0</v>
      </c>
      <c r="Y4348" s="120">
        <v>8</v>
      </c>
      <c r="Z4348" s="9"/>
      <c r="AA4348" s="9"/>
      <c r="AB4348" s="9"/>
    </row>
    <row r="4349" spans="1:28" ht="4.5" customHeight="1" outlineLevel="6" x14ac:dyDescent="0.15">
      <c r="B4349" s="197"/>
      <c r="C4349" s="199"/>
      <c r="D4349" s="199"/>
      <c r="E4349" s="199"/>
      <c r="F4349" s="10"/>
      <c r="G4349" s="10"/>
      <c r="H4349" s="10"/>
      <c r="I4349" s="203"/>
      <c r="J4349" s="205"/>
      <c r="K4349" s="159"/>
      <c r="L4349" s="159"/>
      <c r="M4349" s="159"/>
      <c r="N4349" s="113"/>
      <c r="O4349" s="153"/>
      <c r="P4349" s="205"/>
      <c r="Q4349" s="205"/>
      <c r="R4349" s="159"/>
      <c r="S4349" s="159"/>
      <c r="T4349" s="159"/>
      <c r="U4349" s="159"/>
      <c r="V4349" s="153"/>
      <c r="W4349" s="153"/>
      <c r="X4349" s="153"/>
      <c r="Y4349" s="10"/>
      <c r="Z4349" s="9"/>
      <c r="AA4349" s="9"/>
      <c r="AB4349" s="9"/>
    </row>
    <row r="4350" spans="1:28" ht="28.5" outlineLevel="6" x14ac:dyDescent="0.15">
      <c r="B4350" s="197"/>
      <c r="C4350" s="198"/>
      <c r="D4350" s="114">
        <v>592</v>
      </c>
      <c r="E4350" s="114"/>
      <c r="F4350" s="115"/>
      <c r="G4350" s="115" t="s">
        <v>4941</v>
      </c>
      <c r="H4350" s="115" t="s">
        <v>4940</v>
      </c>
      <c r="I4350" s="116" t="s">
        <v>4939</v>
      </c>
      <c r="J4350" s="117" t="s">
        <v>944</v>
      </c>
      <c r="K4350" s="118">
        <v>15</v>
      </c>
      <c r="L4350" s="118">
        <v>0</v>
      </c>
      <c r="M4350" s="118">
        <v>15</v>
      </c>
      <c r="N4350" s="271"/>
      <c r="O4350" s="119">
        <f>M4350*N4350</f>
        <v>0</v>
      </c>
      <c r="P4350" s="117" t="s">
        <v>697</v>
      </c>
      <c r="Q4350" s="117" t="s">
        <v>9413</v>
      </c>
      <c r="R4350" s="118"/>
      <c r="S4350" s="118">
        <f>M4350*R4350</f>
        <v>0</v>
      </c>
      <c r="T4350" s="118"/>
      <c r="U4350" s="118">
        <f>M4350*T4350</f>
        <v>0</v>
      </c>
      <c r="V4350" s="119">
        <v>21</v>
      </c>
      <c r="W4350" s="119">
        <f>O4350*(V4350/100)</f>
        <v>0</v>
      </c>
      <c r="X4350" s="119">
        <f>O4350+W4350</f>
        <v>0</v>
      </c>
      <c r="Y4350" s="120">
        <v>8</v>
      </c>
      <c r="Z4350" s="9"/>
      <c r="AA4350" s="9"/>
      <c r="AB4350" s="9"/>
    </row>
    <row r="4351" spans="1:28" ht="4.5" customHeight="1" outlineLevel="6" x14ac:dyDescent="0.15">
      <c r="B4351" s="197"/>
      <c r="C4351" s="199"/>
      <c r="D4351" s="199"/>
      <c r="E4351" s="199"/>
      <c r="F4351" s="10"/>
      <c r="G4351" s="10"/>
      <c r="H4351" s="10"/>
      <c r="I4351" s="203"/>
      <c r="J4351" s="205"/>
      <c r="K4351" s="159"/>
      <c r="L4351" s="159"/>
      <c r="M4351" s="159"/>
      <c r="N4351" s="113"/>
      <c r="O4351" s="153"/>
      <c r="P4351" s="205"/>
      <c r="Q4351" s="205"/>
      <c r="R4351" s="159"/>
      <c r="S4351" s="159"/>
      <c r="T4351" s="159"/>
      <c r="U4351" s="159"/>
      <c r="V4351" s="153"/>
      <c r="W4351" s="153"/>
      <c r="X4351" s="153"/>
      <c r="Y4351" s="10"/>
      <c r="Z4351" s="9"/>
      <c r="AA4351" s="9"/>
      <c r="AB4351" s="9"/>
    </row>
    <row r="4352" spans="1:28" ht="28.5" outlineLevel="6" x14ac:dyDescent="0.15">
      <c r="B4352" s="197"/>
      <c r="C4352" s="198"/>
      <c r="D4352" s="114">
        <v>593</v>
      </c>
      <c r="E4352" s="114"/>
      <c r="F4352" s="115"/>
      <c r="G4352" s="115" t="s">
        <v>4938</v>
      </c>
      <c r="H4352" s="115" t="s">
        <v>4937</v>
      </c>
      <c r="I4352" s="116" t="s">
        <v>4936</v>
      </c>
      <c r="J4352" s="117" t="s">
        <v>944</v>
      </c>
      <c r="K4352" s="118">
        <v>2</v>
      </c>
      <c r="L4352" s="118">
        <v>0</v>
      </c>
      <c r="M4352" s="118">
        <v>2</v>
      </c>
      <c r="N4352" s="271"/>
      <c r="O4352" s="119">
        <f>M4352*N4352</f>
        <v>0</v>
      </c>
      <c r="P4352" s="117" t="s">
        <v>697</v>
      </c>
      <c r="Q4352" s="117" t="s">
        <v>9413</v>
      </c>
      <c r="R4352" s="118"/>
      <c r="S4352" s="118">
        <f>M4352*R4352</f>
        <v>0</v>
      </c>
      <c r="T4352" s="118"/>
      <c r="U4352" s="118">
        <f>M4352*T4352</f>
        <v>0</v>
      </c>
      <c r="V4352" s="119">
        <v>21</v>
      </c>
      <c r="W4352" s="119">
        <f>O4352*(V4352/100)</f>
        <v>0</v>
      </c>
      <c r="X4352" s="119">
        <f>O4352+W4352</f>
        <v>0</v>
      </c>
      <c r="Y4352" s="120">
        <v>8</v>
      </c>
      <c r="Z4352" s="9"/>
      <c r="AA4352" s="9"/>
      <c r="AB4352" s="9"/>
    </row>
    <row r="4353" spans="2:28" ht="4.5" customHeight="1" outlineLevel="6" x14ac:dyDescent="0.15">
      <c r="B4353" s="197"/>
      <c r="C4353" s="199"/>
      <c r="D4353" s="199"/>
      <c r="E4353" s="199"/>
      <c r="F4353" s="10"/>
      <c r="G4353" s="10"/>
      <c r="H4353" s="10"/>
      <c r="I4353" s="203"/>
      <c r="J4353" s="205"/>
      <c r="K4353" s="159"/>
      <c r="L4353" s="159"/>
      <c r="M4353" s="159"/>
      <c r="N4353" s="113"/>
      <c r="O4353" s="153"/>
      <c r="P4353" s="205"/>
      <c r="Q4353" s="205"/>
      <c r="R4353" s="159"/>
      <c r="S4353" s="159"/>
      <c r="T4353" s="159"/>
      <c r="U4353" s="159"/>
      <c r="V4353" s="153"/>
      <c r="W4353" s="153"/>
      <c r="X4353" s="153"/>
      <c r="Y4353" s="10"/>
      <c r="Z4353" s="9"/>
      <c r="AA4353" s="9"/>
      <c r="AB4353" s="9"/>
    </row>
    <row r="4354" spans="2:28" ht="28.5" outlineLevel="6" x14ac:dyDescent="0.15">
      <c r="B4354" s="197"/>
      <c r="C4354" s="198"/>
      <c r="D4354" s="114">
        <v>594</v>
      </c>
      <c r="E4354" s="114"/>
      <c r="F4354" s="115"/>
      <c r="G4354" s="115" t="s">
        <v>4935</v>
      </c>
      <c r="H4354" s="115" t="s">
        <v>4934</v>
      </c>
      <c r="I4354" s="116" t="s">
        <v>4933</v>
      </c>
      <c r="J4354" s="117" t="s">
        <v>944</v>
      </c>
      <c r="K4354" s="118">
        <v>2</v>
      </c>
      <c r="L4354" s="118">
        <v>0</v>
      </c>
      <c r="M4354" s="118">
        <v>2</v>
      </c>
      <c r="N4354" s="271"/>
      <c r="O4354" s="119">
        <f>M4354*N4354</f>
        <v>0</v>
      </c>
      <c r="P4354" s="117" t="s">
        <v>697</v>
      </c>
      <c r="Q4354" s="117" t="s">
        <v>9413</v>
      </c>
      <c r="R4354" s="118"/>
      <c r="S4354" s="118">
        <f>M4354*R4354</f>
        <v>0</v>
      </c>
      <c r="T4354" s="118"/>
      <c r="U4354" s="118">
        <f>M4354*T4354</f>
        <v>0</v>
      </c>
      <c r="V4354" s="119">
        <v>21</v>
      </c>
      <c r="W4354" s="119">
        <f>O4354*(V4354/100)</f>
        <v>0</v>
      </c>
      <c r="X4354" s="119">
        <f>O4354+W4354</f>
        <v>0</v>
      </c>
      <c r="Y4354" s="120">
        <v>8</v>
      </c>
      <c r="Z4354" s="9"/>
      <c r="AA4354" s="9"/>
      <c r="AB4354" s="9"/>
    </row>
    <row r="4355" spans="2:28" ht="4.5" customHeight="1" outlineLevel="6" x14ac:dyDescent="0.15">
      <c r="B4355" s="197"/>
      <c r="C4355" s="199"/>
      <c r="D4355" s="199"/>
      <c r="E4355" s="199"/>
      <c r="F4355" s="10"/>
      <c r="G4355" s="10"/>
      <c r="H4355" s="10"/>
      <c r="I4355" s="203"/>
      <c r="J4355" s="205"/>
      <c r="K4355" s="159"/>
      <c r="L4355" s="159"/>
      <c r="M4355" s="159"/>
      <c r="N4355" s="113"/>
      <c r="O4355" s="153"/>
      <c r="P4355" s="205"/>
      <c r="Q4355" s="205"/>
      <c r="R4355" s="159"/>
      <c r="S4355" s="159"/>
      <c r="T4355" s="159"/>
      <c r="U4355" s="159"/>
      <c r="V4355" s="153"/>
      <c r="W4355" s="153"/>
      <c r="X4355" s="153"/>
      <c r="Y4355" s="10"/>
      <c r="Z4355" s="9"/>
      <c r="AA4355" s="9"/>
      <c r="AB4355" s="9"/>
    </row>
    <row r="4356" spans="2:28" ht="28.5" outlineLevel="6" x14ac:dyDescent="0.15">
      <c r="B4356" s="197"/>
      <c r="C4356" s="198"/>
      <c r="D4356" s="114">
        <v>595</v>
      </c>
      <c r="E4356" s="114"/>
      <c r="F4356" s="115"/>
      <c r="G4356" s="115" t="s">
        <v>4932</v>
      </c>
      <c r="H4356" s="115" t="s">
        <v>4931</v>
      </c>
      <c r="I4356" s="116" t="s">
        <v>4930</v>
      </c>
      <c r="J4356" s="117" t="s">
        <v>944</v>
      </c>
      <c r="K4356" s="118">
        <v>8</v>
      </c>
      <c r="L4356" s="118">
        <v>0</v>
      </c>
      <c r="M4356" s="118">
        <v>8</v>
      </c>
      <c r="N4356" s="271"/>
      <c r="O4356" s="119">
        <f>M4356*N4356</f>
        <v>0</v>
      </c>
      <c r="P4356" s="117" t="s">
        <v>697</v>
      </c>
      <c r="Q4356" s="117" t="s">
        <v>9413</v>
      </c>
      <c r="R4356" s="118"/>
      <c r="S4356" s="118">
        <f>M4356*R4356</f>
        <v>0</v>
      </c>
      <c r="T4356" s="118"/>
      <c r="U4356" s="118">
        <f>M4356*T4356</f>
        <v>0</v>
      </c>
      <c r="V4356" s="119">
        <v>21</v>
      </c>
      <c r="W4356" s="119">
        <f>O4356*(V4356/100)</f>
        <v>0</v>
      </c>
      <c r="X4356" s="119">
        <f>O4356+W4356</f>
        <v>0</v>
      </c>
      <c r="Y4356" s="120">
        <v>8</v>
      </c>
      <c r="Z4356" s="9"/>
      <c r="AA4356" s="9"/>
      <c r="AB4356" s="9"/>
    </row>
    <row r="4357" spans="2:28" ht="4.5" customHeight="1" outlineLevel="6" x14ac:dyDescent="0.15">
      <c r="B4357" s="197"/>
      <c r="C4357" s="199"/>
      <c r="D4357" s="199"/>
      <c r="E4357" s="199"/>
      <c r="F4357" s="10"/>
      <c r="G4357" s="10"/>
      <c r="H4357" s="10"/>
      <c r="I4357" s="203"/>
      <c r="J4357" s="205"/>
      <c r="K4357" s="159"/>
      <c r="L4357" s="159"/>
      <c r="M4357" s="159"/>
      <c r="N4357" s="113"/>
      <c r="O4357" s="153"/>
      <c r="P4357" s="205"/>
      <c r="Q4357" s="205"/>
      <c r="R4357" s="159"/>
      <c r="S4357" s="159"/>
      <c r="T4357" s="159"/>
      <c r="U4357" s="159"/>
      <c r="V4357" s="153"/>
      <c r="W4357" s="153"/>
      <c r="X4357" s="153"/>
      <c r="Y4357" s="10"/>
      <c r="Z4357" s="9"/>
      <c r="AA4357" s="9"/>
      <c r="AB4357" s="9"/>
    </row>
    <row r="4358" spans="2:28" ht="28.5" outlineLevel="6" x14ac:dyDescent="0.15">
      <c r="B4358" s="197"/>
      <c r="C4358" s="198"/>
      <c r="D4358" s="114">
        <v>596</v>
      </c>
      <c r="E4358" s="114"/>
      <c r="F4358" s="115"/>
      <c r="G4358" s="115" t="s">
        <v>4929</v>
      </c>
      <c r="H4358" s="115" t="s">
        <v>4928</v>
      </c>
      <c r="I4358" s="116" t="s">
        <v>4927</v>
      </c>
      <c r="J4358" s="117" t="s">
        <v>944</v>
      </c>
      <c r="K4358" s="118">
        <v>12</v>
      </c>
      <c r="L4358" s="118">
        <v>0</v>
      </c>
      <c r="M4358" s="118">
        <v>12</v>
      </c>
      <c r="N4358" s="271"/>
      <c r="O4358" s="119">
        <f>M4358*N4358</f>
        <v>0</v>
      </c>
      <c r="P4358" s="117" t="s">
        <v>697</v>
      </c>
      <c r="Q4358" s="117" t="s">
        <v>9413</v>
      </c>
      <c r="R4358" s="118"/>
      <c r="S4358" s="118">
        <f>M4358*R4358</f>
        <v>0</v>
      </c>
      <c r="T4358" s="118"/>
      <c r="U4358" s="118">
        <f>M4358*T4358</f>
        <v>0</v>
      </c>
      <c r="V4358" s="119">
        <v>21</v>
      </c>
      <c r="W4358" s="119">
        <f>O4358*(V4358/100)</f>
        <v>0</v>
      </c>
      <c r="X4358" s="119">
        <f>O4358+W4358</f>
        <v>0</v>
      </c>
      <c r="Y4358" s="120">
        <v>8</v>
      </c>
      <c r="Z4358" s="9"/>
      <c r="AA4358" s="9"/>
      <c r="AB4358" s="9"/>
    </row>
    <row r="4359" spans="2:28" ht="4.5" customHeight="1" outlineLevel="6" x14ac:dyDescent="0.15">
      <c r="B4359" s="197"/>
      <c r="C4359" s="199"/>
      <c r="D4359" s="199"/>
      <c r="E4359" s="199"/>
      <c r="F4359" s="10"/>
      <c r="G4359" s="10"/>
      <c r="H4359" s="10"/>
      <c r="I4359" s="203"/>
      <c r="J4359" s="205"/>
      <c r="K4359" s="159"/>
      <c r="L4359" s="159"/>
      <c r="M4359" s="159"/>
      <c r="N4359" s="113"/>
      <c r="O4359" s="153"/>
      <c r="P4359" s="205"/>
      <c r="Q4359" s="205"/>
      <c r="R4359" s="159"/>
      <c r="S4359" s="159"/>
      <c r="T4359" s="159"/>
      <c r="U4359" s="159"/>
      <c r="V4359" s="153"/>
      <c r="W4359" s="153"/>
      <c r="X4359" s="153"/>
      <c r="Y4359" s="10"/>
      <c r="Z4359" s="9"/>
      <c r="AA4359" s="9"/>
      <c r="AB4359" s="9"/>
    </row>
    <row r="4360" spans="2:28" ht="28.5" outlineLevel="6" x14ac:dyDescent="0.15">
      <c r="B4360" s="197"/>
      <c r="C4360" s="198"/>
      <c r="D4360" s="114">
        <v>597</v>
      </c>
      <c r="E4360" s="114"/>
      <c r="F4360" s="115"/>
      <c r="G4360" s="115" t="s">
        <v>4926</v>
      </c>
      <c r="H4360" s="115" t="s">
        <v>4925</v>
      </c>
      <c r="I4360" s="116" t="s">
        <v>4924</v>
      </c>
      <c r="J4360" s="117" t="s">
        <v>944</v>
      </c>
      <c r="K4360" s="118">
        <v>1</v>
      </c>
      <c r="L4360" s="118">
        <v>0</v>
      </c>
      <c r="M4360" s="118">
        <v>1</v>
      </c>
      <c r="N4360" s="271"/>
      <c r="O4360" s="119">
        <f>M4360*N4360</f>
        <v>0</v>
      </c>
      <c r="P4360" s="117" t="s">
        <v>697</v>
      </c>
      <c r="Q4360" s="117" t="s">
        <v>9413</v>
      </c>
      <c r="R4360" s="118"/>
      <c r="S4360" s="118">
        <f>M4360*R4360</f>
        <v>0</v>
      </c>
      <c r="T4360" s="118"/>
      <c r="U4360" s="118">
        <f>M4360*T4360</f>
        <v>0</v>
      </c>
      <c r="V4360" s="119">
        <v>21</v>
      </c>
      <c r="W4360" s="119">
        <f>O4360*(V4360/100)</f>
        <v>0</v>
      </c>
      <c r="X4360" s="119">
        <f>O4360+W4360</f>
        <v>0</v>
      </c>
      <c r="Y4360" s="120">
        <v>8</v>
      </c>
      <c r="Z4360" s="9"/>
      <c r="AA4360" s="9"/>
      <c r="AB4360" s="9"/>
    </row>
    <row r="4361" spans="2:28" ht="4.5" customHeight="1" outlineLevel="6" x14ac:dyDescent="0.15">
      <c r="B4361" s="197"/>
      <c r="C4361" s="199"/>
      <c r="D4361" s="199"/>
      <c r="E4361" s="199"/>
      <c r="F4361" s="10"/>
      <c r="G4361" s="10"/>
      <c r="H4361" s="10"/>
      <c r="I4361" s="203"/>
      <c r="J4361" s="205"/>
      <c r="K4361" s="159"/>
      <c r="L4361" s="159"/>
      <c r="M4361" s="159"/>
      <c r="N4361" s="113"/>
      <c r="O4361" s="153"/>
      <c r="P4361" s="205"/>
      <c r="Q4361" s="205"/>
      <c r="R4361" s="159"/>
      <c r="S4361" s="159"/>
      <c r="T4361" s="159"/>
      <c r="U4361" s="159"/>
      <c r="V4361" s="153"/>
      <c r="W4361" s="153"/>
      <c r="X4361" s="153"/>
      <c r="Y4361" s="10"/>
      <c r="Z4361" s="9"/>
      <c r="AA4361" s="9"/>
      <c r="AB4361" s="9"/>
    </row>
    <row r="4362" spans="2:28" ht="28.5" outlineLevel="6" x14ac:dyDescent="0.15">
      <c r="B4362" s="197"/>
      <c r="C4362" s="198"/>
      <c r="D4362" s="114">
        <v>598</v>
      </c>
      <c r="E4362" s="114"/>
      <c r="F4362" s="115"/>
      <c r="G4362" s="115" t="s">
        <v>4923</v>
      </c>
      <c r="H4362" s="115" t="s">
        <v>4922</v>
      </c>
      <c r="I4362" s="116" t="s">
        <v>4921</v>
      </c>
      <c r="J4362" s="117" t="s">
        <v>944</v>
      </c>
      <c r="K4362" s="118">
        <v>1</v>
      </c>
      <c r="L4362" s="118">
        <v>0</v>
      </c>
      <c r="M4362" s="118">
        <v>1</v>
      </c>
      <c r="N4362" s="271"/>
      <c r="O4362" s="119">
        <f>M4362*N4362</f>
        <v>0</v>
      </c>
      <c r="P4362" s="117" t="s">
        <v>697</v>
      </c>
      <c r="Q4362" s="117" t="s">
        <v>9413</v>
      </c>
      <c r="R4362" s="118"/>
      <c r="S4362" s="118">
        <f>M4362*R4362</f>
        <v>0</v>
      </c>
      <c r="T4362" s="118"/>
      <c r="U4362" s="118">
        <f>M4362*T4362</f>
        <v>0</v>
      </c>
      <c r="V4362" s="119">
        <v>21</v>
      </c>
      <c r="W4362" s="119">
        <f>O4362*(V4362/100)</f>
        <v>0</v>
      </c>
      <c r="X4362" s="119">
        <f>O4362+W4362</f>
        <v>0</v>
      </c>
      <c r="Y4362" s="120">
        <v>8</v>
      </c>
      <c r="Z4362" s="9"/>
      <c r="AA4362" s="9"/>
      <c r="AB4362" s="9"/>
    </row>
    <row r="4363" spans="2:28" ht="4.5" customHeight="1" outlineLevel="6" x14ac:dyDescent="0.15">
      <c r="B4363" s="197"/>
      <c r="C4363" s="199"/>
      <c r="D4363" s="199"/>
      <c r="E4363" s="199"/>
      <c r="F4363" s="10"/>
      <c r="G4363" s="10"/>
      <c r="H4363" s="10"/>
      <c r="I4363" s="203"/>
      <c r="J4363" s="205"/>
      <c r="K4363" s="159"/>
      <c r="L4363" s="159"/>
      <c r="M4363" s="159"/>
      <c r="N4363" s="113"/>
      <c r="O4363" s="153"/>
      <c r="P4363" s="205"/>
      <c r="Q4363" s="205"/>
      <c r="R4363" s="159"/>
      <c r="S4363" s="159"/>
      <c r="T4363" s="159"/>
      <c r="U4363" s="159"/>
      <c r="V4363" s="153"/>
      <c r="W4363" s="153"/>
      <c r="X4363" s="153"/>
      <c r="Y4363" s="10"/>
      <c r="Z4363" s="9"/>
      <c r="AA4363" s="9"/>
      <c r="AB4363" s="9"/>
    </row>
    <row r="4364" spans="2:28" ht="28.5" outlineLevel="6" x14ac:dyDescent="0.15">
      <c r="B4364" s="197"/>
      <c r="C4364" s="198"/>
      <c r="D4364" s="114">
        <v>599</v>
      </c>
      <c r="E4364" s="114"/>
      <c r="F4364" s="115"/>
      <c r="G4364" s="115" t="s">
        <v>4920</v>
      </c>
      <c r="H4364" s="115" t="s">
        <v>4919</v>
      </c>
      <c r="I4364" s="116" t="s">
        <v>4918</v>
      </c>
      <c r="J4364" s="117" t="s">
        <v>944</v>
      </c>
      <c r="K4364" s="118">
        <v>1</v>
      </c>
      <c r="L4364" s="118">
        <v>0</v>
      </c>
      <c r="M4364" s="118">
        <v>1</v>
      </c>
      <c r="N4364" s="271"/>
      <c r="O4364" s="119">
        <f>M4364*N4364</f>
        <v>0</v>
      </c>
      <c r="P4364" s="117" t="s">
        <v>697</v>
      </c>
      <c r="Q4364" s="117" t="s">
        <v>9413</v>
      </c>
      <c r="R4364" s="118"/>
      <c r="S4364" s="118">
        <f>M4364*R4364</f>
        <v>0</v>
      </c>
      <c r="T4364" s="118"/>
      <c r="U4364" s="118">
        <f>M4364*T4364</f>
        <v>0</v>
      </c>
      <c r="V4364" s="119">
        <v>21</v>
      </c>
      <c r="W4364" s="119">
        <f>O4364*(V4364/100)</f>
        <v>0</v>
      </c>
      <c r="X4364" s="119">
        <f>O4364+W4364</f>
        <v>0</v>
      </c>
      <c r="Y4364" s="120">
        <v>8</v>
      </c>
      <c r="Z4364" s="9"/>
      <c r="AA4364" s="9"/>
      <c r="AB4364" s="9"/>
    </row>
    <row r="4365" spans="2:28" ht="4.5" customHeight="1" outlineLevel="6" x14ac:dyDescent="0.15">
      <c r="B4365" s="197"/>
      <c r="C4365" s="199"/>
      <c r="D4365" s="199"/>
      <c r="E4365" s="199"/>
      <c r="F4365" s="10"/>
      <c r="G4365" s="10"/>
      <c r="H4365" s="10"/>
      <c r="I4365" s="203"/>
      <c r="J4365" s="205"/>
      <c r="K4365" s="159"/>
      <c r="L4365" s="159"/>
      <c r="M4365" s="159"/>
      <c r="N4365" s="113"/>
      <c r="O4365" s="153"/>
      <c r="P4365" s="205"/>
      <c r="Q4365" s="205"/>
      <c r="R4365" s="159"/>
      <c r="S4365" s="159"/>
      <c r="T4365" s="159"/>
      <c r="U4365" s="159"/>
      <c r="V4365" s="153"/>
      <c r="W4365" s="153"/>
      <c r="X4365" s="153"/>
      <c r="Y4365" s="10"/>
      <c r="Z4365" s="9"/>
      <c r="AA4365" s="9"/>
      <c r="AB4365" s="9"/>
    </row>
    <row r="4366" spans="2:28" ht="28.5" outlineLevel="6" x14ac:dyDescent="0.15">
      <c r="B4366" s="197"/>
      <c r="C4366" s="198"/>
      <c r="D4366" s="114">
        <v>600</v>
      </c>
      <c r="E4366" s="114"/>
      <c r="F4366" s="115"/>
      <c r="G4366" s="115" t="s">
        <v>4917</v>
      </c>
      <c r="H4366" s="115" t="s">
        <v>4916</v>
      </c>
      <c r="I4366" s="116" t="s">
        <v>4915</v>
      </c>
      <c r="J4366" s="117" t="s">
        <v>944</v>
      </c>
      <c r="K4366" s="118">
        <v>1</v>
      </c>
      <c r="L4366" s="118">
        <v>0</v>
      </c>
      <c r="M4366" s="118">
        <v>1</v>
      </c>
      <c r="N4366" s="271"/>
      <c r="O4366" s="119">
        <f>M4366*N4366</f>
        <v>0</v>
      </c>
      <c r="P4366" s="117" t="s">
        <v>697</v>
      </c>
      <c r="Q4366" s="117" t="s">
        <v>9413</v>
      </c>
      <c r="R4366" s="118"/>
      <c r="S4366" s="118">
        <f>M4366*R4366</f>
        <v>0</v>
      </c>
      <c r="T4366" s="118"/>
      <c r="U4366" s="118">
        <f>M4366*T4366</f>
        <v>0</v>
      </c>
      <c r="V4366" s="119">
        <v>21</v>
      </c>
      <c r="W4366" s="119">
        <f>O4366*(V4366/100)</f>
        <v>0</v>
      </c>
      <c r="X4366" s="119">
        <f>O4366+W4366</f>
        <v>0</v>
      </c>
      <c r="Y4366" s="120">
        <v>8</v>
      </c>
      <c r="Z4366" s="9"/>
      <c r="AA4366" s="9"/>
      <c r="AB4366" s="9"/>
    </row>
    <row r="4367" spans="2:28" ht="4.5" customHeight="1" outlineLevel="6" x14ac:dyDescent="0.15">
      <c r="B4367" s="197"/>
      <c r="C4367" s="199"/>
      <c r="D4367" s="199"/>
      <c r="E4367" s="199"/>
      <c r="F4367" s="10"/>
      <c r="G4367" s="10"/>
      <c r="H4367" s="10"/>
      <c r="I4367" s="203"/>
      <c r="J4367" s="205"/>
      <c r="K4367" s="159"/>
      <c r="L4367" s="159"/>
      <c r="M4367" s="159"/>
      <c r="N4367" s="113"/>
      <c r="O4367" s="153"/>
      <c r="P4367" s="205"/>
      <c r="Q4367" s="205"/>
      <c r="R4367" s="159"/>
      <c r="S4367" s="159"/>
      <c r="T4367" s="159"/>
      <c r="U4367" s="159"/>
      <c r="V4367" s="153"/>
      <c r="W4367" s="153"/>
      <c r="X4367" s="153"/>
      <c r="Y4367" s="10"/>
      <c r="Z4367" s="9"/>
      <c r="AA4367" s="9"/>
      <c r="AB4367" s="9"/>
    </row>
    <row r="4368" spans="2:28" ht="28.5" outlineLevel="6" x14ac:dyDescent="0.15">
      <c r="B4368" s="197"/>
      <c r="C4368" s="198"/>
      <c r="D4368" s="114">
        <v>601</v>
      </c>
      <c r="E4368" s="114"/>
      <c r="F4368" s="115"/>
      <c r="G4368" s="115" t="s">
        <v>4914</v>
      </c>
      <c r="H4368" s="115" t="s">
        <v>4913</v>
      </c>
      <c r="I4368" s="116" t="s">
        <v>4912</v>
      </c>
      <c r="J4368" s="117" t="s">
        <v>944</v>
      </c>
      <c r="K4368" s="118">
        <v>1</v>
      </c>
      <c r="L4368" s="118">
        <v>0</v>
      </c>
      <c r="M4368" s="118">
        <v>1</v>
      </c>
      <c r="N4368" s="271"/>
      <c r="O4368" s="119">
        <f>M4368*N4368</f>
        <v>0</v>
      </c>
      <c r="P4368" s="117" t="s">
        <v>697</v>
      </c>
      <c r="Q4368" s="117" t="s">
        <v>9413</v>
      </c>
      <c r="R4368" s="118"/>
      <c r="S4368" s="118">
        <f>M4368*R4368</f>
        <v>0</v>
      </c>
      <c r="T4368" s="118"/>
      <c r="U4368" s="118">
        <f>M4368*T4368</f>
        <v>0</v>
      </c>
      <c r="V4368" s="119">
        <v>21</v>
      </c>
      <c r="W4368" s="119">
        <f>O4368*(V4368/100)</f>
        <v>0</v>
      </c>
      <c r="X4368" s="119">
        <f>O4368+W4368</f>
        <v>0</v>
      </c>
      <c r="Y4368" s="120">
        <v>8</v>
      </c>
      <c r="Z4368" s="9"/>
      <c r="AA4368" s="9"/>
      <c r="AB4368" s="9"/>
    </row>
    <row r="4369" spans="1:28" ht="4.5" customHeight="1" outlineLevel="6" x14ac:dyDescent="0.15">
      <c r="B4369" s="197"/>
      <c r="C4369" s="199"/>
      <c r="D4369" s="199"/>
      <c r="E4369" s="199"/>
      <c r="F4369" s="10"/>
      <c r="G4369" s="10"/>
      <c r="H4369" s="10"/>
      <c r="I4369" s="203"/>
      <c r="J4369" s="205"/>
      <c r="K4369" s="159"/>
      <c r="L4369" s="159"/>
      <c r="M4369" s="159"/>
      <c r="N4369" s="113"/>
      <c r="O4369" s="153"/>
      <c r="P4369" s="205"/>
      <c r="Q4369" s="205"/>
      <c r="R4369" s="159"/>
      <c r="S4369" s="159"/>
      <c r="T4369" s="159"/>
      <c r="U4369" s="159"/>
      <c r="V4369" s="153"/>
      <c r="W4369" s="153"/>
      <c r="X4369" s="153"/>
      <c r="Y4369" s="10"/>
      <c r="Z4369" s="9"/>
      <c r="AA4369" s="9"/>
      <c r="AB4369" s="9"/>
    </row>
    <row r="4370" spans="1:28" ht="14.25" outlineLevel="6" x14ac:dyDescent="0.15">
      <c r="B4370" s="197"/>
      <c r="C4370" s="198"/>
      <c r="D4370" s="114">
        <v>602</v>
      </c>
      <c r="E4370" s="114"/>
      <c r="F4370" s="115"/>
      <c r="G4370" s="115" t="s">
        <v>4911</v>
      </c>
      <c r="H4370" s="115" t="s">
        <v>4910</v>
      </c>
      <c r="I4370" s="116" t="s">
        <v>4909</v>
      </c>
      <c r="J4370" s="117" t="s">
        <v>944</v>
      </c>
      <c r="K4370" s="118">
        <v>10</v>
      </c>
      <c r="L4370" s="118">
        <v>0</v>
      </c>
      <c r="M4370" s="118">
        <v>10</v>
      </c>
      <c r="N4370" s="271"/>
      <c r="O4370" s="119">
        <f>M4370*N4370</f>
        <v>0</v>
      </c>
      <c r="P4370" s="117" t="s">
        <v>697</v>
      </c>
      <c r="Q4370" s="117" t="s">
        <v>9413</v>
      </c>
      <c r="R4370" s="118"/>
      <c r="S4370" s="118">
        <f>M4370*R4370</f>
        <v>0</v>
      </c>
      <c r="T4370" s="118"/>
      <c r="U4370" s="118">
        <f>M4370*T4370</f>
        <v>0</v>
      </c>
      <c r="V4370" s="119">
        <v>21</v>
      </c>
      <c r="W4370" s="119">
        <f>O4370*(V4370/100)</f>
        <v>0</v>
      </c>
      <c r="X4370" s="119">
        <f>O4370+W4370</f>
        <v>0</v>
      </c>
      <c r="Y4370" s="120">
        <v>8</v>
      </c>
      <c r="Z4370" s="9"/>
      <c r="AA4370" s="9"/>
      <c r="AB4370" s="9"/>
    </row>
    <row r="4371" spans="1:28" ht="4.5" customHeight="1" outlineLevel="6" x14ac:dyDescent="0.15">
      <c r="B4371" s="197"/>
      <c r="C4371" s="199"/>
      <c r="D4371" s="199"/>
      <c r="E4371" s="199"/>
      <c r="F4371" s="10"/>
      <c r="G4371" s="10"/>
      <c r="H4371" s="10"/>
      <c r="I4371" s="203"/>
      <c r="J4371" s="205"/>
      <c r="K4371" s="159"/>
      <c r="L4371" s="159"/>
      <c r="M4371" s="159"/>
      <c r="N4371" s="113"/>
      <c r="O4371" s="153"/>
      <c r="P4371" s="205"/>
      <c r="Q4371" s="205"/>
      <c r="R4371" s="159"/>
      <c r="S4371" s="159"/>
      <c r="T4371" s="159"/>
      <c r="U4371" s="159"/>
      <c r="V4371" s="153"/>
      <c r="W4371" s="153"/>
      <c r="X4371" s="153"/>
      <c r="Y4371" s="10"/>
      <c r="Z4371" s="9"/>
      <c r="AA4371" s="9"/>
      <c r="AB4371" s="9"/>
    </row>
    <row r="4372" spans="1:28" ht="13.5" outlineLevel="7" x14ac:dyDescent="0.3">
      <c r="A4372" s="245"/>
      <c r="B4372" s="246"/>
      <c r="C4372" s="246"/>
      <c r="D4372" s="246"/>
      <c r="E4372" s="246"/>
      <c r="F4372" s="247"/>
      <c r="G4372" s="247"/>
      <c r="H4372" s="252" t="s">
        <v>18</v>
      </c>
      <c r="I4372" s="248" t="s">
        <v>4908</v>
      </c>
      <c r="J4372" s="249"/>
      <c r="K4372" s="250"/>
      <c r="L4372" s="250"/>
      <c r="M4372" s="251"/>
      <c r="N4372" s="252"/>
      <c r="O4372" s="253"/>
      <c r="P4372" s="249"/>
      <c r="Q4372" s="249"/>
      <c r="R4372" s="251"/>
      <c r="S4372" s="251"/>
      <c r="T4372" s="251"/>
      <c r="U4372" s="251"/>
      <c r="V4372" s="253"/>
      <c r="W4372" s="253"/>
      <c r="X4372" s="253"/>
      <c r="Y4372" s="252"/>
      <c r="Z4372" s="6"/>
      <c r="AA4372" s="9"/>
    </row>
    <row r="4373" spans="1:28" ht="7.5" customHeight="1" outlineLevel="7" x14ac:dyDescent="0.15">
      <c r="A4373" s="9"/>
      <c r="B4373" s="197"/>
      <c r="C4373" s="196"/>
      <c r="D4373" s="196"/>
      <c r="E4373" s="196"/>
      <c r="F4373" s="12"/>
      <c r="G4373" s="12"/>
      <c r="H4373" s="12"/>
      <c r="I4373" s="204"/>
      <c r="J4373" s="205"/>
      <c r="K4373" s="206"/>
      <c r="L4373" s="206"/>
      <c r="M4373" s="207"/>
      <c r="N4373" s="10"/>
      <c r="O4373" s="153"/>
      <c r="P4373" s="205"/>
      <c r="Q4373" s="205"/>
      <c r="R4373" s="159"/>
      <c r="S4373" s="159"/>
      <c r="T4373" s="159"/>
      <c r="U4373" s="159"/>
      <c r="V4373" s="153"/>
      <c r="W4373" s="153"/>
      <c r="X4373" s="153"/>
      <c r="Y4373" s="10"/>
      <c r="Z4373" s="6"/>
      <c r="AA4373" s="9"/>
    </row>
    <row r="4374" spans="1:28" ht="14.25" outlineLevel="6" x14ac:dyDescent="0.15">
      <c r="B4374" s="197"/>
      <c r="C4374" s="198"/>
      <c r="D4374" s="114">
        <v>603</v>
      </c>
      <c r="E4374" s="114"/>
      <c r="F4374" s="115"/>
      <c r="G4374" s="115" t="s">
        <v>4907</v>
      </c>
      <c r="H4374" s="115" t="s">
        <v>4906</v>
      </c>
      <c r="I4374" s="116" t="s">
        <v>4905</v>
      </c>
      <c r="J4374" s="117" t="s">
        <v>944</v>
      </c>
      <c r="K4374" s="118">
        <v>1</v>
      </c>
      <c r="L4374" s="118">
        <v>0</v>
      </c>
      <c r="M4374" s="118">
        <v>1</v>
      </c>
      <c r="N4374" s="271"/>
      <c r="O4374" s="119">
        <f>M4374*N4374</f>
        <v>0</v>
      </c>
      <c r="P4374" s="117" t="s">
        <v>697</v>
      </c>
      <c r="Q4374" s="117" t="s">
        <v>9413</v>
      </c>
      <c r="R4374" s="118"/>
      <c r="S4374" s="118">
        <f>M4374*R4374</f>
        <v>0</v>
      </c>
      <c r="T4374" s="118"/>
      <c r="U4374" s="118">
        <f>M4374*T4374</f>
        <v>0</v>
      </c>
      <c r="V4374" s="119">
        <v>21</v>
      </c>
      <c r="W4374" s="119">
        <f>O4374*(V4374/100)</f>
        <v>0</v>
      </c>
      <c r="X4374" s="119">
        <f>O4374+W4374</f>
        <v>0</v>
      </c>
      <c r="Y4374" s="120">
        <v>8</v>
      </c>
      <c r="Z4374" s="9"/>
      <c r="AA4374" s="9"/>
      <c r="AB4374" s="9"/>
    </row>
    <row r="4375" spans="1:28" ht="4.5" customHeight="1" outlineLevel="6" x14ac:dyDescent="0.15">
      <c r="B4375" s="197"/>
      <c r="C4375" s="199"/>
      <c r="D4375" s="199"/>
      <c r="E4375" s="199"/>
      <c r="F4375" s="10"/>
      <c r="G4375" s="10"/>
      <c r="H4375" s="10"/>
      <c r="I4375" s="203"/>
      <c r="J4375" s="205"/>
      <c r="K4375" s="159"/>
      <c r="L4375" s="159"/>
      <c r="M4375" s="159"/>
      <c r="N4375" s="113"/>
      <c r="O4375" s="153"/>
      <c r="P4375" s="205"/>
      <c r="Q4375" s="205"/>
      <c r="R4375" s="159"/>
      <c r="S4375" s="159"/>
      <c r="T4375" s="159"/>
      <c r="U4375" s="159"/>
      <c r="V4375" s="153"/>
      <c r="W4375" s="153"/>
      <c r="X4375" s="153"/>
      <c r="Y4375" s="10"/>
      <c r="Z4375" s="9"/>
      <c r="AA4375" s="9"/>
      <c r="AB4375" s="9"/>
    </row>
    <row r="4376" spans="1:28" ht="13.5" outlineLevel="7" x14ac:dyDescent="0.3">
      <c r="A4376" s="245"/>
      <c r="B4376" s="246"/>
      <c r="C4376" s="246"/>
      <c r="D4376" s="246"/>
      <c r="E4376" s="246"/>
      <c r="F4376" s="247"/>
      <c r="G4376" s="247"/>
      <c r="H4376" s="252" t="s">
        <v>18</v>
      </c>
      <c r="I4376" s="248" t="s">
        <v>4904</v>
      </c>
      <c r="J4376" s="249"/>
      <c r="K4376" s="250"/>
      <c r="L4376" s="250"/>
      <c r="M4376" s="251"/>
      <c r="N4376" s="252"/>
      <c r="O4376" s="253"/>
      <c r="P4376" s="249"/>
      <c r="Q4376" s="249"/>
      <c r="R4376" s="251"/>
      <c r="S4376" s="251"/>
      <c r="T4376" s="251"/>
      <c r="U4376" s="251"/>
      <c r="V4376" s="253"/>
      <c r="W4376" s="253"/>
      <c r="X4376" s="253"/>
      <c r="Y4376" s="252"/>
      <c r="Z4376" s="6"/>
      <c r="AA4376" s="9"/>
    </row>
    <row r="4377" spans="1:28" ht="7.5" customHeight="1" outlineLevel="7" x14ac:dyDescent="0.15">
      <c r="A4377" s="9"/>
      <c r="B4377" s="197"/>
      <c r="C4377" s="196"/>
      <c r="D4377" s="196"/>
      <c r="E4377" s="196"/>
      <c r="F4377" s="12"/>
      <c r="G4377" s="12"/>
      <c r="H4377" s="12"/>
      <c r="I4377" s="204"/>
      <c r="J4377" s="205"/>
      <c r="K4377" s="206"/>
      <c r="L4377" s="206"/>
      <c r="M4377" s="207"/>
      <c r="N4377" s="10"/>
      <c r="O4377" s="153"/>
      <c r="P4377" s="205"/>
      <c r="Q4377" s="205"/>
      <c r="R4377" s="159"/>
      <c r="S4377" s="159"/>
      <c r="T4377" s="159"/>
      <c r="U4377" s="159"/>
      <c r="V4377" s="153"/>
      <c r="W4377" s="153"/>
      <c r="X4377" s="153"/>
      <c r="Y4377" s="10"/>
      <c r="Z4377" s="6"/>
      <c r="AA4377" s="9"/>
    </row>
    <row r="4378" spans="1:28" ht="14.25" outlineLevel="6" x14ac:dyDescent="0.15">
      <c r="B4378" s="197"/>
      <c r="C4378" s="198"/>
      <c r="D4378" s="114">
        <v>604</v>
      </c>
      <c r="E4378" s="114"/>
      <c r="F4378" s="115"/>
      <c r="G4378" s="115" t="s">
        <v>4903</v>
      </c>
      <c r="H4378" s="115" t="s">
        <v>4902</v>
      </c>
      <c r="I4378" s="116" t="s">
        <v>4901</v>
      </c>
      <c r="J4378" s="117" t="s">
        <v>584</v>
      </c>
      <c r="K4378" s="118">
        <v>1283</v>
      </c>
      <c r="L4378" s="118">
        <v>0</v>
      </c>
      <c r="M4378" s="118">
        <v>1283</v>
      </c>
      <c r="N4378" s="271"/>
      <c r="O4378" s="119">
        <f>M4378*N4378</f>
        <v>0</v>
      </c>
      <c r="P4378" s="117" t="s">
        <v>697</v>
      </c>
      <c r="Q4378" s="117" t="s">
        <v>9413</v>
      </c>
      <c r="R4378" s="118"/>
      <c r="S4378" s="118">
        <f>M4378*R4378</f>
        <v>0</v>
      </c>
      <c r="T4378" s="118"/>
      <c r="U4378" s="118">
        <f>M4378*T4378</f>
        <v>0</v>
      </c>
      <c r="V4378" s="119">
        <v>21</v>
      </c>
      <c r="W4378" s="119">
        <f>O4378*(V4378/100)</f>
        <v>0</v>
      </c>
      <c r="X4378" s="119">
        <f>O4378+W4378</f>
        <v>0</v>
      </c>
      <c r="Y4378" s="120">
        <v>8</v>
      </c>
      <c r="Z4378" s="9"/>
      <c r="AA4378" s="9"/>
      <c r="AB4378" s="9"/>
    </row>
    <row r="4379" spans="1:28" ht="4.5" customHeight="1" outlineLevel="6" x14ac:dyDescent="0.15">
      <c r="B4379" s="197"/>
      <c r="C4379" s="199"/>
      <c r="D4379" s="199"/>
      <c r="E4379" s="199"/>
      <c r="F4379" s="10"/>
      <c r="G4379" s="10"/>
      <c r="H4379" s="10"/>
      <c r="I4379" s="203"/>
      <c r="J4379" s="205"/>
      <c r="K4379" s="159"/>
      <c r="L4379" s="159"/>
      <c r="M4379" s="159"/>
      <c r="N4379" s="113"/>
      <c r="O4379" s="153"/>
      <c r="P4379" s="205"/>
      <c r="Q4379" s="205"/>
      <c r="R4379" s="159"/>
      <c r="S4379" s="159"/>
      <c r="T4379" s="159"/>
      <c r="U4379" s="159"/>
      <c r="V4379" s="153"/>
      <c r="W4379" s="153"/>
      <c r="X4379" s="153"/>
      <c r="Y4379" s="10"/>
      <c r="Z4379" s="9"/>
      <c r="AA4379" s="9"/>
      <c r="AB4379" s="9"/>
    </row>
    <row r="4380" spans="1:28" ht="13.5" outlineLevel="7" x14ac:dyDescent="0.3">
      <c r="A4380" s="245"/>
      <c r="B4380" s="246"/>
      <c r="C4380" s="246"/>
      <c r="D4380" s="246"/>
      <c r="E4380" s="246"/>
      <c r="F4380" s="247"/>
      <c r="G4380" s="247"/>
      <c r="H4380" s="252" t="s">
        <v>18</v>
      </c>
      <c r="I4380" s="248" t="s">
        <v>4882</v>
      </c>
      <c r="J4380" s="249"/>
      <c r="K4380" s="250"/>
      <c r="L4380" s="250"/>
      <c r="M4380" s="251"/>
      <c r="N4380" s="252"/>
      <c r="O4380" s="253"/>
      <c r="P4380" s="249"/>
      <c r="Q4380" s="249"/>
      <c r="R4380" s="251"/>
      <c r="S4380" s="251"/>
      <c r="T4380" s="251"/>
      <c r="U4380" s="251"/>
      <c r="V4380" s="253"/>
      <c r="W4380" s="253"/>
      <c r="X4380" s="253"/>
      <c r="Y4380" s="252"/>
      <c r="Z4380" s="6"/>
      <c r="AA4380" s="9"/>
    </row>
    <row r="4381" spans="1:28" ht="13.5" outlineLevel="7" x14ac:dyDescent="0.3">
      <c r="A4381" s="245"/>
      <c r="B4381" s="246"/>
      <c r="C4381" s="246"/>
      <c r="D4381" s="246"/>
      <c r="E4381" s="246"/>
      <c r="F4381" s="247"/>
      <c r="G4381" s="247"/>
      <c r="H4381" s="252"/>
      <c r="I4381" s="248" t="s">
        <v>4900</v>
      </c>
      <c r="J4381" s="249"/>
      <c r="K4381" s="250"/>
      <c r="L4381" s="250"/>
      <c r="M4381" s="251"/>
      <c r="N4381" s="252"/>
      <c r="O4381" s="253"/>
      <c r="P4381" s="249"/>
      <c r="Q4381" s="249"/>
      <c r="R4381" s="251"/>
      <c r="S4381" s="251"/>
      <c r="T4381" s="251"/>
      <c r="U4381" s="251"/>
      <c r="V4381" s="253"/>
      <c r="W4381" s="253"/>
      <c r="X4381" s="253"/>
      <c r="Y4381" s="252"/>
      <c r="Z4381" s="6"/>
      <c r="AA4381" s="9"/>
    </row>
    <row r="4382" spans="1:28" ht="7.5" customHeight="1" outlineLevel="7" x14ac:dyDescent="0.15">
      <c r="A4382" s="9"/>
      <c r="B4382" s="197"/>
      <c r="C4382" s="196"/>
      <c r="D4382" s="196"/>
      <c r="E4382" s="196"/>
      <c r="F4382" s="12"/>
      <c r="G4382" s="12"/>
      <c r="H4382" s="12"/>
      <c r="I4382" s="204"/>
      <c r="J4382" s="205"/>
      <c r="K4382" s="206"/>
      <c r="L4382" s="206"/>
      <c r="M4382" s="207"/>
      <c r="N4382" s="10"/>
      <c r="O4382" s="153"/>
      <c r="P4382" s="205"/>
      <c r="Q4382" s="205"/>
      <c r="R4382" s="159"/>
      <c r="S4382" s="159"/>
      <c r="T4382" s="159"/>
      <c r="U4382" s="159"/>
      <c r="V4382" s="153"/>
      <c r="W4382" s="153"/>
      <c r="X4382" s="153"/>
      <c r="Y4382" s="10"/>
      <c r="Z4382" s="6"/>
      <c r="AA4382" s="9"/>
    </row>
    <row r="4383" spans="1:28" ht="14.25" outlineLevel="6" x14ac:dyDescent="0.15">
      <c r="B4383" s="197"/>
      <c r="C4383" s="198"/>
      <c r="D4383" s="114">
        <v>605</v>
      </c>
      <c r="E4383" s="114"/>
      <c r="F4383" s="115"/>
      <c r="G4383" s="115" t="s">
        <v>4899</v>
      </c>
      <c r="H4383" s="115" t="s">
        <v>4898</v>
      </c>
      <c r="I4383" s="116" t="s">
        <v>4897</v>
      </c>
      <c r="J4383" s="117" t="s">
        <v>584</v>
      </c>
      <c r="K4383" s="118">
        <v>187</v>
      </c>
      <c r="L4383" s="118">
        <v>0</v>
      </c>
      <c r="M4383" s="118">
        <v>187</v>
      </c>
      <c r="N4383" s="271"/>
      <c r="O4383" s="119">
        <f>M4383*N4383</f>
        <v>0</v>
      </c>
      <c r="P4383" s="117" t="s">
        <v>697</v>
      </c>
      <c r="Q4383" s="117" t="s">
        <v>9413</v>
      </c>
      <c r="R4383" s="118"/>
      <c r="S4383" s="118">
        <f>M4383*R4383</f>
        <v>0</v>
      </c>
      <c r="T4383" s="118"/>
      <c r="U4383" s="118">
        <f>M4383*T4383</f>
        <v>0</v>
      </c>
      <c r="V4383" s="119">
        <v>21</v>
      </c>
      <c r="W4383" s="119">
        <f>O4383*(V4383/100)</f>
        <v>0</v>
      </c>
      <c r="X4383" s="119">
        <f>O4383+W4383</f>
        <v>0</v>
      </c>
      <c r="Y4383" s="120">
        <v>8</v>
      </c>
      <c r="Z4383" s="9"/>
      <c r="AA4383" s="9"/>
      <c r="AB4383" s="9"/>
    </row>
    <row r="4384" spans="1:28" ht="4.5" customHeight="1" outlineLevel="6" x14ac:dyDescent="0.15">
      <c r="B4384" s="197"/>
      <c r="C4384" s="199"/>
      <c r="D4384" s="199"/>
      <c r="E4384" s="199"/>
      <c r="F4384" s="10"/>
      <c r="G4384" s="10"/>
      <c r="H4384" s="10"/>
      <c r="I4384" s="203"/>
      <c r="J4384" s="205"/>
      <c r="K4384" s="159"/>
      <c r="L4384" s="159"/>
      <c r="M4384" s="159"/>
      <c r="N4384" s="113"/>
      <c r="O4384" s="153"/>
      <c r="P4384" s="205"/>
      <c r="Q4384" s="205"/>
      <c r="R4384" s="159"/>
      <c r="S4384" s="159"/>
      <c r="T4384" s="159"/>
      <c r="U4384" s="159"/>
      <c r="V4384" s="153"/>
      <c r="W4384" s="153"/>
      <c r="X4384" s="153"/>
      <c r="Y4384" s="10"/>
      <c r="Z4384" s="9"/>
      <c r="AA4384" s="9"/>
      <c r="AB4384" s="9"/>
    </row>
    <row r="4385" spans="1:28" ht="13.5" outlineLevel="7" x14ac:dyDescent="0.3">
      <c r="A4385" s="245"/>
      <c r="B4385" s="246"/>
      <c r="C4385" s="246"/>
      <c r="D4385" s="246"/>
      <c r="E4385" s="246"/>
      <c r="F4385" s="247"/>
      <c r="G4385" s="247"/>
      <c r="H4385" s="252" t="s">
        <v>18</v>
      </c>
      <c r="I4385" s="248" t="s">
        <v>4882</v>
      </c>
      <c r="J4385" s="249"/>
      <c r="K4385" s="250"/>
      <c r="L4385" s="250"/>
      <c r="M4385" s="251"/>
      <c r="N4385" s="252"/>
      <c r="O4385" s="253"/>
      <c r="P4385" s="249"/>
      <c r="Q4385" s="249"/>
      <c r="R4385" s="251"/>
      <c r="S4385" s="251"/>
      <c r="T4385" s="251"/>
      <c r="U4385" s="251"/>
      <c r="V4385" s="253"/>
      <c r="W4385" s="253"/>
      <c r="X4385" s="253"/>
      <c r="Y4385" s="252"/>
      <c r="Z4385" s="6"/>
      <c r="AA4385" s="9"/>
    </row>
    <row r="4386" spans="1:28" ht="7.5" customHeight="1" outlineLevel="7" x14ac:dyDescent="0.15">
      <c r="A4386" s="9"/>
      <c r="B4386" s="197"/>
      <c r="C4386" s="196"/>
      <c r="D4386" s="196"/>
      <c r="E4386" s="196"/>
      <c r="F4386" s="12"/>
      <c r="G4386" s="12"/>
      <c r="H4386" s="12"/>
      <c r="I4386" s="204"/>
      <c r="J4386" s="205"/>
      <c r="K4386" s="206"/>
      <c r="L4386" s="206"/>
      <c r="M4386" s="207"/>
      <c r="N4386" s="10"/>
      <c r="O4386" s="153"/>
      <c r="P4386" s="205"/>
      <c r="Q4386" s="205"/>
      <c r="R4386" s="159"/>
      <c r="S4386" s="159"/>
      <c r="T4386" s="159"/>
      <c r="U4386" s="159"/>
      <c r="V4386" s="153"/>
      <c r="W4386" s="153"/>
      <c r="X4386" s="153"/>
      <c r="Y4386" s="10"/>
      <c r="Z4386" s="6"/>
      <c r="AA4386" s="9"/>
    </row>
    <row r="4387" spans="1:28" ht="14.25" outlineLevel="6" x14ac:dyDescent="0.15">
      <c r="B4387" s="197"/>
      <c r="C4387" s="198"/>
      <c r="D4387" s="114">
        <v>606</v>
      </c>
      <c r="E4387" s="114"/>
      <c r="F4387" s="115"/>
      <c r="G4387" s="115" t="s">
        <v>4896</v>
      </c>
      <c r="H4387" s="115" t="s">
        <v>4895</v>
      </c>
      <c r="I4387" s="116" t="s">
        <v>4894</v>
      </c>
      <c r="J4387" s="117" t="s">
        <v>584</v>
      </c>
      <c r="K4387" s="118">
        <v>105</v>
      </c>
      <c r="L4387" s="118">
        <v>0</v>
      </c>
      <c r="M4387" s="118">
        <v>105</v>
      </c>
      <c r="N4387" s="271"/>
      <c r="O4387" s="119">
        <f>M4387*N4387</f>
        <v>0</v>
      </c>
      <c r="P4387" s="117" t="s">
        <v>697</v>
      </c>
      <c r="Q4387" s="117" t="s">
        <v>9413</v>
      </c>
      <c r="R4387" s="118"/>
      <c r="S4387" s="118">
        <f>M4387*R4387</f>
        <v>0</v>
      </c>
      <c r="T4387" s="118"/>
      <c r="U4387" s="118">
        <f>M4387*T4387</f>
        <v>0</v>
      </c>
      <c r="V4387" s="119">
        <v>21</v>
      </c>
      <c r="W4387" s="119">
        <f>O4387*(V4387/100)</f>
        <v>0</v>
      </c>
      <c r="X4387" s="119">
        <f>O4387+W4387</f>
        <v>0</v>
      </c>
      <c r="Y4387" s="120">
        <v>8</v>
      </c>
      <c r="Z4387" s="9"/>
      <c r="AA4387" s="9"/>
      <c r="AB4387" s="9"/>
    </row>
    <row r="4388" spans="1:28" ht="4.5" customHeight="1" outlineLevel="6" x14ac:dyDescent="0.15">
      <c r="B4388" s="197"/>
      <c r="C4388" s="199"/>
      <c r="D4388" s="199"/>
      <c r="E4388" s="199"/>
      <c r="F4388" s="10"/>
      <c r="G4388" s="10"/>
      <c r="H4388" s="10"/>
      <c r="I4388" s="203"/>
      <c r="J4388" s="205"/>
      <c r="K4388" s="159"/>
      <c r="L4388" s="159"/>
      <c r="M4388" s="159"/>
      <c r="N4388" s="113"/>
      <c r="O4388" s="153"/>
      <c r="P4388" s="205"/>
      <c r="Q4388" s="205"/>
      <c r="R4388" s="159"/>
      <c r="S4388" s="159"/>
      <c r="T4388" s="159"/>
      <c r="U4388" s="159"/>
      <c r="V4388" s="153"/>
      <c r="W4388" s="153"/>
      <c r="X4388" s="153"/>
      <c r="Y4388" s="10"/>
      <c r="Z4388" s="9"/>
      <c r="AA4388" s="9"/>
      <c r="AB4388" s="9"/>
    </row>
    <row r="4389" spans="1:28" ht="13.5" outlineLevel="7" x14ac:dyDescent="0.3">
      <c r="A4389" s="245"/>
      <c r="B4389" s="246"/>
      <c r="C4389" s="246"/>
      <c r="D4389" s="246"/>
      <c r="E4389" s="246"/>
      <c r="F4389" s="247"/>
      <c r="G4389" s="247"/>
      <c r="H4389" s="252" t="s">
        <v>18</v>
      </c>
      <c r="I4389" s="248" t="s">
        <v>4882</v>
      </c>
      <c r="J4389" s="249"/>
      <c r="K4389" s="250"/>
      <c r="L4389" s="250"/>
      <c r="M4389" s="251"/>
      <c r="N4389" s="252"/>
      <c r="O4389" s="253"/>
      <c r="P4389" s="249"/>
      <c r="Q4389" s="249"/>
      <c r="R4389" s="251"/>
      <c r="S4389" s="251"/>
      <c r="T4389" s="251"/>
      <c r="U4389" s="251"/>
      <c r="V4389" s="253"/>
      <c r="W4389" s="253"/>
      <c r="X4389" s="253"/>
      <c r="Y4389" s="252"/>
      <c r="Z4389" s="6"/>
      <c r="AA4389" s="9"/>
    </row>
    <row r="4390" spans="1:28" ht="7.5" customHeight="1" outlineLevel="7" x14ac:dyDescent="0.15">
      <c r="A4390" s="9"/>
      <c r="B4390" s="197"/>
      <c r="C4390" s="196"/>
      <c r="D4390" s="196"/>
      <c r="E4390" s="196"/>
      <c r="F4390" s="12"/>
      <c r="G4390" s="12"/>
      <c r="H4390" s="12"/>
      <c r="I4390" s="204"/>
      <c r="J4390" s="205"/>
      <c r="K4390" s="206"/>
      <c r="L4390" s="206"/>
      <c r="M4390" s="207"/>
      <c r="N4390" s="10"/>
      <c r="O4390" s="153"/>
      <c r="P4390" s="205"/>
      <c r="Q4390" s="205"/>
      <c r="R4390" s="159"/>
      <c r="S4390" s="159"/>
      <c r="T4390" s="159"/>
      <c r="U4390" s="159"/>
      <c r="V4390" s="153"/>
      <c r="W4390" s="153"/>
      <c r="X4390" s="153"/>
      <c r="Y4390" s="10"/>
      <c r="Z4390" s="6"/>
      <c r="AA4390" s="9"/>
    </row>
    <row r="4391" spans="1:28" ht="14.25" outlineLevel="6" x14ac:dyDescent="0.15">
      <c r="B4391" s="197"/>
      <c r="C4391" s="198"/>
      <c r="D4391" s="114">
        <v>607</v>
      </c>
      <c r="E4391" s="114"/>
      <c r="F4391" s="115"/>
      <c r="G4391" s="115" t="s">
        <v>4893</v>
      </c>
      <c r="H4391" s="115" t="s">
        <v>4892</v>
      </c>
      <c r="I4391" s="116" t="s">
        <v>4891</v>
      </c>
      <c r="J4391" s="117" t="s">
        <v>584</v>
      </c>
      <c r="K4391" s="118">
        <v>325</v>
      </c>
      <c r="L4391" s="118">
        <v>0</v>
      </c>
      <c r="M4391" s="118">
        <v>325</v>
      </c>
      <c r="N4391" s="271"/>
      <c r="O4391" s="119">
        <f>M4391*N4391</f>
        <v>0</v>
      </c>
      <c r="P4391" s="117" t="s">
        <v>697</v>
      </c>
      <c r="Q4391" s="117" t="s">
        <v>9413</v>
      </c>
      <c r="R4391" s="118"/>
      <c r="S4391" s="118">
        <f>M4391*R4391</f>
        <v>0</v>
      </c>
      <c r="T4391" s="118"/>
      <c r="U4391" s="118">
        <f>M4391*T4391</f>
        <v>0</v>
      </c>
      <c r="V4391" s="119">
        <v>21</v>
      </c>
      <c r="W4391" s="119">
        <f>O4391*(V4391/100)</f>
        <v>0</v>
      </c>
      <c r="X4391" s="119">
        <f>O4391+W4391</f>
        <v>0</v>
      </c>
      <c r="Y4391" s="120">
        <v>8</v>
      </c>
      <c r="Z4391" s="9"/>
      <c r="AA4391" s="9"/>
      <c r="AB4391" s="9"/>
    </row>
    <row r="4392" spans="1:28" ht="4.5" customHeight="1" outlineLevel="6" x14ac:dyDescent="0.15">
      <c r="B4392" s="197"/>
      <c r="C4392" s="199"/>
      <c r="D4392" s="199"/>
      <c r="E4392" s="199"/>
      <c r="F4392" s="10"/>
      <c r="G4392" s="10"/>
      <c r="H4392" s="10"/>
      <c r="I4392" s="203"/>
      <c r="J4392" s="205"/>
      <c r="K4392" s="159"/>
      <c r="L4392" s="159"/>
      <c r="M4392" s="159"/>
      <c r="N4392" s="113"/>
      <c r="O4392" s="153"/>
      <c r="P4392" s="205"/>
      <c r="Q4392" s="205"/>
      <c r="R4392" s="159"/>
      <c r="S4392" s="159"/>
      <c r="T4392" s="159"/>
      <c r="U4392" s="159"/>
      <c r="V4392" s="153"/>
      <c r="W4392" s="153"/>
      <c r="X4392" s="153"/>
      <c r="Y4392" s="10"/>
      <c r="Z4392" s="9"/>
      <c r="AA4392" s="9"/>
      <c r="AB4392" s="9"/>
    </row>
    <row r="4393" spans="1:28" ht="13.5" outlineLevel="7" x14ac:dyDescent="0.3">
      <c r="A4393" s="245"/>
      <c r="B4393" s="246"/>
      <c r="C4393" s="246"/>
      <c r="D4393" s="246"/>
      <c r="E4393" s="246"/>
      <c r="F4393" s="247"/>
      <c r="G4393" s="247"/>
      <c r="H4393" s="252" t="s">
        <v>18</v>
      </c>
      <c r="I4393" s="248" t="s">
        <v>4882</v>
      </c>
      <c r="J4393" s="249"/>
      <c r="K4393" s="250"/>
      <c r="L4393" s="250"/>
      <c r="M4393" s="251"/>
      <c r="N4393" s="252"/>
      <c r="O4393" s="253"/>
      <c r="P4393" s="249"/>
      <c r="Q4393" s="249"/>
      <c r="R4393" s="251"/>
      <c r="S4393" s="251"/>
      <c r="T4393" s="251"/>
      <c r="U4393" s="251"/>
      <c r="V4393" s="253"/>
      <c r="W4393" s="253"/>
      <c r="X4393" s="253"/>
      <c r="Y4393" s="252"/>
      <c r="Z4393" s="6"/>
      <c r="AA4393" s="9"/>
    </row>
    <row r="4394" spans="1:28" ht="13.5" outlineLevel="7" x14ac:dyDescent="0.3">
      <c r="A4394" s="245"/>
      <c r="B4394" s="246"/>
      <c r="C4394" s="246"/>
      <c r="D4394" s="246"/>
      <c r="E4394" s="246"/>
      <c r="F4394" s="247"/>
      <c r="G4394" s="247"/>
      <c r="H4394" s="252"/>
      <c r="I4394" s="248" t="s">
        <v>4890</v>
      </c>
      <c r="J4394" s="249"/>
      <c r="K4394" s="250"/>
      <c r="L4394" s="250"/>
      <c r="M4394" s="251"/>
      <c r="N4394" s="252"/>
      <c r="O4394" s="253"/>
      <c r="P4394" s="249"/>
      <c r="Q4394" s="249"/>
      <c r="R4394" s="251"/>
      <c r="S4394" s="251"/>
      <c r="T4394" s="251"/>
      <c r="U4394" s="251"/>
      <c r="V4394" s="253"/>
      <c r="W4394" s="253"/>
      <c r="X4394" s="253"/>
      <c r="Y4394" s="252"/>
      <c r="Z4394" s="6"/>
      <c r="AA4394" s="9"/>
    </row>
    <row r="4395" spans="1:28" ht="7.5" customHeight="1" outlineLevel="7" x14ac:dyDescent="0.15">
      <c r="A4395" s="9"/>
      <c r="B4395" s="197"/>
      <c r="C4395" s="196"/>
      <c r="D4395" s="196"/>
      <c r="E4395" s="196"/>
      <c r="F4395" s="12"/>
      <c r="G4395" s="12"/>
      <c r="H4395" s="12"/>
      <c r="I4395" s="204"/>
      <c r="J4395" s="205"/>
      <c r="K4395" s="206"/>
      <c r="L4395" s="206"/>
      <c r="M4395" s="207"/>
      <c r="N4395" s="10"/>
      <c r="O4395" s="153"/>
      <c r="P4395" s="205"/>
      <c r="Q4395" s="205"/>
      <c r="R4395" s="159"/>
      <c r="S4395" s="159"/>
      <c r="T4395" s="159"/>
      <c r="U4395" s="159"/>
      <c r="V4395" s="153"/>
      <c r="W4395" s="153"/>
      <c r="X4395" s="153"/>
      <c r="Y4395" s="10"/>
      <c r="Z4395" s="6"/>
      <c r="AA4395" s="9"/>
    </row>
    <row r="4396" spans="1:28" ht="14.25" outlineLevel="6" x14ac:dyDescent="0.15">
      <c r="B4396" s="197"/>
      <c r="C4396" s="198"/>
      <c r="D4396" s="114">
        <v>608</v>
      </c>
      <c r="E4396" s="114"/>
      <c r="F4396" s="115"/>
      <c r="G4396" s="115" t="s">
        <v>4889</v>
      </c>
      <c r="H4396" s="115" t="s">
        <v>4888</v>
      </c>
      <c r="I4396" s="116" t="s">
        <v>4887</v>
      </c>
      <c r="J4396" s="117" t="s">
        <v>584</v>
      </c>
      <c r="K4396" s="118">
        <v>105</v>
      </c>
      <c r="L4396" s="118">
        <v>0</v>
      </c>
      <c r="M4396" s="118">
        <v>105</v>
      </c>
      <c r="N4396" s="271"/>
      <c r="O4396" s="119">
        <f>M4396*N4396</f>
        <v>0</v>
      </c>
      <c r="P4396" s="117" t="s">
        <v>697</v>
      </c>
      <c r="Q4396" s="117" t="s">
        <v>9413</v>
      </c>
      <c r="R4396" s="118"/>
      <c r="S4396" s="118">
        <f>M4396*R4396</f>
        <v>0</v>
      </c>
      <c r="T4396" s="118"/>
      <c r="U4396" s="118">
        <f>M4396*T4396</f>
        <v>0</v>
      </c>
      <c r="V4396" s="119">
        <v>21</v>
      </c>
      <c r="W4396" s="119">
        <f>O4396*(V4396/100)</f>
        <v>0</v>
      </c>
      <c r="X4396" s="119">
        <f>O4396+W4396</f>
        <v>0</v>
      </c>
      <c r="Y4396" s="120">
        <v>8</v>
      </c>
      <c r="Z4396" s="9"/>
      <c r="AA4396" s="9"/>
      <c r="AB4396" s="9"/>
    </row>
    <row r="4397" spans="1:28" ht="4.5" customHeight="1" outlineLevel="6" x14ac:dyDescent="0.15">
      <c r="B4397" s="197"/>
      <c r="C4397" s="199"/>
      <c r="D4397" s="199"/>
      <c r="E4397" s="199"/>
      <c r="F4397" s="10"/>
      <c r="G4397" s="10"/>
      <c r="H4397" s="10"/>
      <c r="I4397" s="203"/>
      <c r="J4397" s="205"/>
      <c r="K4397" s="159"/>
      <c r="L4397" s="159"/>
      <c r="M4397" s="159"/>
      <c r="N4397" s="113"/>
      <c r="O4397" s="153"/>
      <c r="P4397" s="205"/>
      <c r="Q4397" s="205"/>
      <c r="R4397" s="159"/>
      <c r="S4397" s="159"/>
      <c r="T4397" s="159"/>
      <c r="U4397" s="159"/>
      <c r="V4397" s="153"/>
      <c r="W4397" s="153"/>
      <c r="X4397" s="153"/>
      <c r="Y4397" s="10"/>
      <c r="Z4397" s="9"/>
      <c r="AA4397" s="9"/>
      <c r="AB4397" s="9"/>
    </row>
    <row r="4398" spans="1:28" ht="13.5" outlineLevel="7" x14ac:dyDescent="0.3">
      <c r="A4398" s="245"/>
      <c r="B4398" s="246"/>
      <c r="C4398" s="246"/>
      <c r="D4398" s="246"/>
      <c r="E4398" s="246"/>
      <c r="F4398" s="247"/>
      <c r="G4398" s="247"/>
      <c r="H4398" s="252" t="s">
        <v>18</v>
      </c>
      <c r="I4398" s="248" t="s">
        <v>4882</v>
      </c>
      <c r="J4398" s="249"/>
      <c r="K4398" s="250"/>
      <c r="L4398" s="250"/>
      <c r="M4398" s="251"/>
      <c r="N4398" s="252"/>
      <c r="O4398" s="253"/>
      <c r="P4398" s="249"/>
      <c r="Q4398" s="249"/>
      <c r="R4398" s="251"/>
      <c r="S4398" s="251"/>
      <c r="T4398" s="251"/>
      <c r="U4398" s="251"/>
      <c r="V4398" s="253"/>
      <c r="W4398" s="253"/>
      <c r="X4398" s="253"/>
      <c r="Y4398" s="252"/>
      <c r="Z4398" s="6"/>
      <c r="AA4398" s="9"/>
    </row>
    <row r="4399" spans="1:28" ht="13.5" outlineLevel="7" x14ac:dyDescent="0.3">
      <c r="A4399" s="245"/>
      <c r="B4399" s="246"/>
      <c r="C4399" s="246"/>
      <c r="D4399" s="246"/>
      <c r="E4399" s="246"/>
      <c r="F4399" s="247"/>
      <c r="G4399" s="247"/>
      <c r="H4399" s="252"/>
      <c r="I4399" s="248" t="s">
        <v>4886</v>
      </c>
      <c r="J4399" s="249"/>
      <c r="K4399" s="250"/>
      <c r="L4399" s="250"/>
      <c r="M4399" s="251"/>
      <c r="N4399" s="252"/>
      <c r="O4399" s="253"/>
      <c r="P4399" s="249"/>
      <c r="Q4399" s="249"/>
      <c r="R4399" s="251"/>
      <c r="S4399" s="251"/>
      <c r="T4399" s="251"/>
      <c r="U4399" s="251"/>
      <c r="V4399" s="253"/>
      <c r="W4399" s="253"/>
      <c r="X4399" s="253"/>
      <c r="Y4399" s="252"/>
      <c r="Z4399" s="6"/>
      <c r="AA4399" s="9"/>
    </row>
    <row r="4400" spans="1:28" ht="7.5" customHeight="1" outlineLevel="7" x14ac:dyDescent="0.15">
      <c r="A4400" s="9"/>
      <c r="B4400" s="197"/>
      <c r="C4400" s="196"/>
      <c r="D4400" s="196"/>
      <c r="E4400" s="196"/>
      <c r="F4400" s="12"/>
      <c r="G4400" s="12"/>
      <c r="H4400" s="12"/>
      <c r="I4400" s="204"/>
      <c r="J4400" s="205"/>
      <c r="K4400" s="206"/>
      <c r="L4400" s="206"/>
      <c r="M4400" s="207"/>
      <c r="N4400" s="10"/>
      <c r="O4400" s="153"/>
      <c r="P4400" s="205"/>
      <c r="Q4400" s="205"/>
      <c r="R4400" s="159"/>
      <c r="S4400" s="159"/>
      <c r="T4400" s="159"/>
      <c r="U4400" s="159"/>
      <c r="V4400" s="153"/>
      <c r="W4400" s="153"/>
      <c r="X4400" s="153"/>
      <c r="Y4400" s="10"/>
      <c r="Z4400" s="6"/>
      <c r="AA4400" s="9"/>
    </row>
    <row r="4401" spans="1:28" ht="14.25" outlineLevel="6" x14ac:dyDescent="0.15">
      <c r="B4401" s="197"/>
      <c r="C4401" s="198"/>
      <c r="D4401" s="114">
        <v>609</v>
      </c>
      <c r="E4401" s="114"/>
      <c r="F4401" s="115"/>
      <c r="G4401" s="115" t="s">
        <v>4885</v>
      </c>
      <c r="H4401" s="115" t="s">
        <v>4884</v>
      </c>
      <c r="I4401" s="116" t="s">
        <v>4883</v>
      </c>
      <c r="J4401" s="117" t="s">
        <v>584</v>
      </c>
      <c r="K4401" s="118">
        <v>105</v>
      </c>
      <c r="L4401" s="118">
        <v>0</v>
      </c>
      <c r="M4401" s="118">
        <v>105</v>
      </c>
      <c r="N4401" s="271"/>
      <c r="O4401" s="119">
        <f>M4401*N4401</f>
        <v>0</v>
      </c>
      <c r="P4401" s="117" t="s">
        <v>697</v>
      </c>
      <c r="Q4401" s="117" t="s">
        <v>9413</v>
      </c>
      <c r="R4401" s="118"/>
      <c r="S4401" s="118">
        <f>M4401*R4401</f>
        <v>0</v>
      </c>
      <c r="T4401" s="118"/>
      <c r="U4401" s="118">
        <f>M4401*T4401</f>
        <v>0</v>
      </c>
      <c r="V4401" s="119">
        <v>21</v>
      </c>
      <c r="W4401" s="119">
        <f>O4401*(V4401/100)</f>
        <v>0</v>
      </c>
      <c r="X4401" s="119">
        <f>O4401+W4401</f>
        <v>0</v>
      </c>
      <c r="Y4401" s="120">
        <v>8</v>
      </c>
      <c r="Z4401" s="9"/>
      <c r="AA4401" s="9"/>
      <c r="AB4401" s="9"/>
    </row>
    <row r="4402" spans="1:28" ht="4.5" customHeight="1" outlineLevel="6" x14ac:dyDescent="0.15">
      <c r="B4402" s="197"/>
      <c r="C4402" s="199"/>
      <c r="D4402" s="199"/>
      <c r="E4402" s="199"/>
      <c r="F4402" s="10"/>
      <c r="G4402" s="10"/>
      <c r="H4402" s="10"/>
      <c r="I4402" s="203"/>
      <c r="J4402" s="205"/>
      <c r="K4402" s="159"/>
      <c r="L4402" s="159"/>
      <c r="M4402" s="159"/>
      <c r="N4402" s="113"/>
      <c r="O4402" s="153"/>
      <c r="P4402" s="205"/>
      <c r="Q4402" s="205"/>
      <c r="R4402" s="159"/>
      <c r="S4402" s="159"/>
      <c r="T4402" s="159"/>
      <c r="U4402" s="159"/>
      <c r="V4402" s="153"/>
      <c r="W4402" s="153"/>
      <c r="X4402" s="153"/>
      <c r="Y4402" s="10"/>
      <c r="Z4402" s="9"/>
      <c r="AA4402" s="9"/>
      <c r="AB4402" s="9"/>
    </row>
    <row r="4403" spans="1:28" ht="13.5" outlineLevel="7" x14ac:dyDescent="0.3">
      <c r="A4403" s="245"/>
      <c r="B4403" s="246"/>
      <c r="C4403" s="246"/>
      <c r="D4403" s="246"/>
      <c r="E4403" s="246"/>
      <c r="F4403" s="247"/>
      <c r="G4403" s="247"/>
      <c r="H4403" s="252" t="s">
        <v>18</v>
      </c>
      <c r="I4403" s="248" t="s">
        <v>4882</v>
      </c>
      <c r="J4403" s="249"/>
      <c r="K4403" s="250"/>
      <c r="L4403" s="250"/>
      <c r="M4403" s="251"/>
      <c r="N4403" s="252"/>
      <c r="O4403" s="253"/>
      <c r="P4403" s="249"/>
      <c r="Q4403" s="249"/>
      <c r="R4403" s="251"/>
      <c r="S4403" s="251"/>
      <c r="T4403" s="251"/>
      <c r="U4403" s="251"/>
      <c r="V4403" s="253"/>
      <c r="W4403" s="253"/>
      <c r="X4403" s="253"/>
      <c r="Y4403" s="252"/>
      <c r="Z4403" s="6"/>
      <c r="AA4403" s="9"/>
    </row>
    <row r="4404" spans="1:28" ht="7.5" customHeight="1" outlineLevel="7" x14ac:dyDescent="0.15">
      <c r="A4404" s="9"/>
      <c r="B4404" s="197"/>
      <c r="C4404" s="196"/>
      <c r="D4404" s="196"/>
      <c r="E4404" s="196"/>
      <c r="F4404" s="12"/>
      <c r="G4404" s="12"/>
      <c r="H4404" s="12"/>
      <c r="I4404" s="204"/>
      <c r="J4404" s="205"/>
      <c r="K4404" s="206"/>
      <c r="L4404" s="206"/>
      <c r="M4404" s="207"/>
      <c r="N4404" s="10"/>
      <c r="O4404" s="153"/>
      <c r="P4404" s="205"/>
      <c r="Q4404" s="205"/>
      <c r="R4404" s="159"/>
      <c r="S4404" s="159"/>
      <c r="T4404" s="159"/>
      <c r="U4404" s="159"/>
      <c r="V4404" s="153"/>
      <c r="W4404" s="153"/>
      <c r="X4404" s="153"/>
      <c r="Y4404" s="10"/>
      <c r="Z4404" s="6"/>
      <c r="AA4404" s="9"/>
    </row>
    <row r="4405" spans="1:28" ht="14.25" outlineLevel="6" x14ac:dyDescent="0.15">
      <c r="B4405" s="197"/>
      <c r="C4405" s="198"/>
      <c r="D4405" s="114">
        <v>610</v>
      </c>
      <c r="E4405" s="114"/>
      <c r="F4405" s="115"/>
      <c r="G4405" s="115" t="s">
        <v>4881</v>
      </c>
      <c r="H4405" s="115" t="s">
        <v>4880</v>
      </c>
      <c r="I4405" s="116" t="s">
        <v>4879</v>
      </c>
      <c r="J4405" s="117" t="s">
        <v>584</v>
      </c>
      <c r="K4405" s="118">
        <v>1900</v>
      </c>
      <c r="L4405" s="118">
        <v>0</v>
      </c>
      <c r="M4405" s="118">
        <v>1900</v>
      </c>
      <c r="N4405" s="271"/>
      <c r="O4405" s="119">
        <f>M4405*N4405</f>
        <v>0</v>
      </c>
      <c r="P4405" s="117" t="s">
        <v>697</v>
      </c>
      <c r="Q4405" s="117" t="s">
        <v>9413</v>
      </c>
      <c r="R4405" s="118"/>
      <c r="S4405" s="118">
        <f>M4405*R4405</f>
        <v>0</v>
      </c>
      <c r="T4405" s="118"/>
      <c r="U4405" s="118">
        <f>M4405*T4405</f>
        <v>0</v>
      </c>
      <c r="V4405" s="119">
        <v>21</v>
      </c>
      <c r="W4405" s="119">
        <f>O4405*(V4405/100)</f>
        <v>0</v>
      </c>
      <c r="X4405" s="119">
        <f>O4405+W4405</f>
        <v>0</v>
      </c>
      <c r="Y4405" s="120">
        <v>8</v>
      </c>
      <c r="Z4405" s="9"/>
      <c r="AA4405" s="9"/>
      <c r="AB4405" s="9"/>
    </row>
    <row r="4406" spans="1:28" ht="4.5" customHeight="1" outlineLevel="6" x14ac:dyDescent="0.15">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ht="13.5" outlineLevel="7" x14ac:dyDescent="0.3">
      <c r="A4407" s="245"/>
      <c r="B4407" s="246"/>
      <c r="C4407" s="246"/>
      <c r="D4407" s="246"/>
      <c r="E4407" s="246"/>
      <c r="F4407" s="247"/>
      <c r="G4407" s="247"/>
      <c r="H4407" s="252" t="s">
        <v>18</v>
      </c>
      <c r="I4407" s="248" t="s">
        <v>4878</v>
      </c>
      <c r="J4407" s="249"/>
      <c r="K4407" s="250"/>
      <c r="L4407" s="250"/>
      <c r="M4407" s="251"/>
      <c r="N4407" s="252"/>
      <c r="O4407" s="253"/>
      <c r="P4407" s="249"/>
      <c r="Q4407" s="249"/>
      <c r="R4407" s="251"/>
      <c r="S4407" s="251"/>
      <c r="T4407" s="251"/>
      <c r="U4407" s="251"/>
      <c r="V4407" s="253"/>
      <c r="W4407" s="253"/>
      <c r="X4407" s="253"/>
      <c r="Y4407" s="252"/>
      <c r="Z4407" s="6"/>
      <c r="AA4407" s="9"/>
    </row>
    <row r="4408" spans="1:28" ht="13.5" outlineLevel="7" x14ac:dyDescent="0.3">
      <c r="A4408" s="245"/>
      <c r="B4408" s="246"/>
      <c r="C4408" s="246"/>
      <c r="D4408" s="246"/>
      <c r="E4408" s="246"/>
      <c r="F4408" s="247"/>
      <c r="G4408" s="247"/>
      <c r="H4408" s="252"/>
      <c r="I4408" s="248" t="s">
        <v>4877</v>
      </c>
      <c r="J4408" s="249"/>
      <c r="K4408" s="250"/>
      <c r="L4408" s="250"/>
      <c r="M4408" s="251"/>
      <c r="N4408" s="252"/>
      <c r="O4408" s="253"/>
      <c r="P4408" s="249"/>
      <c r="Q4408" s="249"/>
      <c r="R4408" s="251"/>
      <c r="S4408" s="251"/>
      <c r="T4408" s="251"/>
      <c r="U4408" s="251"/>
      <c r="V4408" s="253"/>
      <c r="W4408" s="253"/>
      <c r="X4408" s="253"/>
      <c r="Y4408" s="252"/>
      <c r="Z4408" s="6"/>
      <c r="AA4408" s="9"/>
    </row>
    <row r="4409" spans="1:28" ht="7.5" customHeight="1" outlineLevel="7" x14ac:dyDescent="0.15">
      <c r="A4409" s="9"/>
      <c r="B4409" s="197"/>
      <c r="C4409" s="196"/>
      <c r="D4409" s="196"/>
      <c r="E4409" s="196"/>
      <c r="F4409" s="12"/>
      <c r="G4409" s="12"/>
      <c r="H4409" s="12"/>
      <c r="I4409" s="204"/>
      <c r="J4409" s="205"/>
      <c r="K4409" s="206"/>
      <c r="L4409" s="206"/>
      <c r="M4409" s="207"/>
      <c r="N4409" s="10"/>
      <c r="O4409" s="153"/>
      <c r="P4409" s="205"/>
      <c r="Q4409" s="205"/>
      <c r="R4409" s="159"/>
      <c r="S4409" s="159"/>
      <c r="T4409" s="159"/>
      <c r="U4409" s="159"/>
      <c r="V4409" s="153"/>
      <c r="W4409" s="153"/>
      <c r="X4409" s="153"/>
      <c r="Y4409" s="10"/>
      <c r="Z4409" s="6"/>
      <c r="AA4409" s="9"/>
    </row>
    <row r="4410" spans="1:28" ht="28.5" outlineLevel="6" x14ac:dyDescent="0.15">
      <c r="B4410" s="197"/>
      <c r="C4410" s="198"/>
      <c r="D4410" s="114">
        <v>611</v>
      </c>
      <c r="E4410" s="114"/>
      <c r="F4410" s="115"/>
      <c r="G4410" s="115" t="s">
        <v>4876</v>
      </c>
      <c r="H4410" s="115" t="s">
        <v>4875</v>
      </c>
      <c r="I4410" s="116" t="s">
        <v>4874</v>
      </c>
      <c r="J4410" s="117" t="s">
        <v>1204</v>
      </c>
      <c r="K4410" s="118">
        <v>1</v>
      </c>
      <c r="L4410" s="118">
        <v>0</v>
      </c>
      <c r="M4410" s="118">
        <v>1</v>
      </c>
      <c r="N4410" s="271"/>
      <c r="O4410" s="119">
        <f>M4410*N4410</f>
        <v>0</v>
      </c>
      <c r="P4410" s="117" t="s">
        <v>697</v>
      </c>
      <c r="Q4410" s="117" t="s">
        <v>9413</v>
      </c>
      <c r="R4410" s="118"/>
      <c r="S4410" s="118">
        <f>M4410*R4410</f>
        <v>0</v>
      </c>
      <c r="T4410" s="118"/>
      <c r="U4410" s="118">
        <f>M4410*T4410</f>
        <v>0</v>
      </c>
      <c r="V4410" s="119">
        <v>21</v>
      </c>
      <c r="W4410" s="119">
        <f>O4410*(V4410/100)</f>
        <v>0</v>
      </c>
      <c r="X4410" s="119">
        <f>O4410+W4410</f>
        <v>0</v>
      </c>
      <c r="Y4410" s="120">
        <v>8</v>
      </c>
      <c r="Z4410" s="9"/>
      <c r="AA4410" s="9"/>
      <c r="AB4410" s="9"/>
    </row>
    <row r="4411" spans="1:28" ht="4.5" customHeight="1" outlineLevel="6" x14ac:dyDescent="0.15">
      <c r="B4411" s="197"/>
      <c r="C4411" s="199"/>
      <c r="D4411" s="199"/>
      <c r="E4411" s="199"/>
      <c r="F4411" s="10"/>
      <c r="G4411" s="10"/>
      <c r="H4411" s="10"/>
      <c r="I4411" s="203"/>
      <c r="J4411" s="205"/>
      <c r="K4411" s="159"/>
      <c r="L4411" s="159"/>
      <c r="M4411" s="159"/>
      <c r="N4411" s="113"/>
      <c r="O4411" s="153"/>
      <c r="P4411" s="205"/>
      <c r="Q4411" s="205"/>
      <c r="R4411" s="159"/>
      <c r="S4411" s="159"/>
      <c r="T4411" s="159"/>
      <c r="U4411" s="159"/>
      <c r="V4411" s="153"/>
      <c r="W4411" s="153"/>
      <c r="X4411" s="153"/>
      <c r="Y4411" s="10"/>
      <c r="Z4411" s="9"/>
      <c r="AA4411" s="9"/>
      <c r="AB4411" s="9"/>
    </row>
    <row r="4412" spans="1:28" ht="28.5" outlineLevel="6" x14ac:dyDescent="0.15">
      <c r="B4412" s="197"/>
      <c r="C4412" s="198"/>
      <c r="D4412" s="114">
        <v>612</v>
      </c>
      <c r="E4412" s="114"/>
      <c r="F4412" s="115"/>
      <c r="G4412" s="115" t="s">
        <v>4873</v>
      </c>
      <c r="H4412" s="115" t="s">
        <v>4872</v>
      </c>
      <c r="I4412" s="116" t="s">
        <v>4871</v>
      </c>
      <c r="J4412" s="117" t="s">
        <v>944</v>
      </c>
      <c r="K4412" s="118">
        <v>1</v>
      </c>
      <c r="L4412" s="118">
        <v>0</v>
      </c>
      <c r="M4412" s="118">
        <v>1</v>
      </c>
      <c r="N4412" s="271"/>
      <c r="O4412" s="119">
        <f>M4412*N4412</f>
        <v>0</v>
      </c>
      <c r="P4412" s="117" t="s">
        <v>697</v>
      </c>
      <c r="Q4412" s="117" t="s">
        <v>9413</v>
      </c>
      <c r="R4412" s="118"/>
      <c r="S4412" s="118">
        <f>M4412*R4412</f>
        <v>0</v>
      </c>
      <c r="T4412" s="118"/>
      <c r="U4412" s="118">
        <f>M4412*T4412</f>
        <v>0</v>
      </c>
      <c r="V4412" s="119">
        <v>21</v>
      </c>
      <c r="W4412" s="119">
        <f>O4412*(V4412/100)</f>
        <v>0</v>
      </c>
      <c r="X4412" s="119">
        <f>O4412+W4412</f>
        <v>0</v>
      </c>
      <c r="Y4412" s="120">
        <v>8</v>
      </c>
      <c r="Z4412" s="9"/>
      <c r="AA4412" s="9"/>
      <c r="AB4412" s="9"/>
    </row>
    <row r="4413" spans="1:28" ht="4.5" customHeight="1" outlineLevel="6" x14ac:dyDescent="0.15">
      <c r="B4413" s="197"/>
      <c r="C4413" s="199"/>
      <c r="D4413" s="199"/>
      <c r="E4413" s="199"/>
      <c r="F4413" s="10"/>
      <c r="G4413" s="10"/>
      <c r="H4413" s="10"/>
      <c r="I4413" s="203"/>
      <c r="J4413" s="205"/>
      <c r="K4413" s="159"/>
      <c r="L4413" s="159"/>
      <c r="M4413" s="159"/>
      <c r="N4413" s="113"/>
      <c r="O4413" s="153"/>
      <c r="P4413" s="205"/>
      <c r="Q4413" s="205"/>
      <c r="R4413" s="159"/>
      <c r="S4413" s="159"/>
      <c r="T4413" s="159"/>
      <c r="U4413" s="159"/>
      <c r="V4413" s="153"/>
      <c r="W4413" s="153"/>
      <c r="X4413" s="153"/>
      <c r="Y4413" s="10"/>
      <c r="Z4413" s="9"/>
      <c r="AA4413" s="9"/>
      <c r="AB4413" s="9"/>
    </row>
    <row r="4414" spans="1:28" ht="28.5" outlineLevel="6" x14ac:dyDescent="0.15">
      <c r="B4414" s="197"/>
      <c r="C4414" s="198"/>
      <c r="D4414" s="114">
        <v>613</v>
      </c>
      <c r="E4414" s="114"/>
      <c r="F4414" s="115"/>
      <c r="G4414" s="115" t="s">
        <v>4870</v>
      </c>
      <c r="H4414" s="115" t="s">
        <v>4869</v>
      </c>
      <c r="I4414" s="116" t="s">
        <v>4868</v>
      </c>
      <c r="J4414" s="117" t="s">
        <v>944</v>
      </c>
      <c r="K4414" s="118">
        <v>1</v>
      </c>
      <c r="L4414" s="118">
        <v>0</v>
      </c>
      <c r="M4414" s="118">
        <v>1</v>
      </c>
      <c r="N4414" s="271"/>
      <c r="O4414" s="119">
        <f>M4414*N4414</f>
        <v>0</v>
      </c>
      <c r="P4414" s="117" t="s">
        <v>697</v>
      </c>
      <c r="Q4414" s="117" t="s">
        <v>9413</v>
      </c>
      <c r="R4414" s="118"/>
      <c r="S4414" s="118">
        <f>M4414*R4414</f>
        <v>0</v>
      </c>
      <c r="T4414" s="118"/>
      <c r="U4414" s="118">
        <f>M4414*T4414</f>
        <v>0</v>
      </c>
      <c r="V4414" s="119">
        <v>21</v>
      </c>
      <c r="W4414" s="119">
        <f>O4414*(V4414/100)</f>
        <v>0</v>
      </c>
      <c r="X4414" s="119">
        <f>O4414+W4414</f>
        <v>0</v>
      </c>
      <c r="Y4414" s="120">
        <v>8</v>
      </c>
      <c r="Z4414" s="9"/>
      <c r="AA4414" s="9"/>
      <c r="AB4414" s="9"/>
    </row>
    <row r="4415" spans="1:28" ht="4.5" customHeight="1" outlineLevel="6" x14ac:dyDescent="0.15">
      <c r="B4415" s="197"/>
      <c r="C4415" s="199"/>
      <c r="D4415" s="199"/>
      <c r="E4415" s="199"/>
      <c r="F4415" s="10"/>
      <c r="G4415" s="10"/>
      <c r="H4415" s="10"/>
      <c r="I4415" s="203"/>
      <c r="J4415" s="205"/>
      <c r="K4415" s="159"/>
      <c r="L4415" s="159"/>
      <c r="M4415" s="159"/>
      <c r="N4415" s="113"/>
      <c r="O4415" s="153"/>
      <c r="P4415" s="205"/>
      <c r="Q4415" s="205"/>
      <c r="R4415" s="159"/>
      <c r="S4415" s="159"/>
      <c r="T4415" s="159"/>
      <c r="U4415" s="159"/>
      <c r="V4415" s="153"/>
      <c r="W4415" s="153"/>
      <c r="X4415" s="153"/>
      <c r="Y4415" s="10"/>
      <c r="Z4415" s="9"/>
      <c r="AA4415" s="9"/>
      <c r="AB4415" s="9"/>
    </row>
    <row r="4416" spans="1:28" ht="14.25" outlineLevel="6" x14ac:dyDescent="0.15">
      <c r="B4416" s="197"/>
      <c r="C4416" s="198"/>
      <c r="D4416" s="114">
        <v>614</v>
      </c>
      <c r="E4416" s="114"/>
      <c r="F4416" s="115"/>
      <c r="G4416" s="115" t="s">
        <v>4867</v>
      </c>
      <c r="H4416" s="115" t="s">
        <v>4866</v>
      </c>
      <c r="I4416" s="116" t="s">
        <v>4865</v>
      </c>
      <c r="J4416" s="117" t="s">
        <v>944</v>
      </c>
      <c r="K4416" s="118">
        <v>10</v>
      </c>
      <c r="L4416" s="118">
        <v>0</v>
      </c>
      <c r="M4416" s="118">
        <v>10</v>
      </c>
      <c r="N4416" s="271"/>
      <c r="O4416" s="119">
        <f>M4416*N4416</f>
        <v>0</v>
      </c>
      <c r="P4416" s="117" t="s">
        <v>697</v>
      </c>
      <c r="Q4416" s="117" t="s">
        <v>9413</v>
      </c>
      <c r="R4416" s="118"/>
      <c r="S4416" s="118">
        <f>M4416*R4416</f>
        <v>0</v>
      </c>
      <c r="T4416" s="118"/>
      <c r="U4416" s="118">
        <f>M4416*T4416</f>
        <v>0</v>
      </c>
      <c r="V4416" s="119">
        <v>21</v>
      </c>
      <c r="W4416" s="119">
        <f>O4416*(V4416/100)</f>
        <v>0</v>
      </c>
      <c r="X4416" s="119">
        <f>O4416+W4416</f>
        <v>0</v>
      </c>
      <c r="Y4416" s="120">
        <v>8</v>
      </c>
      <c r="Z4416" s="9"/>
      <c r="AA4416" s="9"/>
      <c r="AB4416" s="9"/>
    </row>
    <row r="4417" spans="1:28" ht="4.5" customHeight="1" outlineLevel="6" x14ac:dyDescent="0.15">
      <c r="B4417" s="197"/>
      <c r="C4417" s="199"/>
      <c r="D4417" s="199"/>
      <c r="E4417" s="199"/>
      <c r="F4417" s="10"/>
      <c r="G4417" s="10"/>
      <c r="H4417" s="10"/>
      <c r="I4417" s="203"/>
      <c r="J4417" s="205"/>
      <c r="K4417" s="159"/>
      <c r="L4417" s="159"/>
      <c r="M4417" s="159"/>
      <c r="N4417" s="113"/>
      <c r="O4417" s="153"/>
      <c r="P4417" s="205"/>
      <c r="Q4417" s="205"/>
      <c r="R4417" s="159"/>
      <c r="S4417" s="159"/>
      <c r="T4417" s="159"/>
      <c r="U4417" s="159"/>
      <c r="V4417" s="153"/>
      <c r="W4417" s="153"/>
      <c r="X4417" s="153"/>
      <c r="Y4417" s="10"/>
      <c r="Z4417" s="9"/>
      <c r="AA4417" s="9"/>
      <c r="AB4417" s="9"/>
    </row>
    <row r="4418" spans="1:28" ht="28.5" outlineLevel="6" x14ac:dyDescent="0.15">
      <c r="B4418" s="197"/>
      <c r="C4418" s="198"/>
      <c r="D4418" s="114">
        <v>615</v>
      </c>
      <c r="E4418" s="114"/>
      <c r="F4418" s="115"/>
      <c r="G4418" s="115" t="s">
        <v>1005</v>
      </c>
      <c r="H4418" s="115" t="s">
        <v>4864</v>
      </c>
      <c r="I4418" s="116" t="s">
        <v>1007</v>
      </c>
      <c r="J4418" s="117" t="s">
        <v>944</v>
      </c>
      <c r="K4418" s="118">
        <v>12</v>
      </c>
      <c r="L4418" s="118">
        <v>0</v>
      </c>
      <c r="M4418" s="118">
        <v>12</v>
      </c>
      <c r="N4418" s="271"/>
      <c r="O4418" s="119">
        <f>M4418*N4418</f>
        <v>0</v>
      </c>
      <c r="P4418" s="117" t="s">
        <v>697</v>
      </c>
      <c r="Q4418" s="117" t="s">
        <v>9413</v>
      </c>
      <c r="R4418" s="118"/>
      <c r="S4418" s="118">
        <f>M4418*R4418</f>
        <v>0</v>
      </c>
      <c r="T4418" s="118"/>
      <c r="U4418" s="118">
        <f>M4418*T4418</f>
        <v>0</v>
      </c>
      <c r="V4418" s="119">
        <v>21</v>
      </c>
      <c r="W4418" s="119">
        <f>O4418*(V4418/100)</f>
        <v>0</v>
      </c>
      <c r="X4418" s="119">
        <f>O4418+W4418</f>
        <v>0</v>
      </c>
      <c r="Y4418" s="120">
        <v>8</v>
      </c>
      <c r="Z4418" s="9"/>
      <c r="AA4418" s="9"/>
      <c r="AB4418" s="9"/>
    </row>
    <row r="4419" spans="1:28" ht="4.5" customHeight="1" outlineLevel="6" x14ac:dyDescent="0.15">
      <c r="B4419" s="197"/>
      <c r="C4419" s="199"/>
      <c r="D4419" s="199"/>
      <c r="E4419" s="199"/>
      <c r="F4419" s="10"/>
      <c r="G4419" s="10"/>
      <c r="H4419" s="10"/>
      <c r="I4419" s="203"/>
      <c r="J4419" s="205"/>
      <c r="K4419" s="159"/>
      <c r="L4419" s="159"/>
      <c r="M4419" s="159"/>
      <c r="N4419" s="113"/>
      <c r="O4419" s="153"/>
      <c r="P4419" s="205"/>
      <c r="Q4419" s="205"/>
      <c r="R4419" s="159"/>
      <c r="S4419" s="159"/>
      <c r="T4419" s="159"/>
      <c r="U4419" s="159"/>
      <c r="V4419" s="153"/>
      <c r="W4419" s="153"/>
      <c r="X4419" s="153"/>
      <c r="Y4419" s="10"/>
      <c r="Z4419" s="9"/>
      <c r="AA4419" s="9"/>
      <c r="AB4419" s="9"/>
    </row>
    <row r="4420" spans="1:28" outlineLevel="6" x14ac:dyDescent="0.15">
      <c r="B4420" s="6"/>
      <c r="C4420" s="6"/>
      <c r="D4420" s="6"/>
      <c r="E4420" s="6"/>
      <c r="F4420" s="6"/>
      <c r="G4420" s="6"/>
      <c r="H4420" s="6"/>
      <c r="I4420" s="6"/>
      <c r="J4420" s="6"/>
      <c r="K4420" s="6"/>
      <c r="L4420" s="6"/>
      <c r="M4420" s="6"/>
      <c r="N4420" s="9"/>
      <c r="O4420" s="9"/>
      <c r="P4420" s="6"/>
      <c r="Q4420" s="6"/>
      <c r="R4420" s="6"/>
      <c r="S4420" s="6"/>
      <c r="T4420" s="6"/>
      <c r="U4420" s="6"/>
      <c r="V4420" s="6"/>
      <c r="W4420" s="9"/>
      <c r="X4420" s="9"/>
      <c r="Y4420" s="9"/>
    </row>
    <row r="4421" spans="1:28" ht="13.5" outlineLevel="5" x14ac:dyDescent="0.25">
      <c r="A4421" s="189" t="s">
        <v>1591</v>
      </c>
      <c r="B4421" s="239">
        <v>6</v>
      </c>
      <c r="C4421" s="240"/>
      <c r="D4421" s="240"/>
      <c r="E4421" s="240"/>
      <c r="F4421" s="193"/>
      <c r="G4421" s="193"/>
      <c r="H4421" s="193"/>
      <c r="I4421" s="241" t="s">
        <v>1590</v>
      </c>
      <c r="J4421" s="242"/>
      <c r="K4421" s="243"/>
      <c r="L4421" s="243"/>
      <c r="M4421" s="243"/>
      <c r="N4421" s="193"/>
      <c r="O4421" s="191">
        <f>SUBTOTAL(9,O4422:O4439)</f>
        <v>0</v>
      </c>
      <c r="P4421" s="242" t="s">
        <v>475</v>
      </c>
      <c r="Q4421" s="242"/>
      <c r="R4421" s="243"/>
      <c r="S4421" s="192">
        <f>SUBTOTAL(9,S4422:S4439)</f>
        <v>0</v>
      </c>
      <c r="T4421" s="243"/>
      <c r="U4421" s="192">
        <f>SUBTOTAL(9,U4422:U4439)</f>
        <v>0</v>
      </c>
      <c r="V4421" s="244"/>
      <c r="W4421" s="191">
        <f>SUBTOTAL(9,W4422:W4439)</f>
        <v>0</v>
      </c>
      <c r="X4421" s="191">
        <f>SUBTOTAL(9,X4422:X4439)</f>
        <v>0</v>
      </c>
      <c r="Y4421" s="189"/>
      <c r="Z4421" s="6"/>
      <c r="AA4421" s="9"/>
      <c r="AB4421" s="9"/>
    </row>
    <row r="4422" spans="1:28" ht="14.25" outlineLevel="6" x14ac:dyDescent="0.15">
      <c r="B4422" s="197"/>
      <c r="C4422" s="198"/>
      <c r="D4422" s="114">
        <v>616</v>
      </c>
      <c r="E4422" s="114"/>
      <c r="F4422" s="115"/>
      <c r="G4422" s="115" t="s">
        <v>4863</v>
      </c>
      <c r="H4422" s="115" t="s">
        <v>4862</v>
      </c>
      <c r="I4422" s="116" t="s">
        <v>4861</v>
      </c>
      <c r="J4422" s="117" t="s">
        <v>1204</v>
      </c>
      <c r="K4422" s="118">
        <v>1</v>
      </c>
      <c r="L4422" s="118">
        <v>0</v>
      </c>
      <c r="M4422" s="118">
        <v>1</v>
      </c>
      <c r="N4422" s="271"/>
      <c r="O4422" s="119">
        <f>M4422*N4422</f>
        <v>0</v>
      </c>
      <c r="P4422" s="117" t="s">
        <v>697</v>
      </c>
      <c r="Q4422" s="117" t="s">
        <v>9413</v>
      </c>
      <c r="R4422" s="118"/>
      <c r="S4422" s="118">
        <f>M4422*R4422</f>
        <v>0</v>
      </c>
      <c r="T4422" s="118"/>
      <c r="U4422" s="118">
        <f>M4422*T4422</f>
        <v>0</v>
      </c>
      <c r="V4422" s="119">
        <v>21</v>
      </c>
      <c r="W4422" s="119">
        <f>O4422*(V4422/100)</f>
        <v>0</v>
      </c>
      <c r="X4422" s="119">
        <f>O4422+W4422</f>
        <v>0</v>
      </c>
      <c r="Y4422" s="120">
        <v>8</v>
      </c>
      <c r="Z4422" s="9"/>
      <c r="AA4422" s="9"/>
      <c r="AB4422" s="9"/>
    </row>
    <row r="4423" spans="1:28" ht="4.5" customHeight="1" outlineLevel="6" x14ac:dyDescent="0.15">
      <c r="B4423" s="197"/>
      <c r="C4423" s="199"/>
      <c r="D4423" s="199"/>
      <c r="E4423" s="199"/>
      <c r="F4423" s="10"/>
      <c r="G4423" s="10"/>
      <c r="H4423" s="10"/>
      <c r="I4423" s="203"/>
      <c r="J4423" s="205"/>
      <c r="K4423" s="159"/>
      <c r="L4423" s="159"/>
      <c r="M4423" s="159"/>
      <c r="N4423" s="113"/>
      <c r="O4423" s="153"/>
      <c r="P4423" s="205"/>
      <c r="Q4423" s="205"/>
      <c r="R4423" s="159"/>
      <c r="S4423" s="159"/>
      <c r="T4423" s="159"/>
      <c r="U4423" s="159"/>
      <c r="V4423" s="153"/>
      <c r="W4423" s="153"/>
      <c r="X4423" s="153"/>
      <c r="Y4423" s="10"/>
      <c r="Z4423" s="9"/>
      <c r="AA4423" s="9"/>
      <c r="AB4423" s="9"/>
    </row>
    <row r="4424" spans="1:28" ht="14.25" outlineLevel="6" x14ac:dyDescent="0.15">
      <c r="B4424" s="197"/>
      <c r="C4424" s="198"/>
      <c r="D4424" s="114">
        <v>617</v>
      </c>
      <c r="E4424" s="114"/>
      <c r="F4424" s="115"/>
      <c r="G4424" s="115" t="s">
        <v>4860</v>
      </c>
      <c r="H4424" s="115" t="s">
        <v>4859</v>
      </c>
      <c r="I4424" s="116" t="s">
        <v>4858</v>
      </c>
      <c r="J4424" s="117" t="s">
        <v>1204</v>
      </c>
      <c r="K4424" s="118">
        <v>1</v>
      </c>
      <c r="L4424" s="118">
        <v>0</v>
      </c>
      <c r="M4424" s="118">
        <v>1</v>
      </c>
      <c r="N4424" s="271"/>
      <c r="O4424" s="119">
        <f>M4424*N4424</f>
        <v>0</v>
      </c>
      <c r="P4424" s="117" t="s">
        <v>697</v>
      </c>
      <c r="Q4424" s="117" t="s">
        <v>9413</v>
      </c>
      <c r="R4424" s="118"/>
      <c r="S4424" s="118">
        <f>M4424*R4424</f>
        <v>0</v>
      </c>
      <c r="T4424" s="118"/>
      <c r="U4424" s="118">
        <f>M4424*T4424</f>
        <v>0</v>
      </c>
      <c r="V4424" s="119">
        <v>21</v>
      </c>
      <c r="W4424" s="119">
        <f>O4424*(V4424/100)</f>
        <v>0</v>
      </c>
      <c r="X4424" s="119">
        <f>O4424+W4424</f>
        <v>0</v>
      </c>
      <c r="Y4424" s="120">
        <v>8</v>
      </c>
      <c r="Z4424" s="9"/>
      <c r="AA4424" s="9"/>
      <c r="AB4424" s="9"/>
    </row>
    <row r="4425" spans="1:28" ht="4.5" customHeight="1" outlineLevel="6" x14ac:dyDescent="0.15">
      <c r="B4425" s="197"/>
      <c r="C4425" s="199"/>
      <c r="D4425" s="199"/>
      <c r="E4425" s="199"/>
      <c r="F4425" s="10"/>
      <c r="G4425" s="10"/>
      <c r="H4425" s="10"/>
      <c r="I4425" s="203"/>
      <c r="J4425" s="205"/>
      <c r="K4425" s="159"/>
      <c r="L4425" s="159"/>
      <c r="M4425" s="159"/>
      <c r="N4425" s="113"/>
      <c r="O4425" s="153"/>
      <c r="P4425" s="205"/>
      <c r="Q4425" s="205"/>
      <c r="R4425" s="159"/>
      <c r="S4425" s="159"/>
      <c r="T4425" s="159"/>
      <c r="U4425" s="159"/>
      <c r="V4425" s="153"/>
      <c r="W4425" s="153"/>
      <c r="X4425" s="153"/>
      <c r="Y4425" s="10"/>
      <c r="Z4425" s="9"/>
      <c r="AA4425" s="9"/>
      <c r="AB4425" s="9"/>
    </row>
    <row r="4426" spans="1:28" ht="14.25" outlineLevel="6" x14ac:dyDescent="0.15">
      <c r="B4426" s="197"/>
      <c r="C4426" s="198"/>
      <c r="D4426" s="114">
        <v>618</v>
      </c>
      <c r="E4426" s="114"/>
      <c r="F4426" s="115"/>
      <c r="G4426" s="115" t="s">
        <v>1008</v>
      </c>
      <c r="H4426" s="115" t="s">
        <v>4857</v>
      </c>
      <c r="I4426" s="116" t="s">
        <v>1010</v>
      </c>
      <c r="J4426" s="117" t="s">
        <v>1204</v>
      </c>
      <c r="K4426" s="118">
        <v>76</v>
      </c>
      <c r="L4426" s="118">
        <v>0</v>
      </c>
      <c r="M4426" s="118">
        <v>76</v>
      </c>
      <c r="N4426" s="271"/>
      <c r="O4426" s="119">
        <f>M4426*N4426</f>
        <v>0</v>
      </c>
      <c r="P4426" s="117" t="s">
        <v>697</v>
      </c>
      <c r="Q4426" s="117" t="s">
        <v>9413</v>
      </c>
      <c r="R4426" s="118"/>
      <c r="S4426" s="118">
        <f>M4426*R4426</f>
        <v>0</v>
      </c>
      <c r="T4426" s="118"/>
      <c r="U4426" s="118">
        <f>M4426*T4426</f>
        <v>0</v>
      </c>
      <c r="V4426" s="119">
        <v>21</v>
      </c>
      <c r="W4426" s="119">
        <f>O4426*(V4426/100)</f>
        <v>0</v>
      </c>
      <c r="X4426" s="119">
        <f>O4426+W4426</f>
        <v>0</v>
      </c>
      <c r="Y4426" s="120">
        <v>8</v>
      </c>
      <c r="Z4426" s="9"/>
      <c r="AA4426" s="9"/>
      <c r="AB4426" s="9"/>
    </row>
    <row r="4427" spans="1:28" ht="4.5" customHeight="1" outlineLevel="6" x14ac:dyDescent="0.15">
      <c r="B4427" s="197"/>
      <c r="C4427" s="199"/>
      <c r="D4427" s="199"/>
      <c r="E4427" s="199"/>
      <c r="F4427" s="10"/>
      <c r="G4427" s="10"/>
      <c r="H4427" s="10"/>
      <c r="I4427" s="203"/>
      <c r="J4427" s="205"/>
      <c r="K4427" s="159"/>
      <c r="L4427" s="159"/>
      <c r="M4427" s="159"/>
      <c r="N4427" s="113"/>
      <c r="O4427" s="153"/>
      <c r="P4427" s="205"/>
      <c r="Q4427" s="205"/>
      <c r="R4427" s="159"/>
      <c r="S4427" s="159"/>
      <c r="T4427" s="159"/>
      <c r="U4427" s="159"/>
      <c r="V4427" s="153"/>
      <c r="W4427" s="153"/>
      <c r="X4427" s="153"/>
      <c r="Y4427" s="10"/>
      <c r="Z4427" s="9"/>
      <c r="AA4427" s="9"/>
      <c r="AB4427" s="9"/>
    </row>
    <row r="4428" spans="1:28" ht="14.25" outlineLevel="6" x14ac:dyDescent="0.15">
      <c r="B4428" s="197"/>
      <c r="C4428" s="198"/>
      <c r="D4428" s="114">
        <v>619</v>
      </c>
      <c r="E4428" s="114"/>
      <c r="F4428" s="115"/>
      <c r="G4428" s="115" t="s">
        <v>4856</v>
      </c>
      <c r="H4428" s="115" t="s">
        <v>4855</v>
      </c>
      <c r="I4428" s="116" t="s">
        <v>4854</v>
      </c>
      <c r="J4428" s="117" t="s">
        <v>944</v>
      </c>
      <c r="K4428" s="118">
        <v>1</v>
      </c>
      <c r="L4428" s="118">
        <v>0</v>
      </c>
      <c r="M4428" s="118">
        <v>1</v>
      </c>
      <c r="N4428" s="271"/>
      <c r="O4428" s="119">
        <f>M4428*N4428</f>
        <v>0</v>
      </c>
      <c r="P4428" s="117" t="s">
        <v>697</v>
      </c>
      <c r="Q4428" s="117" t="s">
        <v>9413</v>
      </c>
      <c r="R4428" s="118"/>
      <c r="S4428" s="118">
        <f>M4428*R4428</f>
        <v>0</v>
      </c>
      <c r="T4428" s="118"/>
      <c r="U4428" s="118">
        <f>M4428*T4428</f>
        <v>0</v>
      </c>
      <c r="V4428" s="119">
        <v>21</v>
      </c>
      <c r="W4428" s="119">
        <f>O4428*(V4428/100)</f>
        <v>0</v>
      </c>
      <c r="X4428" s="119">
        <f>O4428+W4428</f>
        <v>0</v>
      </c>
      <c r="Y4428" s="120">
        <v>8</v>
      </c>
      <c r="Z4428" s="9"/>
      <c r="AA4428" s="9"/>
      <c r="AB4428" s="9"/>
    </row>
    <row r="4429" spans="1:28" ht="4.5" customHeight="1" outlineLevel="6" x14ac:dyDescent="0.15">
      <c r="B4429" s="197"/>
      <c r="C4429" s="199"/>
      <c r="D4429" s="199"/>
      <c r="E4429" s="199"/>
      <c r="F4429" s="10"/>
      <c r="G4429" s="10"/>
      <c r="H4429" s="10"/>
      <c r="I4429" s="203"/>
      <c r="J4429" s="205"/>
      <c r="K4429" s="159"/>
      <c r="L4429" s="159"/>
      <c r="M4429" s="159"/>
      <c r="N4429" s="113"/>
      <c r="O4429" s="153"/>
      <c r="P4429" s="205"/>
      <c r="Q4429" s="205"/>
      <c r="R4429" s="159"/>
      <c r="S4429" s="159"/>
      <c r="T4429" s="159"/>
      <c r="U4429" s="159"/>
      <c r="V4429" s="153"/>
      <c r="W4429" s="153"/>
      <c r="X4429" s="153"/>
      <c r="Y4429" s="10"/>
      <c r="Z4429" s="9"/>
      <c r="AA4429" s="9"/>
      <c r="AB4429" s="9"/>
    </row>
    <row r="4430" spans="1:28" ht="14.25" outlineLevel="6" x14ac:dyDescent="0.15">
      <c r="B4430" s="197"/>
      <c r="C4430" s="198"/>
      <c r="D4430" s="114">
        <v>620</v>
      </c>
      <c r="E4430" s="114"/>
      <c r="F4430" s="115"/>
      <c r="G4430" s="115" t="s">
        <v>4853</v>
      </c>
      <c r="H4430" s="115" t="s">
        <v>4852</v>
      </c>
      <c r="I4430" s="116" t="s">
        <v>4851</v>
      </c>
      <c r="J4430" s="117" t="s">
        <v>944</v>
      </c>
      <c r="K4430" s="118">
        <v>1</v>
      </c>
      <c r="L4430" s="118">
        <v>0</v>
      </c>
      <c r="M4430" s="118">
        <v>1</v>
      </c>
      <c r="N4430" s="271"/>
      <c r="O4430" s="119">
        <f>M4430*N4430</f>
        <v>0</v>
      </c>
      <c r="P4430" s="117" t="s">
        <v>697</v>
      </c>
      <c r="Q4430" s="117" t="s">
        <v>9413</v>
      </c>
      <c r="R4430" s="118"/>
      <c r="S4430" s="118">
        <f>M4430*R4430</f>
        <v>0</v>
      </c>
      <c r="T4430" s="118"/>
      <c r="U4430" s="118">
        <f>M4430*T4430</f>
        <v>0</v>
      </c>
      <c r="V4430" s="119">
        <v>21</v>
      </c>
      <c r="W4430" s="119">
        <f>O4430*(V4430/100)</f>
        <v>0</v>
      </c>
      <c r="X4430" s="119">
        <f>O4430+W4430</f>
        <v>0</v>
      </c>
      <c r="Y4430" s="120">
        <v>8</v>
      </c>
      <c r="Z4430" s="9"/>
      <c r="AA4430" s="9"/>
      <c r="AB4430" s="9"/>
    </row>
    <row r="4431" spans="1:28" ht="4.5" customHeight="1" outlineLevel="6" x14ac:dyDescent="0.15">
      <c r="B4431" s="197"/>
      <c r="C4431" s="199"/>
      <c r="D4431" s="199"/>
      <c r="E4431" s="199"/>
      <c r="F4431" s="10"/>
      <c r="G4431" s="10"/>
      <c r="H4431" s="10"/>
      <c r="I4431" s="203"/>
      <c r="J4431" s="205"/>
      <c r="K4431" s="159"/>
      <c r="L4431" s="159"/>
      <c r="M4431" s="159"/>
      <c r="N4431" s="113"/>
      <c r="O4431" s="153"/>
      <c r="P4431" s="205"/>
      <c r="Q4431" s="205"/>
      <c r="R4431" s="159"/>
      <c r="S4431" s="159"/>
      <c r="T4431" s="159"/>
      <c r="U4431" s="159"/>
      <c r="V4431" s="153"/>
      <c r="W4431" s="153"/>
      <c r="X4431" s="153"/>
      <c r="Y4431" s="10"/>
      <c r="Z4431" s="9"/>
      <c r="AA4431" s="9"/>
      <c r="AB4431" s="9"/>
    </row>
    <row r="4432" spans="1:28" ht="57" outlineLevel="6" x14ac:dyDescent="0.15">
      <c r="B4432" s="197"/>
      <c r="C4432" s="198"/>
      <c r="D4432" s="114">
        <v>621</v>
      </c>
      <c r="E4432" s="114"/>
      <c r="F4432" s="115"/>
      <c r="G4432" s="115" t="s">
        <v>4850</v>
      </c>
      <c r="H4432" s="115" t="s">
        <v>4849</v>
      </c>
      <c r="I4432" s="116" t="s">
        <v>4848</v>
      </c>
      <c r="J4432" s="117" t="s">
        <v>944</v>
      </c>
      <c r="K4432" s="118">
        <v>1</v>
      </c>
      <c r="L4432" s="118">
        <v>0</v>
      </c>
      <c r="M4432" s="118">
        <v>1</v>
      </c>
      <c r="N4432" s="271"/>
      <c r="O4432" s="119">
        <f>M4432*N4432</f>
        <v>0</v>
      </c>
      <c r="P4432" s="117" t="s">
        <v>697</v>
      </c>
      <c r="Q4432" s="117" t="s">
        <v>9413</v>
      </c>
      <c r="R4432" s="118"/>
      <c r="S4432" s="118">
        <f>M4432*R4432</f>
        <v>0</v>
      </c>
      <c r="T4432" s="118"/>
      <c r="U4432" s="118">
        <f>M4432*T4432</f>
        <v>0</v>
      </c>
      <c r="V4432" s="119">
        <v>21</v>
      </c>
      <c r="W4432" s="119">
        <f>O4432*(V4432/100)</f>
        <v>0</v>
      </c>
      <c r="X4432" s="119">
        <f>O4432+W4432</f>
        <v>0</v>
      </c>
      <c r="Y4432" s="120">
        <v>8</v>
      </c>
      <c r="Z4432" s="9"/>
      <c r="AA4432" s="9"/>
      <c r="AB4432" s="9"/>
    </row>
    <row r="4433" spans="1:28" ht="4.5" customHeight="1" outlineLevel="6" x14ac:dyDescent="0.15">
      <c r="B4433" s="197"/>
      <c r="C4433" s="199"/>
      <c r="D4433" s="199"/>
      <c r="E4433" s="199"/>
      <c r="F4433" s="10"/>
      <c r="G4433" s="10"/>
      <c r="H4433" s="10"/>
      <c r="I4433" s="203"/>
      <c r="J4433" s="205"/>
      <c r="K4433" s="159"/>
      <c r="L4433" s="159"/>
      <c r="M4433" s="159"/>
      <c r="N4433" s="113"/>
      <c r="O4433" s="153"/>
      <c r="P4433" s="205"/>
      <c r="Q4433" s="205"/>
      <c r="R4433" s="159"/>
      <c r="S4433" s="159"/>
      <c r="T4433" s="159"/>
      <c r="U4433" s="159"/>
      <c r="V4433" s="153"/>
      <c r="W4433" s="153"/>
      <c r="X4433" s="153"/>
      <c r="Y4433" s="10"/>
      <c r="Z4433" s="9"/>
      <c r="AA4433" s="9"/>
      <c r="AB4433" s="9"/>
    </row>
    <row r="4434" spans="1:28" ht="42.75" outlineLevel="6" x14ac:dyDescent="0.15">
      <c r="B4434" s="197"/>
      <c r="C4434" s="198"/>
      <c r="D4434" s="114">
        <v>622</v>
      </c>
      <c r="E4434" s="114"/>
      <c r="F4434" s="115"/>
      <c r="G4434" s="115" t="s">
        <v>1012</v>
      </c>
      <c r="H4434" s="115" t="s">
        <v>4847</v>
      </c>
      <c r="I4434" s="116" t="s">
        <v>1014</v>
      </c>
      <c r="J4434" s="117" t="s">
        <v>944</v>
      </c>
      <c r="K4434" s="118">
        <v>76</v>
      </c>
      <c r="L4434" s="118">
        <v>0</v>
      </c>
      <c r="M4434" s="118">
        <v>76</v>
      </c>
      <c r="N4434" s="271"/>
      <c r="O4434" s="119">
        <f>M4434*N4434</f>
        <v>0</v>
      </c>
      <c r="P4434" s="117" t="s">
        <v>697</v>
      </c>
      <c r="Q4434" s="117" t="s">
        <v>9413</v>
      </c>
      <c r="R4434" s="118"/>
      <c r="S4434" s="118">
        <f>M4434*R4434</f>
        <v>0</v>
      </c>
      <c r="T4434" s="118"/>
      <c r="U4434" s="118">
        <f>M4434*T4434</f>
        <v>0</v>
      </c>
      <c r="V4434" s="119">
        <v>21</v>
      </c>
      <c r="W4434" s="119">
        <f>O4434*(V4434/100)</f>
        <v>0</v>
      </c>
      <c r="X4434" s="119">
        <f>O4434+W4434</f>
        <v>0</v>
      </c>
      <c r="Y4434" s="120">
        <v>8</v>
      </c>
      <c r="Z4434" s="9"/>
      <c r="AA4434" s="9"/>
      <c r="AB4434" s="9"/>
    </row>
    <row r="4435" spans="1:28" ht="4.5" customHeight="1" outlineLevel="6" x14ac:dyDescent="0.15">
      <c r="B4435" s="197"/>
      <c r="C4435" s="199"/>
      <c r="D4435" s="199"/>
      <c r="E4435" s="199"/>
      <c r="F4435" s="10"/>
      <c r="G4435" s="10"/>
      <c r="H4435" s="10"/>
      <c r="I4435" s="203"/>
      <c r="J4435" s="205"/>
      <c r="K4435" s="159"/>
      <c r="L4435" s="159"/>
      <c r="M4435" s="159"/>
      <c r="N4435" s="113"/>
      <c r="O4435" s="153"/>
      <c r="P4435" s="205"/>
      <c r="Q4435" s="205"/>
      <c r="R4435" s="159"/>
      <c r="S4435" s="159"/>
      <c r="T4435" s="159"/>
      <c r="U4435" s="159"/>
      <c r="V4435" s="153"/>
      <c r="W4435" s="153"/>
      <c r="X4435" s="153"/>
      <c r="Y4435" s="10"/>
      <c r="Z4435" s="9"/>
      <c r="AA4435" s="9"/>
      <c r="AB4435" s="9"/>
    </row>
    <row r="4436" spans="1:28" ht="13.5" outlineLevel="7" x14ac:dyDescent="0.3">
      <c r="A4436" s="245"/>
      <c r="B4436" s="246"/>
      <c r="C4436" s="246"/>
      <c r="D4436" s="246"/>
      <c r="E4436" s="246"/>
      <c r="F4436" s="247"/>
      <c r="G4436" s="247"/>
      <c r="H4436" s="252" t="s">
        <v>18</v>
      </c>
      <c r="I4436" s="248" t="s">
        <v>1015</v>
      </c>
      <c r="J4436" s="249"/>
      <c r="K4436" s="250"/>
      <c r="L4436" s="250"/>
      <c r="M4436" s="251"/>
      <c r="N4436" s="252"/>
      <c r="O4436" s="253"/>
      <c r="P4436" s="249"/>
      <c r="Q4436" s="249"/>
      <c r="R4436" s="251"/>
      <c r="S4436" s="251"/>
      <c r="T4436" s="251"/>
      <c r="U4436" s="251"/>
      <c r="V4436" s="253"/>
      <c r="W4436" s="253"/>
      <c r="X4436" s="253"/>
      <c r="Y4436" s="252"/>
      <c r="Z4436" s="6"/>
      <c r="AA4436" s="9"/>
    </row>
    <row r="4437" spans="1:28" ht="13.5" outlineLevel="7" x14ac:dyDescent="0.3">
      <c r="A4437" s="245"/>
      <c r="B4437" s="246"/>
      <c r="C4437" s="246"/>
      <c r="D4437" s="246"/>
      <c r="E4437" s="246"/>
      <c r="F4437" s="247"/>
      <c r="G4437" s="247"/>
      <c r="H4437" s="252"/>
      <c r="I4437" s="248" t="s">
        <v>1016</v>
      </c>
      <c r="J4437" s="249"/>
      <c r="K4437" s="250"/>
      <c r="L4437" s="250"/>
      <c r="M4437" s="251"/>
      <c r="N4437" s="252"/>
      <c r="O4437" s="253"/>
      <c r="P4437" s="249"/>
      <c r="Q4437" s="249"/>
      <c r="R4437" s="251"/>
      <c r="S4437" s="251"/>
      <c r="T4437" s="251"/>
      <c r="U4437" s="251"/>
      <c r="V4437" s="253"/>
      <c r="W4437" s="253"/>
      <c r="X4437" s="253"/>
      <c r="Y4437" s="252"/>
      <c r="Z4437" s="6"/>
      <c r="AA4437" s="9"/>
    </row>
    <row r="4438" spans="1:28" ht="7.5" customHeight="1" outlineLevel="7" x14ac:dyDescent="0.15">
      <c r="A4438" s="9"/>
      <c r="B4438" s="197"/>
      <c r="C4438" s="196"/>
      <c r="D4438" s="196"/>
      <c r="E4438" s="196"/>
      <c r="F4438" s="12"/>
      <c r="G4438" s="12"/>
      <c r="H4438" s="12"/>
      <c r="I4438" s="204"/>
      <c r="J4438" s="205"/>
      <c r="K4438" s="206"/>
      <c r="L4438" s="206"/>
      <c r="M4438" s="207"/>
      <c r="N4438" s="10"/>
      <c r="O4438" s="153"/>
      <c r="P4438" s="205"/>
      <c r="Q4438" s="205"/>
      <c r="R4438" s="159"/>
      <c r="S4438" s="159"/>
      <c r="T4438" s="159"/>
      <c r="U4438" s="159"/>
      <c r="V4438" s="153"/>
      <c r="W4438" s="153"/>
      <c r="X4438" s="153"/>
      <c r="Y4438" s="10"/>
      <c r="Z4438" s="6"/>
      <c r="AA4438" s="9"/>
    </row>
    <row r="4439" spans="1:28" outlineLevel="6" x14ac:dyDescent="0.15">
      <c r="B4439" s="6"/>
      <c r="C4439" s="6"/>
      <c r="D4439" s="6"/>
      <c r="E4439" s="6"/>
      <c r="F4439" s="6"/>
      <c r="G4439" s="6"/>
      <c r="H4439" s="6"/>
      <c r="I4439" s="6"/>
      <c r="J4439" s="6"/>
      <c r="K4439" s="6"/>
      <c r="L4439" s="6"/>
      <c r="M4439" s="6"/>
      <c r="N4439" s="9"/>
      <c r="O4439" s="9"/>
      <c r="P4439" s="6"/>
      <c r="Q4439" s="6"/>
      <c r="R4439" s="6"/>
      <c r="S4439" s="6"/>
      <c r="T4439" s="6"/>
      <c r="U4439" s="6"/>
      <c r="V4439" s="6"/>
      <c r="W4439" s="9"/>
      <c r="X4439" s="9"/>
      <c r="Y4439" s="9"/>
    </row>
    <row r="4440" spans="1:28" ht="13.5" outlineLevel="5" x14ac:dyDescent="0.25">
      <c r="A4440" s="189" t="s">
        <v>1589</v>
      </c>
      <c r="B4440" s="239">
        <v>6</v>
      </c>
      <c r="C4440" s="240"/>
      <c r="D4440" s="240"/>
      <c r="E4440" s="240"/>
      <c r="F4440" s="193"/>
      <c r="G4440" s="193"/>
      <c r="H4440" s="193"/>
      <c r="I4440" s="241" t="s">
        <v>1588</v>
      </c>
      <c r="J4440" s="242"/>
      <c r="K4440" s="243"/>
      <c r="L4440" s="243"/>
      <c r="M4440" s="243"/>
      <c r="N4440" s="193"/>
      <c r="O4440" s="191">
        <f>SUBTOTAL(9,O4441:O4539)</f>
        <v>0</v>
      </c>
      <c r="P4440" s="242" t="s">
        <v>475</v>
      </c>
      <c r="Q4440" s="242"/>
      <c r="R4440" s="243"/>
      <c r="S4440" s="192">
        <f>SUBTOTAL(9,S4441:S4539)</f>
        <v>0</v>
      </c>
      <c r="T4440" s="243"/>
      <c r="U4440" s="192">
        <f>SUBTOTAL(9,U4441:U4539)</f>
        <v>0</v>
      </c>
      <c r="V4440" s="244"/>
      <c r="W4440" s="191">
        <f>SUBTOTAL(9,W4441:W4539)</f>
        <v>0</v>
      </c>
      <c r="X4440" s="191">
        <f>SUBTOTAL(9,X4441:X4539)</f>
        <v>0</v>
      </c>
      <c r="Y4440" s="189"/>
      <c r="Z4440" s="6"/>
      <c r="AA4440" s="9"/>
      <c r="AB4440" s="9"/>
    </row>
    <row r="4441" spans="1:28" ht="28.5" outlineLevel="6" x14ac:dyDescent="0.15">
      <c r="B4441" s="197"/>
      <c r="C4441" s="198"/>
      <c r="D4441" s="114">
        <v>623</v>
      </c>
      <c r="E4441" s="114"/>
      <c r="F4441" s="115"/>
      <c r="G4441" s="115" t="s">
        <v>4846</v>
      </c>
      <c r="H4441" s="115" t="s">
        <v>4845</v>
      </c>
      <c r="I4441" s="116" t="s">
        <v>4844</v>
      </c>
      <c r="J4441" s="117" t="s">
        <v>944</v>
      </c>
      <c r="K4441" s="118">
        <v>3</v>
      </c>
      <c r="L4441" s="118">
        <v>0</v>
      </c>
      <c r="M4441" s="118">
        <v>3</v>
      </c>
      <c r="N4441" s="271"/>
      <c r="O4441" s="119">
        <f>M4441*N4441</f>
        <v>0</v>
      </c>
      <c r="P4441" s="117" t="s">
        <v>697</v>
      </c>
      <c r="Q4441" s="117" t="s">
        <v>9413</v>
      </c>
      <c r="R4441" s="118"/>
      <c r="S4441" s="118">
        <f>M4441*R4441</f>
        <v>0</v>
      </c>
      <c r="T4441" s="118"/>
      <c r="U4441" s="118">
        <f>M4441*T4441</f>
        <v>0</v>
      </c>
      <c r="V4441" s="119">
        <v>21</v>
      </c>
      <c r="W4441" s="119">
        <f>O4441*(V4441/100)</f>
        <v>0</v>
      </c>
      <c r="X4441" s="119">
        <f>O4441+W4441</f>
        <v>0</v>
      </c>
      <c r="Y4441" s="120">
        <v>8</v>
      </c>
      <c r="Z4441" s="9"/>
      <c r="AA4441" s="9"/>
      <c r="AB4441" s="9"/>
    </row>
    <row r="4442" spans="1:28" ht="4.5" customHeight="1" outlineLevel="6" x14ac:dyDescent="0.15">
      <c r="B4442" s="197"/>
      <c r="C4442" s="199"/>
      <c r="D4442" s="199"/>
      <c r="E4442" s="199"/>
      <c r="F4442" s="10"/>
      <c r="G4442" s="10"/>
      <c r="H4442" s="10"/>
      <c r="I4442" s="203"/>
      <c r="J4442" s="205"/>
      <c r="K4442" s="159"/>
      <c r="L4442" s="159"/>
      <c r="M4442" s="159"/>
      <c r="N4442" s="113"/>
      <c r="O4442" s="153"/>
      <c r="P4442" s="205"/>
      <c r="Q4442" s="205"/>
      <c r="R4442" s="159"/>
      <c r="S4442" s="159"/>
      <c r="T4442" s="159"/>
      <c r="U4442" s="159"/>
      <c r="V4442" s="153"/>
      <c r="W4442" s="153"/>
      <c r="X4442" s="153"/>
      <c r="Y4442" s="10"/>
      <c r="Z4442" s="9"/>
      <c r="AA4442" s="9"/>
      <c r="AB4442" s="9"/>
    </row>
    <row r="4443" spans="1:28" ht="14.25" outlineLevel="6" x14ac:dyDescent="0.15">
      <c r="B4443" s="197"/>
      <c r="C4443" s="198"/>
      <c r="D4443" s="114">
        <v>624</v>
      </c>
      <c r="E4443" s="114"/>
      <c r="F4443" s="115"/>
      <c r="G4443" s="115" t="s">
        <v>4843</v>
      </c>
      <c r="H4443" s="115" t="s">
        <v>4842</v>
      </c>
      <c r="I4443" s="116" t="s">
        <v>4841</v>
      </c>
      <c r="J4443" s="117" t="s">
        <v>1204</v>
      </c>
      <c r="K4443" s="118">
        <v>30</v>
      </c>
      <c r="L4443" s="118">
        <v>0</v>
      </c>
      <c r="M4443" s="118">
        <v>30</v>
      </c>
      <c r="N4443" s="271"/>
      <c r="O4443" s="119">
        <f>M4443*N4443</f>
        <v>0</v>
      </c>
      <c r="P4443" s="117" t="s">
        <v>697</v>
      </c>
      <c r="Q4443" s="117" t="s">
        <v>9413</v>
      </c>
      <c r="R4443" s="118"/>
      <c r="S4443" s="118">
        <f>M4443*R4443</f>
        <v>0</v>
      </c>
      <c r="T4443" s="118"/>
      <c r="U4443" s="118">
        <f>M4443*T4443</f>
        <v>0</v>
      </c>
      <c r="V4443" s="119">
        <v>21</v>
      </c>
      <c r="W4443" s="119">
        <f>O4443*(V4443/100)</f>
        <v>0</v>
      </c>
      <c r="X4443" s="119">
        <f>O4443+W4443</f>
        <v>0</v>
      </c>
      <c r="Y4443" s="120">
        <v>8</v>
      </c>
      <c r="Z4443" s="9"/>
      <c r="AA4443" s="9"/>
      <c r="AB4443" s="9"/>
    </row>
    <row r="4444" spans="1:28" ht="4.5" customHeight="1" outlineLevel="6" x14ac:dyDescent="0.15">
      <c r="B4444" s="197"/>
      <c r="C4444" s="199"/>
      <c r="D4444" s="199"/>
      <c r="E4444" s="199"/>
      <c r="F4444" s="10"/>
      <c r="G4444" s="10"/>
      <c r="H4444" s="10"/>
      <c r="I4444" s="203"/>
      <c r="J4444" s="205"/>
      <c r="K4444" s="159"/>
      <c r="L4444" s="159"/>
      <c r="M4444" s="159"/>
      <c r="N4444" s="113"/>
      <c r="O4444" s="153"/>
      <c r="P4444" s="205"/>
      <c r="Q4444" s="205"/>
      <c r="R4444" s="159"/>
      <c r="S4444" s="159"/>
      <c r="T4444" s="159"/>
      <c r="U4444" s="159"/>
      <c r="V4444" s="153"/>
      <c r="W4444" s="153"/>
      <c r="X4444" s="153"/>
      <c r="Y4444" s="10"/>
      <c r="Z4444" s="9"/>
      <c r="AA4444" s="9"/>
      <c r="AB4444" s="9"/>
    </row>
    <row r="4445" spans="1:28" ht="14.25" outlineLevel="6" x14ac:dyDescent="0.15">
      <c r="B4445" s="197"/>
      <c r="C4445" s="198"/>
      <c r="D4445" s="114">
        <v>625</v>
      </c>
      <c r="E4445" s="114"/>
      <c r="F4445" s="115"/>
      <c r="G4445" s="115" t="s">
        <v>4840</v>
      </c>
      <c r="H4445" s="115" t="s">
        <v>4839</v>
      </c>
      <c r="I4445" s="116" t="s">
        <v>4838</v>
      </c>
      <c r="J4445" s="117" t="s">
        <v>1204</v>
      </c>
      <c r="K4445" s="118">
        <v>30</v>
      </c>
      <c r="L4445" s="118">
        <v>0</v>
      </c>
      <c r="M4445" s="118">
        <v>30</v>
      </c>
      <c r="N4445" s="271"/>
      <c r="O4445" s="119">
        <f>M4445*N4445</f>
        <v>0</v>
      </c>
      <c r="P4445" s="117" t="s">
        <v>697</v>
      </c>
      <c r="Q4445" s="117" t="s">
        <v>9413</v>
      </c>
      <c r="R4445" s="118"/>
      <c r="S4445" s="118">
        <f>M4445*R4445</f>
        <v>0</v>
      </c>
      <c r="T4445" s="118"/>
      <c r="U4445" s="118">
        <f>M4445*T4445</f>
        <v>0</v>
      </c>
      <c r="V4445" s="119">
        <v>21</v>
      </c>
      <c r="W4445" s="119">
        <f>O4445*(V4445/100)</f>
        <v>0</v>
      </c>
      <c r="X4445" s="119">
        <f>O4445+W4445</f>
        <v>0</v>
      </c>
      <c r="Y4445" s="120">
        <v>8</v>
      </c>
      <c r="Z4445" s="9"/>
      <c r="AA4445" s="9"/>
      <c r="AB4445" s="9"/>
    </row>
    <row r="4446" spans="1:28" ht="4.5" customHeight="1" outlineLevel="6" x14ac:dyDescent="0.15">
      <c r="B4446" s="197"/>
      <c r="C4446" s="199"/>
      <c r="D4446" s="199"/>
      <c r="E4446" s="199"/>
      <c r="F4446" s="10"/>
      <c r="G4446" s="10"/>
      <c r="H4446" s="10"/>
      <c r="I4446" s="203"/>
      <c r="J4446" s="205"/>
      <c r="K4446" s="159"/>
      <c r="L4446" s="159"/>
      <c r="M4446" s="159"/>
      <c r="N4446" s="113"/>
      <c r="O4446" s="153"/>
      <c r="P4446" s="205"/>
      <c r="Q4446" s="205"/>
      <c r="R4446" s="159"/>
      <c r="S4446" s="159"/>
      <c r="T4446" s="159"/>
      <c r="U4446" s="159"/>
      <c r="V4446" s="153"/>
      <c r="W4446" s="153"/>
      <c r="X4446" s="153"/>
      <c r="Y4446" s="10"/>
      <c r="Z4446" s="9"/>
      <c r="AA4446" s="9"/>
      <c r="AB4446" s="9"/>
    </row>
    <row r="4447" spans="1:28" ht="14.25" outlineLevel="6" x14ac:dyDescent="0.15">
      <c r="B4447" s="197"/>
      <c r="C4447" s="198"/>
      <c r="D4447" s="114">
        <v>626</v>
      </c>
      <c r="E4447" s="114"/>
      <c r="F4447" s="115"/>
      <c r="G4447" s="115" t="s">
        <v>4837</v>
      </c>
      <c r="H4447" s="115" t="s">
        <v>4836</v>
      </c>
      <c r="I4447" s="116" t="s">
        <v>4835</v>
      </c>
      <c r="J4447" s="117" t="s">
        <v>1204</v>
      </c>
      <c r="K4447" s="118">
        <v>19</v>
      </c>
      <c r="L4447" s="118">
        <v>0</v>
      </c>
      <c r="M4447" s="118">
        <v>19</v>
      </c>
      <c r="N4447" s="271"/>
      <c r="O4447" s="119">
        <f>M4447*N4447</f>
        <v>0</v>
      </c>
      <c r="P4447" s="117" t="s">
        <v>697</v>
      </c>
      <c r="Q4447" s="117" t="s">
        <v>9413</v>
      </c>
      <c r="R4447" s="118"/>
      <c r="S4447" s="118">
        <f>M4447*R4447</f>
        <v>0</v>
      </c>
      <c r="T4447" s="118"/>
      <c r="U4447" s="118">
        <f>M4447*T4447</f>
        <v>0</v>
      </c>
      <c r="V4447" s="119">
        <v>21</v>
      </c>
      <c r="W4447" s="119">
        <f>O4447*(V4447/100)</f>
        <v>0</v>
      </c>
      <c r="X4447" s="119">
        <f>O4447+W4447</f>
        <v>0</v>
      </c>
      <c r="Y4447" s="120">
        <v>8</v>
      </c>
      <c r="Z4447" s="9"/>
      <c r="AA4447" s="9"/>
      <c r="AB4447" s="9"/>
    </row>
    <row r="4448" spans="1:28" ht="4.5" customHeight="1" outlineLevel="6" x14ac:dyDescent="0.15">
      <c r="B4448" s="197"/>
      <c r="C4448" s="199"/>
      <c r="D4448" s="199"/>
      <c r="E4448" s="199"/>
      <c r="F4448" s="10"/>
      <c r="G4448" s="10"/>
      <c r="H4448" s="10"/>
      <c r="I4448" s="203"/>
      <c r="J4448" s="205"/>
      <c r="K4448" s="159"/>
      <c r="L4448" s="159"/>
      <c r="M4448" s="159"/>
      <c r="N4448" s="113"/>
      <c r="O4448" s="153"/>
      <c r="P4448" s="205"/>
      <c r="Q4448" s="205"/>
      <c r="R4448" s="159"/>
      <c r="S4448" s="159"/>
      <c r="T4448" s="159"/>
      <c r="U4448" s="159"/>
      <c r="V4448" s="153"/>
      <c r="W4448" s="153"/>
      <c r="X4448" s="153"/>
      <c r="Y4448" s="10"/>
      <c r="Z4448" s="9"/>
      <c r="AA4448" s="9"/>
      <c r="AB4448" s="9"/>
    </row>
    <row r="4449" spans="1:28" ht="14.25" outlineLevel="6" x14ac:dyDescent="0.15">
      <c r="B4449" s="197"/>
      <c r="C4449" s="198"/>
      <c r="D4449" s="114">
        <v>627</v>
      </c>
      <c r="E4449" s="114"/>
      <c r="F4449" s="115"/>
      <c r="G4449" s="115" t="s">
        <v>4834</v>
      </c>
      <c r="H4449" s="115" t="s">
        <v>4833</v>
      </c>
      <c r="I4449" s="116" t="s">
        <v>4832</v>
      </c>
      <c r="J4449" s="117" t="s">
        <v>1204</v>
      </c>
      <c r="K4449" s="118">
        <v>1</v>
      </c>
      <c r="L4449" s="118">
        <v>0</v>
      </c>
      <c r="M4449" s="118">
        <v>1</v>
      </c>
      <c r="N4449" s="271"/>
      <c r="O4449" s="119">
        <f>M4449*N4449</f>
        <v>0</v>
      </c>
      <c r="P4449" s="117" t="s">
        <v>697</v>
      </c>
      <c r="Q4449" s="117" t="s">
        <v>9413</v>
      </c>
      <c r="R4449" s="118"/>
      <c r="S4449" s="118">
        <f>M4449*R4449</f>
        <v>0</v>
      </c>
      <c r="T4449" s="118"/>
      <c r="U4449" s="118">
        <f>M4449*T4449</f>
        <v>0</v>
      </c>
      <c r="V4449" s="119">
        <v>21</v>
      </c>
      <c r="W4449" s="119">
        <f>O4449*(V4449/100)</f>
        <v>0</v>
      </c>
      <c r="X4449" s="119">
        <f>O4449+W4449</f>
        <v>0</v>
      </c>
      <c r="Y4449" s="120">
        <v>8</v>
      </c>
      <c r="Z4449" s="9"/>
      <c r="AA4449" s="9"/>
      <c r="AB4449" s="9"/>
    </row>
    <row r="4450" spans="1:28" ht="4.5" customHeight="1" outlineLevel="6" x14ac:dyDescent="0.15">
      <c r="B4450" s="197"/>
      <c r="C4450" s="199"/>
      <c r="D4450" s="199"/>
      <c r="E4450" s="199"/>
      <c r="F4450" s="10"/>
      <c r="G4450" s="10"/>
      <c r="H4450" s="10"/>
      <c r="I4450" s="203"/>
      <c r="J4450" s="205"/>
      <c r="K4450" s="159"/>
      <c r="L4450" s="159"/>
      <c r="M4450" s="159"/>
      <c r="N4450" s="113"/>
      <c r="O4450" s="153"/>
      <c r="P4450" s="205"/>
      <c r="Q4450" s="205"/>
      <c r="R4450" s="159"/>
      <c r="S4450" s="159"/>
      <c r="T4450" s="159"/>
      <c r="U4450" s="159"/>
      <c r="V4450" s="153"/>
      <c r="W4450" s="153"/>
      <c r="X4450" s="153"/>
      <c r="Y4450" s="10"/>
      <c r="Z4450" s="9"/>
      <c r="AA4450" s="9"/>
      <c r="AB4450" s="9"/>
    </row>
    <row r="4451" spans="1:28" ht="14.25" outlineLevel="6" x14ac:dyDescent="0.15">
      <c r="B4451" s="197"/>
      <c r="C4451" s="198"/>
      <c r="D4451" s="114">
        <v>628</v>
      </c>
      <c r="E4451" s="114"/>
      <c r="F4451" s="115"/>
      <c r="G4451" s="115" t="s">
        <v>4831</v>
      </c>
      <c r="H4451" s="115" t="s">
        <v>4830</v>
      </c>
      <c r="I4451" s="116" t="s">
        <v>4829</v>
      </c>
      <c r="J4451" s="117" t="s">
        <v>1204</v>
      </c>
      <c r="K4451" s="118">
        <v>72</v>
      </c>
      <c r="L4451" s="118">
        <v>0</v>
      </c>
      <c r="M4451" s="118">
        <v>72</v>
      </c>
      <c r="N4451" s="271"/>
      <c r="O4451" s="119">
        <f>M4451*N4451</f>
        <v>0</v>
      </c>
      <c r="P4451" s="117" t="s">
        <v>697</v>
      </c>
      <c r="Q4451" s="117" t="s">
        <v>9413</v>
      </c>
      <c r="R4451" s="118"/>
      <c r="S4451" s="118">
        <f>M4451*R4451</f>
        <v>0</v>
      </c>
      <c r="T4451" s="118"/>
      <c r="U4451" s="118">
        <f>M4451*T4451</f>
        <v>0</v>
      </c>
      <c r="V4451" s="119">
        <v>21</v>
      </c>
      <c r="W4451" s="119">
        <f>O4451*(V4451/100)</f>
        <v>0</v>
      </c>
      <c r="X4451" s="119">
        <f>O4451+W4451</f>
        <v>0</v>
      </c>
      <c r="Y4451" s="120">
        <v>8</v>
      </c>
      <c r="Z4451" s="9"/>
      <c r="AA4451" s="9"/>
      <c r="AB4451" s="9"/>
    </row>
    <row r="4452" spans="1:28" ht="4.5" customHeight="1" outlineLevel="6" x14ac:dyDescent="0.15">
      <c r="B4452" s="197"/>
      <c r="C4452" s="199"/>
      <c r="D4452" s="199"/>
      <c r="E4452" s="199"/>
      <c r="F4452" s="10"/>
      <c r="G4452" s="10"/>
      <c r="H4452" s="10"/>
      <c r="I4452" s="203"/>
      <c r="J4452" s="205"/>
      <c r="K4452" s="159"/>
      <c r="L4452" s="159"/>
      <c r="M4452" s="159"/>
      <c r="N4452" s="113"/>
      <c r="O4452" s="153"/>
      <c r="P4452" s="205"/>
      <c r="Q4452" s="205"/>
      <c r="R4452" s="159"/>
      <c r="S4452" s="159"/>
      <c r="T4452" s="159"/>
      <c r="U4452" s="159"/>
      <c r="V4452" s="153"/>
      <c r="W4452" s="153"/>
      <c r="X4452" s="153"/>
      <c r="Y4452" s="10"/>
      <c r="Z4452" s="9"/>
      <c r="AA4452" s="9"/>
      <c r="AB4452" s="9"/>
    </row>
    <row r="4453" spans="1:28" ht="13.5" outlineLevel="7" x14ac:dyDescent="0.3">
      <c r="A4453" s="245"/>
      <c r="B4453" s="246"/>
      <c r="C4453" s="246"/>
      <c r="D4453" s="246"/>
      <c r="E4453" s="246"/>
      <c r="F4453" s="247"/>
      <c r="G4453" s="247"/>
      <c r="H4453" s="252" t="s">
        <v>18</v>
      </c>
      <c r="I4453" s="248" t="s">
        <v>4828</v>
      </c>
      <c r="J4453" s="249"/>
      <c r="K4453" s="250"/>
      <c r="L4453" s="250"/>
      <c r="M4453" s="251"/>
      <c r="N4453" s="252"/>
      <c r="O4453" s="253"/>
      <c r="P4453" s="249"/>
      <c r="Q4453" s="249"/>
      <c r="R4453" s="251"/>
      <c r="S4453" s="251"/>
      <c r="T4453" s="251"/>
      <c r="U4453" s="251"/>
      <c r="V4453" s="253"/>
      <c r="W4453" s="253"/>
      <c r="X4453" s="253"/>
      <c r="Y4453" s="252"/>
      <c r="Z4453" s="6"/>
      <c r="AA4453" s="9"/>
    </row>
    <row r="4454" spans="1:28" ht="7.5" customHeight="1" outlineLevel="7" x14ac:dyDescent="0.15">
      <c r="A4454" s="9"/>
      <c r="B4454" s="197"/>
      <c r="C4454" s="196"/>
      <c r="D4454" s="196"/>
      <c r="E4454" s="196"/>
      <c r="F4454" s="12"/>
      <c r="G4454" s="12"/>
      <c r="H4454" s="12"/>
      <c r="I4454" s="204"/>
      <c r="J4454" s="205"/>
      <c r="K4454" s="206"/>
      <c r="L4454" s="206"/>
      <c r="M4454" s="207"/>
      <c r="N4454" s="10"/>
      <c r="O4454" s="153"/>
      <c r="P4454" s="205"/>
      <c r="Q4454" s="205"/>
      <c r="R4454" s="159"/>
      <c r="S4454" s="159"/>
      <c r="T4454" s="159"/>
      <c r="U4454" s="159"/>
      <c r="V4454" s="153"/>
      <c r="W4454" s="153"/>
      <c r="X4454" s="153"/>
      <c r="Y4454" s="10"/>
      <c r="Z4454" s="6"/>
      <c r="AA4454" s="9"/>
    </row>
    <row r="4455" spans="1:28" ht="14.25" outlineLevel="6" x14ac:dyDescent="0.15">
      <c r="B4455" s="197"/>
      <c r="C4455" s="198"/>
      <c r="D4455" s="114">
        <v>629</v>
      </c>
      <c r="E4455" s="114"/>
      <c r="F4455" s="115"/>
      <c r="G4455" s="115" t="s">
        <v>4827</v>
      </c>
      <c r="H4455" s="115" t="s">
        <v>4826</v>
      </c>
      <c r="I4455" s="116" t="s">
        <v>4825</v>
      </c>
      <c r="J4455" s="117" t="s">
        <v>1204</v>
      </c>
      <c r="K4455" s="118">
        <v>71</v>
      </c>
      <c r="L4455" s="118">
        <v>0</v>
      </c>
      <c r="M4455" s="118">
        <v>71</v>
      </c>
      <c r="N4455" s="271"/>
      <c r="O4455" s="119">
        <f>M4455*N4455</f>
        <v>0</v>
      </c>
      <c r="P4455" s="117" t="s">
        <v>697</v>
      </c>
      <c r="Q4455" s="117" t="s">
        <v>9413</v>
      </c>
      <c r="R4455" s="118"/>
      <c r="S4455" s="118">
        <f>M4455*R4455</f>
        <v>0</v>
      </c>
      <c r="T4455" s="118"/>
      <c r="U4455" s="118">
        <f>M4455*T4455</f>
        <v>0</v>
      </c>
      <c r="V4455" s="119">
        <v>21</v>
      </c>
      <c r="W4455" s="119">
        <f>O4455*(V4455/100)</f>
        <v>0</v>
      </c>
      <c r="X4455" s="119">
        <f>O4455+W4455</f>
        <v>0</v>
      </c>
      <c r="Y4455" s="120">
        <v>8</v>
      </c>
      <c r="Z4455" s="9"/>
      <c r="AA4455" s="9"/>
      <c r="AB4455" s="9"/>
    </row>
    <row r="4456" spans="1:28" ht="4.5" customHeight="1" outlineLevel="6" x14ac:dyDescent="0.15">
      <c r="B4456" s="197"/>
      <c r="C4456" s="199"/>
      <c r="D4456" s="199"/>
      <c r="E4456" s="199"/>
      <c r="F4456" s="10"/>
      <c r="G4456" s="10"/>
      <c r="H4456" s="10"/>
      <c r="I4456" s="203"/>
      <c r="J4456" s="205"/>
      <c r="K4456" s="159"/>
      <c r="L4456" s="159"/>
      <c r="M4456" s="159"/>
      <c r="N4456" s="113"/>
      <c r="O4456" s="153"/>
      <c r="P4456" s="205"/>
      <c r="Q4456" s="205"/>
      <c r="R4456" s="159"/>
      <c r="S4456" s="159"/>
      <c r="T4456" s="159"/>
      <c r="U4456" s="159"/>
      <c r="V4456" s="153"/>
      <c r="W4456" s="153"/>
      <c r="X4456" s="153"/>
      <c r="Y4456" s="10"/>
      <c r="Z4456" s="9"/>
      <c r="AA4456" s="9"/>
      <c r="AB4456" s="9"/>
    </row>
    <row r="4457" spans="1:28" ht="13.5" outlineLevel="7" x14ac:dyDescent="0.3">
      <c r="A4457" s="245"/>
      <c r="B4457" s="246"/>
      <c r="C4457" s="246"/>
      <c r="D4457" s="246"/>
      <c r="E4457" s="246"/>
      <c r="F4457" s="247"/>
      <c r="G4457" s="247"/>
      <c r="H4457" s="252" t="s">
        <v>18</v>
      </c>
      <c r="I4457" s="248" t="s">
        <v>4821</v>
      </c>
      <c r="J4457" s="249"/>
      <c r="K4457" s="250"/>
      <c r="L4457" s="250"/>
      <c r="M4457" s="251"/>
      <c r="N4457" s="252"/>
      <c r="O4457" s="253"/>
      <c r="P4457" s="249"/>
      <c r="Q4457" s="249"/>
      <c r="R4457" s="251"/>
      <c r="S4457" s="251"/>
      <c r="T4457" s="251"/>
      <c r="U4457" s="251"/>
      <c r="V4457" s="253"/>
      <c r="W4457" s="253"/>
      <c r="X4457" s="253"/>
      <c r="Y4457" s="252"/>
      <c r="Z4457" s="6"/>
      <c r="AA4457" s="9"/>
    </row>
    <row r="4458" spans="1:28" ht="13.5" outlineLevel="7" x14ac:dyDescent="0.3">
      <c r="A4458" s="245"/>
      <c r="B4458" s="246"/>
      <c r="C4458" s="246"/>
      <c r="D4458" s="246"/>
      <c r="E4458" s="246"/>
      <c r="F4458" s="247"/>
      <c r="G4458" s="247"/>
      <c r="H4458" s="252"/>
      <c r="I4458" s="248" t="s">
        <v>4820</v>
      </c>
      <c r="J4458" s="249"/>
      <c r="K4458" s="250"/>
      <c r="L4458" s="250"/>
      <c r="M4458" s="251"/>
      <c r="N4458" s="252"/>
      <c r="O4458" s="253"/>
      <c r="P4458" s="249"/>
      <c r="Q4458" s="249"/>
      <c r="R4458" s="251"/>
      <c r="S4458" s="251"/>
      <c r="T4458" s="251"/>
      <c r="U4458" s="251"/>
      <c r="V4458" s="253"/>
      <c r="W4458" s="253"/>
      <c r="X4458" s="253"/>
      <c r="Y4458" s="252"/>
      <c r="Z4458" s="6"/>
      <c r="AA4458" s="9"/>
    </row>
    <row r="4459" spans="1:28" ht="7.5" customHeight="1" outlineLevel="7" x14ac:dyDescent="0.15">
      <c r="A4459" s="9"/>
      <c r="B4459" s="197"/>
      <c r="C4459" s="196"/>
      <c r="D4459" s="196"/>
      <c r="E4459" s="196"/>
      <c r="F4459" s="12"/>
      <c r="G4459" s="12"/>
      <c r="H4459" s="12"/>
      <c r="I4459" s="204"/>
      <c r="J4459" s="205"/>
      <c r="K4459" s="206"/>
      <c r="L4459" s="206"/>
      <c r="M4459" s="207"/>
      <c r="N4459" s="10"/>
      <c r="O4459" s="153"/>
      <c r="P4459" s="205"/>
      <c r="Q4459" s="205"/>
      <c r="R4459" s="159"/>
      <c r="S4459" s="159"/>
      <c r="T4459" s="159"/>
      <c r="U4459" s="159"/>
      <c r="V4459" s="153"/>
      <c r="W4459" s="153"/>
      <c r="X4459" s="153"/>
      <c r="Y4459" s="10"/>
      <c r="Z4459" s="6"/>
      <c r="AA4459" s="9"/>
    </row>
    <row r="4460" spans="1:28" ht="14.25" outlineLevel="6" x14ac:dyDescent="0.15">
      <c r="B4460" s="197"/>
      <c r="C4460" s="198"/>
      <c r="D4460" s="114">
        <v>630</v>
      </c>
      <c r="E4460" s="114"/>
      <c r="F4460" s="115"/>
      <c r="G4460" s="115" t="s">
        <v>4824</v>
      </c>
      <c r="H4460" s="115" t="s">
        <v>4823</v>
      </c>
      <c r="I4460" s="116" t="s">
        <v>4822</v>
      </c>
      <c r="J4460" s="117" t="s">
        <v>1204</v>
      </c>
      <c r="K4460" s="118">
        <v>71</v>
      </c>
      <c r="L4460" s="118">
        <v>0</v>
      </c>
      <c r="M4460" s="118">
        <v>71</v>
      </c>
      <c r="N4460" s="271"/>
      <c r="O4460" s="119">
        <f>M4460*N4460</f>
        <v>0</v>
      </c>
      <c r="P4460" s="117" t="s">
        <v>697</v>
      </c>
      <c r="Q4460" s="117" t="s">
        <v>9413</v>
      </c>
      <c r="R4460" s="118"/>
      <c r="S4460" s="118">
        <f>M4460*R4460</f>
        <v>0</v>
      </c>
      <c r="T4460" s="118"/>
      <c r="U4460" s="118">
        <f>M4460*T4460</f>
        <v>0</v>
      </c>
      <c r="V4460" s="119">
        <v>21</v>
      </c>
      <c r="W4460" s="119">
        <f>O4460*(V4460/100)</f>
        <v>0</v>
      </c>
      <c r="X4460" s="119">
        <f>O4460+W4460</f>
        <v>0</v>
      </c>
      <c r="Y4460" s="120">
        <v>8</v>
      </c>
      <c r="Z4460" s="9"/>
      <c r="AA4460" s="9"/>
      <c r="AB4460" s="9"/>
    </row>
    <row r="4461" spans="1:28" ht="4.5" customHeight="1" outlineLevel="6" x14ac:dyDescent="0.15">
      <c r="B4461" s="197"/>
      <c r="C4461" s="199"/>
      <c r="D4461" s="199"/>
      <c r="E4461" s="199"/>
      <c r="F4461" s="10"/>
      <c r="G4461" s="10"/>
      <c r="H4461" s="10"/>
      <c r="I4461" s="203"/>
      <c r="J4461" s="205"/>
      <c r="K4461" s="159"/>
      <c r="L4461" s="159"/>
      <c r="M4461" s="159"/>
      <c r="N4461" s="113"/>
      <c r="O4461" s="153"/>
      <c r="P4461" s="205"/>
      <c r="Q4461" s="205"/>
      <c r="R4461" s="159"/>
      <c r="S4461" s="159"/>
      <c r="T4461" s="159"/>
      <c r="U4461" s="159"/>
      <c r="V4461" s="153"/>
      <c r="W4461" s="153"/>
      <c r="X4461" s="153"/>
      <c r="Y4461" s="10"/>
      <c r="Z4461" s="9"/>
      <c r="AA4461" s="9"/>
      <c r="AB4461" s="9"/>
    </row>
    <row r="4462" spans="1:28" ht="13.5" outlineLevel="7" x14ac:dyDescent="0.3">
      <c r="A4462" s="245"/>
      <c r="B4462" s="246"/>
      <c r="C4462" s="246"/>
      <c r="D4462" s="246"/>
      <c r="E4462" s="246"/>
      <c r="F4462" s="247"/>
      <c r="G4462" s="247"/>
      <c r="H4462" s="252" t="s">
        <v>18</v>
      </c>
      <c r="I4462" s="248" t="s">
        <v>4821</v>
      </c>
      <c r="J4462" s="249"/>
      <c r="K4462" s="250"/>
      <c r="L4462" s="250"/>
      <c r="M4462" s="251"/>
      <c r="N4462" s="252"/>
      <c r="O4462" s="253"/>
      <c r="P4462" s="249"/>
      <c r="Q4462" s="249"/>
      <c r="R4462" s="251"/>
      <c r="S4462" s="251"/>
      <c r="T4462" s="251"/>
      <c r="U4462" s="251"/>
      <c r="V4462" s="253"/>
      <c r="W4462" s="253"/>
      <c r="X4462" s="253"/>
      <c r="Y4462" s="252"/>
      <c r="Z4462" s="6"/>
      <c r="AA4462" s="9"/>
    </row>
    <row r="4463" spans="1:28" ht="13.5" outlineLevel="7" x14ac:dyDescent="0.3">
      <c r="A4463" s="245"/>
      <c r="B4463" s="246"/>
      <c r="C4463" s="246"/>
      <c r="D4463" s="246"/>
      <c r="E4463" s="246"/>
      <c r="F4463" s="247"/>
      <c r="G4463" s="247"/>
      <c r="H4463" s="252"/>
      <c r="I4463" s="248" t="s">
        <v>4820</v>
      </c>
      <c r="J4463" s="249"/>
      <c r="K4463" s="250"/>
      <c r="L4463" s="250"/>
      <c r="M4463" s="251"/>
      <c r="N4463" s="252"/>
      <c r="O4463" s="253"/>
      <c r="P4463" s="249"/>
      <c r="Q4463" s="249"/>
      <c r="R4463" s="251"/>
      <c r="S4463" s="251"/>
      <c r="T4463" s="251"/>
      <c r="U4463" s="251"/>
      <c r="V4463" s="253"/>
      <c r="W4463" s="253"/>
      <c r="X4463" s="253"/>
      <c r="Y4463" s="252"/>
      <c r="Z4463" s="6"/>
      <c r="AA4463" s="9"/>
    </row>
    <row r="4464" spans="1:28" ht="7.5" customHeight="1" outlineLevel="7" x14ac:dyDescent="0.15">
      <c r="A4464" s="9"/>
      <c r="B4464" s="197"/>
      <c r="C4464" s="196"/>
      <c r="D4464" s="196"/>
      <c r="E4464" s="196"/>
      <c r="F4464" s="12"/>
      <c r="G4464" s="12"/>
      <c r="H4464" s="12"/>
      <c r="I4464" s="204"/>
      <c r="J4464" s="205"/>
      <c r="K4464" s="206"/>
      <c r="L4464" s="206"/>
      <c r="M4464" s="207"/>
      <c r="N4464" s="10"/>
      <c r="O4464" s="153"/>
      <c r="P4464" s="205"/>
      <c r="Q4464" s="205"/>
      <c r="R4464" s="159"/>
      <c r="S4464" s="159"/>
      <c r="T4464" s="159"/>
      <c r="U4464" s="159"/>
      <c r="V4464" s="153"/>
      <c r="W4464" s="153"/>
      <c r="X4464" s="153"/>
      <c r="Y4464" s="10"/>
      <c r="Z4464" s="6"/>
      <c r="AA4464" s="9"/>
    </row>
    <row r="4465" spans="1:28" ht="14.25" outlineLevel="6" x14ac:dyDescent="0.15">
      <c r="B4465" s="197"/>
      <c r="C4465" s="198"/>
      <c r="D4465" s="114">
        <v>631</v>
      </c>
      <c r="E4465" s="114"/>
      <c r="F4465" s="115"/>
      <c r="G4465" s="115" t="s">
        <v>4819</v>
      </c>
      <c r="H4465" s="115" t="s">
        <v>4818</v>
      </c>
      <c r="I4465" s="116" t="s">
        <v>4817</v>
      </c>
      <c r="J4465" s="117" t="s">
        <v>1204</v>
      </c>
      <c r="K4465" s="118">
        <v>10</v>
      </c>
      <c r="L4465" s="118">
        <v>0</v>
      </c>
      <c r="M4465" s="118">
        <v>10</v>
      </c>
      <c r="N4465" s="271"/>
      <c r="O4465" s="119">
        <f>M4465*N4465</f>
        <v>0</v>
      </c>
      <c r="P4465" s="117" t="s">
        <v>697</v>
      </c>
      <c r="Q4465" s="117" t="s">
        <v>9413</v>
      </c>
      <c r="R4465" s="118"/>
      <c r="S4465" s="118">
        <f>M4465*R4465</f>
        <v>0</v>
      </c>
      <c r="T4465" s="118"/>
      <c r="U4465" s="118">
        <f>M4465*T4465</f>
        <v>0</v>
      </c>
      <c r="V4465" s="119">
        <v>21</v>
      </c>
      <c r="W4465" s="119">
        <f>O4465*(V4465/100)</f>
        <v>0</v>
      </c>
      <c r="X4465" s="119">
        <f>O4465+W4465</f>
        <v>0</v>
      </c>
      <c r="Y4465" s="120">
        <v>8</v>
      </c>
      <c r="Z4465" s="9"/>
      <c r="AA4465" s="9"/>
      <c r="AB4465" s="9"/>
    </row>
    <row r="4466" spans="1:28" ht="4.5" customHeight="1" outlineLevel="6" x14ac:dyDescent="0.15">
      <c r="B4466" s="197"/>
      <c r="C4466" s="199"/>
      <c r="D4466" s="199"/>
      <c r="E4466" s="199"/>
      <c r="F4466" s="10"/>
      <c r="G4466" s="10"/>
      <c r="H4466" s="10"/>
      <c r="I4466" s="203"/>
      <c r="J4466" s="205"/>
      <c r="K4466" s="159"/>
      <c r="L4466" s="159"/>
      <c r="M4466" s="159"/>
      <c r="N4466" s="113"/>
      <c r="O4466" s="153"/>
      <c r="P4466" s="205"/>
      <c r="Q4466" s="205"/>
      <c r="R4466" s="159"/>
      <c r="S4466" s="159"/>
      <c r="T4466" s="159"/>
      <c r="U4466" s="159"/>
      <c r="V4466" s="153"/>
      <c r="W4466" s="153"/>
      <c r="X4466" s="153"/>
      <c r="Y4466" s="10"/>
      <c r="Z4466" s="9"/>
      <c r="AA4466" s="9"/>
      <c r="AB4466" s="9"/>
    </row>
    <row r="4467" spans="1:28" ht="14.25" outlineLevel="6" x14ac:dyDescent="0.15">
      <c r="B4467" s="197"/>
      <c r="C4467" s="198"/>
      <c r="D4467" s="114">
        <v>632</v>
      </c>
      <c r="E4467" s="114"/>
      <c r="F4467" s="115"/>
      <c r="G4467" s="115" t="s">
        <v>4816</v>
      </c>
      <c r="H4467" s="115" t="s">
        <v>4815</v>
      </c>
      <c r="I4467" s="116" t="s">
        <v>4814</v>
      </c>
      <c r="J4467" s="117" t="s">
        <v>1204</v>
      </c>
      <c r="K4467" s="118">
        <v>3</v>
      </c>
      <c r="L4467" s="118">
        <v>0</v>
      </c>
      <c r="M4467" s="118">
        <v>3</v>
      </c>
      <c r="N4467" s="271"/>
      <c r="O4467" s="119">
        <f>M4467*N4467</f>
        <v>0</v>
      </c>
      <c r="P4467" s="117" t="s">
        <v>697</v>
      </c>
      <c r="Q4467" s="117" t="s">
        <v>9413</v>
      </c>
      <c r="R4467" s="118"/>
      <c r="S4467" s="118">
        <f>M4467*R4467</f>
        <v>0</v>
      </c>
      <c r="T4467" s="118"/>
      <c r="U4467" s="118">
        <f>M4467*T4467</f>
        <v>0</v>
      </c>
      <c r="V4467" s="119">
        <v>21</v>
      </c>
      <c r="W4467" s="119">
        <f>O4467*(V4467/100)</f>
        <v>0</v>
      </c>
      <c r="X4467" s="119">
        <f>O4467+W4467</f>
        <v>0</v>
      </c>
      <c r="Y4467" s="120">
        <v>8</v>
      </c>
      <c r="Z4467" s="9"/>
      <c r="AA4467" s="9"/>
      <c r="AB4467" s="9"/>
    </row>
    <row r="4468" spans="1:28" ht="4.5" customHeight="1" outlineLevel="6" x14ac:dyDescent="0.15">
      <c r="B4468" s="197"/>
      <c r="C4468" s="199"/>
      <c r="D4468" s="199"/>
      <c r="E4468" s="199"/>
      <c r="F4468" s="10"/>
      <c r="G4468" s="10"/>
      <c r="H4468" s="10"/>
      <c r="I4468" s="203"/>
      <c r="J4468" s="205"/>
      <c r="K4468" s="159"/>
      <c r="L4468" s="159"/>
      <c r="M4468" s="159"/>
      <c r="N4468" s="113"/>
      <c r="O4468" s="153"/>
      <c r="P4468" s="205"/>
      <c r="Q4468" s="205"/>
      <c r="R4468" s="159"/>
      <c r="S4468" s="159"/>
      <c r="T4468" s="159"/>
      <c r="U4468" s="159"/>
      <c r="V4468" s="153"/>
      <c r="W4468" s="153"/>
      <c r="X4468" s="153"/>
      <c r="Y4468" s="10"/>
      <c r="Z4468" s="9"/>
      <c r="AA4468" s="9"/>
      <c r="AB4468" s="9"/>
    </row>
    <row r="4469" spans="1:28" ht="14.25" outlineLevel="6" x14ac:dyDescent="0.15">
      <c r="B4469" s="197"/>
      <c r="C4469" s="198"/>
      <c r="D4469" s="114">
        <v>633</v>
      </c>
      <c r="E4469" s="114"/>
      <c r="F4469" s="115"/>
      <c r="G4469" s="115" t="s">
        <v>4813</v>
      </c>
      <c r="H4469" s="115" t="s">
        <v>4812</v>
      </c>
      <c r="I4469" s="116" t="s">
        <v>4811</v>
      </c>
      <c r="J4469" s="117" t="s">
        <v>944</v>
      </c>
      <c r="K4469" s="118">
        <v>7</v>
      </c>
      <c r="L4469" s="118">
        <v>0</v>
      </c>
      <c r="M4469" s="118">
        <v>7</v>
      </c>
      <c r="N4469" s="271"/>
      <c r="O4469" s="119">
        <f>M4469*N4469</f>
        <v>0</v>
      </c>
      <c r="P4469" s="117" t="s">
        <v>697</v>
      </c>
      <c r="Q4469" s="117" t="s">
        <v>9413</v>
      </c>
      <c r="R4469" s="118"/>
      <c r="S4469" s="118">
        <f>M4469*R4469</f>
        <v>0</v>
      </c>
      <c r="T4469" s="118"/>
      <c r="U4469" s="118">
        <f>M4469*T4469</f>
        <v>0</v>
      </c>
      <c r="V4469" s="119">
        <v>21</v>
      </c>
      <c r="W4469" s="119">
        <f>O4469*(V4469/100)</f>
        <v>0</v>
      </c>
      <c r="X4469" s="119">
        <f>O4469+W4469</f>
        <v>0</v>
      </c>
      <c r="Y4469" s="120">
        <v>8</v>
      </c>
      <c r="Z4469" s="9"/>
      <c r="AA4469" s="9"/>
      <c r="AB4469" s="9"/>
    </row>
    <row r="4470" spans="1:28" ht="4.5" customHeight="1" outlineLevel="6" x14ac:dyDescent="0.15">
      <c r="B4470" s="197"/>
      <c r="C4470" s="199"/>
      <c r="D4470" s="199"/>
      <c r="E4470" s="199"/>
      <c r="F4470" s="10"/>
      <c r="G4470" s="10"/>
      <c r="H4470" s="10"/>
      <c r="I4470" s="203"/>
      <c r="J4470" s="205"/>
      <c r="K4470" s="159"/>
      <c r="L4470" s="159"/>
      <c r="M4470" s="159"/>
      <c r="N4470" s="113"/>
      <c r="O4470" s="153"/>
      <c r="P4470" s="205"/>
      <c r="Q4470" s="205"/>
      <c r="R4470" s="159"/>
      <c r="S4470" s="159"/>
      <c r="T4470" s="159"/>
      <c r="U4470" s="159"/>
      <c r="V4470" s="153"/>
      <c r="W4470" s="153"/>
      <c r="X4470" s="153"/>
      <c r="Y4470" s="10"/>
      <c r="Z4470" s="9"/>
      <c r="AA4470" s="9"/>
      <c r="AB4470" s="9"/>
    </row>
    <row r="4471" spans="1:28" ht="14.25" outlineLevel="6" x14ac:dyDescent="0.15">
      <c r="B4471" s="197"/>
      <c r="C4471" s="198"/>
      <c r="D4471" s="114">
        <v>634</v>
      </c>
      <c r="E4471" s="114"/>
      <c r="F4471" s="115"/>
      <c r="G4471" s="115" t="s">
        <v>4810</v>
      </c>
      <c r="H4471" s="115" t="s">
        <v>4809</v>
      </c>
      <c r="I4471" s="116" t="s">
        <v>4808</v>
      </c>
      <c r="J4471" s="117" t="s">
        <v>1204</v>
      </c>
      <c r="K4471" s="118">
        <v>201</v>
      </c>
      <c r="L4471" s="118">
        <v>0</v>
      </c>
      <c r="M4471" s="118">
        <v>201</v>
      </c>
      <c r="N4471" s="271"/>
      <c r="O4471" s="119">
        <f>M4471*N4471</f>
        <v>0</v>
      </c>
      <c r="P4471" s="117" t="s">
        <v>697</v>
      </c>
      <c r="Q4471" s="117" t="s">
        <v>9413</v>
      </c>
      <c r="R4471" s="118"/>
      <c r="S4471" s="118">
        <f>M4471*R4471</f>
        <v>0</v>
      </c>
      <c r="T4471" s="118"/>
      <c r="U4471" s="118">
        <f>M4471*T4471</f>
        <v>0</v>
      </c>
      <c r="V4471" s="119">
        <v>21</v>
      </c>
      <c r="W4471" s="119">
        <f>O4471*(V4471/100)</f>
        <v>0</v>
      </c>
      <c r="X4471" s="119">
        <f>O4471+W4471</f>
        <v>0</v>
      </c>
      <c r="Y4471" s="120">
        <v>8</v>
      </c>
      <c r="Z4471" s="9"/>
      <c r="AA4471" s="9"/>
      <c r="AB4471" s="9"/>
    </row>
    <row r="4472" spans="1:28" ht="4.5" customHeight="1" outlineLevel="6" x14ac:dyDescent="0.15">
      <c r="B4472" s="197"/>
      <c r="C4472" s="199"/>
      <c r="D4472" s="199"/>
      <c r="E4472" s="199"/>
      <c r="F4472" s="10"/>
      <c r="G4472" s="10"/>
      <c r="H4472" s="10"/>
      <c r="I4472" s="203"/>
      <c r="J4472" s="205"/>
      <c r="K4472" s="159"/>
      <c r="L4472" s="159"/>
      <c r="M4472" s="159"/>
      <c r="N4472" s="113"/>
      <c r="O4472" s="153"/>
      <c r="P4472" s="205"/>
      <c r="Q4472" s="205"/>
      <c r="R4472" s="159"/>
      <c r="S4472" s="159"/>
      <c r="T4472" s="159"/>
      <c r="U4472" s="159"/>
      <c r="V4472" s="153"/>
      <c r="W4472" s="153"/>
      <c r="X4472" s="153"/>
      <c r="Y4472" s="10"/>
      <c r="Z4472" s="9"/>
      <c r="AA4472" s="9"/>
      <c r="AB4472" s="9"/>
    </row>
    <row r="4473" spans="1:28" ht="13.5" outlineLevel="7" x14ac:dyDescent="0.3">
      <c r="A4473" s="245"/>
      <c r="B4473" s="246"/>
      <c r="C4473" s="246"/>
      <c r="D4473" s="246"/>
      <c r="E4473" s="246"/>
      <c r="F4473" s="247"/>
      <c r="G4473" s="247"/>
      <c r="H4473" s="252" t="s">
        <v>18</v>
      </c>
      <c r="I4473" s="248" t="s">
        <v>4807</v>
      </c>
      <c r="J4473" s="249"/>
      <c r="K4473" s="250"/>
      <c r="L4473" s="250"/>
      <c r="M4473" s="251"/>
      <c r="N4473" s="252"/>
      <c r="O4473" s="253"/>
      <c r="P4473" s="249"/>
      <c r="Q4473" s="249"/>
      <c r="R4473" s="251"/>
      <c r="S4473" s="251"/>
      <c r="T4473" s="251"/>
      <c r="U4473" s="251"/>
      <c r="V4473" s="253"/>
      <c r="W4473" s="253"/>
      <c r="X4473" s="253"/>
      <c r="Y4473" s="252"/>
      <c r="Z4473" s="6"/>
      <c r="AA4473" s="9"/>
    </row>
    <row r="4474" spans="1:28" ht="13.5" outlineLevel="7" x14ac:dyDescent="0.3">
      <c r="A4474" s="245"/>
      <c r="B4474" s="246"/>
      <c r="C4474" s="246"/>
      <c r="D4474" s="246"/>
      <c r="E4474" s="246"/>
      <c r="F4474" s="247"/>
      <c r="G4474" s="247"/>
      <c r="H4474" s="252"/>
      <c r="I4474" s="248" t="s">
        <v>4806</v>
      </c>
      <c r="J4474" s="249"/>
      <c r="K4474" s="250"/>
      <c r="L4474" s="250"/>
      <c r="M4474" s="251"/>
      <c r="N4474" s="252"/>
      <c r="O4474" s="253"/>
      <c r="P4474" s="249"/>
      <c r="Q4474" s="249"/>
      <c r="R4474" s="251"/>
      <c r="S4474" s="251"/>
      <c r="T4474" s="251"/>
      <c r="U4474" s="251"/>
      <c r="V4474" s="253"/>
      <c r="W4474" s="253"/>
      <c r="X4474" s="253"/>
      <c r="Y4474" s="252"/>
      <c r="Z4474" s="6"/>
      <c r="AA4474" s="9"/>
    </row>
    <row r="4475" spans="1:28" ht="13.5" outlineLevel="7" x14ac:dyDescent="0.3">
      <c r="A4475" s="245"/>
      <c r="B4475" s="246"/>
      <c r="C4475" s="246"/>
      <c r="D4475" s="246"/>
      <c r="E4475" s="246"/>
      <c r="F4475" s="247"/>
      <c r="G4475" s="247"/>
      <c r="H4475" s="252"/>
      <c r="I4475" s="248" t="s">
        <v>4805</v>
      </c>
      <c r="J4475" s="249"/>
      <c r="K4475" s="250"/>
      <c r="L4475" s="250"/>
      <c r="M4475" s="251"/>
      <c r="N4475" s="252"/>
      <c r="O4475" s="253"/>
      <c r="P4475" s="249"/>
      <c r="Q4475" s="249"/>
      <c r="R4475" s="251"/>
      <c r="S4475" s="251"/>
      <c r="T4475" s="251"/>
      <c r="U4475" s="251"/>
      <c r="V4475" s="253"/>
      <c r="W4475" s="253"/>
      <c r="X4475" s="253"/>
      <c r="Y4475" s="252"/>
      <c r="Z4475" s="6"/>
      <c r="AA4475" s="9"/>
    </row>
    <row r="4476" spans="1:28" ht="13.5" outlineLevel="7" x14ac:dyDescent="0.3">
      <c r="A4476" s="245"/>
      <c r="B4476" s="246"/>
      <c r="C4476" s="246"/>
      <c r="D4476" s="246"/>
      <c r="E4476" s="246"/>
      <c r="F4476" s="247"/>
      <c r="G4476" s="247"/>
      <c r="H4476" s="252"/>
      <c r="I4476" s="248" t="s">
        <v>4804</v>
      </c>
      <c r="J4476" s="249"/>
      <c r="K4476" s="250"/>
      <c r="L4476" s="250"/>
      <c r="M4476" s="251"/>
      <c r="N4476" s="252"/>
      <c r="O4476" s="253"/>
      <c r="P4476" s="249"/>
      <c r="Q4476" s="249"/>
      <c r="R4476" s="251"/>
      <c r="S4476" s="251"/>
      <c r="T4476" s="251"/>
      <c r="U4476" s="251"/>
      <c r="V4476" s="253"/>
      <c r="W4476" s="253"/>
      <c r="X4476" s="253"/>
      <c r="Y4476" s="252"/>
      <c r="Z4476" s="6"/>
      <c r="AA4476" s="9"/>
    </row>
    <row r="4477" spans="1:28" ht="13.5" outlineLevel="7" x14ac:dyDescent="0.3">
      <c r="A4477" s="245"/>
      <c r="B4477" s="246"/>
      <c r="C4477" s="246"/>
      <c r="D4477" s="246"/>
      <c r="E4477" s="246"/>
      <c r="F4477" s="247"/>
      <c r="G4477" s="247"/>
      <c r="H4477" s="252"/>
      <c r="I4477" s="248" t="s">
        <v>4803</v>
      </c>
      <c r="J4477" s="249"/>
      <c r="K4477" s="250"/>
      <c r="L4477" s="250"/>
      <c r="M4477" s="251"/>
      <c r="N4477" s="252"/>
      <c r="O4477" s="253"/>
      <c r="P4477" s="249"/>
      <c r="Q4477" s="249"/>
      <c r="R4477" s="251"/>
      <c r="S4477" s="251"/>
      <c r="T4477" s="251"/>
      <c r="U4477" s="251"/>
      <c r="V4477" s="253"/>
      <c r="W4477" s="253"/>
      <c r="X4477" s="253"/>
      <c r="Y4477" s="252"/>
      <c r="Z4477" s="6"/>
      <c r="AA4477" s="9"/>
    </row>
    <row r="4478" spans="1:28" ht="7.5" customHeight="1" outlineLevel="7" x14ac:dyDescent="0.15">
      <c r="A4478" s="9"/>
      <c r="B4478" s="197"/>
      <c r="C4478" s="196"/>
      <c r="D4478" s="196"/>
      <c r="E4478" s="196"/>
      <c r="F4478" s="12"/>
      <c r="G4478" s="12"/>
      <c r="H4478" s="12"/>
      <c r="I4478" s="204"/>
      <c r="J4478" s="205"/>
      <c r="K4478" s="206"/>
      <c r="L4478" s="206"/>
      <c r="M4478" s="207"/>
      <c r="N4478" s="10"/>
      <c r="O4478" s="153"/>
      <c r="P4478" s="205"/>
      <c r="Q4478" s="205"/>
      <c r="R4478" s="159"/>
      <c r="S4478" s="159"/>
      <c r="T4478" s="159"/>
      <c r="U4478" s="159"/>
      <c r="V4478" s="153"/>
      <c r="W4478" s="153"/>
      <c r="X4478" s="153"/>
      <c r="Y4478" s="10"/>
      <c r="Z4478" s="6"/>
      <c r="AA4478" s="9"/>
    </row>
    <row r="4479" spans="1:28" ht="28.5" outlineLevel="6" x14ac:dyDescent="0.15">
      <c r="B4479" s="197"/>
      <c r="C4479" s="198"/>
      <c r="D4479" s="114">
        <v>635</v>
      </c>
      <c r="E4479" s="114"/>
      <c r="F4479" s="115"/>
      <c r="G4479" s="115" t="s">
        <v>4802</v>
      </c>
      <c r="H4479" s="115" t="s">
        <v>4801</v>
      </c>
      <c r="I4479" s="116" t="s">
        <v>4800</v>
      </c>
      <c r="J4479" s="117" t="s">
        <v>1204</v>
      </c>
      <c r="K4479" s="118">
        <v>19</v>
      </c>
      <c r="L4479" s="118">
        <v>0</v>
      </c>
      <c r="M4479" s="118">
        <v>19</v>
      </c>
      <c r="N4479" s="271"/>
      <c r="O4479" s="119">
        <f>M4479*N4479</f>
        <v>0</v>
      </c>
      <c r="P4479" s="117" t="s">
        <v>697</v>
      </c>
      <c r="Q4479" s="117" t="s">
        <v>9413</v>
      </c>
      <c r="R4479" s="118"/>
      <c r="S4479" s="118">
        <f>M4479*R4479</f>
        <v>0</v>
      </c>
      <c r="T4479" s="118"/>
      <c r="U4479" s="118">
        <f>M4479*T4479</f>
        <v>0</v>
      </c>
      <c r="V4479" s="119">
        <v>21</v>
      </c>
      <c r="W4479" s="119">
        <f>O4479*(V4479/100)</f>
        <v>0</v>
      </c>
      <c r="X4479" s="119">
        <f>O4479+W4479</f>
        <v>0</v>
      </c>
      <c r="Y4479" s="120">
        <v>8</v>
      </c>
      <c r="Z4479" s="9"/>
      <c r="AA4479" s="9"/>
      <c r="AB4479" s="9"/>
    </row>
    <row r="4480" spans="1:28" ht="4.5" customHeight="1" outlineLevel="6" x14ac:dyDescent="0.15">
      <c r="B4480" s="197"/>
      <c r="C4480" s="199"/>
      <c r="D4480" s="199"/>
      <c r="E4480" s="199"/>
      <c r="F4480" s="10"/>
      <c r="G4480" s="10"/>
      <c r="H4480" s="10"/>
      <c r="I4480" s="203"/>
      <c r="J4480" s="205"/>
      <c r="K4480" s="159"/>
      <c r="L4480" s="159"/>
      <c r="M4480" s="159"/>
      <c r="N4480" s="113"/>
      <c r="O4480" s="153"/>
      <c r="P4480" s="205"/>
      <c r="Q4480" s="205"/>
      <c r="R4480" s="159"/>
      <c r="S4480" s="159"/>
      <c r="T4480" s="159"/>
      <c r="U4480" s="159"/>
      <c r="V4480" s="153"/>
      <c r="W4480" s="153"/>
      <c r="X4480" s="153"/>
      <c r="Y4480" s="10"/>
      <c r="Z4480" s="9"/>
      <c r="AA4480" s="9"/>
      <c r="AB4480" s="9"/>
    </row>
    <row r="4481" spans="1:28" ht="13.5" outlineLevel="7" x14ac:dyDescent="0.3">
      <c r="A4481" s="245"/>
      <c r="B4481" s="246"/>
      <c r="C4481" s="246"/>
      <c r="D4481" s="246"/>
      <c r="E4481" s="246"/>
      <c r="F4481" s="247"/>
      <c r="G4481" s="247"/>
      <c r="H4481" s="252" t="s">
        <v>18</v>
      </c>
      <c r="I4481" s="248" t="s">
        <v>4799</v>
      </c>
      <c r="J4481" s="249"/>
      <c r="K4481" s="250"/>
      <c r="L4481" s="250"/>
      <c r="M4481" s="251"/>
      <c r="N4481" s="252"/>
      <c r="O4481" s="253"/>
      <c r="P4481" s="249"/>
      <c r="Q4481" s="249"/>
      <c r="R4481" s="251"/>
      <c r="S4481" s="251"/>
      <c r="T4481" s="251"/>
      <c r="U4481" s="251"/>
      <c r="V4481" s="253"/>
      <c r="W4481" s="253"/>
      <c r="X4481" s="253"/>
      <c r="Y4481" s="252"/>
      <c r="Z4481" s="6"/>
      <c r="AA4481" s="9"/>
    </row>
    <row r="4482" spans="1:28" ht="13.5" outlineLevel="7" x14ac:dyDescent="0.3">
      <c r="A4482" s="245"/>
      <c r="B4482" s="246"/>
      <c r="C4482" s="246"/>
      <c r="D4482" s="246"/>
      <c r="E4482" s="246"/>
      <c r="F4482" s="247"/>
      <c r="G4482" s="247"/>
      <c r="H4482" s="252"/>
      <c r="I4482" s="248" t="s">
        <v>4798</v>
      </c>
      <c r="J4482" s="249"/>
      <c r="K4482" s="250"/>
      <c r="L4482" s="250"/>
      <c r="M4482" s="251"/>
      <c r="N4482" s="252"/>
      <c r="O4482" s="253"/>
      <c r="P4482" s="249"/>
      <c r="Q4482" s="249"/>
      <c r="R4482" s="251"/>
      <c r="S4482" s="251"/>
      <c r="T4482" s="251"/>
      <c r="U4482" s="251"/>
      <c r="V4482" s="253"/>
      <c r="W4482" s="253"/>
      <c r="X4482" s="253"/>
      <c r="Y4482" s="252"/>
      <c r="Z4482" s="6"/>
      <c r="AA4482" s="9"/>
    </row>
    <row r="4483" spans="1:28" ht="7.5" customHeight="1" outlineLevel="7" x14ac:dyDescent="0.15">
      <c r="A4483" s="9"/>
      <c r="B4483" s="197"/>
      <c r="C4483" s="196"/>
      <c r="D4483" s="196"/>
      <c r="E4483" s="196"/>
      <c r="F4483" s="12"/>
      <c r="G4483" s="12"/>
      <c r="H4483" s="12"/>
      <c r="I4483" s="204"/>
      <c r="J4483" s="205"/>
      <c r="K4483" s="206"/>
      <c r="L4483" s="206"/>
      <c r="M4483" s="207"/>
      <c r="N4483" s="10"/>
      <c r="O4483" s="153"/>
      <c r="P4483" s="205"/>
      <c r="Q4483" s="205"/>
      <c r="R4483" s="159"/>
      <c r="S4483" s="159"/>
      <c r="T4483" s="159"/>
      <c r="U4483" s="159"/>
      <c r="V4483" s="153"/>
      <c r="W4483" s="153"/>
      <c r="X4483" s="153"/>
      <c r="Y4483" s="10"/>
      <c r="Z4483" s="6"/>
      <c r="AA4483" s="9"/>
    </row>
    <row r="4484" spans="1:28" ht="14.25" outlineLevel="6" x14ac:dyDescent="0.15">
      <c r="B4484" s="197"/>
      <c r="C4484" s="198"/>
      <c r="D4484" s="114">
        <v>636</v>
      </c>
      <c r="E4484" s="114"/>
      <c r="F4484" s="115"/>
      <c r="G4484" s="115" t="s">
        <v>4797</v>
      </c>
      <c r="H4484" s="115" t="s">
        <v>4796</v>
      </c>
      <c r="I4484" s="116" t="s">
        <v>4795</v>
      </c>
      <c r="J4484" s="117" t="s">
        <v>944</v>
      </c>
      <c r="K4484" s="118">
        <v>7</v>
      </c>
      <c r="L4484" s="118">
        <v>0</v>
      </c>
      <c r="M4484" s="118">
        <v>7</v>
      </c>
      <c r="N4484" s="271"/>
      <c r="O4484" s="119">
        <f>M4484*N4484</f>
        <v>0</v>
      </c>
      <c r="P4484" s="117" t="s">
        <v>697</v>
      </c>
      <c r="Q4484" s="117" t="s">
        <v>9413</v>
      </c>
      <c r="R4484" s="118"/>
      <c r="S4484" s="118">
        <f>M4484*R4484</f>
        <v>0</v>
      </c>
      <c r="T4484" s="118"/>
      <c r="U4484" s="118">
        <f>M4484*T4484</f>
        <v>0</v>
      </c>
      <c r="V4484" s="119">
        <v>21</v>
      </c>
      <c r="W4484" s="119">
        <f>O4484*(V4484/100)</f>
        <v>0</v>
      </c>
      <c r="X4484" s="119">
        <f>O4484+W4484</f>
        <v>0</v>
      </c>
      <c r="Y4484" s="120">
        <v>8</v>
      </c>
      <c r="Z4484" s="9"/>
      <c r="AA4484" s="9"/>
      <c r="AB4484" s="9"/>
    </row>
    <row r="4485" spans="1:28" ht="4.5" customHeight="1" outlineLevel="6" x14ac:dyDescent="0.15">
      <c r="B4485" s="197"/>
      <c r="C4485" s="199"/>
      <c r="D4485" s="199"/>
      <c r="E4485" s="199"/>
      <c r="F4485" s="10"/>
      <c r="G4485" s="10"/>
      <c r="H4485" s="10"/>
      <c r="I4485" s="203"/>
      <c r="J4485" s="205"/>
      <c r="K4485" s="159"/>
      <c r="L4485" s="159"/>
      <c r="M4485" s="159"/>
      <c r="N4485" s="113"/>
      <c r="O4485" s="153"/>
      <c r="P4485" s="205"/>
      <c r="Q4485" s="205"/>
      <c r="R4485" s="159"/>
      <c r="S4485" s="159"/>
      <c r="T4485" s="159"/>
      <c r="U4485" s="159"/>
      <c r="V4485" s="153"/>
      <c r="W4485" s="153"/>
      <c r="X4485" s="153"/>
      <c r="Y4485" s="10"/>
      <c r="Z4485" s="9"/>
      <c r="AA4485" s="9"/>
      <c r="AB4485" s="9"/>
    </row>
    <row r="4486" spans="1:28" ht="13.5" outlineLevel="7" x14ac:dyDescent="0.3">
      <c r="A4486" s="245"/>
      <c r="B4486" s="246"/>
      <c r="C4486" s="246"/>
      <c r="D4486" s="246"/>
      <c r="E4486" s="246"/>
      <c r="F4486" s="247"/>
      <c r="G4486" s="247"/>
      <c r="H4486" s="252" t="s">
        <v>18</v>
      </c>
      <c r="I4486" s="248" t="s">
        <v>4794</v>
      </c>
      <c r="J4486" s="249"/>
      <c r="K4486" s="250"/>
      <c r="L4486" s="250"/>
      <c r="M4486" s="251"/>
      <c r="N4486" s="252"/>
      <c r="O4486" s="253"/>
      <c r="P4486" s="249"/>
      <c r="Q4486" s="249"/>
      <c r="R4486" s="251"/>
      <c r="S4486" s="251"/>
      <c r="T4486" s="251"/>
      <c r="U4486" s="251"/>
      <c r="V4486" s="253"/>
      <c r="W4486" s="253"/>
      <c r="X4486" s="253"/>
      <c r="Y4486" s="252"/>
      <c r="Z4486" s="6"/>
      <c r="AA4486" s="9"/>
    </row>
    <row r="4487" spans="1:28" ht="7.5" customHeight="1" outlineLevel="7" x14ac:dyDescent="0.15">
      <c r="A4487" s="9"/>
      <c r="B4487" s="197"/>
      <c r="C4487" s="196"/>
      <c r="D4487" s="196"/>
      <c r="E4487" s="196"/>
      <c r="F4487" s="12"/>
      <c r="G4487" s="12"/>
      <c r="H4487" s="12"/>
      <c r="I4487" s="204"/>
      <c r="J4487" s="205"/>
      <c r="K4487" s="206"/>
      <c r="L4487" s="206"/>
      <c r="M4487" s="207"/>
      <c r="N4487" s="10"/>
      <c r="O4487" s="153"/>
      <c r="P4487" s="205"/>
      <c r="Q4487" s="205"/>
      <c r="R4487" s="159"/>
      <c r="S4487" s="159"/>
      <c r="T4487" s="159"/>
      <c r="U4487" s="159"/>
      <c r="V4487" s="153"/>
      <c r="W4487" s="153"/>
      <c r="X4487" s="153"/>
      <c r="Y4487" s="10"/>
      <c r="Z4487" s="6"/>
      <c r="AA4487" s="9"/>
    </row>
    <row r="4488" spans="1:28" ht="14.25" outlineLevel="6" x14ac:dyDescent="0.15">
      <c r="B4488" s="197"/>
      <c r="C4488" s="198"/>
      <c r="D4488" s="114">
        <v>637</v>
      </c>
      <c r="E4488" s="114"/>
      <c r="F4488" s="115"/>
      <c r="G4488" s="115" t="s">
        <v>4793</v>
      </c>
      <c r="H4488" s="115" t="s">
        <v>4792</v>
      </c>
      <c r="I4488" s="116" t="s">
        <v>4791</v>
      </c>
      <c r="J4488" s="117" t="s">
        <v>944</v>
      </c>
      <c r="K4488" s="118">
        <v>85</v>
      </c>
      <c r="L4488" s="118">
        <v>0</v>
      </c>
      <c r="M4488" s="118">
        <v>85</v>
      </c>
      <c r="N4488" s="271"/>
      <c r="O4488" s="119">
        <f>M4488*N4488</f>
        <v>0</v>
      </c>
      <c r="P4488" s="117" t="s">
        <v>697</v>
      </c>
      <c r="Q4488" s="117" t="s">
        <v>9413</v>
      </c>
      <c r="R4488" s="118"/>
      <c r="S4488" s="118">
        <f>M4488*R4488</f>
        <v>0</v>
      </c>
      <c r="T4488" s="118"/>
      <c r="U4488" s="118">
        <f>M4488*T4488</f>
        <v>0</v>
      </c>
      <c r="V4488" s="119">
        <v>21</v>
      </c>
      <c r="W4488" s="119">
        <f>O4488*(V4488/100)</f>
        <v>0</v>
      </c>
      <c r="X4488" s="119">
        <f>O4488+W4488</f>
        <v>0</v>
      </c>
      <c r="Y4488" s="120">
        <v>8</v>
      </c>
      <c r="Z4488" s="9"/>
      <c r="AA4488" s="9"/>
      <c r="AB4488" s="9"/>
    </row>
    <row r="4489" spans="1:28" ht="4.5" customHeight="1" outlineLevel="6" x14ac:dyDescent="0.15">
      <c r="B4489" s="197"/>
      <c r="C4489" s="199"/>
      <c r="D4489" s="199"/>
      <c r="E4489" s="199"/>
      <c r="F4489" s="10"/>
      <c r="G4489" s="10"/>
      <c r="H4489" s="10"/>
      <c r="I4489" s="203"/>
      <c r="J4489" s="205"/>
      <c r="K4489" s="159"/>
      <c r="L4489" s="159"/>
      <c r="M4489" s="159"/>
      <c r="N4489" s="113"/>
      <c r="O4489" s="153"/>
      <c r="P4489" s="205"/>
      <c r="Q4489" s="205"/>
      <c r="R4489" s="159"/>
      <c r="S4489" s="159"/>
      <c r="T4489" s="159"/>
      <c r="U4489" s="159"/>
      <c r="V4489" s="153"/>
      <c r="W4489" s="153"/>
      <c r="X4489" s="153"/>
      <c r="Y4489" s="10"/>
      <c r="Z4489" s="9"/>
      <c r="AA4489" s="9"/>
      <c r="AB4489" s="9"/>
    </row>
    <row r="4490" spans="1:28" ht="13.5" outlineLevel="7" x14ac:dyDescent="0.3">
      <c r="A4490" s="245"/>
      <c r="B4490" s="246"/>
      <c r="C4490" s="246"/>
      <c r="D4490" s="246"/>
      <c r="E4490" s="246"/>
      <c r="F4490" s="247"/>
      <c r="G4490" s="247"/>
      <c r="H4490" s="252" t="s">
        <v>18</v>
      </c>
      <c r="I4490" s="248" t="s">
        <v>4790</v>
      </c>
      <c r="J4490" s="249"/>
      <c r="K4490" s="250"/>
      <c r="L4490" s="250"/>
      <c r="M4490" s="251"/>
      <c r="N4490" s="252"/>
      <c r="O4490" s="253"/>
      <c r="P4490" s="249"/>
      <c r="Q4490" s="249"/>
      <c r="R4490" s="251"/>
      <c r="S4490" s="251"/>
      <c r="T4490" s="251"/>
      <c r="U4490" s="251"/>
      <c r="V4490" s="253"/>
      <c r="W4490" s="253"/>
      <c r="X4490" s="253"/>
      <c r="Y4490" s="252"/>
      <c r="Z4490" s="6"/>
      <c r="AA4490" s="9"/>
    </row>
    <row r="4491" spans="1:28" ht="13.5" outlineLevel="7" x14ac:dyDescent="0.3">
      <c r="A4491" s="245"/>
      <c r="B4491" s="246"/>
      <c r="C4491" s="246"/>
      <c r="D4491" s="246"/>
      <c r="E4491" s="246"/>
      <c r="F4491" s="247"/>
      <c r="G4491" s="247"/>
      <c r="H4491" s="252"/>
      <c r="I4491" s="248" t="s">
        <v>4789</v>
      </c>
      <c r="J4491" s="249"/>
      <c r="K4491" s="250"/>
      <c r="L4491" s="250"/>
      <c r="M4491" s="251"/>
      <c r="N4491" s="252"/>
      <c r="O4491" s="253"/>
      <c r="P4491" s="249"/>
      <c r="Q4491" s="249"/>
      <c r="R4491" s="251"/>
      <c r="S4491" s="251"/>
      <c r="T4491" s="251"/>
      <c r="U4491" s="251"/>
      <c r="V4491" s="253"/>
      <c r="W4491" s="253"/>
      <c r="X4491" s="253"/>
      <c r="Y4491" s="252"/>
      <c r="Z4491" s="6"/>
      <c r="AA4491" s="9"/>
    </row>
    <row r="4492" spans="1:28" ht="13.5" outlineLevel="7" x14ac:dyDescent="0.3">
      <c r="A4492" s="245"/>
      <c r="B4492" s="246"/>
      <c r="C4492" s="246"/>
      <c r="D4492" s="246"/>
      <c r="E4492" s="246"/>
      <c r="F4492" s="247"/>
      <c r="G4492" s="247"/>
      <c r="H4492" s="252"/>
      <c r="I4492" s="248" t="s">
        <v>4788</v>
      </c>
      <c r="J4492" s="249"/>
      <c r="K4492" s="250"/>
      <c r="L4492" s="250"/>
      <c r="M4492" s="251"/>
      <c r="N4492" s="252"/>
      <c r="O4492" s="253"/>
      <c r="P4492" s="249"/>
      <c r="Q4492" s="249"/>
      <c r="R4492" s="251"/>
      <c r="S4492" s="251"/>
      <c r="T4492" s="251"/>
      <c r="U4492" s="251"/>
      <c r="V4492" s="253"/>
      <c r="W4492" s="253"/>
      <c r="X4492" s="253"/>
      <c r="Y4492" s="252"/>
      <c r="Z4492" s="6"/>
      <c r="AA4492" s="9"/>
    </row>
    <row r="4493" spans="1:28" ht="7.5" customHeight="1" outlineLevel="7" x14ac:dyDescent="0.15">
      <c r="A4493" s="9"/>
      <c r="B4493" s="197"/>
      <c r="C4493" s="196"/>
      <c r="D4493" s="196"/>
      <c r="E4493" s="196"/>
      <c r="F4493" s="12"/>
      <c r="G4493" s="12"/>
      <c r="H4493" s="12"/>
      <c r="I4493" s="204"/>
      <c r="J4493" s="205"/>
      <c r="K4493" s="206"/>
      <c r="L4493" s="206"/>
      <c r="M4493" s="207"/>
      <c r="N4493" s="10"/>
      <c r="O4493" s="153"/>
      <c r="P4493" s="205"/>
      <c r="Q4493" s="205"/>
      <c r="R4493" s="159"/>
      <c r="S4493" s="159"/>
      <c r="T4493" s="159"/>
      <c r="U4493" s="159"/>
      <c r="V4493" s="153"/>
      <c r="W4493" s="153"/>
      <c r="X4493" s="153"/>
      <c r="Y4493" s="10"/>
      <c r="Z4493" s="6"/>
      <c r="AA4493" s="9"/>
    </row>
    <row r="4494" spans="1:28" ht="14.25" outlineLevel="6" x14ac:dyDescent="0.15">
      <c r="B4494" s="197"/>
      <c r="C4494" s="198"/>
      <c r="D4494" s="114">
        <v>638</v>
      </c>
      <c r="E4494" s="114"/>
      <c r="F4494" s="115"/>
      <c r="G4494" s="115" t="s">
        <v>4787</v>
      </c>
      <c r="H4494" s="115" t="s">
        <v>4786</v>
      </c>
      <c r="I4494" s="116" t="s">
        <v>4785</v>
      </c>
      <c r="J4494" s="117" t="s">
        <v>944</v>
      </c>
      <c r="K4494" s="118">
        <v>41</v>
      </c>
      <c r="L4494" s="118">
        <v>0</v>
      </c>
      <c r="M4494" s="118">
        <v>41</v>
      </c>
      <c r="N4494" s="271"/>
      <c r="O4494" s="119">
        <f>M4494*N4494</f>
        <v>0</v>
      </c>
      <c r="P4494" s="117" t="s">
        <v>697</v>
      </c>
      <c r="Q4494" s="117" t="s">
        <v>9413</v>
      </c>
      <c r="R4494" s="118"/>
      <c r="S4494" s="118">
        <f>M4494*R4494</f>
        <v>0</v>
      </c>
      <c r="T4494" s="118"/>
      <c r="U4494" s="118">
        <f>M4494*T4494</f>
        <v>0</v>
      </c>
      <c r="V4494" s="119">
        <v>21</v>
      </c>
      <c r="W4494" s="119">
        <f>O4494*(V4494/100)</f>
        <v>0</v>
      </c>
      <c r="X4494" s="119">
        <f>O4494+W4494</f>
        <v>0</v>
      </c>
      <c r="Y4494" s="120">
        <v>8</v>
      </c>
      <c r="Z4494" s="9"/>
      <c r="AA4494" s="9"/>
      <c r="AB4494" s="9"/>
    </row>
    <row r="4495" spans="1:28" ht="4.5" customHeight="1" outlineLevel="6" x14ac:dyDescent="0.15">
      <c r="B4495" s="197"/>
      <c r="C4495" s="199"/>
      <c r="D4495" s="199"/>
      <c r="E4495" s="199"/>
      <c r="F4495" s="10"/>
      <c r="G4495" s="10"/>
      <c r="H4495" s="10"/>
      <c r="I4495" s="203"/>
      <c r="J4495" s="205"/>
      <c r="K4495" s="159"/>
      <c r="L4495" s="159"/>
      <c r="M4495" s="159"/>
      <c r="N4495" s="113"/>
      <c r="O4495" s="153"/>
      <c r="P4495" s="205"/>
      <c r="Q4495" s="205"/>
      <c r="R4495" s="159"/>
      <c r="S4495" s="159"/>
      <c r="T4495" s="159"/>
      <c r="U4495" s="159"/>
      <c r="V4495" s="153"/>
      <c r="W4495" s="153"/>
      <c r="X4495" s="153"/>
      <c r="Y4495" s="10"/>
      <c r="Z4495" s="9"/>
      <c r="AA4495" s="9"/>
      <c r="AB4495" s="9"/>
    </row>
    <row r="4496" spans="1:28" ht="42.75" outlineLevel="6" x14ac:dyDescent="0.15">
      <c r="B4496" s="197"/>
      <c r="C4496" s="198"/>
      <c r="D4496" s="114">
        <v>639</v>
      </c>
      <c r="E4496" s="114"/>
      <c r="F4496" s="115"/>
      <c r="G4496" s="115" t="s">
        <v>1017</v>
      </c>
      <c r="H4496" s="115" t="s">
        <v>4784</v>
      </c>
      <c r="I4496" s="116" t="s">
        <v>1019</v>
      </c>
      <c r="J4496" s="117" t="s">
        <v>944</v>
      </c>
      <c r="K4496" s="118">
        <v>65</v>
      </c>
      <c r="L4496" s="118">
        <v>0</v>
      </c>
      <c r="M4496" s="118">
        <v>65</v>
      </c>
      <c r="N4496" s="271"/>
      <c r="O4496" s="119">
        <f>M4496*N4496</f>
        <v>0</v>
      </c>
      <c r="P4496" s="117" t="s">
        <v>697</v>
      </c>
      <c r="Q4496" s="117" t="s">
        <v>9413</v>
      </c>
      <c r="R4496" s="118"/>
      <c r="S4496" s="118">
        <f>M4496*R4496</f>
        <v>0</v>
      </c>
      <c r="T4496" s="118"/>
      <c r="U4496" s="118">
        <f>M4496*T4496</f>
        <v>0</v>
      </c>
      <c r="V4496" s="119">
        <v>21</v>
      </c>
      <c r="W4496" s="119">
        <f>O4496*(V4496/100)</f>
        <v>0</v>
      </c>
      <c r="X4496" s="119">
        <f>O4496+W4496</f>
        <v>0</v>
      </c>
      <c r="Y4496" s="120">
        <v>8</v>
      </c>
      <c r="Z4496" s="9"/>
      <c r="AA4496" s="9"/>
      <c r="AB4496" s="9"/>
    </row>
    <row r="4497" spans="1:28" ht="4.5" customHeight="1" outlineLevel="6" x14ac:dyDescent="0.15">
      <c r="B4497" s="197"/>
      <c r="C4497" s="199"/>
      <c r="D4497" s="199"/>
      <c r="E4497" s="199"/>
      <c r="F4497" s="10"/>
      <c r="G4497" s="10"/>
      <c r="H4497" s="10"/>
      <c r="I4497" s="203"/>
      <c r="J4497" s="205"/>
      <c r="K4497" s="159"/>
      <c r="L4497" s="159"/>
      <c r="M4497" s="159"/>
      <c r="N4497" s="113"/>
      <c r="O4497" s="153"/>
      <c r="P4497" s="205"/>
      <c r="Q4497" s="205"/>
      <c r="R4497" s="159"/>
      <c r="S4497" s="159"/>
      <c r="T4497" s="159"/>
      <c r="U4497" s="159"/>
      <c r="V4497" s="153"/>
      <c r="W4497" s="153"/>
      <c r="X4497" s="153"/>
      <c r="Y4497" s="10"/>
      <c r="Z4497" s="9"/>
      <c r="AA4497" s="9"/>
      <c r="AB4497" s="9"/>
    </row>
    <row r="4498" spans="1:28" ht="42.75" outlineLevel="6" x14ac:dyDescent="0.15">
      <c r="B4498" s="197"/>
      <c r="C4498" s="198"/>
      <c r="D4498" s="114">
        <v>640</v>
      </c>
      <c r="E4498" s="114"/>
      <c r="F4498" s="115"/>
      <c r="G4498" s="115" t="s">
        <v>4783</v>
      </c>
      <c r="H4498" s="115" t="s">
        <v>4782</v>
      </c>
      <c r="I4498" s="116" t="s">
        <v>4781</v>
      </c>
      <c r="J4498" s="117" t="s">
        <v>944</v>
      </c>
      <c r="K4498" s="118">
        <v>13</v>
      </c>
      <c r="L4498" s="118">
        <v>0</v>
      </c>
      <c r="M4498" s="118">
        <v>13</v>
      </c>
      <c r="N4498" s="271"/>
      <c r="O4498" s="119">
        <f>M4498*N4498</f>
        <v>0</v>
      </c>
      <c r="P4498" s="117" t="s">
        <v>697</v>
      </c>
      <c r="Q4498" s="117" t="s">
        <v>9413</v>
      </c>
      <c r="R4498" s="118"/>
      <c r="S4498" s="118">
        <f>M4498*R4498</f>
        <v>0</v>
      </c>
      <c r="T4498" s="118"/>
      <c r="U4498" s="118">
        <f>M4498*T4498</f>
        <v>0</v>
      </c>
      <c r="V4498" s="119">
        <v>21</v>
      </c>
      <c r="W4498" s="119">
        <f>O4498*(V4498/100)</f>
        <v>0</v>
      </c>
      <c r="X4498" s="119">
        <f>O4498+W4498</f>
        <v>0</v>
      </c>
      <c r="Y4498" s="120">
        <v>8</v>
      </c>
      <c r="Z4498" s="9"/>
      <c r="AA4498" s="9"/>
      <c r="AB4498" s="9"/>
    </row>
    <row r="4499" spans="1:28" ht="4.5" customHeight="1" outlineLevel="6" x14ac:dyDescent="0.15">
      <c r="B4499" s="197"/>
      <c r="C4499" s="199"/>
      <c r="D4499" s="199"/>
      <c r="E4499" s="199"/>
      <c r="F4499" s="10"/>
      <c r="G4499" s="10"/>
      <c r="H4499" s="10"/>
      <c r="I4499" s="203"/>
      <c r="J4499" s="205"/>
      <c r="K4499" s="159"/>
      <c r="L4499" s="159"/>
      <c r="M4499" s="159"/>
      <c r="N4499" s="113"/>
      <c r="O4499" s="153"/>
      <c r="P4499" s="205"/>
      <c r="Q4499" s="205"/>
      <c r="R4499" s="159"/>
      <c r="S4499" s="159"/>
      <c r="T4499" s="159"/>
      <c r="U4499" s="159"/>
      <c r="V4499" s="153"/>
      <c r="W4499" s="153"/>
      <c r="X4499" s="153"/>
      <c r="Y4499" s="10"/>
      <c r="Z4499" s="9"/>
      <c r="AA4499" s="9"/>
      <c r="AB4499" s="9"/>
    </row>
    <row r="4500" spans="1:28" ht="13.5" outlineLevel="7" x14ac:dyDescent="0.3">
      <c r="A4500" s="245"/>
      <c r="B4500" s="246"/>
      <c r="C4500" s="246"/>
      <c r="D4500" s="246"/>
      <c r="E4500" s="246"/>
      <c r="F4500" s="247"/>
      <c r="G4500" s="247"/>
      <c r="H4500" s="252" t="s">
        <v>18</v>
      </c>
      <c r="I4500" s="248" t="s">
        <v>4780</v>
      </c>
      <c r="J4500" s="249"/>
      <c r="K4500" s="250"/>
      <c r="L4500" s="250"/>
      <c r="M4500" s="251"/>
      <c r="N4500" s="252"/>
      <c r="O4500" s="253"/>
      <c r="P4500" s="249"/>
      <c r="Q4500" s="249"/>
      <c r="R4500" s="251"/>
      <c r="S4500" s="251"/>
      <c r="T4500" s="251"/>
      <c r="U4500" s="251"/>
      <c r="V4500" s="253"/>
      <c r="W4500" s="253"/>
      <c r="X4500" s="253"/>
      <c r="Y4500" s="252"/>
      <c r="Z4500" s="6"/>
      <c r="AA4500" s="9"/>
    </row>
    <row r="4501" spans="1:28" ht="7.5" customHeight="1" outlineLevel="7" x14ac:dyDescent="0.15">
      <c r="A4501" s="9"/>
      <c r="B4501" s="197"/>
      <c r="C4501" s="196"/>
      <c r="D4501" s="196"/>
      <c r="E4501" s="196"/>
      <c r="F4501" s="12"/>
      <c r="G4501" s="12"/>
      <c r="H4501" s="12"/>
      <c r="I4501" s="204"/>
      <c r="J4501" s="205"/>
      <c r="K4501" s="206"/>
      <c r="L4501" s="206"/>
      <c r="M4501" s="207"/>
      <c r="N4501" s="10"/>
      <c r="O4501" s="153"/>
      <c r="P4501" s="205"/>
      <c r="Q4501" s="205"/>
      <c r="R4501" s="159"/>
      <c r="S4501" s="159"/>
      <c r="T4501" s="159"/>
      <c r="U4501" s="159"/>
      <c r="V4501" s="153"/>
      <c r="W4501" s="153"/>
      <c r="X4501" s="153"/>
      <c r="Y4501" s="10"/>
      <c r="Z4501" s="6"/>
      <c r="AA4501" s="9"/>
    </row>
    <row r="4502" spans="1:28" ht="28.5" outlineLevel="6" x14ac:dyDescent="0.15">
      <c r="B4502" s="197"/>
      <c r="C4502" s="198"/>
      <c r="D4502" s="114">
        <v>641</v>
      </c>
      <c r="E4502" s="114"/>
      <c r="F4502" s="115"/>
      <c r="G4502" s="115" t="s">
        <v>4779</v>
      </c>
      <c r="H4502" s="115" t="s">
        <v>4778</v>
      </c>
      <c r="I4502" s="116" t="s">
        <v>4777</v>
      </c>
      <c r="J4502" s="117" t="s">
        <v>944</v>
      </c>
      <c r="K4502" s="118">
        <v>41</v>
      </c>
      <c r="L4502" s="118">
        <v>0</v>
      </c>
      <c r="M4502" s="118">
        <v>41</v>
      </c>
      <c r="N4502" s="271"/>
      <c r="O4502" s="119">
        <f>M4502*N4502</f>
        <v>0</v>
      </c>
      <c r="P4502" s="117" t="s">
        <v>697</v>
      </c>
      <c r="Q4502" s="117" t="s">
        <v>9413</v>
      </c>
      <c r="R4502" s="118"/>
      <c r="S4502" s="118">
        <f>M4502*R4502</f>
        <v>0</v>
      </c>
      <c r="T4502" s="118"/>
      <c r="U4502" s="118">
        <f>M4502*T4502</f>
        <v>0</v>
      </c>
      <c r="V4502" s="119">
        <v>21</v>
      </c>
      <c r="W4502" s="119">
        <f>O4502*(V4502/100)</f>
        <v>0</v>
      </c>
      <c r="X4502" s="119">
        <f>O4502+W4502</f>
        <v>0</v>
      </c>
      <c r="Y4502" s="120">
        <v>8</v>
      </c>
      <c r="Z4502" s="9"/>
      <c r="AA4502" s="9"/>
      <c r="AB4502" s="9"/>
    </row>
    <row r="4503" spans="1:28" ht="4.5" customHeight="1" outlineLevel="6" x14ac:dyDescent="0.15">
      <c r="B4503" s="197"/>
      <c r="C4503" s="199"/>
      <c r="D4503" s="199"/>
      <c r="E4503" s="199"/>
      <c r="F4503" s="10"/>
      <c r="G4503" s="10"/>
      <c r="H4503" s="10"/>
      <c r="I4503" s="203"/>
      <c r="J4503" s="205"/>
      <c r="K4503" s="159"/>
      <c r="L4503" s="159"/>
      <c r="M4503" s="159"/>
      <c r="N4503" s="113"/>
      <c r="O4503" s="153"/>
      <c r="P4503" s="205"/>
      <c r="Q4503" s="205"/>
      <c r="R4503" s="159"/>
      <c r="S4503" s="159"/>
      <c r="T4503" s="159"/>
      <c r="U4503" s="159"/>
      <c r="V4503" s="153"/>
      <c r="W4503" s="153"/>
      <c r="X4503" s="153"/>
      <c r="Y4503" s="10"/>
      <c r="Z4503" s="9"/>
      <c r="AA4503" s="9"/>
      <c r="AB4503" s="9"/>
    </row>
    <row r="4504" spans="1:28" ht="14.25" outlineLevel="6" x14ac:dyDescent="0.15">
      <c r="B4504" s="197"/>
      <c r="C4504" s="198"/>
      <c r="D4504" s="114">
        <v>642</v>
      </c>
      <c r="E4504" s="114"/>
      <c r="F4504" s="115"/>
      <c r="G4504" s="115" t="s">
        <v>4776</v>
      </c>
      <c r="H4504" s="115" t="s">
        <v>4775</v>
      </c>
      <c r="I4504" s="116" t="s">
        <v>4774</v>
      </c>
      <c r="J4504" s="117" t="s">
        <v>1204</v>
      </c>
      <c r="K4504" s="118">
        <v>3</v>
      </c>
      <c r="L4504" s="118">
        <v>0</v>
      </c>
      <c r="M4504" s="118">
        <v>3</v>
      </c>
      <c r="N4504" s="271"/>
      <c r="O4504" s="119">
        <f>M4504*N4504</f>
        <v>0</v>
      </c>
      <c r="P4504" s="117" t="s">
        <v>697</v>
      </c>
      <c r="Q4504" s="117" t="s">
        <v>9413</v>
      </c>
      <c r="R4504" s="118"/>
      <c r="S4504" s="118">
        <f>M4504*R4504</f>
        <v>0</v>
      </c>
      <c r="T4504" s="118"/>
      <c r="U4504" s="118">
        <f>M4504*T4504</f>
        <v>0</v>
      </c>
      <c r="V4504" s="119">
        <v>21</v>
      </c>
      <c r="W4504" s="119">
        <f>O4504*(V4504/100)</f>
        <v>0</v>
      </c>
      <c r="X4504" s="119">
        <f>O4504+W4504</f>
        <v>0</v>
      </c>
      <c r="Y4504" s="120">
        <v>8</v>
      </c>
      <c r="Z4504" s="9"/>
      <c r="AA4504" s="9"/>
      <c r="AB4504" s="9"/>
    </row>
    <row r="4505" spans="1:28" ht="4.5" customHeight="1" outlineLevel="6" x14ac:dyDescent="0.15">
      <c r="B4505" s="197"/>
      <c r="C4505" s="199"/>
      <c r="D4505" s="199"/>
      <c r="E4505" s="199"/>
      <c r="F4505" s="10"/>
      <c r="G4505" s="10"/>
      <c r="H4505" s="10"/>
      <c r="I4505" s="203"/>
      <c r="J4505" s="205"/>
      <c r="K4505" s="159"/>
      <c r="L4505" s="159"/>
      <c r="M4505" s="159"/>
      <c r="N4505" s="113"/>
      <c r="O4505" s="153"/>
      <c r="P4505" s="205"/>
      <c r="Q4505" s="205"/>
      <c r="R4505" s="159"/>
      <c r="S4505" s="159"/>
      <c r="T4505" s="159"/>
      <c r="U4505" s="159"/>
      <c r="V4505" s="153"/>
      <c r="W4505" s="153"/>
      <c r="X4505" s="153"/>
      <c r="Y4505" s="10"/>
      <c r="Z4505" s="9"/>
      <c r="AA4505" s="9"/>
      <c r="AB4505" s="9"/>
    </row>
    <row r="4506" spans="1:28" ht="28.5" outlineLevel="6" x14ac:dyDescent="0.15">
      <c r="B4506" s="197"/>
      <c r="C4506" s="198"/>
      <c r="D4506" s="114">
        <v>643</v>
      </c>
      <c r="E4506" s="114"/>
      <c r="F4506" s="115"/>
      <c r="G4506" s="115" t="s">
        <v>4773</v>
      </c>
      <c r="H4506" s="115" t="s">
        <v>4772</v>
      </c>
      <c r="I4506" s="116" t="s">
        <v>4771</v>
      </c>
      <c r="J4506" s="117" t="s">
        <v>944</v>
      </c>
      <c r="K4506" s="118">
        <v>72</v>
      </c>
      <c r="L4506" s="118">
        <v>0</v>
      </c>
      <c r="M4506" s="118">
        <v>72</v>
      </c>
      <c r="N4506" s="271"/>
      <c r="O4506" s="119">
        <f>M4506*N4506</f>
        <v>0</v>
      </c>
      <c r="P4506" s="117" t="s">
        <v>697</v>
      </c>
      <c r="Q4506" s="117" t="s">
        <v>9413</v>
      </c>
      <c r="R4506" s="118"/>
      <c r="S4506" s="118">
        <f>M4506*R4506</f>
        <v>0</v>
      </c>
      <c r="T4506" s="118"/>
      <c r="U4506" s="118">
        <f>M4506*T4506</f>
        <v>0</v>
      </c>
      <c r="V4506" s="119">
        <v>21</v>
      </c>
      <c r="W4506" s="119">
        <f>O4506*(V4506/100)</f>
        <v>0</v>
      </c>
      <c r="X4506" s="119">
        <f>O4506+W4506</f>
        <v>0</v>
      </c>
      <c r="Y4506" s="120">
        <v>8</v>
      </c>
      <c r="Z4506" s="9"/>
      <c r="AA4506" s="9"/>
      <c r="AB4506" s="9"/>
    </row>
    <row r="4507" spans="1:28" ht="4.5" customHeight="1" outlineLevel="6" x14ac:dyDescent="0.15">
      <c r="B4507" s="197"/>
      <c r="C4507" s="199"/>
      <c r="D4507" s="199"/>
      <c r="E4507" s="199"/>
      <c r="F4507" s="10"/>
      <c r="G4507" s="10"/>
      <c r="H4507" s="10"/>
      <c r="I4507" s="203"/>
      <c r="J4507" s="205"/>
      <c r="K4507" s="159"/>
      <c r="L4507" s="159"/>
      <c r="M4507" s="159"/>
      <c r="N4507" s="113"/>
      <c r="O4507" s="153"/>
      <c r="P4507" s="205"/>
      <c r="Q4507" s="205"/>
      <c r="R4507" s="159"/>
      <c r="S4507" s="159"/>
      <c r="T4507" s="159"/>
      <c r="U4507" s="159"/>
      <c r="V4507" s="153"/>
      <c r="W4507" s="153"/>
      <c r="X4507" s="153"/>
      <c r="Y4507" s="10"/>
      <c r="Z4507" s="9"/>
      <c r="AA4507" s="9"/>
      <c r="AB4507" s="9"/>
    </row>
    <row r="4508" spans="1:28" ht="28.5" outlineLevel="6" x14ac:dyDescent="0.15">
      <c r="B4508" s="197"/>
      <c r="C4508" s="198"/>
      <c r="D4508" s="114">
        <v>644</v>
      </c>
      <c r="E4508" s="114"/>
      <c r="F4508" s="115"/>
      <c r="G4508" s="115" t="s">
        <v>4770</v>
      </c>
      <c r="H4508" s="115" t="s">
        <v>4769</v>
      </c>
      <c r="I4508" s="116" t="s">
        <v>4768</v>
      </c>
      <c r="J4508" s="117" t="s">
        <v>944</v>
      </c>
      <c r="K4508" s="118">
        <v>41</v>
      </c>
      <c r="L4508" s="118">
        <v>0</v>
      </c>
      <c r="M4508" s="118">
        <v>41</v>
      </c>
      <c r="N4508" s="271"/>
      <c r="O4508" s="119">
        <f>M4508*N4508</f>
        <v>0</v>
      </c>
      <c r="P4508" s="117" t="s">
        <v>697</v>
      </c>
      <c r="Q4508" s="117" t="s">
        <v>9413</v>
      </c>
      <c r="R4508" s="118"/>
      <c r="S4508" s="118">
        <f>M4508*R4508</f>
        <v>0</v>
      </c>
      <c r="T4508" s="118"/>
      <c r="U4508" s="118">
        <f>M4508*T4508</f>
        <v>0</v>
      </c>
      <c r="V4508" s="119">
        <v>21</v>
      </c>
      <c r="W4508" s="119">
        <f>O4508*(V4508/100)</f>
        <v>0</v>
      </c>
      <c r="X4508" s="119">
        <f>O4508+W4508</f>
        <v>0</v>
      </c>
      <c r="Y4508" s="120">
        <v>8</v>
      </c>
      <c r="Z4508" s="9"/>
      <c r="AA4508" s="9"/>
      <c r="AB4508" s="9"/>
    </row>
    <row r="4509" spans="1:28" ht="4.5" customHeight="1" outlineLevel="6" x14ac:dyDescent="0.15">
      <c r="B4509" s="197"/>
      <c r="C4509" s="199"/>
      <c r="D4509" s="199"/>
      <c r="E4509" s="199"/>
      <c r="F4509" s="10"/>
      <c r="G4509" s="10"/>
      <c r="H4509" s="10"/>
      <c r="I4509" s="203"/>
      <c r="J4509" s="205"/>
      <c r="K4509" s="159"/>
      <c r="L4509" s="159"/>
      <c r="M4509" s="159"/>
      <c r="N4509" s="113"/>
      <c r="O4509" s="153"/>
      <c r="P4509" s="205"/>
      <c r="Q4509" s="205"/>
      <c r="R4509" s="159"/>
      <c r="S4509" s="159"/>
      <c r="T4509" s="159"/>
      <c r="U4509" s="159"/>
      <c r="V4509" s="153"/>
      <c r="W4509" s="153"/>
      <c r="X4509" s="153"/>
      <c r="Y4509" s="10"/>
      <c r="Z4509" s="9"/>
      <c r="AA4509" s="9"/>
      <c r="AB4509" s="9"/>
    </row>
    <row r="4510" spans="1:28" ht="28.5" outlineLevel="6" x14ac:dyDescent="0.15">
      <c r="B4510" s="197"/>
      <c r="C4510" s="198"/>
      <c r="D4510" s="114">
        <v>645</v>
      </c>
      <c r="E4510" s="114"/>
      <c r="F4510" s="115"/>
      <c r="G4510" s="115" t="s">
        <v>4767</v>
      </c>
      <c r="H4510" s="115" t="s">
        <v>4766</v>
      </c>
      <c r="I4510" s="116" t="s">
        <v>4765</v>
      </c>
      <c r="J4510" s="117" t="s">
        <v>944</v>
      </c>
      <c r="K4510" s="118">
        <v>7</v>
      </c>
      <c r="L4510" s="118">
        <v>0</v>
      </c>
      <c r="M4510" s="118">
        <v>7</v>
      </c>
      <c r="N4510" s="271"/>
      <c r="O4510" s="119">
        <f>M4510*N4510</f>
        <v>0</v>
      </c>
      <c r="P4510" s="117" t="s">
        <v>697</v>
      </c>
      <c r="Q4510" s="117" t="s">
        <v>9413</v>
      </c>
      <c r="R4510" s="118"/>
      <c r="S4510" s="118">
        <f>M4510*R4510</f>
        <v>0</v>
      </c>
      <c r="T4510" s="118"/>
      <c r="U4510" s="118">
        <f>M4510*T4510</f>
        <v>0</v>
      </c>
      <c r="V4510" s="119">
        <v>21</v>
      </c>
      <c r="W4510" s="119">
        <f>O4510*(V4510/100)</f>
        <v>0</v>
      </c>
      <c r="X4510" s="119">
        <f>O4510+W4510</f>
        <v>0</v>
      </c>
      <c r="Y4510" s="120">
        <v>8</v>
      </c>
      <c r="Z4510" s="9"/>
      <c r="AA4510" s="9"/>
      <c r="AB4510" s="9"/>
    </row>
    <row r="4511" spans="1:28" ht="4.5" customHeight="1" outlineLevel="6" x14ac:dyDescent="0.15">
      <c r="B4511" s="197"/>
      <c r="C4511" s="199"/>
      <c r="D4511" s="199"/>
      <c r="E4511" s="199"/>
      <c r="F4511" s="10"/>
      <c r="G4511" s="10"/>
      <c r="H4511" s="10"/>
      <c r="I4511" s="203"/>
      <c r="J4511" s="205"/>
      <c r="K4511" s="159"/>
      <c r="L4511" s="159"/>
      <c r="M4511" s="159"/>
      <c r="N4511" s="113"/>
      <c r="O4511" s="153"/>
      <c r="P4511" s="205"/>
      <c r="Q4511" s="205"/>
      <c r="R4511" s="159"/>
      <c r="S4511" s="159"/>
      <c r="T4511" s="159"/>
      <c r="U4511" s="159"/>
      <c r="V4511" s="153"/>
      <c r="W4511" s="153"/>
      <c r="X4511" s="153"/>
      <c r="Y4511" s="10"/>
      <c r="Z4511" s="9"/>
      <c r="AA4511" s="9"/>
      <c r="AB4511" s="9"/>
    </row>
    <row r="4512" spans="1:28" ht="13.5" outlineLevel="7" x14ac:dyDescent="0.3">
      <c r="A4512" s="245"/>
      <c r="B4512" s="246"/>
      <c r="C4512" s="246"/>
      <c r="D4512" s="246"/>
      <c r="E4512" s="246"/>
      <c r="F4512" s="247"/>
      <c r="G4512" s="247"/>
      <c r="H4512" s="252" t="s">
        <v>18</v>
      </c>
      <c r="I4512" s="248" t="s">
        <v>4764</v>
      </c>
      <c r="J4512" s="249"/>
      <c r="K4512" s="250"/>
      <c r="L4512" s="250"/>
      <c r="M4512" s="251"/>
      <c r="N4512" s="252"/>
      <c r="O4512" s="253"/>
      <c r="P4512" s="249"/>
      <c r="Q4512" s="249"/>
      <c r="R4512" s="251"/>
      <c r="S4512" s="251"/>
      <c r="T4512" s="251"/>
      <c r="U4512" s="251"/>
      <c r="V4512" s="253"/>
      <c r="W4512" s="253"/>
      <c r="X4512" s="253"/>
      <c r="Y4512" s="252"/>
      <c r="Z4512" s="6"/>
      <c r="AA4512" s="9"/>
    </row>
    <row r="4513" spans="1:28" ht="7.5" customHeight="1" outlineLevel="7" x14ac:dyDescent="0.15">
      <c r="A4513" s="9"/>
      <c r="B4513" s="197"/>
      <c r="C4513" s="196"/>
      <c r="D4513" s="196"/>
      <c r="E4513" s="196"/>
      <c r="F4513" s="12"/>
      <c r="G4513" s="12"/>
      <c r="H4513" s="12"/>
      <c r="I4513" s="204"/>
      <c r="J4513" s="205"/>
      <c r="K4513" s="206"/>
      <c r="L4513" s="206"/>
      <c r="M4513" s="207"/>
      <c r="N4513" s="10"/>
      <c r="O4513" s="153"/>
      <c r="P4513" s="205"/>
      <c r="Q4513" s="205"/>
      <c r="R4513" s="159"/>
      <c r="S4513" s="159"/>
      <c r="T4513" s="159"/>
      <c r="U4513" s="159"/>
      <c r="V4513" s="153"/>
      <c r="W4513" s="153"/>
      <c r="X4513" s="153"/>
      <c r="Y4513" s="10"/>
      <c r="Z4513" s="6"/>
      <c r="AA4513" s="9"/>
    </row>
    <row r="4514" spans="1:28" ht="28.5" outlineLevel="6" x14ac:dyDescent="0.15">
      <c r="B4514" s="197"/>
      <c r="C4514" s="198"/>
      <c r="D4514" s="114">
        <v>646</v>
      </c>
      <c r="E4514" s="114"/>
      <c r="F4514" s="115"/>
      <c r="G4514" s="115" t="s">
        <v>4763</v>
      </c>
      <c r="H4514" s="115" t="s">
        <v>4762</v>
      </c>
      <c r="I4514" s="116" t="s">
        <v>4761</v>
      </c>
      <c r="J4514" s="117" t="s">
        <v>944</v>
      </c>
      <c r="K4514" s="118">
        <v>13</v>
      </c>
      <c r="L4514" s="118">
        <v>0</v>
      </c>
      <c r="M4514" s="118">
        <v>13</v>
      </c>
      <c r="N4514" s="271"/>
      <c r="O4514" s="119">
        <f>M4514*N4514</f>
        <v>0</v>
      </c>
      <c r="P4514" s="117" t="s">
        <v>697</v>
      </c>
      <c r="Q4514" s="117" t="s">
        <v>9413</v>
      </c>
      <c r="R4514" s="118"/>
      <c r="S4514" s="118">
        <f>M4514*R4514</f>
        <v>0</v>
      </c>
      <c r="T4514" s="118"/>
      <c r="U4514" s="118">
        <f>M4514*T4514</f>
        <v>0</v>
      </c>
      <c r="V4514" s="119">
        <v>21</v>
      </c>
      <c r="W4514" s="119">
        <f>O4514*(V4514/100)</f>
        <v>0</v>
      </c>
      <c r="X4514" s="119">
        <f>O4514+W4514</f>
        <v>0</v>
      </c>
      <c r="Y4514" s="120">
        <v>8</v>
      </c>
      <c r="Z4514" s="9"/>
      <c r="AA4514" s="9"/>
      <c r="AB4514" s="9"/>
    </row>
    <row r="4515" spans="1:28" ht="4.5" customHeight="1" outlineLevel="6" x14ac:dyDescent="0.15">
      <c r="B4515" s="197"/>
      <c r="C4515" s="199"/>
      <c r="D4515" s="199"/>
      <c r="E4515" s="199"/>
      <c r="F4515" s="10"/>
      <c r="G4515" s="10"/>
      <c r="H4515" s="10"/>
      <c r="I4515" s="203"/>
      <c r="J4515" s="205"/>
      <c r="K4515" s="159"/>
      <c r="L4515" s="159"/>
      <c r="M4515" s="159"/>
      <c r="N4515" s="113"/>
      <c r="O4515" s="153"/>
      <c r="P4515" s="205"/>
      <c r="Q4515" s="205"/>
      <c r="R4515" s="159"/>
      <c r="S4515" s="159"/>
      <c r="T4515" s="159"/>
      <c r="U4515" s="159"/>
      <c r="V4515" s="153"/>
      <c r="W4515" s="153"/>
      <c r="X4515" s="153"/>
      <c r="Y4515" s="10"/>
      <c r="Z4515" s="9"/>
      <c r="AA4515" s="9"/>
      <c r="AB4515" s="9"/>
    </row>
    <row r="4516" spans="1:28" ht="28.5" outlineLevel="6" x14ac:dyDescent="0.15">
      <c r="B4516" s="197"/>
      <c r="C4516" s="198"/>
      <c r="D4516" s="114">
        <v>647</v>
      </c>
      <c r="E4516" s="114"/>
      <c r="F4516" s="115"/>
      <c r="G4516" s="115" t="s">
        <v>4760</v>
      </c>
      <c r="H4516" s="115" t="s">
        <v>4759</v>
      </c>
      <c r="I4516" s="116" t="s">
        <v>4758</v>
      </c>
      <c r="J4516" s="117" t="s">
        <v>944</v>
      </c>
      <c r="K4516" s="118">
        <v>41</v>
      </c>
      <c r="L4516" s="118">
        <v>0</v>
      </c>
      <c r="M4516" s="118">
        <v>41</v>
      </c>
      <c r="N4516" s="271"/>
      <c r="O4516" s="119">
        <f>M4516*N4516</f>
        <v>0</v>
      </c>
      <c r="P4516" s="117" t="s">
        <v>697</v>
      </c>
      <c r="Q4516" s="117" t="s">
        <v>9413</v>
      </c>
      <c r="R4516" s="118"/>
      <c r="S4516" s="118">
        <f>M4516*R4516</f>
        <v>0</v>
      </c>
      <c r="T4516" s="118"/>
      <c r="U4516" s="118">
        <f>M4516*T4516</f>
        <v>0</v>
      </c>
      <c r="V4516" s="119">
        <v>21</v>
      </c>
      <c r="W4516" s="119">
        <f>O4516*(V4516/100)</f>
        <v>0</v>
      </c>
      <c r="X4516" s="119">
        <f>O4516+W4516</f>
        <v>0</v>
      </c>
      <c r="Y4516" s="120">
        <v>8</v>
      </c>
      <c r="Z4516" s="9"/>
      <c r="AA4516" s="9"/>
      <c r="AB4516" s="9"/>
    </row>
    <row r="4517" spans="1:28" ht="4.5" customHeight="1" outlineLevel="6" x14ac:dyDescent="0.15">
      <c r="B4517" s="197"/>
      <c r="C4517" s="199"/>
      <c r="D4517" s="199"/>
      <c r="E4517" s="199"/>
      <c r="F4517" s="10"/>
      <c r="G4517" s="10"/>
      <c r="H4517" s="10"/>
      <c r="I4517" s="203"/>
      <c r="J4517" s="205"/>
      <c r="K4517" s="159"/>
      <c r="L4517" s="159"/>
      <c r="M4517" s="159"/>
      <c r="N4517" s="113"/>
      <c r="O4517" s="153"/>
      <c r="P4517" s="205"/>
      <c r="Q4517" s="205"/>
      <c r="R4517" s="159"/>
      <c r="S4517" s="159"/>
      <c r="T4517" s="159"/>
      <c r="U4517" s="159"/>
      <c r="V4517" s="153"/>
      <c r="W4517" s="153"/>
      <c r="X4517" s="153"/>
      <c r="Y4517" s="10"/>
      <c r="Z4517" s="9"/>
      <c r="AA4517" s="9"/>
      <c r="AB4517" s="9"/>
    </row>
    <row r="4518" spans="1:28" ht="14.25" outlineLevel="6" x14ac:dyDescent="0.15">
      <c r="B4518" s="197"/>
      <c r="C4518" s="198"/>
      <c r="D4518" s="114">
        <v>648</v>
      </c>
      <c r="E4518" s="114"/>
      <c r="F4518" s="115"/>
      <c r="G4518" s="115" t="s">
        <v>4757</v>
      </c>
      <c r="H4518" s="115" t="s">
        <v>4756</v>
      </c>
      <c r="I4518" s="116" t="s">
        <v>4755</v>
      </c>
      <c r="J4518" s="117" t="s">
        <v>944</v>
      </c>
      <c r="K4518" s="118">
        <v>41</v>
      </c>
      <c r="L4518" s="118">
        <v>0</v>
      </c>
      <c r="M4518" s="118">
        <v>41</v>
      </c>
      <c r="N4518" s="271"/>
      <c r="O4518" s="119">
        <f>M4518*N4518</f>
        <v>0</v>
      </c>
      <c r="P4518" s="117" t="s">
        <v>697</v>
      </c>
      <c r="Q4518" s="117" t="s">
        <v>9413</v>
      </c>
      <c r="R4518" s="118"/>
      <c r="S4518" s="118">
        <f>M4518*R4518</f>
        <v>0</v>
      </c>
      <c r="T4518" s="118"/>
      <c r="U4518" s="118">
        <f>M4518*T4518</f>
        <v>0</v>
      </c>
      <c r="V4518" s="119">
        <v>21</v>
      </c>
      <c r="W4518" s="119">
        <f>O4518*(V4518/100)</f>
        <v>0</v>
      </c>
      <c r="X4518" s="119">
        <f>O4518+W4518</f>
        <v>0</v>
      </c>
      <c r="Y4518" s="120">
        <v>8</v>
      </c>
      <c r="Z4518" s="9"/>
      <c r="AA4518" s="9"/>
      <c r="AB4518" s="9"/>
    </row>
    <row r="4519" spans="1:28" ht="4.5" customHeight="1" outlineLevel="6" x14ac:dyDescent="0.15">
      <c r="B4519" s="197"/>
      <c r="C4519" s="199"/>
      <c r="D4519" s="199"/>
      <c r="E4519" s="199"/>
      <c r="F4519" s="10"/>
      <c r="G4519" s="10"/>
      <c r="H4519" s="10"/>
      <c r="I4519" s="203"/>
      <c r="J4519" s="205"/>
      <c r="K4519" s="159"/>
      <c r="L4519" s="159"/>
      <c r="M4519" s="159"/>
      <c r="N4519" s="113"/>
      <c r="O4519" s="153"/>
      <c r="P4519" s="205"/>
      <c r="Q4519" s="205"/>
      <c r="R4519" s="159"/>
      <c r="S4519" s="159"/>
      <c r="T4519" s="159"/>
      <c r="U4519" s="159"/>
      <c r="V4519" s="153"/>
      <c r="W4519" s="153"/>
      <c r="X4519" s="153"/>
      <c r="Y4519" s="10"/>
      <c r="Z4519" s="9"/>
      <c r="AA4519" s="9"/>
      <c r="AB4519" s="9"/>
    </row>
    <row r="4520" spans="1:28" ht="28.5" outlineLevel="6" x14ac:dyDescent="0.15">
      <c r="B4520" s="197"/>
      <c r="C4520" s="198"/>
      <c r="D4520" s="114">
        <v>649</v>
      </c>
      <c r="E4520" s="114"/>
      <c r="F4520" s="115"/>
      <c r="G4520" s="115" t="s">
        <v>4754</v>
      </c>
      <c r="H4520" s="115" t="s">
        <v>4753</v>
      </c>
      <c r="I4520" s="116" t="s">
        <v>4752</v>
      </c>
      <c r="J4520" s="117" t="s">
        <v>944</v>
      </c>
      <c r="K4520" s="118">
        <v>19</v>
      </c>
      <c r="L4520" s="118">
        <v>0</v>
      </c>
      <c r="M4520" s="118">
        <v>19</v>
      </c>
      <c r="N4520" s="271"/>
      <c r="O4520" s="119">
        <f>M4520*N4520</f>
        <v>0</v>
      </c>
      <c r="P4520" s="117" t="s">
        <v>697</v>
      </c>
      <c r="Q4520" s="117" t="s">
        <v>9413</v>
      </c>
      <c r="R4520" s="118"/>
      <c r="S4520" s="118">
        <f>M4520*R4520</f>
        <v>0</v>
      </c>
      <c r="T4520" s="118"/>
      <c r="U4520" s="118">
        <f>M4520*T4520</f>
        <v>0</v>
      </c>
      <c r="V4520" s="119">
        <v>21</v>
      </c>
      <c r="W4520" s="119">
        <f>O4520*(V4520/100)</f>
        <v>0</v>
      </c>
      <c r="X4520" s="119">
        <f>O4520+W4520</f>
        <v>0</v>
      </c>
      <c r="Y4520" s="120">
        <v>8</v>
      </c>
      <c r="Z4520" s="9"/>
      <c r="AA4520" s="9"/>
      <c r="AB4520" s="9"/>
    </row>
    <row r="4521" spans="1:28" ht="4.5" customHeight="1" outlineLevel="6" x14ac:dyDescent="0.15">
      <c r="B4521" s="197"/>
      <c r="C4521" s="199"/>
      <c r="D4521" s="199"/>
      <c r="E4521" s="199"/>
      <c r="F4521" s="10"/>
      <c r="G4521" s="10"/>
      <c r="H4521" s="10"/>
      <c r="I4521" s="203"/>
      <c r="J4521" s="205"/>
      <c r="K4521" s="159"/>
      <c r="L4521" s="159"/>
      <c r="M4521" s="159"/>
      <c r="N4521" s="113"/>
      <c r="O4521" s="153"/>
      <c r="P4521" s="205"/>
      <c r="Q4521" s="205"/>
      <c r="R4521" s="159"/>
      <c r="S4521" s="159"/>
      <c r="T4521" s="159"/>
      <c r="U4521" s="159"/>
      <c r="V4521" s="153"/>
      <c r="W4521" s="153"/>
      <c r="X4521" s="153"/>
      <c r="Y4521" s="10"/>
      <c r="Z4521" s="9"/>
      <c r="AA4521" s="9"/>
      <c r="AB4521" s="9"/>
    </row>
    <row r="4522" spans="1:28" ht="28.5" outlineLevel="6" x14ac:dyDescent="0.15">
      <c r="B4522" s="197"/>
      <c r="C4522" s="198"/>
      <c r="D4522" s="114">
        <v>650</v>
      </c>
      <c r="E4522" s="114"/>
      <c r="F4522" s="115"/>
      <c r="G4522" s="115" t="s">
        <v>4751</v>
      </c>
      <c r="H4522" s="115" t="s">
        <v>4750</v>
      </c>
      <c r="I4522" s="116" t="s">
        <v>4749</v>
      </c>
      <c r="J4522" s="117" t="s">
        <v>944</v>
      </c>
      <c r="K4522" s="118">
        <v>30</v>
      </c>
      <c r="L4522" s="118">
        <v>0</v>
      </c>
      <c r="M4522" s="118">
        <v>30</v>
      </c>
      <c r="N4522" s="271"/>
      <c r="O4522" s="119">
        <f>M4522*N4522</f>
        <v>0</v>
      </c>
      <c r="P4522" s="117" t="s">
        <v>697</v>
      </c>
      <c r="Q4522" s="117" t="s">
        <v>9413</v>
      </c>
      <c r="R4522" s="118"/>
      <c r="S4522" s="118">
        <f>M4522*R4522</f>
        <v>0</v>
      </c>
      <c r="T4522" s="118"/>
      <c r="U4522" s="118">
        <f>M4522*T4522</f>
        <v>0</v>
      </c>
      <c r="V4522" s="119">
        <v>21</v>
      </c>
      <c r="W4522" s="119">
        <f>O4522*(V4522/100)</f>
        <v>0</v>
      </c>
      <c r="X4522" s="119">
        <f>O4522+W4522</f>
        <v>0</v>
      </c>
      <c r="Y4522" s="120">
        <v>8</v>
      </c>
      <c r="Z4522" s="9"/>
      <c r="AA4522" s="9"/>
      <c r="AB4522" s="9"/>
    </row>
    <row r="4523" spans="1:28" ht="4.5" customHeight="1" outlineLevel="6" x14ac:dyDescent="0.15">
      <c r="B4523" s="197"/>
      <c r="C4523" s="199"/>
      <c r="D4523" s="199"/>
      <c r="E4523" s="199"/>
      <c r="F4523" s="10"/>
      <c r="G4523" s="10"/>
      <c r="H4523" s="10"/>
      <c r="I4523" s="203"/>
      <c r="J4523" s="205"/>
      <c r="K4523" s="159"/>
      <c r="L4523" s="159"/>
      <c r="M4523" s="159"/>
      <c r="N4523" s="113"/>
      <c r="O4523" s="153"/>
      <c r="P4523" s="205"/>
      <c r="Q4523" s="205"/>
      <c r="R4523" s="159"/>
      <c r="S4523" s="159"/>
      <c r="T4523" s="159"/>
      <c r="U4523" s="159"/>
      <c r="V4523" s="153"/>
      <c r="W4523" s="153"/>
      <c r="X4523" s="153"/>
      <c r="Y4523" s="10"/>
      <c r="Z4523" s="9"/>
      <c r="AA4523" s="9"/>
      <c r="AB4523" s="9"/>
    </row>
    <row r="4524" spans="1:28" ht="28.5" outlineLevel="6" x14ac:dyDescent="0.15">
      <c r="B4524" s="197"/>
      <c r="C4524" s="198"/>
      <c r="D4524" s="114">
        <v>654</v>
      </c>
      <c r="E4524" s="114"/>
      <c r="F4524" s="115"/>
      <c r="G4524" s="115" t="s">
        <v>4748</v>
      </c>
      <c r="H4524" s="115" t="s">
        <v>4747</v>
      </c>
      <c r="I4524" s="116" t="s">
        <v>4746</v>
      </c>
      <c r="J4524" s="117" t="s">
        <v>944</v>
      </c>
      <c r="K4524" s="118">
        <v>72</v>
      </c>
      <c r="L4524" s="118">
        <v>0</v>
      </c>
      <c r="M4524" s="118">
        <v>72</v>
      </c>
      <c r="N4524" s="271"/>
      <c r="O4524" s="119">
        <f>M4524*N4524</f>
        <v>0</v>
      </c>
      <c r="P4524" s="117" t="s">
        <v>697</v>
      </c>
      <c r="Q4524" s="117" t="s">
        <v>9413</v>
      </c>
      <c r="R4524" s="118"/>
      <c r="S4524" s="118">
        <f>M4524*R4524</f>
        <v>0</v>
      </c>
      <c r="T4524" s="118"/>
      <c r="U4524" s="118">
        <f>M4524*T4524</f>
        <v>0</v>
      </c>
      <c r="V4524" s="119">
        <v>21</v>
      </c>
      <c r="W4524" s="119">
        <f>O4524*(V4524/100)</f>
        <v>0</v>
      </c>
      <c r="X4524" s="119">
        <f>O4524+W4524</f>
        <v>0</v>
      </c>
      <c r="Y4524" s="120">
        <v>8</v>
      </c>
      <c r="Z4524" s="9"/>
      <c r="AA4524" s="9"/>
      <c r="AB4524" s="9"/>
    </row>
    <row r="4525" spans="1:28" ht="4.5" customHeight="1" outlineLevel="6" x14ac:dyDescent="0.15">
      <c r="B4525" s="197"/>
      <c r="C4525" s="199"/>
      <c r="D4525" s="199"/>
      <c r="E4525" s="199"/>
      <c r="F4525" s="10"/>
      <c r="G4525" s="10"/>
      <c r="H4525" s="10"/>
      <c r="I4525" s="203"/>
      <c r="J4525" s="205"/>
      <c r="K4525" s="159"/>
      <c r="L4525" s="159"/>
      <c r="M4525" s="159"/>
      <c r="N4525" s="113"/>
      <c r="O4525" s="153"/>
      <c r="P4525" s="205"/>
      <c r="Q4525" s="205"/>
      <c r="R4525" s="159"/>
      <c r="S4525" s="159"/>
      <c r="T4525" s="159"/>
      <c r="U4525" s="159"/>
      <c r="V4525" s="153"/>
      <c r="W4525" s="153"/>
      <c r="X4525" s="153"/>
      <c r="Y4525" s="10"/>
      <c r="Z4525" s="9"/>
      <c r="AA4525" s="9"/>
      <c r="AB4525" s="9"/>
    </row>
    <row r="4526" spans="1:28" ht="28.5" outlineLevel="6" x14ac:dyDescent="0.15">
      <c r="B4526" s="197"/>
      <c r="C4526" s="198"/>
      <c r="D4526" s="114">
        <v>655</v>
      </c>
      <c r="E4526" s="114"/>
      <c r="F4526" s="115"/>
      <c r="G4526" s="115" t="s">
        <v>4745</v>
      </c>
      <c r="H4526" s="115" t="s">
        <v>4744</v>
      </c>
      <c r="I4526" s="116" t="s">
        <v>4743</v>
      </c>
      <c r="J4526" s="117" t="s">
        <v>944</v>
      </c>
      <c r="K4526" s="118">
        <v>30</v>
      </c>
      <c r="L4526" s="118">
        <v>0</v>
      </c>
      <c r="M4526" s="118">
        <v>30</v>
      </c>
      <c r="N4526" s="271"/>
      <c r="O4526" s="119">
        <f>M4526*N4526</f>
        <v>0</v>
      </c>
      <c r="P4526" s="117" t="s">
        <v>697</v>
      </c>
      <c r="Q4526" s="117" t="s">
        <v>9413</v>
      </c>
      <c r="R4526" s="118"/>
      <c r="S4526" s="118">
        <f>M4526*R4526</f>
        <v>0</v>
      </c>
      <c r="T4526" s="118"/>
      <c r="U4526" s="118">
        <f>M4526*T4526</f>
        <v>0</v>
      </c>
      <c r="V4526" s="119">
        <v>21</v>
      </c>
      <c r="W4526" s="119">
        <f>O4526*(V4526/100)</f>
        <v>0</v>
      </c>
      <c r="X4526" s="119">
        <f>O4526+W4526</f>
        <v>0</v>
      </c>
      <c r="Y4526" s="120">
        <v>8</v>
      </c>
      <c r="Z4526" s="9"/>
      <c r="AA4526" s="9"/>
      <c r="AB4526" s="9"/>
    </row>
    <row r="4527" spans="1:28" ht="4.5" customHeight="1" outlineLevel="6" x14ac:dyDescent="0.15">
      <c r="B4527" s="197"/>
      <c r="C4527" s="199"/>
      <c r="D4527" s="199"/>
      <c r="E4527" s="199"/>
      <c r="F4527" s="10"/>
      <c r="G4527" s="10"/>
      <c r="H4527" s="10"/>
      <c r="I4527" s="203"/>
      <c r="J4527" s="205"/>
      <c r="K4527" s="159"/>
      <c r="L4527" s="159"/>
      <c r="M4527" s="159"/>
      <c r="N4527" s="113"/>
      <c r="O4527" s="153"/>
      <c r="P4527" s="205"/>
      <c r="Q4527" s="205"/>
      <c r="R4527" s="159"/>
      <c r="S4527" s="159"/>
      <c r="T4527" s="159"/>
      <c r="U4527" s="159"/>
      <c r="V4527" s="153"/>
      <c r="W4527" s="153"/>
      <c r="X4527" s="153"/>
      <c r="Y4527" s="10"/>
      <c r="Z4527" s="9"/>
      <c r="AA4527" s="9"/>
      <c r="AB4527" s="9"/>
    </row>
    <row r="4528" spans="1:28" ht="28.5" outlineLevel="6" x14ac:dyDescent="0.15">
      <c r="B4528" s="197"/>
      <c r="C4528" s="198"/>
      <c r="D4528" s="114">
        <v>656</v>
      </c>
      <c r="E4528" s="114"/>
      <c r="F4528" s="115"/>
      <c r="G4528" s="115" t="s">
        <v>4742</v>
      </c>
      <c r="H4528" s="115" t="s">
        <v>4741</v>
      </c>
      <c r="I4528" s="116" t="s">
        <v>4740</v>
      </c>
      <c r="J4528" s="117" t="s">
        <v>944</v>
      </c>
      <c r="K4528" s="118">
        <v>19</v>
      </c>
      <c r="L4528" s="118">
        <v>0</v>
      </c>
      <c r="M4528" s="118">
        <v>19</v>
      </c>
      <c r="N4528" s="271"/>
      <c r="O4528" s="119">
        <f>M4528*N4528</f>
        <v>0</v>
      </c>
      <c r="P4528" s="117" t="s">
        <v>697</v>
      </c>
      <c r="Q4528" s="117" t="s">
        <v>9413</v>
      </c>
      <c r="R4528" s="118"/>
      <c r="S4528" s="118">
        <f>M4528*R4528</f>
        <v>0</v>
      </c>
      <c r="T4528" s="118"/>
      <c r="U4528" s="118">
        <f>M4528*T4528</f>
        <v>0</v>
      </c>
      <c r="V4528" s="119">
        <v>21</v>
      </c>
      <c r="W4528" s="119">
        <f>O4528*(V4528/100)</f>
        <v>0</v>
      </c>
      <c r="X4528" s="119">
        <f>O4528+W4528</f>
        <v>0</v>
      </c>
      <c r="Y4528" s="120">
        <v>8</v>
      </c>
      <c r="Z4528" s="9"/>
      <c r="AA4528" s="9"/>
      <c r="AB4528" s="9"/>
    </row>
    <row r="4529" spans="1:28" ht="4.5" customHeight="1" outlineLevel="6" x14ac:dyDescent="0.15">
      <c r="B4529" s="197"/>
      <c r="C4529" s="199"/>
      <c r="D4529" s="199"/>
      <c r="E4529" s="199"/>
      <c r="F4529" s="10"/>
      <c r="G4529" s="10"/>
      <c r="H4529" s="10"/>
      <c r="I4529" s="203"/>
      <c r="J4529" s="205"/>
      <c r="K4529" s="159"/>
      <c r="L4529" s="159"/>
      <c r="M4529" s="159"/>
      <c r="N4529" s="113"/>
      <c r="O4529" s="153"/>
      <c r="P4529" s="205"/>
      <c r="Q4529" s="205"/>
      <c r="R4529" s="159"/>
      <c r="S4529" s="159"/>
      <c r="T4529" s="159"/>
      <c r="U4529" s="159"/>
      <c r="V4529" s="153"/>
      <c r="W4529" s="153"/>
      <c r="X4529" s="153"/>
      <c r="Y4529" s="10"/>
      <c r="Z4529" s="9"/>
      <c r="AA4529" s="9"/>
      <c r="AB4529" s="9"/>
    </row>
    <row r="4530" spans="1:28" ht="42.75" outlineLevel="6" x14ac:dyDescent="0.15">
      <c r="B4530" s="197"/>
      <c r="C4530" s="198"/>
      <c r="D4530" s="114">
        <v>657</v>
      </c>
      <c r="E4530" s="114"/>
      <c r="F4530" s="115"/>
      <c r="G4530" s="115" t="s">
        <v>4739</v>
      </c>
      <c r="H4530" s="115" t="s">
        <v>4738</v>
      </c>
      <c r="I4530" s="116" t="s">
        <v>4737</v>
      </c>
      <c r="J4530" s="117" t="s">
        <v>944</v>
      </c>
      <c r="K4530" s="118">
        <v>1</v>
      </c>
      <c r="L4530" s="118">
        <v>0</v>
      </c>
      <c r="M4530" s="118">
        <v>1</v>
      </c>
      <c r="N4530" s="271"/>
      <c r="O4530" s="119">
        <f>M4530*N4530</f>
        <v>0</v>
      </c>
      <c r="P4530" s="117" t="s">
        <v>697</v>
      </c>
      <c r="Q4530" s="117" t="s">
        <v>9413</v>
      </c>
      <c r="R4530" s="118"/>
      <c r="S4530" s="118">
        <f>M4530*R4530</f>
        <v>0</v>
      </c>
      <c r="T4530" s="118"/>
      <c r="U4530" s="118">
        <f>M4530*T4530</f>
        <v>0</v>
      </c>
      <c r="V4530" s="119">
        <v>21</v>
      </c>
      <c r="W4530" s="119">
        <f>O4530*(V4530/100)</f>
        <v>0</v>
      </c>
      <c r="X4530" s="119">
        <f>O4530+W4530</f>
        <v>0</v>
      </c>
      <c r="Y4530" s="120">
        <v>8</v>
      </c>
      <c r="Z4530" s="9"/>
      <c r="AA4530" s="9"/>
      <c r="AB4530" s="9"/>
    </row>
    <row r="4531" spans="1:28" ht="4.5" customHeight="1" outlineLevel="6" x14ac:dyDescent="0.15">
      <c r="B4531" s="197"/>
      <c r="C4531" s="199"/>
      <c r="D4531" s="199"/>
      <c r="E4531" s="199"/>
      <c r="F4531" s="10"/>
      <c r="G4531" s="10"/>
      <c r="H4531" s="10"/>
      <c r="I4531" s="203"/>
      <c r="J4531" s="205"/>
      <c r="K4531" s="159"/>
      <c r="L4531" s="159"/>
      <c r="M4531" s="159"/>
      <c r="N4531" s="113"/>
      <c r="O4531" s="153"/>
      <c r="P4531" s="205"/>
      <c r="Q4531" s="205"/>
      <c r="R4531" s="159"/>
      <c r="S4531" s="159"/>
      <c r="T4531" s="159"/>
      <c r="U4531" s="159"/>
      <c r="V4531" s="153"/>
      <c r="W4531" s="153"/>
      <c r="X4531" s="153"/>
      <c r="Y4531" s="10"/>
      <c r="Z4531" s="9"/>
      <c r="AA4531" s="9"/>
      <c r="AB4531" s="9"/>
    </row>
    <row r="4532" spans="1:28" ht="28.5" outlineLevel="6" x14ac:dyDescent="0.15">
      <c r="B4532" s="197"/>
      <c r="C4532" s="198"/>
      <c r="D4532" s="114">
        <v>658</v>
      </c>
      <c r="E4532" s="114"/>
      <c r="F4532" s="115"/>
      <c r="G4532" s="115" t="s">
        <v>4736</v>
      </c>
      <c r="H4532" s="115" t="s">
        <v>4735</v>
      </c>
      <c r="I4532" s="116" t="s">
        <v>4734</v>
      </c>
      <c r="J4532" s="117" t="s">
        <v>944</v>
      </c>
      <c r="K4532" s="118">
        <v>7</v>
      </c>
      <c r="L4532" s="118">
        <v>0</v>
      </c>
      <c r="M4532" s="118">
        <v>7</v>
      </c>
      <c r="N4532" s="271"/>
      <c r="O4532" s="119">
        <f>M4532*N4532</f>
        <v>0</v>
      </c>
      <c r="P4532" s="117" t="s">
        <v>697</v>
      </c>
      <c r="Q4532" s="117" t="s">
        <v>9413</v>
      </c>
      <c r="R4532" s="118"/>
      <c r="S4532" s="118">
        <f>M4532*R4532</f>
        <v>0</v>
      </c>
      <c r="T4532" s="118"/>
      <c r="U4532" s="118">
        <f>M4532*T4532</f>
        <v>0</v>
      </c>
      <c r="V4532" s="119">
        <v>21</v>
      </c>
      <c r="W4532" s="119">
        <f>O4532*(V4532/100)</f>
        <v>0</v>
      </c>
      <c r="X4532" s="119">
        <f>O4532+W4532</f>
        <v>0</v>
      </c>
      <c r="Y4532" s="120">
        <v>8</v>
      </c>
      <c r="Z4532" s="9"/>
      <c r="AA4532" s="9"/>
      <c r="AB4532" s="9"/>
    </row>
    <row r="4533" spans="1:28" ht="4.5" customHeight="1" outlineLevel="6" x14ac:dyDescent="0.15">
      <c r="B4533" s="197"/>
      <c r="C4533" s="199"/>
      <c r="D4533" s="199"/>
      <c r="E4533" s="199"/>
      <c r="F4533" s="10"/>
      <c r="G4533" s="10"/>
      <c r="H4533" s="10"/>
      <c r="I4533" s="203"/>
      <c r="J4533" s="205"/>
      <c r="K4533" s="159"/>
      <c r="L4533" s="159"/>
      <c r="M4533" s="159"/>
      <c r="N4533" s="113"/>
      <c r="O4533" s="153"/>
      <c r="P4533" s="205"/>
      <c r="Q4533" s="205"/>
      <c r="R4533" s="159"/>
      <c r="S4533" s="159"/>
      <c r="T4533" s="159"/>
      <c r="U4533" s="159"/>
      <c r="V4533" s="153"/>
      <c r="W4533" s="153"/>
      <c r="X4533" s="153"/>
      <c r="Y4533" s="10"/>
      <c r="Z4533" s="9"/>
      <c r="AA4533" s="9"/>
      <c r="AB4533" s="9"/>
    </row>
    <row r="4534" spans="1:28" ht="14.25" outlineLevel="6" x14ac:dyDescent="0.15">
      <c r="B4534" s="197"/>
      <c r="C4534" s="198"/>
      <c r="D4534" s="114">
        <v>659</v>
      </c>
      <c r="E4534" s="114"/>
      <c r="F4534" s="115"/>
      <c r="G4534" s="115" t="s">
        <v>4733</v>
      </c>
      <c r="H4534" s="115" t="s">
        <v>4732</v>
      </c>
      <c r="I4534" s="116" t="s">
        <v>4731</v>
      </c>
      <c r="J4534" s="117" t="s">
        <v>944</v>
      </c>
      <c r="K4534" s="118">
        <v>41</v>
      </c>
      <c r="L4534" s="118">
        <v>0</v>
      </c>
      <c r="M4534" s="118">
        <v>41</v>
      </c>
      <c r="N4534" s="271"/>
      <c r="O4534" s="119">
        <f>M4534*N4534</f>
        <v>0</v>
      </c>
      <c r="P4534" s="117" t="s">
        <v>697</v>
      </c>
      <c r="Q4534" s="117" t="s">
        <v>9413</v>
      </c>
      <c r="R4534" s="118"/>
      <c r="S4534" s="118">
        <f>M4534*R4534</f>
        <v>0</v>
      </c>
      <c r="T4534" s="118"/>
      <c r="U4534" s="118">
        <f>M4534*T4534</f>
        <v>0</v>
      </c>
      <c r="V4534" s="119">
        <v>21</v>
      </c>
      <c r="W4534" s="119">
        <f>O4534*(V4534/100)</f>
        <v>0</v>
      </c>
      <c r="X4534" s="119">
        <f>O4534+W4534</f>
        <v>0</v>
      </c>
      <c r="Y4534" s="120">
        <v>8</v>
      </c>
      <c r="Z4534" s="9"/>
      <c r="AA4534" s="9"/>
      <c r="AB4534" s="9"/>
    </row>
    <row r="4535" spans="1:28" ht="4.5" customHeight="1" outlineLevel="6" x14ac:dyDescent="0.15">
      <c r="B4535" s="197"/>
      <c r="C4535" s="199"/>
      <c r="D4535" s="199"/>
      <c r="E4535" s="199"/>
      <c r="F4535" s="10"/>
      <c r="G4535" s="10"/>
      <c r="H4535" s="10"/>
      <c r="I4535" s="203"/>
      <c r="J4535" s="205"/>
      <c r="K4535" s="159"/>
      <c r="L4535" s="159"/>
      <c r="M4535" s="159"/>
      <c r="N4535" s="113"/>
      <c r="O4535" s="153"/>
      <c r="P4535" s="205"/>
      <c r="Q4535" s="205"/>
      <c r="R4535" s="159"/>
      <c r="S4535" s="159"/>
      <c r="T4535" s="159"/>
      <c r="U4535" s="159"/>
      <c r="V4535" s="153"/>
      <c r="W4535" s="153"/>
      <c r="X4535" s="153"/>
      <c r="Y4535" s="10"/>
      <c r="Z4535" s="9"/>
      <c r="AA4535" s="9"/>
      <c r="AB4535" s="9"/>
    </row>
    <row r="4536" spans="1:28" ht="13.5" outlineLevel="7" x14ac:dyDescent="0.3">
      <c r="A4536" s="245"/>
      <c r="B4536" s="246"/>
      <c r="C4536" s="246"/>
      <c r="D4536" s="246"/>
      <c r="E4536" s="246"/>
      <c r="F4536" s="247"/>
      <c r="G4536" s="247"/>
      <c r="H4536" s="252" t="s">
        <v>18</v>
      </c>
      <c r="I4536" s="248" t="s">
        <v>4730</v>
      </c>
      <c r="J4536" s="249"/>
      <c r="K4536" s="250"/>
      <c r="L4536" s="250"/>
      <c r="M4536" s="251"/>
      <c r="N4536" s="252"/>
      <c r="O4536" s="253"/>
      <c r="P4536" s="249"/>
      <c r="Q4536" s="249"/>
      <c r="R4536" s="251"/>
      <c r="S4536" s="251"/>
      <c r="T4536" s="251"/>
      <c r="U4536" s="251"/>
      <c r="V4536" s="253"/>
      <c r="W4536" s="253"/>
      <c r="X4536" s="253"/>
      <c r="Y4536" s="252"/>
      <c r="Z4536" s="6"/>
      <c r="AA4536" s="9"/>
    </row>
    <row r="4537" spans="1:28" ht="13.5" outlineLevel="7" x14ac:dyDescent="0.3">
      <c r="A4537" s="245"/>
      <c r="B4537" s="246"/>
      <c r="C4537" s="246"/>
      <c r="D4537" s="246"/>
      <c r="E4537" s="246"/>
      <c r="F4537" s="247"/>
      <c r="G4537" s="247"/>
      <c r="H4537" s="252"/>
      <c r="I4537" s="248" t="s">
        <v>4729</v>
      </c>
      <c r="J4537" s="249"/>
      <c r="K4537" s="250"/>
      <c r="L4537" s="250"/>
      <c r="M4537" s="251"/>
      <c r="N4537" s="252"/>
      <c r="O4537" s="253"/>
      <c r="P4537" s="249"/>
      <c r="Q4537" s="249"/>
      <c r="R4537" s="251"/>
      <c r="S4537" s="251"/>
      <c r="T4537" s="251"/>
      <c r="U4537" s="251"/>
      <c r="V4537" s="253"/>
      <c r="W4537" s="253"/>
      <c r="X4537" s="253"/>
      <c r="Y4537" s="252"/>
      <c r="Z4537" s="6"/>
      <c r="AA4537" s="9"/>
    </row>
    <row r="4538" spans="1:28" ht="7.5" customHeight="1" outlineLevel="7" x14ac:dyDescent="0.15">
      <c r="A4538" s="9"/>
      <c r="B4538" s="197"/>
      <c r="C4538" s="196"/>
      <c r="D4538" s="196"/>
      <c r="E4538" s="196"/>
      <c r="F4538" s="12"/>
      <c r="G4538" s="12"/>
      <c r="H4538" s="12"/>
      <c r="I4538" s="204"/>
      <c r="J4538" s="205"/>
      <c r="K4538" s="206"/>
      <c r="L4538" s="206"/>
      <c r="M4538" s="207"/>
      <c r="N4538" s="10"/>
      <c r="O4538" s="153"/>
      <c r="P4538" s="205"/>
      <c r="Q4538" s="205"/>
      <c r="R4538" s="159"/>
      <c r="S4538" s="159"/>
      <c r="T4538" s="159"/>
      <c r="U4538" s="159"/>
      <c r="V4538" s="153"/>
      <c r="W4538" s="153"/>
      <c r="X4538" s="153"/>
      <c r="Y4538" s="10"/>
      <c r="Z4538" s="6"/>
      <c r="AA4538" s="9"/>
    </row>
    <row r="4539" spans="1:28" outlineLevel="6" x14ac:dyDescent="0.15">
      <c r="B4539" s="6"/>
      <c r="C4539" s="6"/>
      <c r="D4539" s="6"/>
      <c r="E4539" s="6"/>
      <c r="F4539" s="6"/>
      <c r="G4539" s="6"/>
      <c r="H4539" s="6"/>
      <c r="I4539" s="6"/>
      <c r="J4539" s="6"/>
      <c r="K4539" s="6"/>
      <c r="L4539" s="6"/>
      <c r="M4539" s="6"/>
      <c r="N4539" s="9"/>
      <c r="O4539" s="9"/>
      <c r="P4539" s="6"/>
      <c r="Q4539" s="6"/>
      <c r="R4539" s="6"/>
      <c r="S4539" s="6"/>
      <c r="T4539" s="6"/>
      <c r="U4539" s="6"/>
      <c r="V4539" s="6"/>
      <c r="W4539" s="9"/>
      <c r="X4539" s="9"/>
      <c r="Y4539" s="9"/>
    </row>
    <row r="4540" spans="1:28" ht="13.5" outlineLevel="5" x14ac:dyDescent="0.25">
      <c r="A4540" s="189" t="s">
        <v>1587</v>
      </c>
      <c r="B4540" s="239">
        <v>6</v>
      </c>
      <c r="C4540" s="240"/>
      <c r="D4540" s="240"/>
      <c r="E4540" s="240"/>
      <c r="F4540" s="193"/>
      <c r="G4540" s="193"/>
      <c r="H4540" s="193"/>
      <c r="I4540" s="241" t="s">
        <v>1586</v>
      </c>
      <c r="J4540" s="242"/>
      <c r="K4540" s="243"/>
      <c r="L4540" s="243"/>
      <c r="M4540" s="243"/>
      <c r="N4540" s="193"/>
      <c r="O4540" s="191">
        <f>SUBTOTAL(9,O4541:O4555)</f>
        <v>0</v>
      </c>
      <c r="P4540" s="242" t="s">
        <v>475</v>
      </c>
      <c r="Q4540" s="242"/>
      <c r="R4540" s="243"/>
      <c r="S4540" s="192">
        <f>SUBTOTAL(9,S4541:S4555)</f>
        <v>0</v>
      </c>
      <c r="T4540" s="243"/>
      <c r="U4540" s="192">
        <f>SUBTOTAL(9,U4541:U4555)</f>
        <v>0</v>
      </c>
      <c r="V4540" s="244"/>
      <c r="W4540" s="191">
        <f>SUBTOTAL(9,W4541:W4555)</f>
        <v>0</v>
      </c>
      <c r="X4540" s="191">
        <f>SUBTOTAL(9,X4541:X4555)</f>
        <v>0</v>
      </c>
      <c r="Y4540" s="189"/>
      <c r="Z4540" s="6"/>
      <c r="AA4540" s="9"/>
      <c r="AB4540" s="9"/>
    </row>
    <row r="4541" spans="1:28" ht="57" outlineLevel="6" x14ac:dyDescent="0.15">
      <c r="B4541" s="197"/>
      <c r="C4541" s="198"/>
      <c r="D4541" s="114">
        <v>660</v>
      </c>
      <c r="E4541" s="114"/>
      <c r="F4541" s="115"/>
      <c r="G4541" s="115" t="s">
        <v>4728</v>
      </c>
      <c r="H4541" s="115" t="s">
        <v>4727</v>
      </c>
      <c r="I4541" s="116" t="s">
        <v>4726</v>
      </c>
      <c r="J4541" s="117" t="s">
        <v>1011</v>
      </c>
      <c r="K4541" s="118">
        <v>19</v>
      </c>
      <c r="L4541" s="118">
        <v>0</v>
      </c>
      <c r="M4541" s="118">
        <v>19</v>
      </c>
      <c r="N4541" s="271"/>
      <c r="O4541" s="119">
        <f>M4541*N4541</f>
        <v>0</v>
      </c>
      <c r="P4541" s="117" t="s">
        <v>697</v>
      </c>
      <c r="Q4541" s="117" t="s">
        <v>9413</v>
      </c>
      <c r="R4541" s="118"/>
      <c r="S4541" s="118">
        <f>M4541*R4541</f>
        <v>0</v>
      </c>
      <c r="T4541" s="118"/>
      <c r="U4541" s="118">
        <f>M4541*T4541</f>
        <v>0</v>
      </c>
      <c r="V4541" s="119">
        <v>21</v>
      </c>
      <c r="W4541" s="119">
        <f>O4541*(V4541/100)</f>
        <v>0</v>
      </c>
      <c r="X4541" s="119">
        <f>O4541+W4541</f>
        <v>0</v>
      </c>
      <c r="Y4541" s="120">
        <v>8</v>
      </c>
      <c r="Z4541" s="9"/>
      <c r="AA4541" s="9"/>
      <c r="AB4541" s="9"/>
    </row>
    <row r="4542" spans="1:28" ht="4.5" customHeight="1" outlineLevel="6" x14ac:dyDescent="0.15">
      <c r="B4542" s="197"/>
      <c r="C4542" s="199"/>
      <c r="D4542" s="199"/>
      <c r="E4542" s="199"/>
      <c r="F4542" s="10"/>
      <c r="G4542" s="10"/>
      <c r="H4542" s="10"/>
      <c r="I4542" s="203"/>
      <c r="J4542" s="205"/>
      <c r="K4542" s="159"/>
      <c r="L4542" s="159"/>
      <c r="M4542" s="159"/>
      <c r="N4542" s="113"/>
      <c r="O4542" s="153"/>
      <c r="P4542" s="205"/>
      <c r="Q4542" s="205"/>
      <c r="R4542" s="159"/>
      <c r="S4542" s="159"/>
      <c r="T4542" s="159"/>
      <c r="U4542" s="159"/>
      <c r="V4542" s="153"/>
      <c r="W4542" s="153"/>
      <c r="X4542" s="153"/>
      <c r="Y4542" s="10"/>
      <c r="Z4542" s="9"/>
      <c r="AA4542" s="9"/>
      <c r="AB4542" s="9"/>
    </row>
    <row r="4543" spans="1:28" ht="27" outlineLevel="7" x14ac:dyDescent="0.3">
      <c r="A4543" s="245"/>
      <c r="B4543" s="246"/>
      <c r="C4543" s="246"/>
      <c r="D4543" s="246"/>
      <c r="E4543" s="246"/>
      <c r="F4543" s="247"/>
      <c r="G4543" s="247"/>
      <c r="H4543" s="252" t="s">
        <v>18</v>
      </c>
      <c r="I4543" s="248" t="s">
        <v>4719</v>
      </c>
      <c r="J4543" s="249"/>
      <c r="K4543" s="250"/>
      <c r="L4543" s="250"/>
      <c r="M4543" s="251"/>
      <c r="N4543" s="252"/>
      <c r="O4543" s="253"/>
      <c r="P4543" s="249"/>
      <c r="Q4543" s="249"/>
      <c r="R4543" s="251"/>
      <c r="S4543" s="251"/>
      <c r="T4543" s="251"/>
      <c r="U4543" s="251"/>
      <c r="V4543" s="253"/>
      <c r="W4543" s="253"/>
      <c r="X4543" s="253"/>
      <c r="Y4543" s="252"/>
      <c r="Z4543" s="6"/>
      <c r="AA4543" s="9"/>
    </row>
    <row r="4544" spans="1:28" ht="7.5" customHeight="1" outlineLevel="7" x14ac:dyDescent="0.15">
      <c r="A4544" s="9"/>
      <c r="B4544" s="197"/>
      <c r="C4544" s="196"/>
      <c r="D4544" s="196"/>
      <c r="E4544" s="196"/>
      <c r="F4544" s="12"/>
      <c r="G4544" s="12"/>
      <c r="H4544" s="12"/>
      <c r="I4544" s="204"/>
      <c r="J4544" s="205"/>
      <c r="K4544" s="206"/>
      <c r="L4544" s="206"/>
      <c r="M4544" s="207"/>
      <c r="N4544" s="10"/>
      <c r="O4544" s="153"/>
      <c r="P4544" s="205"/>
      <c r="Q4544" s="205"/>
      <c r="R4544" s="159"/>
      <c r="S4544" s="159"/>
      <c r="T4544" s="159"/>
      <c r="U4544" s="159"/>
      <c r="V4544" s="153"/>
      <c r="W4544" s="153"/>
      <c r="X4544" s="153"/>
      <c r="Y4544" s="10"/>
      <c r="Z4544" s="6"/>
      <c r="AA4544" s="9"/>
    </row>
    <row r="4545" spans="1:28" ht="42.75" outlineLevel="6" x14ac:dyDescent="0.15">
      <c r="B4545" s="197"/>
      <c r="C4545" s="198"/>
      <c r="D4545" s="114">
        <v>661</v>
      </c>
      <c r="E4545" s="114"/>
      <c r="F4545" s="115"/>
      <c r="G4545" s="115" t="s">
        <v>4725</v>
      </c>
      <c r="H4545" s="115" t="s">
        <v>4724</v>
      </c>
      <c r="I4545" s="116" t="s">
        <v>4723</v>
      </c>
      <c r="J4545" s="117" t="s">
        <v>1011</v>
      </c>
      <c r="K4545" s="118">
        <v>1</v>
      </c>
      <c r="L4545" s="118">
        <v>0</v>
      </c>
      <c r="M4545" s="118">
        <v>1</v>
      </c>
      <c r="N4545" s="271"/>
      <c r="O4545" s="119">
        <f>M4545*N4545</f>
        <v>0</v>
      </c>
      <c r="P4545" s="117" t="s">
        <v>697</v>
      </c>
      <c r="Q4545" s="117" t="s">
        <v>9413</v>
      </c>
      <c r="R4545" s="118"/>
      <c r="S4545" s="118">
        <f>M4545*R4545</f>
        <v>0</v>
      </c>
      <c r="T4545" s="118"/>
      <c r="U4545" s="118">
        <f>M4545*T4545</f>
        <v>0</v>
      </c>
      <c r="V4545" s="119">
        <v>21</v>
      </c>
      <c r="W4545" s="119">
        <f>O4545*(V4545/100)</f>
        <v>0</v>
      </c>
      <c r="X4545" s="119">
        <f>O4545+W4545</f>
        <v>0</v>
      </c>
      <c r="Y4545" s="120">
        <v>8</v>
      </c>
      <c r="Z4545" s="9"/>
      <c r="AA4545" s="9"/>
      <c r="AB4545" s="9"/>
    </row>
    <row r="4546" spans="1:28" ht="4.5" customHeight="1" outlineLevel="6" x14ac:dyDescent="0.15">
      <c r="B4546" s="197"/>
      <c r="C4546" s="199"/>
      <c r="D4546" s="199"/>
      <c r="E4546" s="199"/>
      <c r="F4546" s="10"/>
      <c r="G4546" s="10"/>
      <c r="H4546" s="10"/>
      <c r="I4546" s="203"/>
      <c r="J4546" s="205"/>
      <c r="K4546" s="159"/>
      <c r="L4546" s="159"/>
      <c r="M4546" s="159"/>
      <c r="N4546" s="113"/>
      <c r="O4546" s="153"/>
      <c r="P4546" s="205"/>
      <c r="Q4546" s="205"/>
      <c r="R4546" s="159"/>
      <c r="S4546" s="159"/>
      <c r="T4546" s="159"/>
      <c r="U4546" s="159"/>
      <c r="V4546" s="153"/>
      <c r="W4546" s="153"/>
      <c r="X4546" s="153"/>
      <c r="Y4546" s="10"/>
      <c r="Z4546" s="9"/>
      <c r="AA4546" s="9"/>
      <c r="AB4546" s="9"/>
    </row>
    <row r="4547" spans="1:28" ht="27" outlineLevel="7" x14ac:dyDescent="0.3">
      <c r="A4547" s="245"/>
      <c r="B4547" s="246"/>
      <c r="C4547" s="246"/>
      <c r="D4547" s="246"/>
      <c r="E4547" s="246"/>
      <c r="F4547" s="247"/>
      <c r="G4547" s="247"/>
      <c r="H4547" s="252" t="s">
        <v>18</v>
      </c>
      <c r="I4547" s="248" t="s">
        <v>4719</v>
      </c>
      <c r="J4547" s="249"/>
      <c r="K4547" s="250"/>
      <c r="L4547" s="250"/>
      <c r="M4547" s="251"/>
      <c r="N4547" s="252"/>
      <c r="O4547" s="253"/>
      <c r="P4547" s="249"/>
      <c r="Q4547" s="249"/>
      <c r="R4547" s="251"/>
      <c r="S4547" s="251"/>
      <c r="T4547" s="251"/>
      <c r="U4547" s="251"/>
      <c r="V4547" s="253"/>
      <c r="W4547" s="253"/>
      <c r="X4547" s="253"/>
      <c r="Y4547" s="252"/>
      <c r="Z4547" s="6"/>
      <c r="AA4547" s="9"/>
    </row>
    <row r="4548" spans="1:28" ht="7.5" customHeight="1" outlineLevel="7" x14ac:dyDescent="0.15">
      <c r="A4548" s="9"/>
      <c r="B4548" s="197"/>
      <c r="C4548" s="196"/>
      <c r="D4548" s="196"/>
      <c r="E4548" s="196"/>
      <c r="F4548" s="12"/>
      <c r="G4548" s="12"/>
      <c r="H4548" s="12"/>
      <c r="I4548" s="204"/>
      <c r="J4548" s="205"/>
      <c r="K4548" s="206"/>
      <c r="L4548" s="206"/>
      <c r="M4548" s="207"/>
      <c r="N4548" s="10"/>
      <c r="O4548" s="153"/>
      <c r="P4548" s="205"/>
      <c r="Q4548" s="205"/>
      <c r="R4548" s="159"/>
      <c r="S4548" s="159"/>
      <c r="T4548" s="159"/>
      <c r="U4548" s="159"/>
      <c r="V4548" s="153"/>
      <c r="W4548" s="153"/>
      <c r="X4548" s="153"/>
      <c r="Y4548" s="10"/>
      <c r="Z4548" s="6"/>
      <c r="AA4548" s="9"/>
    </row>
    <row r="4549" spans="1:28" ht="42.75" outlineLevel="6" x14ac:dyDescent="0.15">
      <c r="B4549" s="197"/>
      <c r="C4549" s="198"/>
      <c r="D4549" s="114">
        <v>662</v>
      </c>
      <c r="E4549" s="114"/>
      <c r="F4549" s="115"/>
      <c r="G4549" s="115" t="s">
        <v>4722</v>
      </c>
      <c r="H4549" s="115" t="s">
        <v>4721</v>
      </c>
      <c r="I4549" s="116" t="s">
        <v>4720</v>
      </c>
      <c r="J4549" s="117" t="s">
        <v>1011</v>
      </c>
      <c r="K4549" s="118">
        <v>7</v>
      </c>
      <c r="L4549" s="118">
        <v>0</v>
      </c>
      <c r="M4549" s="118">
        <v>7</v>
      </c>
      <c r="N4549" s="271"/>
      <c r="O4549" s="119">
        <f>M4549*N4549</f>
        <v>0</v>
      </c>
      <c r="P4549" s="117" t="s">
        <v>697</v>
      </c>
      <c r="Q4549" s="117" t="s">
        <v>9413</v>
      </c>
      <c r="R4549" s="118"/>
      <c r="S4549" s="118">
        <f>M4549*R4549</f>
        <v>0</v>
      </c>
      <c r="T4549" s="118"/>
      <c r="U4549" s="118">
        <f>M4549*T4549</f>
        <v>0</v>
      </c>
      <c r="V4549" s="119">
        <v>21</v>
      </c>
      <c r="W4549" s="119">
        <f>O4549*(V4549/100)</f>
        <v>0</v>
      </c>
      <c r="X4549" s="119">
        <f>O4549+W4549</f>
        <v>0</v>
      </c>
      <c r="Y4549" s="120">
        <v>8</v>
      </c>
      <c r="Z4549" s="9"/>
      <c r="AA4549" s="9"/>
      <c r="AB4549" s="9"/>
    </row>
    <row r="4550" spans="1:28" ht="4.5" customHeight="1" outlineLevel="6" x14ac:dyDescent="0.15">
      <c r="B4550" s="197"/>
      <c r="C4550" s="199"/>
      <c r="D4550" s="199"/>
      <c r="E4550" s="199"/>
      <c r="F4550" s="10"/>
      <c r="G4550" s="10"/>
      <c r="H4550" s="10"/>
      <c r="I4550" s="203"/>
      <c r="J4550" s="205"/>
      <c r="K4550" s="159"/>
      <c r="L4550" s="159"/>
      <c r="M4550" s="159"/>
      <c r="N4550" s="113"/>
      <c r="O4550" s="153"/>
      <c r="P4550" s="205"/>
      <c r="Q4550" s="205"/>
      <c r="R4550" s="159"/>
      <c r="S4550" s="159"/>
      <c r="T4550" s="159"/>
      <c r="U4550" s="159"/>
      <c r="V4550" s="153"/>
      <c r="W4550" s="153"/>
      <c r="X4550" s="153"/>
      <c r="Y4550" s="10"/>
      <c r="Z4550" s="9"/>
      <c r="AA4550" s="9"/>
      <c r="AB4550" s="9"/>
    </row>
    <row r="4551" spans="1:28" ht="27" outlineLevel="7" x14ac:dyDescent="0.3">
      <c r="A4551" s="245"/>
      <c r="B4551" s="246"/>
      <c r="C4551" s="246"/>
      <c r="D4551" s="246"/>
      <c r="E4551" s="246"/>
      <c r="F4551" s="247"/>
      <c r="G4551" s="247"/>
      <c r="H4551" s="252" t="s">
        <v>18</v>
      </c>
      <c r="I4551" s="248" t="s">
        <v>4719</v>
      </c>
      <c r="J4551" s="249"/>
      <c r="K4551" s="250"/>
      <c r="L4551" s="250"/>
      <c r="M4551" s="251"/>
      <c r="N4551" s="252"/>
      <c r="O4551" s="253"/>
      <c r="P4551" s="249"/>
      <c r="Q4551" s="249"/>
      <c r="R4551" s="251"/>
      <c r="S4551" s="251"/>
      <c r="T4551" s="251"/>
      <c r="U4551" s="251"/>
      <c r="V4551" s="253"/>
      <c r="W4551" s="253"/>
      <c r="X4551" s="253"/>
      <c r="Y4551" s="252"/>
      <c r="Z4551" s="6"/>
      <c r="AA4551" s="9"/>
    </row>
    <row r="4552" spans="1:28" ht="7.5" customHeight="1" outlineLevel="7" x14ac:dyDescent="0.15">
      <c r="A4552" s="9"/>
      <c r="B4552" s="197"/>
      <c r="C4552" s="196"/>
      <c r="D4552" s="196"/>
      <c r="E4552" s="196"/>
      <c r="F4552" s="12"/>
      <c r="G4552" s="12"/>
      <c r="H4552" s="12"/>
      <c r="I4552" s="204"/>
      <c r="J4552" s="205"/>
      <c r="K4552" s="206"/>
      <c r="L4552" s="206"/>
      <c r="M4552" s="207"/>
      <c r="N4552" s="10"/>
      <c r="O4552" s="153"/>
      <c r="P4552" s="205"/>
      <c r="Q4552" s="205"/>
      <c r="R4552" s="159"/>
      <c r="S4552" s="159"/>
      <c r="T4552" s="159"/>
      <c r="U4552" s="159"/>
      <c r="V4552" s="153"/>
      <c r="W4552" s="153"/>
      <c r="X4552" s="153"/>
      <c r="Y4552" s="10"/>
      <c r="Z4552" s="6"/>
      <c r="AA4552" s="9"/>
    </row>
    <row r="4553" spans="1:28" ht="28.5" outlineLevel="6" x14ac:dyDescent="0.15">
      <c r="B4553" s="197"/>
      <c r="C4553" s="198"/>
      <c r="D4553" s="114">
        <v>663</v>
      </c>
      <c r="E4553" s="114"/>
      <c r="F4553" s="115"/>
      <c r="G4553" s="115" t="s">
        <v>4718</v>
      </c>
      <c r="H4553" s="115" t="s">
        <v>4717</v>
      </c>
      <c r="I4553" s="116" t="s">
        <v>4716</v>
      </c>
      <c r="J4553" s="117" t="s">
        <v>944</v>
      </c>
      <c r="K4553" s="118">
        <v>26</v>
      </c>
      <c r="L4553" s="118">
        <v>0</v>
      </c>
      <c r="M4553" s="118">
        <v>26</v>
      </c>
      <c r="N4553" s="271"/>
      <c r="O4553" s="119">
        <f>M4553*N4553</f>
        <v>0</v>
      </c>
      <c r="P4553" s="117" t="s">
        <v>697</v>
      </c>
      <c r="Q4553" s="117" t="s">
        <v>9413</v>
      </c>
      <c r="R4553" s="118"/>
      <c r="S4553" s="118">
        <f>M4553*R4553</f>
        <v>0</v>
      </c>
      <c r="T4553" s="118"/>
      <c r="U4553" s="118">
        <f>M4553*T4553</f>
        <v>0</v>
      </c>
      <c r="V4553" s="119">
        <v>21</v>
      </c>
      <c r="W4553" s="119">
        <f>O4553*(V4553/100)</f>
        <v>0</v>
      </c>
      <c r="X4553" s="119">
        <f>O4553+W4553</f>
        <v>0</v>
      </c>
      <c r="Y4553" s="120">
        <v>8</v>
      </c>
      <c r="Z4553" s="9"/>
      <c r="AA4553" s="9"/>
      <c r="AB4553" s="9"/>
    </row>
    <row r="4554" spans="1:28" ht="4.5" customHeight="1" outlineLevel="6" x14ac:dyDescent="0.15">
      <c r="B4554" s="197"/>
      <c r="C4554" s="199"/>
      <c r="D4554" s="199"/>
      <c r="E4554" s="199"/>
      <c r="F4554" s="10"/>
      <c r="G4554" s="10"/>
      <c r="H4554" s="10"/>
      <c r="I4554" s="203"/>
      <c r="J4554" s="205"/>
      <c r="K4554" s="159"/>
      <c r="L4554" s="159"/>
      <c r="M4554" s="159"/>
      <c r="N4554" s="113"/>
      <c r="O4554" s="153"/>
      <c r="P4554" s="205"/>
      <c r="Q4554" s="205"/>
      <c r="R4554" s="159"/>
      <c r="S4554" s="159"/>
      <c r="T4554" s="159"/>
      <c r="U4554" s="159"/>
      <c r="V4554" s="153"/>
      <c r="W4554" s="153"/>
      <c r="X4554" s="153"/>
      <c r="Y4554" s="10"/>
      <c r="Z4554" s="9"/>
      <c r="AA4554" s="9"/>
      <c r="AB4554" s="9"/>
    </row>
    <row r="4555" spans="1:28" outlineLevel="6" x14ac:dyDescent="0.15">
      <c r="B4555" s="6"/>
      <c r="C4555" s="6"/>
      <c r="D4555" s="6"/>
      <c r="E4555" s="6"/>
      <c r="F4555" s="6"/>
      <c r="G4555" s="6"/>
      <c r="H4555" s="6"/>
      <c r="I4555" s="6"/>
      <c r="J4555" s="6"/>
      <c r="K4555" s="6"/>
      <c r="L4555" s="6"/>
      <c r="M4555" s="6"/>
      <c r="N4555" s="9"/>
      <c r="O4555" s="9"/>
      <c r="P4555" s="6"/>
      <c r="Q4555" s="6"/>
      <c r="R4555" s="6"/>
      <c r="S4555" s="6"/>
      <c r="T4555" s="6"/>
      <c r="U4555" s="6"/>
      <c r="V4555" s="6"/>
      <c r="W4555" s="9"/>
      <c r="X4555" s="9"/>
      <c r="Y4555" s="9"/>
    </row>
    <row r="4556" spans="1:28" ht="13.5" outlineLevel="5" x14ac:dyDescent="0.25">
      <c r="A4556" s="189" t="s">
        <v>1585</v>
      </c>
      <c r="B4556" s="239">
        <v>6</v>
      </c>
      <c r="C4556" s="240"/>
      <c r="D4556" s="240"/>
      <c r="E4556" s="240"/>
      <c r="F4556" s="193"/>
      <c r="G4556" s="193"/>
      <c r="H4556" s="193"/>
      <c r="I4556" s="241" t="s">
        <v>1584</v>
      </c>
      <c r="J4556" s="242"/>
      <c r="K4556" s="243"/>
      <c r="L4556" s="243"/>
      <c r="M4556" s="243"/>
      <c r="N4556" s="193"/>
      <c r="O4556" s="191">
        <f>SUBTOTAL(9,O4557:O4599)</f>
        <v>0</v>
      </c>
      <c r="P4556" s="242" t="s">
        <v>475</v>
      </c>
      <c r="Q4556" s="242"/>
      <c r="R4556" s="243"/>
      <c r="S4556" s="192">
        <f>SUBTOTAL(9,S4557:S4599)</f>
        <v>0</v>
      </c>
      <c r="T4556" s="243"/>
      <c r="U4556" s="192">
        <f>SUBTOTAL(9,U4557:U4599)</f>
        <v>0</v>
      </c>
      <c r="V4556" s="244"/>
      <c r="W4556" s="191">
        <f>SUBTOTAL(9,W4557:W4599)</f>
        <v>0</v>
      </c>
      <c r="X4556" s="191">
        <f>SUBTOTAL(9,X4557:X4599)</f>
        <v>0</v>
      </c>
      <c r="Y4556" s="189"/>
      <c r="Z4556" s="6"/>
      <c r="AA4556" s="9"/>
      <c r="AB4556" s="9"/>
    </row>
    <row r="4557" spans="1:28" ht="14.25" outlineLevel="6" x14ac:dyDescent="0.15">
      <c r="B4557" s="197"/>
      <c r="C4557" s="198"/>
      <c r="D4557" s="114">
        <v>664</v>
      </c>
      <c r="E4557" s="114"/>
      <c r="F4557" s="115"/>
      <c r="G4557" s="115" t="s">
        <v>4715</v>
      </c>
      <c r="H4557" s="115" t="s">
        <v>4714</v>
      </c>
      <c r="I4557" s="116" t="s">
        <v>4713</v>
      </c>
      <c r="J4557" s="117" t="s">
        <v>584</v>
      </c>
      <c r="K4557" s="118">
        <v>36</v>
      </c>
      <c r="L4557" s="118">
        <v>0</v>
      </c>
      <c r="M4557" s="118">
        <v>36</v>
      </c>
      <c r="N4557" s="271"/>
      <c r="O4557" s="119">
        <f>M4557*N4557</f>
        <v>0</v>
      </c>
      <c r="P4557" s="117" t="s">
        <v>697</v>
      </c>
      <c r="Q4557" s="117" t="s">
        <v>9413</v>
      </c>
      <c r="R4557" s="118"/>
      <c r="S4557" s="118">
        <f>M4557*R4557</f>
        <v>0</v>
      </c>
      <c r="T4557" s="118"/>
      <c r="U4557" s="118">
        <f>M4557*T4557</f>
        <v>0</v>
      </c>
      <c r="V4557" s="119">
        <v>21</v>
      </c>
      <c r="W4557" s="119">
        <f>O4557*(V4557/100)</f>
        <v>0</v>
      </c>
      <c r="X4557" s="119">
        <f>O4557+W4557</f>
        <v>0</v>
      </c>
      <c r="Y4557" s="120">
        <v>8</v>
      </c>
      <c r="Z4557" s="9"/>
      <c r="AA4557" s="9"/>
      <c r="AB4557" s="9"/>
    </row>
    <row r="4558" spans="1:28" ht="4.5" customHeight="1" outlineLevel="6" x14ac:dyDescent="0.15">
      <c r="B4558" s="197"/>
      <c r="C4558" s="199"/>
      <c r="D4558" s="199"/>
      <c r="E4558" s="199"/>
      <c r="F4558" s="10"/>
      <c r="G4558" s="10"/>
      <c r="H4558" s="10"/>
      <c r="I4558" s="203"/>
      <c r="J4558" s="205"/>
      <c r="K4558" s="159"/>
      <c r="L4558" s="159"/>
      <c r="M4558" s="159"/>
      <c r="N4558" s="113"/>
      <c r="O4558" s="153"/>
      <c r="P4558" s="205"/>
      <c r="Q4558" s="205"/>
      <c r="R4558" s="159"/>
      <c r="S4558" s="159"/>
      <c r="T4558" s="159"/>
      <c r="U4558" s="159"/>
      <c r="V4558" s="153"/>
      <c r="W4558" s="153"/>
      <c r="X4558" s="153"/>
      <c r="Y4558" s="10"/>
      <c r="Z4558" s="9"/>
      <c r="AA4558" s="9"/>
      <c r="AB4558" s="9"/>
    </row>
    <row r="4559" spans="1:28" ht="13.5" outlineLevel="7" x14ac:dyDescent="0.3">
      <c r="A4559" s="245"/>
      <c r="B4559" s="246"/>
      <c r="C4559" s="246"/>
      <c r="D4559" s="246"/>
      <c r="E4559" s="246"/>
      <c r="F4559" s="247"/>
      <c r="G4559" s="247"/>
      <c r="H4559" s="252" t="s">
        <v>18</v>
      </c>
      <c r="I4559" s="248" t="s">
        <v>4694</v>
      </c>
      <c r="J4559" s="249"/>
      <c r="K4559" s="250"/>
      <c r="L4559" s="250"/>
      <c r="M4559" s="251"/>
      <c r="N4559" s="252"/>
      <c r="O4559" s="253"/>
      <c r="P4559" s="249"/>
      <c r="Q4559" s="249"/>
      <c r="R4559" s="251"/>
      <c r="S4559" s="251"/>
      <c r="T4559" s="251"/>
      <c r="U4559" s="251"/>
      <c r="V4559" s="253"/>
      <c r="W4559" s="253"/>
      <c r="X4559" s="253"/>
      <c r="Y4559" s="252"/>
      <c r="Z4559" s="6"/>
      <c r="AA4559" s="9"/>
    </row>
    <row r="4560" spans="1:28" ht="7.5" customHeight="1" outlineLevel="7" x14ac:dyDescent="0.15">
      <c r="A4560" s="9"/>
      <c r="B4560" s="197"/>
      <c r="C4560" s="196"/>
      <c r="D4560" s="196"/>
      <c r="E4560" s="196"/>
      <c r="F4560" s="12"/>
      <c r="G4560" s="12"/>
      <c r="H4560" s="12"/>
      <c r="I4560" s="204"/>
      <c r="J4560" s="205"/>
      <c r="K4560" s="206"/>
      <c r="L4560" s="206"/>
      <c r="M4560" s="207"/>
      <c r="N4560" s="10"/>
      <c r="O4560" s="153"/>
      <c r="P4560" s="205"/>
      <c r="Q4560" s="205"/>
      <c r="R4560" s="159"/>
      <c r="S4560" s="159"/>
      <c r="T4560" s="159"/>
      <c r="U4560" s="159"/>
      <c r="V4560" s="153"/>
      <c r="W4560" s="153"/>
      <c r="X4560" s="153"/>
      <c r="Y4560" s="10"/>
      <c r="Z4560" s="6"/>
      <c r="AA4560" s="9"/>
    </row>
    <row r="4561" spans="1:28" ht="14.25" outlineLevel="6" x14ac:dyDescent="0.15">
      <c r="B4561" s="197"/>
      <c r="C4561" s="198"/>
      <c r="D4561" s="114">
        <v>665</v>
      </c>
      <c r="E4561" s="114"/>
      <c r="F4561" s="115"/>
      <c r="G4561" s="115" t="s">
        <v>4712</v>
      </c>
      <c r="H4561" s="115" t="s">
        <v>4711</v>
      </c>
      <c r="I4561" s="116" t="s">
        <v>4710</v>
      </c>
      <c r="J4561" s="117" t="s">
        <v>584</v>
      </c>
      <c r="K4561" s="118">
        <v>117</v>
      </c>
      <c r="L4561" s="118">
        <v>0</v>
      </c>
      <c r="M4561" s="118">
        <v>117</v>
      </c>
      <c r="N4561" s="271"/>
      <c r="O4561" s="119">
        <f>M4561*N4561</f>
        <v>0</v>
      </c>
      <c r="P4561" s="117" t="s">
        <v>697</v>
      </c>
      <c r="Q4561" s="117" t="s">
        <v>9413</v>
      </c>
      <c r="R4561" s="118"/>
      <c r="S4561" s="118">
        <f>M4561*R4561</f>
        <v>0</v>
      </c>
      <c r="T4561" s="118"/>
      <c r="U4561" s="118">
        <f>M4561*T4561</f>
        <v>0</v>
      </c>
      <c r="V4561" s="119">
        <v>21</v>
      </c>
      <c r="W4561" s="119">
        <f>O4561*(V4561/100)</f>
        <v>0</v>
      </c>
      <c r="X4561" s="119">
        <f>O4561+W4561</f>
        <v>0</v>
      </c>
      <c r="Y4561" s="120">
        <v>8</v>
      </c>
      <c r="Z4561" s="9"/>
      <c r="AA4561" s="9"/>
      <c r="AB4561" s="9"/>
    </row>
    <row r="4562" spans="1:28" ht="4.5" customHeight="1" outlineLevel="6" x14ac:dyDescent="0.15">
      <c r="B4562" s="197"/>
      <c r="C4562" s="199"/>
      <c r="D4562" s="199"/>
      <c r="E4562" s="199"/>
      <c r="F4562" s="10"/>
      <c r="G4562" s="10"/>
      <c r="H4562" s="10"/>
      <c r="I4562" s="203"/>
      <c r="J4562" s="205"/>
      <c r="K4562" s="159"/>
      <c r="L4562" s="159"/>
      <c r="M4562" s="159"/>
      <c r="N4562" s="113"/>
      <c r="O4562" s="153"/>
      <c r="P4562" s="205"/>
      <c r="Q4562" s="205"/>
      <c r="R4562" s="159"/>
      <c r="S4562" s="159"/>
      <c r="T4562" s="159"/>
      <c r="U4562" s="159"/>
      <c r="V4562" s="153"/>
      <c r="W4562" s="153"/>
      <c r="X4562" s="153"/>
      <c r="Y4562" s="10"/>
      <c r="Z4562" s="9"/>
      <c r="AA4562" s="9"/>
      <c r="AB4562" s="9"/>
    </row>
    <row r="4563" spans="1:28" ht="13.5" outlineLevel="7" x14ac:dyDescent="0.3">
      <c r="A4563" s="245"/>
      <c r="B4563" s="246"/>
      <c r="C4563" s="246"/>
      <c r="D4563" s="246"/>
      <c r="E4563" s="246"/>
      <c r="F4563" s="247"/>
      <c r="G4563" s="247"/>
      <c r="H4563" s="252" t="s">
        <v>18</v>
      </c>
      <c r="I4563" s="248" t="s">
        <v>4694</v>
      </c>
      <c r="J4563" s="249"/>
      <c r="K4563" s="250"/>
      <c r="L4563" s="250"/>
      <c r="M4563" s="251"/>
      <c r="N4563" s="252"/>
      <c r="O4563" s="253"/>
      <c r="P4563" s="249"/>
      <c r="Q4563" s="249"/>
      <c r="R4563" s="251"/>
      <c r="S4563" s="251"/>
      <c r="T4563" s="251"/>
      <c r="U4563" s="251"/>
      <c r="V4563" s="253"/>
      <c r="W4563" s="253"/>
      <c r="X4563" s="253"/>
      <c r="Y4563" s="252"/>
      <c r="Z4563" s="6"/>
      <c r="AA4563" s="9"/>
    </row>
    <row r="4564" spans="1:28" ht="7.5" customHeight="1" outlineLevel="7" x14ac:dyDescent="0.15">
      <c r="A4564" s="9"/>
      <c r="B4564" s="197"/>
      <c r="C4564" s="196"/>
      <c r="D4564" s="196"/>
      <c r="E4564" s="196"/>
      <c r="F4564" s="12"/>
      <c r="G4564" s="12"/>
      <c r="H4564" s="12"/>
      <c r="I4564" s="204"/>
      <c r="J4564" s="205"/>
      <c r="K4564" s="206"/>
      <c r="L4564" s="206"/>
      <c r="M4564" s="207"/>
      <c r="N4564" s="10"/>
      <c r="O4564" s="153"/>
      <c r="P4564" s="205"/>
      <c r="Q4564" s="205"/>
      <c r="R4564" s="159"/>
      <c r="S4564" s="159"/>
      <c r="T4564" s="159"/>
      <c r="U4564" s="159"/>
      <c r="V4564" s="153"/>
      <c r="W4564" s="153"/>
      <c r="X4564" s="153"/>
      <c r="Y4564" s="10"/>
      <c r="Z4564" s="6"/>
      <c r="AA4564" s="9"/>
    </row>
    <row r="4565" spans="1:28" ht="14.25" outlineLevel="6" x14ac:dyDescent="0.15">
      <c r="B4565" s="197"/>
      <c r="C4565" s="198"/>
      <c r="D4565" s="114">
        <v>666</v>
      </c>
      <c r="E4565" s="114"/>
      <c r="F4565" s="115"/>
      <c r="G4565" s="115" t="s">
        <v>4709</v>
      </c>
      <c r="H4565" s="115" t="s">
        <v>4708</v>
      </c>
      <c r="I4565" s="116" t="s">
        <v>4707</v>
      </c>
      <c r="J4565" s="117" t="s">
        <v>584</v>
      </c>
      <c r="K4565" s="118">
        <v>2</v>
      </c>
      <c r="L4565" s="118">
        <v>0</v>
      </c>
      <c r="M4565" s="118">
        <v>2</v>
      </c>
      <c r="N4565" s="271"/>
      <c r="O4565" s="119">
        <f>M4565*N4565</f>
        <v>0</v>
      </c>
      <c r="P4565" s="117" t="s">
        <v>697</v>
      </c>
      <c r="Q4565" s="117" t="s">
        <v>9413</v>
      </c>
      <c r="R4565" s="118"/>
      <c r="S4565" s="118">
        <f>M4565*R4565</f>
        <v>0</v>
      </c>
      <c r="T4565" s="118"/>
      <c r="U4565" s="118">
        <f>M4565*T4565</f>
        <v>0</v>
      </c>
      <c r="V4565" s="119">
        <v>21</v>
      </c>
      <c r="W4565" s="119">
        <f>O4565*(V4565/100)</f>
        <v>0</v>
      </c>
      <c r="X4565" s="119">
        <f>O4565+W4565</f>
        <v>0</v>
      </c>
      <c r="Y4565" s="120">
        <v>8</v>
      </c>
      <c r="Z4565" s="9"/>
      <c r="AA4565" s="9"/>
      <c r="AB4565" s="9"/>
    </row>
    <row r="4566" spans="1:28" ht="4.5" customHeight="1" outlineLevel="6" x14ac:dyDescent="0.15">
      <c r="B4566" s="197"/>
      <c r="C4566" s="199"/>
      <c r="D4566" s="199"/>
      <c r="E4566" s="199"/>
      <c r="F4566" s="10"/>
      <c r="G4566" s="10"/>
      <c r="H4566" s="10"/>
      <c r="I4566" s="203"/>
      <c r="J4566" s="205"/>
      <c r="K4566" s="159"/>
      <c r="L4566" s="159"/>
      <c r="M4566" s="159"/>
      <c r="N4566" s="113"/>
      <c r="O4566" s="153"/>
      <c r="P4566" s="205"/>
      <c r="Q4566" s="205"/>
      <c r="R4566" s="159"/>
      <c r="S4566" s="159"/>
      <c r="T4566" s="159"/>
      <c r="U4566" s="159"/>
      <c r="V4566" s="153"/>
      <c r="W4566" s="153"/>
      <c r="X4566" s="153"/>
      <c r="Y4566" s="10"/>
      <c r="Z4566" s="9"/>
      <c r="AA4566" s="9"/>
      <c r="AB4566" s="9"/>
    </row>
    <row r="4567" spans="1:28" ht="13.5" outlineLevel="7" x14ac:dyDescent="0.3">
      <c r="A4567" s="245"/>
      <c r="B4567" s="246"/>
      <c r="C4567" s="246"/>
      <c r="D4567" s="246"/>
      <c r="E4567" s="246"/>
      <c r="F4567" s="247"/>
      <c r="G4567" s="247"/>
      <c r="H4567" s="252" t="s">
        <v>18</v>
      </c>
      <c r="I4567" s="248" t="s">
        <v>4694</v>
      </c>
      <c r="J4567" s="249"/>
      <c r="K4567" s="250"/>
      <c r="L4567" s="250"/>
      <c r="M4567" s="251"/>
      <c r="N4567" s="252"/>
      <c r="O4567" s="253"/>
      <c r="P4567" s="249"/>
      <c r="Q4567" s="249"/>
      <c r="R4567" s="251"/>
      <c r="S4567" s="251"/>
      <c r="T4567" s="251"/>
      <c r="U4567" s="251"/>
      <c r="V4567" s="253"/>
      <c r="W4567" s="253"/>
      <c r="X4567" s="253"/>
      <c r="Y4567" s="252"/>
      <c r="Z4567" s="6"/>
      <c r="AA4567" s="9"/>
    </row>
    <row r="4568" spans="1:28" ht="7.5" customHeight="1" outlineLevel="7" x14ac:dyDescent="0.15">
      <c r="A4568" s="9"/>
      <c r="B4568" s="197"/>
      <c r="C4568" s="196"/>
      <c r="D4568" s="196"/>
      <c r="E4568" s="196"/>
      <c r="F4568" s="12"/>
      <c r="G4568" s="12"/>
      <c r="H4568" s="12"/>
      <c r="I4568" s="204"/>
      <c r="J4568" s="205"/>
      <c r="K4568" s="206"/>
      <c r="L4568" s="206"/>
      <c r="M4568" s="207"/>
      <c r="N4568" s="10"/>
      <c r="O4568" s="153"/>
      <c r="P4568" s="205"/>
      <c r="Q4568" s="205"/>
      <c r="R4568" s="159"/>
      <c r="S4568" s="159"/>
      <c r="T4568" s="159"/>
      <c r="U4568" s="159"/>
      <c r="V4568" s="153"/>
      <c r="W4568" s="153"/>
      <c r="X4568" s="153"/>
      <c r="Y4568" s="10"/>
      <c r="Z4568" s="6"/>
      <c r="AA4568" s="9"/>
    </row>
    <row r="4569" spans="1:28" ht="14.25" outlineLevel="6" x14ac:dyDescent="0.15">
      <c r="B4569" s="197"/>
      <c r="C4569" s="198"/>
      <c r="D4569" s="114">
        <v>667</v>
      </c>
      <c r="E4569" s="114"/>
      <c r="F4569" s="115"/>
      <c r="G4569" s="115" t="s">
        <v>4706</v>
      </c>
      <c r="H4569" s="115" t="s">
        <v>4705</v>
      </c>
      <c r="I4569" s="116" t="s">
        <v>4704</v>
      </c>
      <c r="J4569" s="117" t="s">
        <v>584</v>
      </c>
      <c r="K4569" s="118">
        <v>13</v>
      </c>
      <c r="L4569" s="118">
        <v>0</v>
      </c>
      <c r="M4569" s="118">
        <v>13</v>
      </c>
      <c r="N4569" s="271"/>
      <c r="O4569" s="119">
        <f>M4569*N4569</f>
        <v>0</v>
      </c>
      <c r="P4569" s="117" t="s">
        <v>697</v>
      </c>
      <c r="Q4569" s="117" t="s">
        <v>9413</v>
      </c>
      <c r="R4569" s="118"/>
      <c r="S4569" s="118">
        <f>M4569*R4569</f>
        <v>0</v>
      </c>
      <c r="T4569" s="118"/>
      <c r="U4569" s="118">
        <f>M4569*T4569</f>
        <v>0</v>
      </c>
      <c r="V4569" s="119">
        <v>21</v>
      </c>
      <c r="W4569" s="119">
        <f>O4569*(V4569/100)</f>
        <v>0</v>
      </c>
      <c r="X4569" s="119">
        <f>O4569+W4569</f>
        <v>0</v>
      </c>
      <c r="Y4569" s="120">
        <v>8</v>
      </c>
      <c r="Z4569" s="9"/>
      <c r="AA4569" s="9"/>
      <c r="AB4569" s="9"/>
    </row>
    <row r="4570" spans="1:28" ht="4.5" customHeight="1" outlineLevel="6" x14ac:dyDescent="0.15">
      <c r="B4570" s="197"/>
      <c r="C4570" s="199"/>
      <c r="D4570" s="199"/>
      <c r="E4570" s="199"/>
      <c r="F4570" s="10"/>
      <c r="G4570" s="10"/>
      <c r="H4570" s="10"/>
      <c r="I4570" s="203"/>
      <c r="J4570" s="205"/>
      <c r="K4570" s="159"/>
      <c r="L4570" s="159"/>
      <c r="M4570" s="159"/>
      <c r="N4570" s="113"/>
      <c r="O4570" s="153"/>
      <c r="P4570" s="205"/>
      <c r="Q4570" s="205"/>
      <c r="R4570" s="159"/>
      <c r="S4570" s="159"/>
      <c r="T4570" s="159"/>
      <c r="U4570" s="159"/>
      <c r="V4570" s="153"/>
      <c r="W4570" s="153"/>
      <c r="X4570" s="153"/>
      <c r="Y4570" s="10"/>
      <c r="Z4570" s="9"/>
      <c r="AA4570" s="9"/>
      <c r="AB4570" s="9"/>
    </row>
    <row r="4571" spans="1:28" ht="13.5" outlineLevel="7" x14ac:dyDescent="0.3">
      <c r="A4571" s="245"/>
      <c r="B4571" s="246"/>
      <c r="C4571" s="246"/>
      <c r="D4571" s="246"/>
      <c r="E4571" s="246"/>
      <c r="F4571" s="247"/>
      <c r="G4571" s="247"/>
      <c r="H4571" s="252" t="s">
        <v>18</v>
      </c>
      <c r="I4571" s="248" t="s">
        <v>4694</v>
      </c>
      <c r="J4571" s="249"/>
      <c r="K4571" s="250"/>
      <c r="L4571" s="250"/>
      <c r="M4571" s="251"/>
      <c r="N4571" s="252"/>
      <c r="O4571" s="253"/>
      <c r="P4571" s="249"/>
      <c r="Q4571" s="249"/>
      <c r="R4571" s="251"/>
      <c r="S4571" s="251"/>
      <c r="T4571" s="251"/>
      <c r="U4571" s="251"/>
      <c r="V4571" s="253"/>
      <c r="W4571" s="253"/>
      <c r="X4571" s="253"/>
      <c r="Y4571" s="252"/>
      <c r="Z4571" s="6"/>
      <c r="AA4571" s="9"/>
    </row>
    <row r="4572" spans="1:28" ht="7.5" customHeight="1" outlineLevel="7" x14ac:dyDescent="0.15">
      <c r="A4572" s="9"/>
      <c r="B4572" s="197"/>
      <c r="C4572" s="196"/>
      <c r="D4572" s="196"/>
      <c r="E4572" s="196"/>
      <c r="F4572" s="12"/>
      <c r="G4572" s="12"/>
      <c r="H4572" s="12"/>
      <c r="I4572" s="204"/>
      <c r="J4572" s="205"/>
      <c r="K4572" s="206"/>
      <c r="L4572" s="206"/>
      <c r="M4572" s="207"/>
      <c r="N4572" s="10"/>
      <c r="O4572" s="153"/>
      <c r="P4572" s="205"/>
      <c r="Q4572" s="205"/>
      <c r="R4572" s="159"/>
      <c r="S4572" s="159"/>
      <c r="T4572" s="159"/>
      <c r="U4572" s="159"/>
      <c r="V4572" s="153"/>
      <c r="W4572" s="153"/>
      <c r="X4572" s="153"/>
      <c r="Y4572" s="10"/>
      <c r="Z4572" s="6"/>
      <c r="AA4572" s="9"/>
    </row>
    <row r="4573" spans="1:28" ht="14.25" outlineLevel="6" x14ac:dyDescent="0.15">
      <c r="B4573" s="197"/>
      <c r="C4573" s="198"/>
      <c r="D4573" s="114">
        <v>668</v>
      </c>
      <c r="E4573" s="114"/>
      <c r="F4573" s="115"/>
      <c r="G4573" s="115" t="s">
        <v>4703</v>
      </c>
      <c r="H4573" s="115" t="s">
        <v>4702</v>
      </c>
      <c r="I4573" s="116" t="s">
        <v>4701</v>
      </c>
      <c r="J4573" s="117" t="s">
        <v>584</v>
      </c>
      <c r="K4573" s="118">
        <v>87</v>
      </c>
      <c r="L4573" s="118">
        <v>0</v>
      </c>
      <c r="M4573" s="118">
        <v>87</v>
      </c>
      <c r="N4573" s="271"/>
      <c r="O4573" s="119">
        <f>M4573*N4573</f>
        <v>0</v>
      </c>
      <c r="P4573" s="117" t="s">
        <v>697</v>
      </c>
      <c r="Q4573" s="117" t="s">
        <v>9413</v>
      </c>
      <c r="R4573" s="118"/>
      <c r="S4573" s="118">
        <f>M4573*R4573</f>
        <v>0</v>
      </c>
      <c r="T4573" s="118"/>
      <c r="U4573" s="118">
        <f>M4573*T4573</f>
        <v>0</v>
      </c>
      <c r="V4573" s="119">
        <v>21</v>
      </c>
      <c r="W4573" s="119">
        <f>O4573*(V4573/100)</f>
        <v>0</v>
      </c>
      <c r="X4573" s="119">
        <f>O4573+W4573</f>
        <v>0</v>
      </c>
      <c r="Y4573" s="120">
        <v>8</v>
      </c>
      <c r="Z4573" s="9"/>
      <c r="AA4573" s="9"/>
      <c r="AB4573" s="9"/>
    </row>
    <row r="4574" spans="1:28" ht="4.5" customHeight="1" outlineLevel="6" x14ac:dyDescent="0.15">
      <c r="B4574" s="197"/>
      <c r="C4574" s="199"/>
      <c r="D4574" s="199"/>
      <c r="E4574" s="199"/>
      <c r="F4574" s="10"/>
      <c r="G4574" s="10"/>
      <c r="H4574" s="10"/>
      <c r="I4574" s="203"/>
      <c r="J4574" s="205"/>
      <c r="K4574" s="159"/>
      <c r="L4574" s="159"/>
      <c r="M4574" s="159"/>
      <c r="N4574" s="113"/>
      <c r="O4574" s="153"/>
      <c r="P4574" s="205"/>
      <c r="Q4574" s="205"/>
      <c r="R4574" s="159"/>
      <c r="S4574" s="159"/>
      <c r="T4574" s="159"/>
      <c r="U4574" s="159"/>
      <c r="V4574" s="153"/>
      <c r="W4574" s="153"/>
      <c r="X4574" s="153"/>
      <c r="Y4574" s="10"/>
      <c r="Z4574" s="9"/>
      <c r="AA4574" s="9"/>
      <c r="AB4574" s="9"/>
    </row>
    <row r="4575" spans="1:28" ht="13.5" outlineLevel="7" x14ac:dyDescent="0.3">
      <c r="A4575" s="245"/>
      <c r="B4575" s="246"/>
      <c r="C4575" s="246"/>
      <c r="D4575" s="246"/>
      <c r="E4575" s="246"/>
      <c r="F4575" s="247"/>
      <c r="G4575" s="247"/>
      <c r="H4575" s="252" t="s">
        <v>18</v>
      </c>
      <c r="I4575" s="248" t="s">
        <v>4694</v>
      </c>
      <c r="J4575" s="249"/>
      <c r="K4575" s="250"/>
      <c r="L4575" s="250"/>
      <c r="M4575" s="251"/>
      <c r="N4575" s="252"/>
      <c r="O4575" s="253"/>
      <c r="P4575" s="249"/>
      <c r="Q4575" s="249"/>
      <c r="R4575" s="251"/>
      <c r="S4575" s="251"/>
      <c r="T4575" s="251"/>
      <c r="U4575" s="251"/>
      <c r="V4575" s="253"/>
      <c r="W4575" s="253"/>
      <c r="X4575" s="253"/>
      <c r="Y4575" s="252"/>
      <c r="Z4575" s="6"/>
      <c r="AA4575" s="9"/>
    </row>
    <row r="4576" spans="1:28" ht="7.5" customHeight="1" outlineLevel="7" x14ac:dyDescent="0.15">
      <c r="A4576" s="9"/>
      <c r="B4576" s="197"/>
      <c r="C4576" s="196"/>
      <c r="D4576" s="196"/>
      <c r="E4576" s="196"/>
      <c r="F4576" s="12"/>
      <c r="G4576" s="12"/>
      <c r="H4576" s="12"/>
      <c r="I4576" s="204"/>
      <c r="J4576" s="205"/>
      <c r="K4576" s="206"/>
      <c r="L4576" s="206"/>
      <c r="M4576" s="207"/>
      <c r="N4576" s="10"/>
      <c r="O4576" s="153"/>
      <c r="P4576" s="205"/>
      <c r="Q4576" s="205"/>
      <c r="R4576" s="159"/>
      <c r="S4576" s="159"/>
      <c r="T4576" s="159"/>
      <c r="U4576" s="159"/>
      <c r="V4576" s="153"/>
      <c r="W4576" s="153"/>
      <c r="X4576" s="153"/>
      <c r="Y4576" s="10"/>
      <c r="Z4576" s="6"/>
      <c r="AA4576" s="9"/>
    </row>
    <row r="4577" spans="1:28" ht="14.25" outlineLevel="6" x14ac:dyDescent="0.15">
      <c r="B4577" s="197"/>
      <c r="C4577" s="198"/>
      <c r="D4577" s="114">
        <v>669</v>
      </c>
      <c r="E4577" s="114"/>
      <c r="F4577" s="115"/>
      <c r="G4577" s="115" t="s">
        <v>4700</v>
      </c>
      <c r="H4577" s="115" t="s">
        <v>4699</v>
      </c>
      <c r="I4577" s="116" t="s">
        <v>4698</v>
      </c>
      <c r="J4577" s="117" t="s">
        <v>584</v>
      </c>
      <c r="K4577" s="118">
        <v>113</v>
      </c>
      <c r="L4577" s="118">
        <v>0</v>
      </c>
      <c r="M4577" s="118">
        <v>113</v>
      </c>
      <c r="N4577" s="271"/>
      <c r="O4577" s="119">
        <f>M4577*N4577</f>
        <v>0</v>
      </c>
      <c r="P4577" s="117" t="s">
        <v>697</v>
      </c>
      <c r="Q4577" s="117" t="s">
        <v>9413</v>
      </c>
      <c r="R4577" s="118"/>
      <c r="S4577" s="118">
        <f>M4577*R4577</f>
        <v>0</v>
      </c>
      <c r="T4577" s="118"/>
      <c r="U4577" s="118">
        <f>M4577*T4577</f>
        <v>0</v>
      </c>
      <c r="V4577" s="119">
        <v>21</v>
      </c>
      <c r="W4577" s="119">
        <f>O4577*(V4577/100)</f>
        <v>0</v>
      </c>
      <c r="X4577" s="119">
        <f>O4577+W4577</f>
        <v>0</v>
      </c>
      <c r="Y4577" s="120">
        <v>8</v>
      </c>
      <c r="Z4577" s="9"/>
      <c r="AA4577" s="9"/>
      <c r="AB4577" s="9"/>
    </row>
    <row r="4578" spans="1:28" ht="4.5" customHeight="1" outlineLevel="6" x14ac:dyDescent="0.15">
      <c r="B4578" s="197"/>
      <c r="C4578" s="199"/>
      <c r="D4578" s="199"/>
      <c r="E4578" s="199"/>
      <c r="F4578" s="10"/>
      <c r="G4578" s="10"/>
      <c r="H4578" s="10"/>
      <c r="I4578" s="203"/>
      <c r="J4578" s="205"/>
      <c r="K4578" s="159"/>
      <c r="L4578" s="159"/>
      <c r="M4578" s="159"/>
      <c r="N4578" s="113"/>
      <c r="O4578" s="153"/>
      <c r="P4578" s="205"/>
      <c r="Q4578" s="205"/>
      <c r="R4578" s="159"/>
      <c r="S4578" s="159"/>
      <c r="T4578" s="159"/>
      <c r="U4578" s="159"/>
      <c r="V4578" s="153"/>
      <c r="W4578" s="153"/>
      <c r="X4578" s="153"/>
      <c r="Y4578" s="10"/>
      <c r="Z4578" s="9"/>
      <c r="AA4578" s="9"/>
      <c r="AB4578" s="9"/>
    </row>
    <row r="4579" spans="1:28" ht="13.5" outlineLevel="7" x14ac:dyDescent="0.3">
      <c r="A4579" s="245"/>
      <c r="B4579" s="246"/>
      <c r="C4579" s="246"/>
      <c r="D4579" s="246"/>
      <c r="E4579" s="246"/>
      <c r="F4579" s="247"/>
      <c r="G4579" s="247"/>
      <c r="H4579" s="252" t="s">
        <v>18</v>
      </c>
      <c r="I4579" s="248" t="s">
        <v>4694</v>
      </c>
      <c r="J4579" s="249"/>
      <c r="K4579" s="250"/>
      <c r="L4579" s="250"/>
      <c r="M4579" s="251"/>
      <c r="N4579" s="252"/>
      <c r="O4579" s="253"/>
      <c r="P4579" s="249"/>
      <c r="Q4579" s="249"/>
      <c r="R4579" s="251"/>
      <c r="S4579" s="251"/>
      <c r="T4579" s="251"/>
      <c r="U4579" s="251"/>
      <c r="V4579" s="253"/>
      <c r="W4579" s="253"/>
      <c r="X4579" s="253"/>
      <c r="Y4579" s="252"/>
      <c r="Z4579" s="6"/>
      <c r="AA4579" s="9"/>
    </row>
    <row r="4580" spans="1:28" ht="7.5" customHeight="1" outlineLevel="7" x14ac:dyDescent="0.15">
      <c r="A4580" s="9"/>
      <c r="B4580" s="197"/>
      <c r="C4580" s="196"/>
      <c r="D4580" s="196"/>
      <c r="E4580" s="196"/>
      <c r="F4580" s="12"/>
      <c r="G4580" s="12"/>
      <c r="H4580" s="12"/>
      <c r="I4580" s="204"/>
      <c r="J4580" s="205"/>
      <c r="K4580" s="206"/>
      <c r="L4580" s="206"/>
      <c r="M4580" s="207"/>
      <c r="N4580" s="10"/>
      <c r="O4580" s="153"/>
      <c r="P4580" s="205"/>
      <c r="Q4580" s="205"/>
      <c r="R4580" s="159"/>
      <c r="S4580" s="159"/>
      <c r="T4580" s="159"/>
      <c r="U4580" s="159"/>
      <c r="V4580" s="153"/>
      <c r="W4580" s="153"/>
      <c r="X4580" s="153"/>
      <c r="Y4580" s="10"/>
      <c r="Z4580" s="6"/>
      <c r="AA4580" s="9"/>
    </row>
    <row r="4581" spans="1:28" ht="14.25" outlineLevel="6" x14ac:dyDescent="0.15">
      <c r="B4581" s="197"/>
      <c r="C4581" s="198"/>
      <c r="D4581" s="114">
        <v>670</v>
      </c>
      <c r="E4581" s="114"/>
      <c r="F4581" s="115"/>
      <c r="G4581" s="115" t="s">
        <v>4697</v>
      </c>
      <c r="H4581" s="115" t="s">
        <v>4696</v>
      </c>
      <c r="I4581" s="116" t="s">
        <v>4695</v>
      </c>
      <c r="J4581" s="117" t="s">
        <v>584</v>
      </c>
      <c r="K4581" s="118">
        <v>194</v>
      </c>
      <c r="L4581" s="118">
        <v>0</v>
      </c>
      <c r="M4581" s="118">
        <v>194</v>
      </c>
      <c r="N4581" s="271"/>
      <c r="O4581" s="119">
        <f>M4581*N4581</f>
        <v>0</v>
      </c>
      <c r="P4581" s="117" t="s">
        <v>697</v>
      </c>
      <c r="Q4581" s="117" t="s">
        <v>9413</v>
      </c>
      <c r="R4581" s="118"/>
      <c r="S4581" s="118">
        <f>M4581*R4581</f>
        <v>0</v>
      </c>
      <c r="T4581" s="118"/>
      <c r="U4581" s="118">
        <f>M4581*T4581</f>
        <v>0</v>
      </c>
      <c r="V4581" s="119">
        <v>21</v>
      </c>
      <c r="W4581" s="119">
        <f>O4581*(V4581/100)</f>
        <v>0</v>
      </c>
      <c r="X4581" s="119">
        <f>O4581+W4581</f>
        <v>0</v>
      </c>
      <c r="Y4581" s="120">
        <v>8</v>
      </c>
      <c r="Z4581" s="9"/>
      <c r="AA4581" s="9"/>
      <c r="AB4581" s="9"/>
    </row>
    <row r="4582" spans="1:28" ht="4.5" customHeight="1" outlineLevel="6" x14ac:dyDescent="0.15">
      <c r="B4582" s="197"/>
      <c r="C4582" s="199"/>
      <c r="D4582" s="199"/>
      <c r="E4582" s="199"/>
      <c r="F4582" s="10"/>
      <c r="G4582" s="10"/>
      <c r="H4582" s="10"/>
      <c r="I4582" s="203"/>
      <c r="J4582" s="205"/>
      <c r="K4582" s="159"/>
      <c r="L4582" s="159"/>
      <c r="M4582" s="159"/>
      <c r="N4582" s="113"/>
      <c r="O4582" s="153"/>
      <c r="P4582" s="205"/>
      <c r="Q4582" s="205"/>
      <c r="R4582" s="159"/>
      <c r="S4582" s="159"/>
      <c r="T4582" s="159"/>
      <c r="U4582" s="159"/>
      <c r="V4582" s="153"/>
      <c r="W4582" s="153"/>
      <c r="X4582" s="153"/>
      <c r="Y4582" s="10"/>
      <c r="Z4582" s="9"/>
      <c r="AA4582" s="9"/>
      <c r="AB4582" s="9"/>
    </row>
    <row r="4583" spans="1:28" ht="13.5" outlineLevel="7" x14ac:dyDescent="0.3">
      <c r="A4583" s="245"/>
      <c r="B4583" s="246"/>
      <c r="C4583" s="246"/>
      <c r="D4583" s="246"/>
      <c r="E4583" s="246"/>
      <c r="F4583" s="247"/>
      <c r="G4583" s="247"/>
      <c r="H4583" s="252" t="s">
        <v>18</v>
      </c>
      <c r="I4583" s="248" t="s">
        <v>4694</v>
      </c>
      <c r="J4583" s="249"/>
      <c r="K4583" s="250"/>
      <c r="L4583" s="250"/>
      <c r="M4583" s="251"/>
      <c r="N4583" s="252"/>
      <c r="O4583" s="253"/>
      <c r="P4583" s="249"/>
      <c r="Q4583" s="249"/>
      <c r="R4583" s="251"/>
      <c r="S4583" s="251"/>
      <c r="T4583" s="251"/>
      <c r="U4583" s="251"/>
      <c r="V4583" s="253"/>
      <c r="W4583" s="253"/>
      <c r="X4583" s="253"/>
      <c r="Y4583" s="252"/>
      <c r="Z4583" s="6"/>
      <c r="AA4583" s="9"/>
    </row>
    <row r="4584" spans="1:28" ht="7.5" customHeight="1" outlineLevel="7" x14ac:dyDescent="0.15">
      <c r="A4584" s="9"/>
      <c r="B4584" s="197"/>
      <c r="C4584" s="196"/>
      <c r="D4584" s="196"/>
      <c r="E4584" s="196"/>
      <c r="F4584" s="12"/>
      <c r="G4584" s="12"/>
      <c r="H4584" s="12"/>
      <c r="I4584" s="204"/>
      <c r="J4584" s="205"/>
      <c r="K4584" s="206"/>
      <c r="L4584" s="206"/>
      <c r="M4584" s="207"/>
      <c r="N4584" s="10"/>
      <c r="O4584" s="153"/>
      <c r="P4584" s="205"/>
      <c r="Q4584" s="205"/>
      <c r="R4584" s="159"/>
      <c r="S4584" s="159"/>
      <c r="T4584" s="159"/>
      <c r="U4584" s="159"/>
      <c r="V4584" s="153"/>
      <c r="W4584" s="153"/>
      <c r="X4584" s="153"/>
      <c r="Y4584" s="10"/>
      <c r="Z4584" s="6"/>
      <c r="AA4584" s="9"/>
    </row>
    <row r="4585" spans="1:28" ht="14.25" outlineLevel="6" x14ac:dyDescent="0.15">
      <c r="B4585" s="197"/>
      <c r="C4585" s="198"/>
      <c r="D4585" s="114">
        <v>671</v>
      </c>
      <c r="E4585" s="114"/>
      <c r="F4585" s="115"/>
      <c r="G4585" s="115" t="s">
        <v>4693</v>
      </c>
      <c r="H4585" s="115" t="s">
        <v>4692</v>
      </c>
      <c r="I4585" s="116" t="s">
        <v>4691</v>
      </c>
      <c r="J4585" s="117" t="s">
        <v>3311</v>
      </c>
      <c r="K4585" s="118">
        <v>140.5</v>
      </c>
      <c r="L4585" s="118">
        <v>0</v>
      </c>
      <c r="M4585" s="118">
        <v>140.5</v>
      </c>
      <c r="N4585" s="271"/>
      <c r="O4585" s="119">
        <f>M4585*N4585</f>
        <v>0</v>
      </c>
      <c r="P4585" s="117" t="s">
        <v>697</v>
      </c>
      <c r="Q4585" s="117" t="s">
        <v>9413</v>
      </c>
      <c r="R4585" s="118"/>
      <c r="S4585" s="118">
        <f>M4585*R4585</f>
        <v>0</v>
      </c>
      <c r="T4585" s="118"/>
      <c r="U4585" s="118">
        <f>M4585*T4585</f>
        <v>0</v>
      </c>
      <c r="V4585" s="119">
        <v>21</v>
      </c>
      <c r="W4585" s="119">
        <f>O4585*(V4585/100)</f>
        <v>0</v>
      </c>
      <c r="X4585" s="119">
        <f>O4585+W4585</f>
        <v>0</v>
      </c>
      <c r="Y4585" s="120">
        <v>8</v>
      </c>
      <c r="Z4585" s="9"/>
      <c r="AA4585" s="9"/>
      <c r="AB4585" s="9"/>
    </row>
    <row r="4586" spans="1:28" ht="4.5" customHeight="1" outlineLevel="6" x14ac:dyDescent="0.15">
      <c r="B4586" s="197"/>
      <c r="C4586" s="199"/>
      <c r="D4586" s="199"/>
      <c r="E4586" s="199"/>
      <c r="F4586" s="10"/>
      <c r="G4586" s="10"/>
      <c r="H4586" s="10"/>
      <c r="I4586" s="203"/>
      <c r="J4586" s="205"/>
      <c r="K4586" s="159"/>
      <c r="L4586" s="159"/>
      <c r="M4586" s="159"/>
      <c r="N4586" s="113"/>
      <c r="O4586" s="153"/>
      <c r="P4586" s="205"/>
      <c r="Q4586" s="205"/>
      <c r="R4586" s="159"/>
      <c r="S4586" s="159"/>
      <c r="T4586" s="159"/>
      <c r="U4586" s="159"/>
      <c r="V4586" s="153"/>
      <c r="W4586" s="153"/>
      <c r="X4586" s="153"/>
      <c r="Y4586" s="10"/>
      <c r="Z4586" s="9"/>
      <c r="AA4586" s="9"/>
      <c r="AB4586" s="9"/>
    </row>
    <row r="4587" spans="1:28" ht="13.5" outlineLevel="7" x14ac:dyDescent="0.3">
      <c r="A4587" s="245"/>
      <c r="B4587" s="246"/>
      <c r="C4587" s="246"/>
      <c r="D4587" s="246"/>
      <c r="E4587" s="246"/>
      <c r="F4587" s="247"/>
      <c r="G4587" s="247"/>
      <c r="H4587" s="252" t="s">
        <v>18</v>
      </c>
      <c r="I4587" s="248" t="s">
        <v>4690</v>
      </c>
      <c r="J4587" s="249"/>
      <c r="K4587" s="250"/>
      <c r="L4587" s="250"/>
      <c r="M4587" s="251"/>
      <c r="N4587" s="252"/>
      <c r="O4587" s="253"/>
      <c r="P4587" s="249"/>
      <c r="Q4587" s="249"/>
      <c r="R4587" s="251"/>
      <c r="S4587" s="251"/>
      <c r="T4587" s="251"/>
      <c r="U4587" s="251"/>
      <c r="V4587" s="253"/>
      <c r="W4587" s="253"/>
      <c r="X4587" s="253"/>
      <c r="Y4587" s="252"/>
      <c r="Z4587" s="6"/>
      <c r="AA4587" s="9"/>
    </row>
    <row r="4588" spans="1:28" ht="7.5" customHeight="1" outlineLevel="7" x14ac:dyDescent="0.15">
      <c r="A4588" s="9"/>
      <c r="B4588" s="197"/>
      <c r="C4588" s="196"/>
      <c r="D4588" s="196"/>
      <c r="E4588" s="196"/>
      <c r="F4588" s="12"/>
      <c r="G4588" s="12"/>
      <c r="H4588" s="12"/>
      <c r="I4588" s="204"/>
      <c r="J4588" s="205"/>
      <c r="K4588" s="206"/>
      <c r="L4588" s="206"/>
      <c r="M4588" s="207"/>
      <c r="N4588" s="10"/>
      <c r="O4588" s="153"/>
      <c r="P4588" s="205"/>
      <c r="Q4588" s="205"/>
      <c r="R4588" s="159"/>
      <c r="S4588" s="159"/>
      <c r="T4588" s="159"/>
      <c r="U4588" s="159"/>
      <c r="V4588" s="153"/>
      <c r="W4588" s="153"/>
      <c r="X4588" s="153"/>
      <c r="Y4588" s="10"/>
      <c r="Z4588" s="6"/>
      <c r="AA4588" s="9"/>
    </row>
    <row r="4589" spans="1:28" ht="28.5" outlineLevel="6" x14ac:dyDescent="0.15">
      <c r="B4589" s="197"/>
      <c r="C4589" s="198"/>
      <c r="D4589" s="114">
        <v>672</v>
      </c>
      <c r="E4589" s="114"/>
      <c r="F4589" s="115"/>
      <c r="G4589" s="115" t="s">
        <v>4689</v>
      </c>
      <c r="H4589" s="115" t="s">
        <v>4688</v>
      </c>
      <c r="I4589" s="116" t="s">
        <v>4687</v>
      </c>
      <c r="J4589" s="117" t="s">
        <v>3311</v>
      </c>
      <c r="K4589" s="118">
        <v>20</v>
      </c>
      <c r="L4589" s="118">
        <v>0</v>
      </c>
      <c r="M4589" s="118">
        <v>20</v>
      </c>
      <c r="N4589" s="271"/>
      <c r="O4589" s="119">
        <f>M4589*N4589</f>
        <v>0</v>
      </c>
      <c r="P4589" s="117" t="s">
        <v>697</v>
      </c>
      <c r="Q4589" s="117" t="s">
        <v>9413</v>
      </c>
      <c r="R4589" s="118"/>
      <c r="S4589" s="118">
        <f>M4589*R4589</f>
        <v>0</v>
      </c>
      <c r="T4589" s="118"/>
      <c r="U4589" s="118">
        <f>M4589*T4589</f>
        <v>0</v>
      </c>
      <c r="V4589" s="119">
        <v>21</v>
      </c>
      <c r="W4589" s="119">
        <f>O4589*(V4589/100)</f>
        <v>0</v>
      </c>
      <c r="X4589" s="119">
        <f>O4589+W4589</f>
        <v>0</v>
      </c>
      <c r="Y4589" s="120">
        <v>8</v>
      </c>
      <c r="Z4589" s="9"/>
      <c r="AA4589" s="9"/>
      <c r="AB4589" s="9"/>
    </row>
    <row r="4590" spans="1:28" ht="4.5" customHeight="1" outlineLevel="6" x14ac:dyDescent="0.15">
      <c r="B4590" s="197"/>
      <c r="C4590" s="199"/>
      <c r="D4590" s="199"/>
      <c r="E4590" s="199"/>
      <c r="F4590" s="10"/>
      <c r="G4590" s="10"/>
      <c r="H4590" s="10"/>
      <c r="I4590" s="203"/>
      <c r="J4590" s="205"/>
      <c r="K4590" s="159"/>
      <c r="L4590" s="159"/>
      <c r="M4590" s="159"/>
      <c r="N4590" s="113"/>
      <c r="O4590" s="153"/>
      <c r="P4590" s="205"/>
      <c r="Q4590" s="205"/>
      <c r="R4590" s="159"/>
      <c r="S4590" s="159"/>
      <c r="T4590" s="159"/>
      <c r="U4590" s="159"/>
      <c r="V4590" s="153"/>
      <c r="W4590" s="153"/>
      <c r="X4590" s="153"/>
      <c r="Y4590" s="10"/>
      <c r="Z4590" s="9"/>
      <c r="AA4590" s="9"/>
      <c r="AB4590" s="9"/>
    </row>
    <row r="4591" spans="1:28" ht="14.25" outlineLevel="6" x14ac:dyDescent="0.15">
      <c r="B4591" s="197"/>
      <c r="C4591" s="198"/>
      <c r="D4591" s="114">
        <v>673</v>
      </c>
      <c r="E4591" s="114"/>
      <c r="F4591" s="115"/>
      <c r="G4591" s="115" t="s">
        <v>4686</v>
      </c>
      <c r="H4591" s="115" t="s">
        <v>4685</v>
      </c>
      <c r="I4591" s="116" t="s">
        <v>4684</v>
      </c>
      <c r="J4591" s="117" t="s">
        <v>3311</v>
      </c>
      <c r="K4591" s="118">
        <v>140.5</v>
      </c>
      <c r="L4591" s="118">
        <v>0</v>
      </c>
      <c r="M4591" s="118">
        <v>140.5</v>
      </c>
      <c r="N4591" s="271"/>
      <c r="O4591" s="119">
        <f>M4591*N4591</f>
        <v>0</v>
      </c>
      <c r="P4591" s="117" t="s">
        <v>697</v>
      </c>
      <c r="Q4591" s="117" t="s">
        <v>9413</v>
      </c>
      <c r="R4591" s="118"/>
      <c r="S4591" s="118">
        <f>M4591*R4591</f>
        <v>0</v>
      </c>
      <c r="T4591" s="118"/>
      <c r="U4591" s="118">
        <f>M4591*T4591</f>
        <v>0</v>
      </c>
      <c r="V4591" s="119">
        <v>21</v>
      </c>
      <c r="W4591" s="119">
        <f>O4591*(V4591/100)</f>
        <v>0</v>
      </c>
      <c r="X4591" s="119">
        <f>O4591+W4591</f>
        <v>0</v>
      </c>
      <c r="Y4591" s="120">
        <v>8</v>
      </c>
      <c r="Z4591" s="9"/>
      <c r="AA4591" s="9"/>
      <c r="AB4591" s="9"/>
    </row>
    <row r="4592" spans="1:28" ht="4.5" customHeight="1" outlineLevel="6" x14ac:dyDescent="0.15">
      <c r="B4592" s="197"/>
      <c r="C4592" s="199"/>
      <c r="D4592" s="199"/>
      <c r="E4592" s="199"/>
      <c r="F4592" s="10"/>
      <c r="G4592" s="10"/>
      <c r="H4592" s="10"/>
      <c r="I4592" s="203"/>
      <c r="J4592" s="205"/>
      <c r="K4592" s="159"/>
      <c r="L4592" s="159"/>
      <c r="M4592" s="159"/>
      <c r="N4592" s="113"/>
      <c r="O4592" s="153"/>
      <c r="P4592" s="205"/>
      <c r="Q4592" s="205"/>
      <c r="R4592" s="159"/>
      <c r="S4592" s="159"/>
      <c r="T4592" s="159"/>
      <c r="U4592" s="159"/>
      <c r="V4592" s="153"/>
      <c r="W4592" s="153"/>
      <c r="X4592" s="153"/>
      <c r="Y4592" s="10"/>
      <c r="Z4592" s="9"/>
      <c r="AA4592" s="9"/>
      <c r="AB4592" s="9"/>
    </row>
    <row r="4593" spans="1:28" ht="13.5" outlineLevel="7" x14ac:dyDescent="0.3">
      <c r="A4593" s="245"/>
      <c r="B4593" s="246"/>
      <c r="C4593" s="246"/>
      <c r="D4593" s="246"/>
      <c r="E4593" s="246"/>
      <c r="F4593" s="247"/>
      <c r="G4593" s="247"/>
      <c r="H4593" s="252" t="s">
        <v>18</v>
      </c>
      <c r="I4593" s="248" t="s">
        <v>4683</v>
      </c>
      <c r="J4593" s="249"/>
      <c r="K4593" s="250"/>
      <c r="L4593" s="250"/>
      <c r="M4593" s="251"/>
      <c r="N4593" s="252"/>
      <c r="O4593" s="253"/>
      <c r="P4593" s="249"/>
      <c r="Q4593" s="249"/>
      <c r="R4593" s="251"/>
      <c r="S4593" s="251"/>
      <c r="T4593" s="251"/>
      <c r="U4593" s="251"/>
      <c r="V4593" s="253"/>
      <c r="W4593" s="253"/>
      <c r="X4593" s="253"/>
      <c r="Y4593" s="252"/>
      <c r="Z4593" s="6"/>
      <c r="AA4593" s="9"/>
    </row>
    <row r="4594" spans="1:28" ht="7.5" customHeight="1" outlineLevel="7" x14ac:dyDescent="0.15">
      <c r="A4594" s="9"/>
      <c r="B4594" s="197"/>
      <c r="C4594" s="196"/>
      <c r="D4594" s="196"/>
      <c r="E4594" s="196"/>
      <c r="F4594" s="12"/>
      <c r="G4594" s="12"/>
      <c r="H4594" s="12"/>
      <c r="I4594" s="204"/>
      <c r="J4594" s="205"/>
      <c r="K4594" s="206"/>
      <c r="L4594" s="206"/>
      <c r="M4594" s="207"/>
      <c r="N4594" s="10"/>
      <c r="O4594" s="153"/>
      <c r="P4594" s="205"/>
      <c r="Q4594" s="205"/>
      <c r="R4594" s="159"/>
      <c r="S4594" s="159"/>
      <c r="T4594" s="159"/>
      <c r="U4594" s="159"/>
      <c r="V4594" s="153"/>
      <c r="W4594" s="153"/>
      <c r="X4594" s="153"/>
      <c r="Y4594" s="10"/>
      <c r="Z4594" s="6"/>
      <c r="AA4594" s="9"/>
    </row>
    <row r="4595" spans="1:28" ht="14.25" outlineLevel="6" x14ac:dyDescent="0.15">
      <c r="B4595" s="197"/>
      <c r="C4595" s="198"/>
      <c r="D4595" s="114">
        <v>674</v>
      </c>
      <c r="E4595" s="114"/>
      <c r="F4595" s="115"/>
      <c r="G4595" s="115" t="s">
        <v>4682</v>
      </c>
      <c r="H4595" s="115" t="s">
        <v>4681</v>
      </c>
      <c r="I4595" s="116" t="s">
        <v>4680</v>
      </c>
      <c r="J4595" s="117" t="s">
        <v>3311</v>
      </c>
      <c r="K4595" s="118">
        <v>20</v>
      </c>
      <c r="L4595" s="118">
        <v>0</v>
      </c>
      <c r="M4595" s="118">
        <v>20</v>
      </c>
      <c r="N4595" s="271"/>
      <c r="O4595" s="119">
        <f>M4595*N4595</f>
        <v>0</v>
      </c>
      <c r="P4595" s="117" t="s">
        <v>697</v>
      </c>
      <c r="Q4595" s="117" t="s">
        <v>9413</v>
      </c>
      <c r="R4595" s="118"/>
      <c r="S4595" s="118">
        <f>M4595*R4595</f>
        <v>0</v>
      </c>
      <c r="T4595" s="118"/>
      <c r="U4595" s="118">
        <f>M4595*T4595</f>
        <v>0</v>
      </c>
      <c r="V4595" s="119">
        <v>21</v>
      </c>
      <c r="W4595" s="119">
        <f>O4595*(V4595/100)</f>
        <v>0</v>
      </c>
      <c r="X4595" s="119">
        <f>O4595+W4595</f>
        <v>0</v>
      </c>
      <c r="Y4595" s="120">
        <v>8</v>
      </c>
      <c r="Z4595" s="9"/>
      <c r="AA4595" s="9"/>
      <c r="AB4595" s="9"/>
    </row>
    <row r="4596" spans="1:28" ht="4.5" customHeight="1" outlineLevel="6" x14ac:dyDescent="0.15">
      <c r="B4596" s="197"/>
      <c r="C4596" s="199"/>
      <c r="D4596" s="199"/>
      <c r="E4596" s="199"/>
      <c r="F4596" s="10"/>
      <c r="G4596" s="10"/>
      <c r="H4596" s="10"/>
      <c r="I4596" s="203"/>
      <c r="J4596" s="205"/>
      <c r="K4596" s="159"/>
      <c r="L4596" s="159"/>
      <c r="M4596" s="159"/>
      <c r="N4596" s="113"/>
      <c r="O4596" s="153"/>
      <c r="P4596" s="205"/>
      <c r="Q4596" s="205"/>
      <c r="R4596" s="159"/>
      <c r="S4596" s="159"/>
      <c r="T4596" s="159"/>
      <c r="U4596" s="159"/>
      <c r="V4596" s="153"/>
      <c r="W4596" s="153"/>
      <c r="X4596" s="153"/>
      <c r="Y4596" s="10"/>
      <c r="Z4596" s="9"/>
      <c r="AA4596" s="9"/>
      <c r="AB4596" s="9"/>
    </row>
    <row r="4597" spans="1:28" ht="13.5" outlineLevel="7" x14ac:dyDescent="0.3">
      <c r="A4597" s="245"/>
      <c r="B4597" s="246"/>
      <c r="C4597" s="246"/>
      <c r="D4597" s="246"/>
      <c r="E4597" s="246"/>
      <c r="F4597" s="247"/>
      <c r="G4597" s="247"/>
      <c r="H4597" s="252" t="s">
        <v>18</v>
      </c>
      <c r="I4597" s="248" t="s">
        <v>4679</v>
      </c>
      <c r="J4597" s="249"/>
      <c r="K4597" s="250"/>
      <c r="L4597" s="250"/>
      <c r="M4597" s="251"/>
      <c r="N4597" s="252"/>
      <c r="O4597" s="253"/>
      <c r="P4597" s="249"/>
      <c r="Q4597" s="249"/>
      <c r="R4597" s="251"/>
      <c r="S4597" s="251"/>
      <c r="T4597" s="251"/>
      <c r="U4597" s="251"/>
      <c r="V4597" s="253"/>
      <c r="W4597" s="253"/>
      <c r="X4597" s="253"/>
      <c r="Y4597" s="252"/>
      <c r="Z4597" s="6"/>
      <c r="AA4597" s="9"/>
    </row>
    <row r="4598" spans="1:28" ht="7.5" customHeight="1" outlineLevel="7" x14ac:dyDescent="0.15">
      <c r="A4598" s="9"/>
      <c r="B4598" s="197"/>
      <c r="C4598" s="196"/>
      <c r="D4598" s="196"/>
      <c r="E4598" s="196"/>
      <c r="F4598" s="12"/>
      <c r="G4598" s="12"/>
      <c r="H4598" s="12"/>
      <c r="I4598" s="204"/>
      <c r="J4598" s="205"/>
      <c r="K4598" s="206"/>
      <c r="L4598" s="206"/>
      <c r="M4598" s="207"/>
      <c r="N4598" s="10"/>
      <c r="O4598" s="153"/>
      <c r="P4598" s="205"/>
      <c r="Q4598" s="205"/>
      <c r="R4598" s="159"/>
      <c r="S4598" s="159"/>
      <c r="T4598" s="159"/>
      <c r="U4598" s="159"/>
      <c r="V4598" s="153"/>
      <c r="W4598" s="153"/>
      <c r="X4598" s="153"/>
      <c r="Y4598" s="10"/>
      <c r="Z4598" s="6"/>
      <c r="AA4598" s="9"/>
    </row>
    <row r="4599" spans="1:28" outlineLevel="6" x14ac:dyDescent="0.15">
      <c r="B4599" s="6"/>
      <c r="C4599" s="6"/>
      <c r="D4599" s="6"/>
      <c r="E4599" s="6"/>
      <c r="F4599" s="6"/>
      <c r="G4599" s="6"/>
      <c r="H4599" s="6"/>
      <c r="I4599" s="6"/>
      <c r="J4599" s="6"/>
      <c r="K4599" s="6"/>
      <c r="L4599" s="6"/>
      <c r="M4599" s="6"/>
      <c r="N4599" s="9"/>
      <c r="O4599" s="9"/>
      <c r="P4599" s="6"/>
      <c r="Q4599" s="6"/>
      <c r="R4599" s="6"/>
      <c r="S4599" s="6"/>
      <c r="T4599" s="6"/>
      <c r="U4599" s="6"/>
      <c r="V4599" s="6"/>
      <c r="W4599" s="9"/>
      <c r="X4599" s="9"/>
      <c r="Y4599" s="9"/>
    </row>
    <row r="4600" spans="1:28" ht="13.5" outlineLevel="5" x14ac:dyDescent="0.25">
      <c r="A4600" s="189" t="s">
        <v>1583</v>
      </c>
      <c r="B4600" s="239">
        <v>6</v>
      </c>
      <c r="C4600" s="240"/>
      <c r="D4600" s="240"/>
      <c r="E4600" s="240"/>
      <c r="F4600" s="193"/>
      <c r="G4600" s="193"/>
      <c r="H4600" s="193"/>
      <c r="I4600" s="241" t="s">
        <v>1582</v>
      </c>
      <c r="J4600" s="242"/>
      <c r="K4600" s="243"/>
      <c r="L4600" s="243"/>
      <c r="M4600" s="243"/>
      <c r="N4600" s="193"/>
      <c r="O4600" s="191">
        <f>SUBTOTAL(9,O4601:O4605)</f>
        <v>0</v>
      </c>
      <c r="P4600" s="242" t="s">
        <v>475</v>
      </c>
      <c r="Q4600" s="242"/>
      <c r="R4600" s="243"/>
      <c r="S4600" s="192">
        <f>SUBTOTAL(9,S4601:S4605)</f>
        <v>0</v>
      </c>
      <c r="T4600" s="243"/>
      <c r="U4600" s="192">
        <f>SUBTOTAL(9,U4601:U4605)</f>
        <v>0</v>
      </c>
      <c r="V4600" s="244"/>
      <c r="W4600" s="191">
        <f>SUBTOTAL(9,W4601:W4605)</f>
        <v>0</v>
      </c>
      <c r="X4600" s="191">
        <f>SUBTOTAL(9,X4601:X4605)</f>
        <v>0</v>
      </c>
      <c r="Y4600" s="189"/>
      <c r="Z4600" s="6"/>
      <c r="AA4600" s="9"/>
      <c r="AB4600" s="9"/>
    </row>
    <row r="4601" spans="1:28" ht="14.25" outlineLevel="6" x14ac:dyDescent="0.15">
      <c r="B4601" s="197"/>
      <c r="C4601" s="198"/>
      <c r="D4601" s="114">
        <v>675</v>
      </c>
      <c r="E4601" s="114"/>
      <c r="F4601" s="115"/>
      <c r="G4601" s="115" t="s">
        <v>1020</v>
      </c>
      <c r="H4601" s="115" t="s">
        <v>4678</v>
      </c>
      <c r="I4601" s="116" t="s">
        <v>1022</v>
      </c>
      <c r="J4601" s="117" t="s">
        <v>1011</v>
      </c>
      <c r="K4601" s="118">
        <v>1</v>
      </c>
      <c r="L4601" s="118">
        <v>0</v>
      </c>
      <c r="M4601" s="118">
        <v>1</v>
      </c>
      <c r="N4601" s="271"/>
      <c r="O4601" s="119">
        <f>M4601*N4601</f>
        <v>0</v>
      </c>
      <c r="P4601" s="117" t="s">
        <v>697</v>
      </c>
      <c r="Q4601" s="117" t="s">
        <v>9413</v>
      </c>
      <c r="R4601" s="118"/>
      <c r="S4601" s="118">
        <f>M4601*R4601</f>
        <v>0</v>
      </c>
      <c r="T4601" s="118"/>
      <c r="U4601" s="118">
        <f>M4601*T4601</f>
        <v>0</v>
      </c>
      <c r="V4601" s="119">
        <v>21</v>
      </c>
      <c r="W4601" s="119">
        <f>O4601*(V4601/100)</f>
        <v>0</v>
      </c>
      <c r="X4601" s="119">
        <f>O4601+W4601</f>
        <v>0</v>
      </c>
      <c r="Y4601" s="120">
        <v>8</v>
      </c>
      <c r="Z4601" s="9"/>
      <c r="AA4601" s="9"/>
      <c r="AB4601" s="9"/>
    </row>
    <row r="4602" spans="1:28" ht="4.5" customHeight="1" outlineLevel="6" x14ac:dyDescent="0.15">
      <c r="B4602" s="197"/>
      <c r="C4602" s="199"/>
      <c r="D4602" s="199"/>
      <c r="E4602" s="199"/>
      <c r="F4602" s="10"/>
      <c r="G4602" s="10"/>
      <c r="H4602" s="10"/>
      <c r="I4602" s="203"/>
      <c r="J4602" s="205"/>
      <c r="K4602" s="159"/>
      <c r="L4602" s="159"/>
      <c r="M4602" s="159"/>
      <c r="N4602" s="113"/>
      <c r="O4602" s="153"/>
      <c r="P4602" s="205"/>
      <c r="Q4602" s="205"/>
      <c r="R4602" s="159"/>
      <c r="S4602" s="159"/>
      <c r="T4602" s="159"/>
      <c r="U4602" s="159"/>
      <c r="V4602" s="153"/>
      <c r="W4602" s="153"/>
      <c r="X4602" s="153"/>
      <c r="Y4602" s="10"/>
      <c r="Z4602" s="9"/>
      <c r="AA4602" s="9"/>
      <c r="AB4602" s="9"/>
    </row>
    <row r="4603" spans="1:28" ht="28.5" outlineLevel="6" x14ac:dyDescent="0.15">
      <c r="B4603" s="197"/>
      <c r="C4603" s="198"/>
      <c r="D4603" s="114">
        <v>677</v>
      </c>
      <c r="E4603" s="114"/>
      <c r="F4603" s="115"/>
      <c r="G4603" s="115"/>
      <c r="H4603" s="115" t="s">
        <v>4677</v>
      </c>
      <c r="I4603" s="116" t="s">
        <v>1024</v>
      </c>
      <c r="J4603" s="117" t="s">
        <v>1011</v>
      </c>
      <c r="K4603" s="118">
        <v>1</v>
      </c>
      <c r="L4603" s="118">
        <v>0</v>
      </c>
      <c r="M4603" s="118">
        <v>1</v>
      </c>
      <c r="N4603" s="271"/>
      <c r="O4603" s="119">
        <f>M4603*N4603</f>
        <v>0</v>
      </c>
      <c r="P4603" s="117" t="s">
        <v>697</v>
      </c>
      <c r="Q4603" s="117" t="s">
        <v>9413</v>
      </c>
      <c r="R4603" s="118"/>
      <c r="S4603" s="118">
        <f>M4603*R4603</f>
        <v>0</v>
      </c>
      <c r="T4603" s="118"/>
      <c r="U4603" s="118">
        <f>M4603*T4603</f>
        <v>0</v>
      </c>
      <c r="V4603" s="119">
        <v>21</v>
      </c>
      <c r="W4603" s="119">
        <f>O4603*(V4603/100)</f>
        <v>0</v>
      </c>
      <c r="X4603" s="119">
        <f>O4603+W4603</f>
        <v>0</v>
      </c>
      <c r="Y4603" s="120">
        <v>8</v>
      </c>
      <c r="Z4603" s="9"/>
      <c r="AA4603" s="9"/>
      <c r="AB4603" s="9"/>
    </row>
    <row r="4604" spans="1:28" ht="4.5" customHeight="1" outlineLevel="6" x14ac:dyDescent="0.15">
      <c r="B4604" s="197"/>
      <c r="C4604" s="199"/>
      <c r="D4604" s="199"/>
      <c r="E4604" s="199"/>
      <c r="F4604" s="10"/>
      <c r="G4604" s="10"/>
      <c r="H4604" s="10"/>
      <c r="I4604" s="203"/>
      <c r="J4604" s="205"/>
      <c r="K4604" s="159"/>
      <c r="L4604" s="159"/>
      <c r="M4604" s="159"/>
      <c r="N4604" s="113"/>
      <c r="O4604" s="153"/>
      <c r="P4604" s="205"/>
      <c r="Q4604" s="205"/>
      <c r="R4604" s="159"/>
      <c r="S4604" s="159"/>
      <c r="T4604" s="159"/>
      <c r="U4604" s="159"/>
      <c r="V4604" s="153"/>
      <c r="W4604" s="153"/>
      <c r="X4604" s="153"/>
      <c r="Y4604" s="10"/>
      <c r="Z4604" s="9"/>
      <c r="AA4604" s="9"/>
      <c r="AB4604" s="9"/>
    </row>
    <row r="4605" spans="1:28" outlineLevel="6" x14ac:dyDescent="0.15">
      <c r="B4605" s="6"/>
      <c r="C4605" s="6"/>
      <c r="D4605" s="6"/>
      <c r="E4605" s="6"/>
      <c r="F4605" s="6"/>
      <c r="G4605" s="6"/>
      <c r="H4605" s="6"/>
      <c r="I4605" s="6"/>
      <c r="J4605" s="6"/>
      <c r="K4605" s="6"/>
      <c r="L4605" s="6"/>
      <c r="M4605" s="6"/>
      <c r="N4605" s="9"/>
      <c r="O4605" s="9"/>
      <c r="P4605" s="6"/>
      <c r="Q4605" s="6"/>
      <c r="R4605" s="6"/>
      <c r="S4605" s="6"/>
      <c r="T4605" s="6"/>
      <c r="U4605" s="6"/>
      <c r="V4605" s="6"/>
      <c r="W4605" s="9"/>
      <c r="X4605" s="9"/>
      <c r="Y4605" s="9"/>
    </row>
    <row r="4606" spans="1:28" ht="13.5" outlineLevel="4" x14ac:dyDescent="0.25">
      <c r="A4606" s="184" t="s">
        <v>1581</v>
      </c>
      <c r="B4606" s="233">
        <v>5</v>
      </c>
      <c r="C4606" s="234"/>
      <c r="D4606" s="234"/>
      <c r="E4606" s="234"/>
      <c r="F4606" s="188"/>
      <c r="G4606" s="188"/>
      <c r="H4606" s="188"/>
      <c r="I4606" s="235" t="s">
        <v>1580</v>
      </c>
      <c r="J4606" s="236"/>
      <c r="K4606" s="237"/>
      <c r="L4606" s="237"/>
      <c r="M4606" s="237"/>
      <c r="N4606" s="188"/>
      <c r="O4606" s="186">
        <f>SUBTOTAL(9,O4607:O4772)</f>
        <v>0</v>
      </c>
      <c r="P4606" s="236" t="s">
        <v>474</v>
      </c>
      <c r="Q4606" s="236"/>
      <c r="R4606" s="237"/>
      <c r="S4606" s="187">
        <f>SUBTOTAL(9,S4607:S4772)</f>
        <v>0</v>
      </c>
      <c r="T4606" s="237"/>
      <c r="U4606" s="187">
        <f>SUBTOTAL(9,U4607:U4772)</f>
        <v>0</v>
      </c>
      <c r="V4606" s="238"/>
      <c r="W4606" s="186">
        <f>SUBTOTAL(9,W4607:W4772)</f>
        <v>0</v>
      </c>
      <c r="X4606" s="186">
        <f>SUBTOTAL(9,X4607:X4772)</f>
        <v>0</v>
      </c>
      <c r="Y4606" s="184"/>
      <c r="Z4606" s="6"/>
      <c r="AA4606" s="9"/>
      <c r="AB4606" s="9"/>
    </row>
    <row r="4607" spans="1:28" ht="13.5" outlineLevel="5" x14ac:dyDescent="0.25">
      <c r="A4607" s="189" t="s">
        <v>1579</v>
      </c>
      <c r="B4607" s="239">
        <v>6</v>
      </c>
      <c r="C4607" s="240"/>
      <c r="D4607" s="240"/>
      <c r="E4607" s="240"/>
      <c r="F4607" s="193"/>
      <c r="G4607" s="193"/>
      <c r="H4607" s="193"/>
      <c r="I4607" s="241" t="s">
        <v>1578</v>
      </c>
      <c r="J4607" s="242"/>
      <c r="K4607" s="243"/>
      <c r="L4607" s="243"/>
      <c r="M4607" s="243"/>
      <c r="N4607" s="193"/>
      <c r="O4607" s="191">
        <f>SUBTOTAL(9,O4608:O4664)</f>
        <v>0</v>
      </c>
      <c r="P4607" s="242" t="s">
        <v>475</v>
      </c>
      <c r="Q4607" s="242"/>
      <c r="R4607" s="243"/>
      <c r="S4607" s="192">
        <f>SUBTOTAL(9,S4608:S4664)</f>
        <v>0</v>
      </c>
      <c r="T4607" s="243"/>
      <c r="U4607" s="192">
        <f>SUBTOTAL(9,U4608:U4664)</f>
        <v>0</v>
      </c>
      <c r="V4607" s="244"/>
      <c r="W4607" s="191">
        <f>SUBTOTAL(9,W4608:W4664)</f>
        <v>0</v>
      </c>
      <c r="X4607" s="191">
        <f>SUBTOTAL(9,X4608:X4664)</f>
        <v>0</v>
      </c>
      <c r="Y4607" s="189"/>
      <c r="Z4607" s="6"/>
      <c r="AA4607" s="9"/>
      <c r="AB4607" s="9"/>
    </row>
    <row r="4608" spans="1:28" ht="71.25" outlineLevel="6" x14ac:dyDescent="0.15">
      <c r="B4608" s="197"/>
      <c r="C4608" s="198"/>
      <c r="D4608" s="114">
        <v>679</v>
      </c>
      <c r="E4608" s="114"/>
      <c r="F4608" s="115"/>
      <c r="G4608" s="115" t="s">
        <v>882</v>
      </c>
      <c r="H4608" s="115" t="s">
        <v>4676</v>
      </c>
      <c r="I4608" s="116" t="s">
        <v>884</v>
      </c>
      <c r="J4608" s="117" t="s">
        <v>478</v>
      </c>
      <c r="K4608" s="118">
        <v>81.424000000000007</v>
      </c>
      <c r="L4608" s="118">
        <v>0</v>
      </c>
      <c r="M4608" s="118">
        <v>81.424000000000007</v>
      </c>
      <c r="N4608" s="271"/>
      <c r="O4608" s="119">
        <f>M4608*N4608</f>
        <v>0</v>
      </c>
      <c r="P4608" s="117" t="s">
        <v>697</v>
      </c>
      <c r="Q4608" s="117" t="s">
        <v>9413</v>
      </c>
      <c r="R4608" s="118"/>
      <c r="S4608" s="118">
        <f>M4608*R4608</f>
        <v>0</v>
      </c>
      <c r="T4608" s="118"/>
      <c r="U4608" s="118">
        <f>M4608*T4608</f>
        <v>0</v>
      </c>
      <c r="V4608" s="119">
        <v>21</v>
      </c>
      <c r="W4608" s="119">
        <f>O4608*(V4608/100)</f>
        <v>0</v>
      </c>
      <c r="X4608" s="119">
        <f>O4608+W4608</f>
        <v>0</v>
      </c>
      <c r="Y4608" s="120">
        <v>8</v>
      </c>
      <c r="Z4608" s="9"/>
      <c r="AA4608" s="9"/>
      <c r="AB4608" s="9"/>
    </row>
    <row r="4609" spans="1:28" ht="4.5" customHeight="1" outlineLevel="6" x14ac:dyDescent="0.15">
      <c r="B4609" s="197"/>
      <c r="C4609" s="199"/>
      <c r="D4609" s="199"/>
      <c r="E4609" s="199"/>
      <c r="F4609" s="10"/>
      <c r="G4609" s="10"/>
      <c r="H4609" s="10"/>
      <c r="I4609" s="203"/>
      <c r="J4609" s="205"/>
      <c r="K4609" s="159"/>
      <c r="L4609" s="159"/>
      <c r="M4609" s="159"/>
      <c r="N4609" s="113"/>
      <c r="O4609" s="153"/>
      <c r="P4609" s="205"/>
      <c r="Q4609" s="205"/>
      <c r="R4609" s="159"/>
      <c r="S4609" s="159"/>
      <c r="T4609" s="159"/>
      <c r="U4609" s="159"/>
      <c r="V4609" s="153"/>
      <c r="W4609" s="153"/>
      <c r="X4609" s="153"/>
      <c r="Y4609" s="10"/>
      <c r="Z4609" s="9"/>
      <c r="AA4609" s="9"/>
      <c r="AB4609" s="9"/>
    </row>
    <row r="4610" spans="1:28" ht="13.5" outlineLevel="7" x14ac:dyDescent="0.3">
      <c r="A4610" s="245"/>
      <c r="B4610" s="246"/>
      <c r="C4610" s="246"/>
      <c r="D4610" s="246"/>
      <c r="E4610" s="246"/>
      <c r="F4610" s="247"/>
      <c r="G4610" s="247"/>
      <c r="H4610" s="252" t="s">
        <v>18</v>
      </c>
      <c r="I4610" s="248" t="s">
        <v>4675</v>
      </c>
      <c r="J4610" s="249"/>
      <c r="K4610" s="250"/>
      <c r="L4610" s="250"/>
      <c r="M4610" s="251"/>
      <c r="N4610" s="252"/>
      <c r="O4610" s="253"/>
      <c r="P4610" s="249"/>
      <c r="Q4610" s="249"/>
      <c r="R4610" s="251"/>
      <c r="S4610" s="251"/>
      <c r="T4610" s="251"/>
      <c r="U4610" s="251"/>
      <c r="V4610" s="253"/>
      <c r="W4610" s="253"/>
      <c r="X4610" s="253"/>
      <c r="Y4610" s="252"/>
      <c r="Z4610" s="6"/>
      <c r="AA4610" s="9"/>
    </row>
    <row r="4611" spans="1:28" ht="13.5" outlineLevel="7" x14ac:dyDescent="0.3">
      <c r="A4611" s="245"/>
      <c r="B4611" s="246"/>
      <c r="C4611" s="246"/>
      <c r="D4611" s="246"/>
      <c r="E4611" s="246"/>
      <c r="F4611" s="247"/>
      <c r="G4611" s="247"/>
      <c r="H4611" s="252"/>
      <c r="I4611" s="248" t="s">
        <v>4674</v>
      </c>
      <c r="J4611" s="249"/>
      <c r="K4611" s="250"/>
      <c r="L4611" s="250"/>
      <c r="M4611" s="251"/>
      <c r="N4611" s="252"/>
      <c r="O4611" s="253"/>
      <c r="P4611" s="249"/>
      <c r="Q4611" s="249"/>
      <c r="R4611" s="251"/>
      <c r="S4611" s="251"/>
      <c r="T4611" s="251"/>
      <c r="U4611" s="251"/>
      <c r="V4611" s="253"/>
      <c r="W4611" s="253"/>
      <c r="X4611" s="253"/>
      <c r="Y4611" s="252"/>
      <c r="Z4611" s="6"/>
      <c r="AA4611" s="9"/>
    </row>
    <row r="4612" spans="1:28" ht="7.5" customHeight="1" outlineLevel="7" x14ac:dyDescent="0.15">
      <c r="A4612" s="9"/>
      <c r="B4612" s="197"/>
      <c r="C4612" s="196"/>
      <c r="D4612" s="196"/>
      <c r="E4612" s="196"/>
      <c r="F4612" s="12"/>
      <c r="G4612" s="12"/>
      <c r="H4612" s="12"/>
      <c r="I4612" s="204"/>
      <c r="J4612" s="205"/>
      <c r="K4612" s="206"/>
      <c r="L4612" s="206"/>
      <c r="M4612" s="207"/>
      <c r="N4612" s="10"/>
      <c r="O4612" s="153"/>
      <c r="P4612" s="205"/>
      <c r="Q4612" s="205"/>
      <c r="R4612" s="159"/>
      <c r="S4612" s="159"/>
      <c r="T4612" s="159"/>
      <c r="U4612" s="159"/>
      <c r="V4612" s="153"/>
      <c r="W4612" s="153"/>
      <c r="X4612" s="153"/>
      <c r="Y4612" s="10"/>
      <c r="Z4612" s="6"/>
      <c r="AA4612" s="9"/>
    </row>
    <row r="4613" spans="1:28" ht="71.25" outlineLevel="6" x14ac:dyDescent="0.15">
      <c r="B4613" s="197"/>
      <c r="C4613" s="198"/>
      <c r="D4613" s="114">
        <v>680</v>
      </c>
      <c r="E4613" s="114"/>
      <c r="F4613" s="115"/>
      <c r="G4613" s="115" t="s">
        <v>887</v>
      </c>
      <c r="H4613" s="115" t="s">
        <v>4673</v>
      </c>
      <c r="I4613" s="116" t="s">
        <v>889</v>
      </c>
      <c r="J4613" s="117" t="s">
        <v>478</v>
      </c>
      <c r="K4613" s="118">
        <v>40.712000000000003</v>
      </c>
      <c r="L4613" s="118">
        <v>0</v>
      </c>
      <c r="M4613" s="118">
        <v>40.712000000000003</v>
      </c>
      <c r="N4613" s="271"/>
      <c r="O4613" s="119">
        <f>M4613*N4613</f>
        <v>0</v>
      </c>
      <c r="P4613" s="117" t="s">
        <v>697</v>
      </c>
      <c r="Q4613" s="117" t="s">
        <v>9413</v>
      </c>
      <c r="R4613" s="118"/>
      <c r="S4613" s="118">
        <f>M4613*R4613</f>
        <v>0</v>
      </c>
      <c r="T4613" s="118"/>
      <c r="U4613" s="118">
        <f>M4613*T4613</f>
        <v>0</v>
      </c>
      <c r="V4613" s="119">
        <v>21</v>
      </c>
      <c r="W4613" s="119">
        <f>O4613*(V4613/100)</f>
        <v>0</v>
      </c>
      <c r="X4613" s="119">
        <f>O4613+W4613</f>
        <v>0</v>
      </c>
      <c r="Y4613" s="120">
        <v>8</v>
      </c>
      <c r="Z4613" s="9"/>
      <c r="AA4613" s="9"/>
      <c r="AB4613" s="9"/>
    </row>
    <row r="4614" spans="1:28" ht="4.5" customHeight="1" outlineLevel="6" x14ac:dyDescent="0.15">
      <c r="B4614" s="197"/>
      <c r="C4614" s="199"/>
      <c r="D4614" s="199"/>
      <c r="E4614" s="199"/>
      <c r="F4614" s="10"/>
      <c r="G4614" s="10"/>
      <c r="H4614" s="10"/>
      <c r="I4614" s="203"/>
      <c r="J4614" s="205"/>
      <c r="K4614" s="159"/>
      <c r="L4614" s="159"/>
      <c r="M4614" s="159"/>
      <c r="N4614" s="113"/>
      <c r="O4614" s="153"/>
      <c r="P4614" s="205"/>
      <c r="Q4614" s="205"/>
      <c r="R4614" s="159"/>
      <c r="S4614" s="159"/>
      <c r="T4614" s="159"/>
      <c r="U4614" s="159"/>
      <c r="V4614" s="153"/>
      <c r="W4614" s="153"/>
      <c r="X4614" s="153"/>
      <c r="Y4614" s="10"/>
      <c r="Z4614" s="9"/>
      <c r="AA4614" s="9"/>
      <c r="AB4614" s="9"/>
    </row>
    <row r="4615" spans="1:28" ht="13.5" outlineLevel="7" x14ac:dyDescent="0.3">
      <c r="A4615" s="245"/>
      <c r="B4615" s="246"/>
      <c r="C4615" s="246"/>
      <c r="D4615" s="246"/>
      <c r="E4615" s="246"/>
      <c r="F4615" s="247"/>
      <c r="G4615" s="247"/>
      <c r="H4615" s="252" t="s">
        <v>18</v>
      </c>
      <c r="I4615" s="248" t="s">
        <v>890</v>
      </c>
      <c r="J4615" s="249"/>
      <c r="K4615" s="250"/>
      <c r="L4615" s="250"/>
      <c r="M4615" s="251"/>
      <c r="N4615" s="252"/>
      <c r="O4615" s="253"/>
      <c r="P4615" s="249"/>
      <c r="Q4615" s="249"/>
      <c r="R4615" s="251"/>
      <c r="S4615" s="251"/>
      <c r="T4615" s="251"/>
      <c r="U4615" s="251"/>
      <c r="V4615" s="253"/>
      <c r="W4615" s="253"/>
      <c r="X4615" s="253"/>
      <c r="Y4615" s="252"/>
      <c r="Z4615" s="6"/>
      <c r="AA4615" s="9"/>
    </row>
    <row r="4616" spans="1:28" ht="13.5" outlineLevel="7" x14ac:dyDescent="0.3">
      <c r="A4616" s="245"/>
      <c r="B4616" s="246"/>
      <c r="C4616" s="246"/>
      <c r="D4616" s="246"/>
      <c r="E4616" s="246"/>
      <c r="F4616" s="247"/>
      <c r="G4616" s="247"/>
      <c r="H4616" s="252"/>
      <c r="I4616" s="248" t="s">
        <v>4672</v>
      </c>
      <c r="J4616" s="249"/>
      <c r="K4616" s="250"/>
      <c r="L4616" s="250"/>
      <c r="M4616" s="251"/>
      <c r="N4616" s="252"/>
      <c r="O4616" s="253"/>
      <c r="P4616" s="249"/>
      <c r="Q4616" s="249"/>
      <c r="R4616" s="251"/>
      <c r="S4616" s="251"/>
      <c r="T4616" s="251"/>
      <c r="U4616" s="251"/>
      <c r="V4616" s="253"/>
      <c r="W4616" s="253"/>
      <c r="X4616" s="253"/>
      <c r="Y4616" s="252"/>
      <c r="Z4616" s="6"/>
      <c r="AA4616" s="9"/>
    </row>
    <row r="4617" spans="1:28" ht="7.5" customHeight="1" outlineLevel="7" x14ac:dyDescent="0.15">
      <c r="A4617" s="9"/>
      <c r="B4617" s="197"/>
      <c r="C4617" s="196"/>
      <c r="D4617" s="196"/>
      <c r="E4617" s="196"/>
      <c r="F4617" s="12"/>
      <c r="G4617" s="12"/>
      <c r="H4617" s="12"/>
      <c r="I4617" s="204"/>
      <c r="J4617" s="205"/>
      <c r="K4617" s="206"/>
      <c r="L4617" s="206"/>
      <c r="M4617" s="207"/>
      <c r="N4617" s="10"/>
      <c r="O4617" s="153"/>
      <c r="P4617" s="205"/>
      <c r="Q4617" s="205"/>
      <c r="R4617" s="159"/>
      <c r="S4617" s="159"/>
      <c r="T4617" s="159"/>
      <c r="U4617" s="159"/>
      <c r="V4617" s="153"/>
      <c r="W4617" s="153"/>
      <c r="X4617" s="153"/>
      <c r="Y4617" s="10"/>
      <c r="Z4617" s="6"/>
      <c r="AA4617" s="9"/>
    </row>
    <row r="4618" spans="1:28" ht="71.25" outlineLevel="6" x14ac:dyDescent="0.15">
      <c r="B4618" s="197"/>
      <c r="C4618" s="198"/>
      <c r="D4618" s="114">
        <v>681</v>
      </c>
      <c r="E4618" s="114"/>
      <c r="F4618" s="115"/>
      <c r="G4618" s="115" t="s">
        <v>4671</v>
      </c>
      <c r="H4618" s="115" t="s">
        <v>4670</v>
      </c>
      <c r="I4618" s="116" t="s">
        <v>4669</v>
      </c>
      <c r="J4618" s="117" t="s">
        <v>478</v>
      </c>
      <c r="K4618" s="118">
        <v>6.75</v>
      </c>
      <c r="L4618" s="118">
        <v>0</v>
      </c>
      <c r="M4618" s="118">
        <v>6.75</v>
      </c>
      <c r="N4618" s="271"/>
      <c r="O4618" s="119">
        <f>M4618*N4618</f>
        <v>0</v>
      </c>
      <c r="P4618" s="117" t="s">
        <v>697</v>
      </c>
      <c r="Q4618" s="117" t="s">
        <v>9413</v>
      </c>
      <c r="R4618" s="118"/>
      <c r="S4618" s="118">
        <f>M4618*R4618</f>
        <v>0</v>
      </c>
      <c r="T4618" s="118"/>
      <c r="U4618" s="118">
        <f>M4618*T4618</f>
        <v>0</v>
      </c>
      <c r="V4618" s="119">
        <v>21</v>
      </c>
      <c r="W4618" s="119">
        <f>O4618*(V4618/100)</f>
        <v>0</v>
      </c>
      <c r="X4618" s="119">
        <f>O4618+W4618</f>
        <v>0</v>
      </c>
      <c r="Y4618" s="120">
        <v>8</v>
      </c>
      <c r="Z4618" s="9"/>
      <c r="AA4618" s="9"/>
      <c r="AB4618" s="9"/>
    </row>
    <row r="4619" spans="1:28" ht="4.5" customHeight="1" outlineLevel="6" x14ac:dyDescent="0.15">
      <c r="B4619" s="197"/>
      <c r="C4619" s="199"/>
      <c r="D4619" s="199"/>
      <c r="E4619" s="199"/>
      <c r="F4619" s="10"/>
      <c r="G4619" s="10"/>
      <c r="H4619" s="10"/>
      <c r="I4619" s="203"/>
      <c r="J4619" s="205"/>
      <c r="K4619" s="159"/>
      <c r="L4619" s="159"/>
      <c r="M4619" s="159"/>
      <c r="N4619" s="113"/>
      <c r="O4619" s="153"/>
      <c r="P4619" s="205"/>
      <c r="Q4619" s="205"/>
      <c r="R4619" s="159"/>
      <c r="S4619" s="159"/>
      <c r="T4619" s="159"/>
      <c r="U4619" s="159"/>
      <c r="V4619" s="153"/>
      <c r="W4619" s="153"/>
      <c r="X4619" s="153"/>
      <c r="Y4619" s="10"/>
      <c r="Z4619" s="9"/>
      <c r="AA4619" s="9"/>
      <c r="AB4619" s="9"/>
    </row>
    <row r="4620" spans="1:28" ht="13.5" outlineLevel="7" x14ac:dyDescent="0.3">
      <c r="A4620" s="245"/>
      <c r="B4620" s="246"/>
      <c r="C4620" s="246"/>
      <c r="D4620" s="246"/>
      <c r="E4620" s="246"/>
      <c r="F4620" s="247"/>
      <c r="G4620" s="247"/>
      <c r="H4620" s="252" t="s">
        <v>18</v>
      </c>
      <c r="I4620" s="248" t="s">
        <v>4668</v>
      </c>
      <c r="J4620" s="249"/>
      <c r="K4620" s="250"/>
      <c r="L4620" s="250"/>
      <c r="M4620" s="251"/>
      <c r="N4620" s="252"/>
      <c r="O4620" s="253"/>
      <c r="P4620" s="249"/>
      <c r="Q4620" s="249"/>
      <c r="R4620" s="251"/>
      <c r="S4620" s="251"/>
      <c r="T4620" s="251"/>
      <c r="U4620" s="251"/>
      <c r="V4620" s="253"/>
      <c r="W4620" s="253"/>
      <c r="X4620" s="253"/>
      <c r="Y4620" s="252"/>
      <c r="Z4620" s="6"/>
      <c r="AA4620" s="9"/>
    </row>
    <row r="4621" spans="1:28" ht="7.5" customHeight="1" outlineLevel="7" x14ac:dyDescent="0.15">
      <c r="A4621" s="9"/>
      <c r="B4621" s="197"/>
      <c r="C4621" s="196"/>
      <c r="D4621" s="196"/>
      <c r="E4621" s="196"/>
      <c r="F4621" s="12"/>
      <c r="G4621" s="12"/>
      <c r="H4621" s="12"/>
      <c r="I4621" s="204"/>
      <c r="J4621" s="205"/>
      <c r="K4621" s="206"/>
      <c r="L4621" s="206"/>
      <c r="M4621" s="207"/>
      <c r="N4621" s="10"/>
      <c r="O4621" s="153"/>
      <c r="P4621" s="205"/>
      <c r="Q4621" s="205"/>
      <c r="R4621" s="159"/>
      <c r="S4621" s="159"/>
      <c r="T4621" s="159"/>
      <c r="U4621" s="159"/>
      <c r="V4621" s="153"/>
      <c r="W4621" s="153"/>
      <c r="X4621" s="153"/>
      <c r="Y4621" s="10"/>
      <c r="Z4621" s="6"/>
      <c r="AA4621" s="9"/>
    </row>
    <row r="4622" spans="1:28" ht="71.25" outlineLevel="6" x14ac:dyDescent="0.15">
      <c r="B4622" s="197"/>
      <c r="C4622" s="198"/>
      <c r="D4622" s="114">
        <v>682</v>
      </c>
      <c r="E4622" s="114"/>
      <c r="F4622" s="115"/>
      <c r="G4622" s="115" t="s">
        <v>4667</v>
      </c>
      <c r="H4622" s="115" t="s">
        <v>4666</v>
      </c>
      <c r="I4622" s="116" t="s">
        <v>4665</v>
      </c>
      <c r="J4622" s="117" t="s">
        <v>478</v>
      </c>
      <c r="K4622" s="118">
        <v>3.375</v>
      </c>
      <c r="L4622" s="118">
        <v>0</v>
      </c>
      <c r="M4622" s="118">
        <v>3.375</v>
      </c>
      <c r="N4622" s="271"/>
      <c r="O4622" s="119">
        <f>M4622*N4622</f>
        <v>0</v>
      </c>
      <c r="P4622" s="117" t="s">
        <v>697</v>
      </c>
      <c r="Q4622" s="117" t="s">
        <v>9413</v>
      </c>
      <c r="R4622" s="118"/>
      <c r="S4622" s="118">
        <f>M4622*R4622</f>
        <v>0</v>
      </c>
      <c r="T4622" s="118"/>
      <c r="U4622" s="118">
        <f>M4622*T4622</f>
        <v>0</v>
      </c>
      <c r="V4622" s="119">
        <v>21</v>
      </c>
      <c r="W4622" s="119">
        <f>O4622*(V4622/100)</f>
        <v>0</v>
      </c>
      <c r="X4622" s="119">
        <f>O4622+W4622</f>
        <v>0</v>
      </c>
      <c r="Y4622" s="120">
        <v>8</v>
      </c>
      <c r="Z4622" s="9"/>
      <c r="AA4622" s="9"/>
      <c r="AB4622" s="9"/>
    </row>
    <row r="4623" spans="1:28" ht="4.5" customHeight="1" outlineLevel="6" x14ac:dyDescent="0.15">
      <c r="B4623" s="197"/>
      <c r="C4623" s="199"/>
      <c r="D4623" s="199"/>
      <c r="E4623" s="199"/>
      <c r="F4623" s="10"/>
      <c r="G4623" s="10"/>
      <c r="H4623" s="10"/>
      <c r="I4623" s="203"/>
      <c r="J4623" s="205"/>
      <c r="K4623" s="159"/>
      <c r="L4623" s="159"/>
      <c r="M4623" s="159"/>
      <c r="N4623" s="113"/>
      <c r="O4623" s="153"/>
      <c r="P4623" s="205"/>
      <c r="Q4623" s="205"/>
      <c r="R4623" s="159"/>
      <c r="S4623" s="159"/>
      <c r="T4623" s="159"/>
      <c r="U4623" s="159"/>
      <c r="V4623" s="153"/>
      <c r="W4623" s="153"/>
      <c r="X4623" s="153"/>
      <c r="Y4623" s="10"/>
      <c r="Z4623" s="9"/>
      <c r="AA4623" s="9"/>
      <c r="AB4623" s="9"/>
    </row>
    <row r="4624" spans="1:28" ht="13.5" outlineLevel="7" x14ac:dyDescent="0.3">
      <c r="A4624" s="245"/>
      <c r="B4624" s="246"/>
      <c r="C4624" s="246"/>
      <c r="D4624" s="246"/>
      <c r="E4624" s="246"/>
      <c r="F4624" s="247"/>
      <c r="G4624" s="247"/>
      <c r="H4624" s="252" t="s">
        <v>18</v>
      </c>
      <c r="I4624" s="248" t="s">
        <v>890</v>
      </c>
      <c r="J4624" s="249"/>
      <c r="K4624" s="250"/>
      <c r="L4624" s="250"/>
      <c r="M4624" s="251"/>
      <c r="N4624" s="252"/>
      <c r="O4624" s="253"/>
      <c r="P4624" s="249"/>
      <c r="Q4624" s="249"/>
      <c r="R4624" s="251"/>
      <c r="S4624" s="251"/>
      <c r="T4624" s="251"/>
      <c r="U4624" s="251"/>
      <c r="V4624" s="253"/>
      <c r="W4624" s="253"/>
      <c r="X4624" s="253"/>
      <c r="Y4624" s="252"/>
      <c r="Z4624" s="6"/>
      <c r="AA4624" s="9"/>
    </row>
    <row r="4625" spans="1:28" ht="13.5" outlineLevel="7" x14ac:dyDescent="0.3">
      <c r="A4625" s="245"/>
      <c r="B4625" s="246"/>
      <c r="C4625" s="246"/>
      <c r="D4625" s="246"/>
      <c r="E4625" s="246"/>
      <c r="F4625" s="247"/>
      <c r="G4625" s="247"/>
      <c r="H4625" s="252"/>
      <c r="I4625" s="248" t="s">
        <v>4664</v>
      </c>
      <c r="J4625" s="249"/>
      <c r="K4625" s="250"/>
      <c r="L4625" s="250"/>
      <c r="M4625" s="251"/>
      <c r="N4625" s="252"/>
      <c r="O4625" s="253"/>
      <c r="P4625" s="249"/>
      <c r="Q4625" s="249"/>
      <c r="R4625" s="251"/>
      <c r="S4625" s="251"/>
      <c r="T4625" s="251"/>
      <c r="U4625" s="251"/>
      <c r="V4625" s="253"/>
      <c r="W4625" s="253"/>
      <c r="X4625" s="253"/>
      <c r="Y4625" s="252"/>
      <c r="Z4625" s="6"/>
      <c r="AA4625" s="9"/>
    </row>
    <row r="4626" spans="1:28" ht="7.5" customHeight="1" outlineLevel="7" x14ac:dyDescent="0.15">
      <c r="A4626" s="9"/>
      <c r="B4626" s="197"/>
      <c r="C4626" s="196"/>
      <c r="D4626" s="196"/>
      <c r="E4626" s="196"/>
      <c r="F4626" s="12"/>
      <c r="G4626" s="12"/>
      <c r="H4626" s="12"/>
      <c r="I4626" s="204"/>
      <c r="J4626" s="205"/>
      <c r="K4626" s="206"/>
      <c r="L4626" s="206"/>
      <c r="M4626" s="207"/>
      <c r="N4626" s="10"/>
      <c r="O4626" s="153"/>
      <c r="P4626" s="205"/>
      <c r="Q4626" s="205"/>
      <c r="R4626" s="159"/>
      <c r="S4626" s="159"/>
      <c r="T4626" s="159"/>
      <c r="U4626" s="159"/>
      <c r="V4626" s="153"/>
      <c r="W4626" s="153"/>
      <c r="X4626" s="153"/>
      <c r="Y4626" s="10"/>
      <c r="Z4626" s="6"/>
      <c r="AA4626" s="9"/>
    </row>
    <row r="4627" spans="1:28" ht="28.5" outlineLevel="6" x14ac:dyDescent="0.15">
      <c r="B4627" s="197"/>
      <c r="C4627" s="198"/>
      <c r="D4627" s="114">
        <v>683</v>
      </c>
      <c r="E4627" s="114"/>
      <c r="F4627" s="115"/>
      <c r="G4627" s="115" t="s">
        <v>892</v>
      </c>
      <c r="H4627" s="115" t="s">
        <v>4663</v>
      </c>
      <c r="I4627" s="116" t="s">
        <v>894</v>
      </c>
      <c r="J4627" s="117" t="s">
        <v>495</v>
      </c>
      <c r="K4627" s="118">
        <v>92.68</v>
      </c>
      <c r="L4627" s="118">
        <v>0</v>
      </c>
      <c r="M4627" s="118">
        <v>92.68</v>
      </c>
      <c r="N4627" s="271"/>
      <c r="O4627" s="119">
        <f>M4627*N4627</f>
        <v>0</v>
      </c>
      <c r="P4627" s="117" t="s">
        <v>697</v>
      </c>
      <c r="Q4627" s="117" t="s">
        <v>9413</v>
      </c>
      <c r="R4627" s="118"/>
      <c r="S4627" s="118">
        <f>M4627*R4627</f>
        <v>0</v>
      </c>
      <c r="T4627" s="118"/>
      <c r="U4627" s="118">
        <f>M4627*T4627</f>
        <v>0</v>
      </c>
      <c r="V4627" s="119">
        <v>21</v>
      </c>
      <c r="W4627" s="119">
        <f>O4627*(V4627/100)</f>
        <v>0</v>
      </c>
      <c r="X4627" s="119">
        <f>O4627+W4627</f>
        <v>0</v>
      </c>
      <c r="Y4627" s="120">
        <v>8</v>
      </c>
      <c r="Z4627" s="9"/>
      <c r="AA4627" s="9"/>
      <c r="AB4627" s="9"/>
    </row>
    <row r="4628" spans="1:28" ht="4.5" customHeight="1" outlineLevel="6" x14ac:dyDescent="0.15">
      <c r="B4628" s="197"/>
      <c r="C4628" s="199"/>
      <c r="D4628" s="199"/>
      <c r="E4628" s="199"/>
      <c r="F4628" s="10"/>
      <c r="G4628" s="10"/>
      <c r="H4628" s="10"/>
      <c r="I4628" s="203"/>
      <c r="J4628" s="205"/>
      <c r="K4628" s="159"/>
      <c r="L4628" s="159"/>
      <c r="M4628" s="159"/>
      <c r="N4628" s="113"/>
      <c r="O4628" s="153"/>
      <c r="P4628" s="205"/>
      <c r="Q4628" s="205"/>
      <c r="R4628" s="159"/>
      <c r="S4628" s="159"/>
      <c r="T4628" s="159"/>
      <c r="U4628" s="159"/>
      <c r="V4628" s="153"/>
      <c r="W4628" s="153"/>
      <c r="X4628" s="153"/>
      <c r="Y4628" s="10"/>
      <c r="Z4628" s="9"/>
      <c r="AA4628" s="9"/>
      <c r="AB4628" s="9"/>
    </row>
    <row r="4629" spans="1:28" ht="13.5" outlineLevel="7" x14ac:dyDescent="0.3">
      <c r="A4629" s="245"/>
      <c r="B4629" s="246"/>
      <c r="C4629" s="246"/>
      <c r="D4629" s="246"/>
      <c r="E4629" s="246"/>
      <c r="F4629" s="247"/>
      <c r="G4629" s="247"/>
      <c r="H4629" s="252" t="s">
        <v>18</v>
      </c>
      <c r="I4629" s="248" t="s">
        <v>4662</v>
      </c>
      <c r="J4629" s="249"/>
      <c r="K4629" s="250"/>
      <c r="L4629" s="250"/>
      <c r="M4629" s="251"/>
      <c r="N4629" s="252"/>
      <c r="O4629" s="253"/>
      <c r="P4629" s="249"/>
      <c r="Q4629" s="249"/>
      <c r="R4629" s="251"/>
      <c r="S4629" s="251"/>
      <c r="T4629" s="251"/>
      <c r="U4629" s="251"/>
      <c r="V4629" s="253"/>
      <c r="W4629" s="253"/>
      <c r="X4629" s="253"/>
      <c r="Y4629" s="252"/>
      <c r="Z4629" s="6"/>
      <c r="AA4629" s="9"/>
    </row>
    <row r="4630" spans="1:28" ht="7.5" customHeight="1" outlineLevel="7" x14ac:dyDescent="0.15">
      <c r="A4630" s="9"/>
      <c r="B4630" s="197"/>
      <c r="C4630" s="196"/>
      <c r="D4630" s="196"/>
      <c r="E4630" s="196"/>
      <c r="F4630" s="12"/>
      <c r="G4630" s="12"/>
      <c r="H4630" s="12"/>
      <c r="I4630" s="204"/>
      <c r="J4630" s="205"/>
      <c r="K4630" s="206"/>
      <c r="L4630" s="206"/>
      <c r="M4630" s="207"/>
      <c r="N4630" s="10"/>
      <c r="O4630" s="153"/>
      <c r="P4630" s="205"/>
      <c r="Q4630" s="205"/>
      <c r="R4630" s="159"/>
      <c r="S4630" s="159"/>
      <c r="T4630" s="159"/>
      <c r="U4630" s="159"/>
      <c r="V4630" s="153"/>
      <c r="W4630" s="153"/>
      <c r="X4630" s="153"/>
      <c r="Y4630" s="10"/>
      <c r="Z4630" s="6"/>
      <c r="AA4630" s="9"/>
    </row>
    <row r="4631" spans="1:28" ht="28.5" outlineLevel="6" x14ac:dyDescent="0.15">
      <c r="B4631" s="197"/>
      <c r="C4631" s="198"/>
      <c r="D4631" s="114">
        <v>684</v>
      </c>
      <c r="E4631" s="114"/>
      <c r="F4631" s="115"/>
      <c r="G4631" s="115" t="s">
        <v>896</v>
      </c>
      <c r="H4631" s="115" t="s">
        <v>4661</v>
      </c>
      <c r="I4631" s="116" t="s">
        <v>898</v>
      </c>
      <c r="J4631" s="117" t="s">
        <v>495</v>
      </c>
      <c r="K4631" s="118">
        <v>92.68</v>
      </c>
      <c r="L4631" s="118">
        <v>0</v>
      </c>
      <c r="M4631" s="118">
        <v>92.68</v>
      </c>
      <c r="N4631" s="271"/>
      <c r="O4631" s="119">
        <f>M4631*N4631</f>
        <v>0</v>
      </c>
      <c r="P4631" s="117" t="s">
        <v>697</v>
      </c>
      <c r="Q4631" s="117" t="s">
        <v>9413</v>
      </c>
      <c r="R4631" s="118"/>
      <c r="S4631" s="118">
        <f>M4631*R4631</f>
        <v>0</v>
      </c>
      <c r="T4631" s="118"/>
      <c r="U4631" s="118">
        <f>M4631*T4631</f>
        <v>0</v>
      </c>
      <c r="V4631" s="119">
        <v>21</v>
      </c>
      <c r="W4631" s="119">
        <f>O4631*(V4631/100)</f>
        <v>0</v>
      </c>
      <c r="X4631" s="119">
        <f>O4631+W4631</f>
        <v>0</v>
      </c>
      <c r="Y4631" s="120">
        <v>8</v>
      </c>
      <c r="Z4631" s="9"/>
      <c r="AA4631" s="9"/>
      <c r="AB4631" s="9"/>
    </row>
    <row r="4632" spans="1:28" ht="4.5" customHeight="1" outlineLevel="6" x14ac:dyDescent="0.15">
      <c r="B4632" s="197"/>
      <c r="C4632" s="199"/>
      <c r="D4632" s="199"/>
      <c r="E4632" s="199"/>
      <c r="F4632" s="10"/>
      <c r="G4632" s="10"/>
      <c r="H4632" s="10"/>
      <c r="I4632" s="203"/>
      <c r="J4632" s="205"/>
      <c r="K4632" s="159"/>
      <c r="L4632" s="159"/>
      <c r="M4632" s="159"/>
      <c r="N4632" s="113"/>
      <c r="O4632" s="153"/>
      <c r="P4632" s="205"/>
      <c r="Q4632" s="205"/>
      <c r="R4632" s="159"/>
      <c r="S4632" s="159"/>
      <c r="T4632" s="159"/>
      <c r="U4632" s="159"/>
      <c r="V4632" s="153"/>
      <c r="W4632" s="153"/>
      <c r="X4632" s="153"/>
      <c r="Y4632" s="10"/>
      <c r="Z4632" s="9"/>
      <c r="AA4632" s="9"/>
      <c r="AB4632" s="9"/>
    </row>
    <row r="4633" spans="1:28" ht="28.5" outlineLevel="6" x14ac:dyDescent="0.15">
      <c r="B4633" s="197"/>
      <c r="C4633" s="198"/>
      <c r="D4633" s="114">
        <v>685</v>
      </c>
      <c r="E4633" s="114"/>
      <c r="F4633" s="115"/>
      <c r="G4633" s="115" t="s">
        <v>899</v>
      </c>
      <c r="H4633" s="115" t="s">
        <v>4660</v>
      </c>
      <c r="I4633" s="116" t="s">
        <v>901</v>
      </c>
      <c r="J4633" s="117" t="s">
        <v>478</v>
      </c>
      <c r="K4633" s="118">
        <v>81.424000000000007</v>
      </c>
      <c r="L4633" s="118">
        <v>0</v>
      </c>
      <c r="M4633" s="118">
        <v>81.424000000000007</v>
      </c>
      <c r="N4633" s="271"/>
      <c r="O4633" s="119">
        <f>M4633*N4633</f>
        <v>0</v>
      </c>
      <c r="P4633" s="117" t="s">
        <v>697</v>
      </c>
      <c r="Q4633" s="117" t="s">
        <v>9413</v>
      </c>
      <c r="R4633" s="118"/>
      <c r="S4633" s="118">
        <f>M4633*R4633</f>
        <v>0</v>
      </c>
      <c r="T4633" s="118"/>
      <c r="U4633" s="118">
        <f>M4633*T4633</f>
        <v>0</v>
      </c>
      <c r="V4633" s="119">
        <v>21</v>
      </c>
      <c r="W4633" s="119">
        <f>O4633*(V4633/100)</f>
        <v>0</v>
      </c>
      <c r="X4633" s="119">
        <f>O4633+W4633</f>
        <v>0</v>
      </c>
      <c r="Y4633" s="120">
        <v>8</v>
      </c>
      <c r="Z4633" s="9"/>
      <c r="AA4633" s="9"/>
      <c r="AB4633" s="9"/>
    </row>
    <row r="4634" spans="1:28" ht="4.5" customHeight="1" outlineLevel="6" x14ac:dyDescent="0.15">
      <c r="B4634" s="197"/>
      <c r="C4634" s="199"/>
      <c r="D4634" s="199"/>
      <c r="E4634" s="199"/>
      <c r="F4634" s="10"/>
      <c r="G4634" s="10"/>
      <c r="H4634" s="10"/>
      <c r="I4634" s="203"/>
      <c r="J4634" s="205"/>
      <c r="K4634" s="159"/>
      <c r="L4634" s="159"/>
      <c r="M4634" s="159"/>
      <c r="N4634" s="113"/>
      <c r="O4634" s="153"/>
      <c r="P4634" s="205"/>
      <c r="Q4634" s="205"/>
      <c r="R4634" s="159"/>
      <c r="S4634" s="159"/>
      <c r="T4634" s="159"/>
      <c r="U4634" s="159"/>
      <c r="V4634" s="153"/>
      <c r="W4634" s="153"/>
      <c r="X4634" s="153"/>
      <c r="Y4634" s="10"/>
      <c r="Z4634" s="9"/>
      <c r="AA4634" s="9"/>
      <c r="AB4634" s="9"/>
    </row>
    <row r="4635" spans="1:28" ht="42.75" outlineLevel="6" x14ac:dyDescent="0.15">
      <c r="B4635" s="197"/>
      <c r="C4635" s="198"/>
      <c r="D4635" s="114">
        <v>686</v>
      </c>
      <c r="E4635" s="114"/>
      <c r="F4635" s="115"/>
      <c r="G4635" s="115" t="s">
        <v>902</v>
      </c>
      <c r="H4635" s="115" t="s">
        <v>4659</v>
      </c>
      <c r="I4635" s="116" t="s">
        <v>904</v>
      </c>
      <c r="J4635" s="117" t="s">
        <v>478</v>
      </c>
      <c r="K4635" s="118">
        <v>81.424000000000007</v>
      </c>
      <c r="L4635" s="118">
        <v>0</v>
      </c>
      <c r="M4635" s="118">
        <v>81.424000000000007</v>
      </c>
      <c r="N4635" s="271"/>
      <c r="O4635" s="119">
        <f>M4635*N4635</f>
        <v>0</v>
      </c>
      <c r="P4635" s="117" t="s">
        <v>697</v>
      </c>
      <c r="Q4635" s="117" t="s">
        <v>9413</v>
      </c>
      <c r="R4635" s="118"/>
      <c r="S4635" s="118">
        <f>M4635*R4635</f>
        <v>0</v>
      </c>
      <c r="T4635" s="118"/>
      <c r="U4635" s="118">
        <f>M4635*T4635</f>
        <v>0</v>
      </c>
      <c r="V4635" s="119">
        <v>21</v>
      </c>
      <c r="W4635" s="119">
        <f>O4635*(V4635/100)</f>
        <v>0</v>
      </c>
      <c r="X4635" s="119">
        <f>O4635+W4635</f>
        <v>0</v>
      </c>
      <c r="Y4635" s="120">
        <v>8</v>
      </c>
      <c r="Z4635" s="9"/>
      <c r="AA4635" s="9"/>
      <c r="AB4635" s="9"/>
    </row>
    <row r="4636" spans="1:28" ht="4.5" customHeight="1" outlineLevel="6" x14ac:dyDescent="0.15">
      <c r="B4636" s="197"/>
      <c r="C4636" s="199"/>
      <c r="D4636" s="199"/>
      <c r="E4636" s="199"/>
      <c r="F4636" s="10"/>
      <c r="G4636" s="10"/>
      <c r="H4636" s="10"/>
      <c r="I4636" s="203"/>
      <c r="J4636" s="205"/>
      <c r="K4636" s="159"/>
      <c r="L4636" s="159"/>
      <c r="M4636" s="159"/>
      <c r="N4636" s="113"/>
      <c r="O4636" s="153"/>
      <c r="P4636" s="205"/>
      <c r="Q4636" s="205"/>
      <c r="R4636" s="159"/>
      <c r="S4636" s="159"/>
      <c r="T4636" s="159"/>
      <c r="U4636" s="159"/>
      <c r="V4636" s="153"/>
      <c r="W4636" s="153"/>
      <c r="X4636" s="153"/>
      <c r="Y4636" s="10"/>
      <c r="Z4636" s="9"/>
      <c r="AA4636" s="9"/>
      <c r="AB4636" s="9"/>
    </row>
    <row r="4637" spans="1:28" ht="42.75" outlineLevel="6" x14ac:dyDescent="0.15">
      <c r="B4637" s="197"/>
      <c r="C4637" s="198"/>
      <c r="D4637" s="114">
        <v>687</v>
      </c>
      <c r="E4637" s="114"/>
      <c r="F4637" s="115"/>
      <c r="G4637" s="115" t="s">
        <v>905</v>
      </c>
      <c r="H4637" s="115" t="s">
        <v>4658</v>
      </c>
      <c r="I4637" s="116" t="s">
        <v>907</v>
      </c>
      <c r="J4637" s="117" t="s">
        <v>478</v>
      </c>
      <c r="K4637" s="118">
        <v>44.627200000000002</v>
      </c>
      <c r="L4637" s="118">
        <v>0</v>
      </c>
      <c r="M4637" s="118">
        <v>44.627200000000002</v>
      </c>
      <c r="N4637" s="271"/>
      <c r="O4637" s="119">
        <f>M4637*N4637</f>
        <v>0</v>
      </c>
      <c r="P4637" s="117" t="s">
        <v>697</v>
      </c>
      <c r="Q4637" s="117" t="s">
        <v>9413</v>
      </c>
      <c r="R4637" s="118"/>
      <c r="S4637" s="118">
        <f>M4637*R4637</f>
        <v>0</v>
      </c>
      <c r="T4637" s="118"/>
      <c r="U4637" s="118">
        <f>M4637*T4637</f>
        <v>0</v>
      </c>
      <c r="V4637" s="119">
        <v>21</v>
      </c>
      <c r="W4637" s="119">
        <f>O4637*(V4637/100)</f>
        <v>0</v>
      </c>
      <c r="X4637" s="119">
        <f>O4637+W4637</f>
        <v>0</v>
      </c>
      <c r="Y4637" s="120">
        <v>8</v>
      </c>
      <c r="Z4637" s="9"/>
      <c r="AA4637" s="9"/>
      <c r="AB4637" s="9"/>
    </row>
    <row r="4638" spans="1:28" ht="4.5" customHeight="1" outlineLevel="6" x14ac:dyDescent="0.15">
      <c r="B4638" s="197"/>
      <c r="C4638" s="199"/>
      <c r="D4638" s="199"/>
      <c r="E4638" s="199"/>
      <c r="F4638" s="10"/>
      <c r="G4638" s="10"/>
      <c r="H4638" s="10"/>
      <c r="I4638" s="203"/>
      <c r="J4638" s="205"/>
      <c r="K4638" s="159"/>
      <c r="L4638" s="159"/>
      <c r="M4638" s="159"/>
      <c r="N4638" s="113"/>
      <c r="O4638" s="153"/>
      <c r="P4638" s="205"/>
      <c r="Q4638" s="205"/>
      <c r="R4638" s="159"/>
      <c r="S4638" s="159"/>
      <c r="T4638" s="159"/>
      <c r="U4638" s="159"/>
      <c r="V4638" s="153"/>
      <c r="W4638" s="153"/>
      <c r="X4638" s="153"/>
      <c r="Y4638" s="10"/>
      <c r="Z4638" s="9"/>
      <c r="AA4638" s="9"/>
      <c r="AB4638" s="9"/>
    </row>
    <row r="4639" spans="1:28" ht="13.5" outlineLevel="7" x14ac:dyDescent="0.3">
      <c r="A4639" s="245"/>
      <c r="B4639" s="246"/>
      <c r="C4639" s="246"/>
      <c r="D4639" s="246"/>
      <c r="E4639" s="246"/>
      <c r="F4639" s="247"/>
      <c r="G4639" s="247"/>
      <c r="H4639" s="252" t="s">
        <v>18</v>
      </c>
      <c r="I4639" s="248" t="s">
        <v>4657</v>
      </c>
      <c r="J4639" s="249"/>
      <c r="K4639" s="250"/>
      <c r="L4639" s="250"/>
      <c r="M4639" s="251"/>
      <c r="N4639" s="252"/>
      <c r="O4639" s="253"/>
      <c r="P4639" s="249"/>
      <c r="Q4639" s="249"/>
      <c r="R4639" s="251"/>
      <c r="S4639" s="251"/>
      <c r="T4639" s="251"/>
      <c r="U4639" s="251"/>
      <c r="V4639" s="253"/>
      <c r="W4639" s="253"/>
      <c r="X4639" s="253"/>
      <c r="Y4639" s="252"/>
      <c r="Z4639" s="6"/>
      <c r="AA4639" s="9"/>
    </row>
    <row r="4640" spans="1:28" ht="13.5" outlineLevel="7" x14ac:dyDescent="0.3">
      <c r="A4640" s="245"/>
      <c r="B4640" s="246"/>
      <c r="C4640" s="246"/>
      <c r="D4640" s="246"/>
      <c r="E4640" s="246"/>
      <c r="F4640" s="247"/>
      <c r="G4640" s="247"/>
      <c r="H4640" s="252"/>
      <c r="I4640" s="248" t="s">
        <v>4656</v>
      </c>
      <c r="J4640" s="249"/>
      <c r="K4640" s="250"/>
      <c r="L4640" s="250"/>
      <c r="M4640" s="251"/>
      <c r="N4640" s="252"/>
      <c r="O4640" s="253"/>
      <c r="P4640" s="249"/>
      <c r="Q4640" s="249"/>
      <c r="R4640" s="251"/>
      <c r="S4640" s="251"/>
      <c r="T4640" s="251"/>
      <c r="U4640" s="251"/>
      <c r="V4640" s="253"/>
      <c r="W4640" s="253"/>
      <c r="X4640" s="253"/>
      <c r="Y4640" s="252"/>
      <c r="Z4640" s="6"/>
      <c r="AA4640" s="9"/>
    </row>
    <row r="4641" spans="1:28" ht="7.5" customHeight="1" outlineLevel="7" x14ac:dyDescent="0.15">
      <c r="A4641" s="9"/>
      <c r="B4641" s="197"/>
      <c r="C4641" s="196"/>
      <c r="D4641" s="196"/>
      <c r="E4641" s="196"/>
      <c r="F4641" s="12"/>
      <c r="G4641" s="12"/>
      <c r="H4641" s="12"/>
      <c r="I4641" s="204"/>
      <c r="J4641" s="205"/>
      <c r="K4641" s="206"/>
      <c r="L4641" s="206"/>
      <c r="M4641" s="207"/>
      <c r="N4641" s="10"/>
      <c r="O4641" s="153"/>
      <c r="P4641" s="205"/>
      <c r="Q4641" s="205"/>
      <c r="R4641" s="159"/>
      <c r="S4641" s="159"/>
      <c r="T4641" s="159"/>
      <c r="U4641" s="159"/>
      <c r="V4641" s="153"/>
      <c r="W4641" s="153"/>
      <c r="X4641" s="153"/>
      <c r="Y4641" s="10"/>
      <c r="Z4641" s="6"/>
      <c r="AA4641" s="9"/>
    </row>
    <row r="4642" spans="1:28" ht="42.75" outlineLevel="6" x14ac:dyDescent="0.15">
      <c r="B4642" s="197"/>
      <c r="C4642" s="198"/>
      <c r="D4642" s="114">
        <v>688</v>
      </c>
      <c r="E4642" s="114"/>
      <c r="F4642" s="115"/>
      <c r="G4642" s="115" t="s">
        <v>910</v>
      </c>
      <c r="H4642" s="115" t="s">
        <v>4655</v>
      </c>
      <c r="I4642" s="116" t="s">
        <v>912</v>
      </c>
      <c r="J4642" s="117" t="s">
        <v>478</v>
      </c>
      <c r="K4642" s="118">
        <v>446.27199999999999</v>
      </c>
      <c r="L4642" s="118">
        <v>0</v>
      </c>
      <c r="M4642" s="118">
        <v>446.27199999999999</v>
      </c>
      <c r="N4642" s="271"/>
      <c r="O4642" s="119">
        <f>M4642*N4642</f>
        <v>0</v>
      </c>
      <c r="P4642" s="117" t="s">
        <v>697</v>
      </c>
      <c r="Q4642" s="117" t="s">
        <v>9413</v>
      </c>
      <c r="R4642" s="118"/>
      <c r="S4642" s="118">
        <f>M4642*R4642</f>
        <v>0</v>
      </c>
      <c r="T4642" s="118"/>
      <c r="U4642" s="118">
        <f>M4642*T4642</f>
        <v>0</v>
      </c>
      <c r="V4642" s="119">
        <v>21</v>
      </c>
      <c r="W4642" s="119">
        <f>O4642*(V4642/100)</f>
        <v>0</v>
      </c>
      <c r="X4642" s="119">
        <f>O4642+W4642</f>
        <v>0</v>
      </c>
      <c r="Y4642" s="120">
        <v>8</v>
      </c>
      <c r="Z4642" s="9"/>
      <c r="AA4642" s="9"/>
      <c r="AB4642" s="9"/>
    </row>
    <row r="4643" spans="1:28" ht="4.5" customHeight="1" outlineLevel="6" x14ac:dyDescent="0.15">
      <c r="B4643" s="197"/>
      <c r="C4643" s="199"/>
      <c r="D4643" s="199"/>
      <c r="E4643" s="199"/>
      <c r="F4643" s="10"/>
      <c r="G4643" s="10"/>
      <c r="H4643" s="10"/>
      <c r="I4643" s="203"/>
      <c r="J4643" s="205"/>
      <c r="K4643" s="159"/>
      <c r="L4643" s="159"/>
      <c r="M4643" s="159"/>
      <c r="N4643" s="113"/>
      <c r="O4643" s="153"/>
      <c r="P4643" s="205"/>
      <c r="Q4643" s="205"/>
      <c r="R4643" s="159"/>
      <c r="S4643" s="159"/>
      <c r="T4643" s="159"/>
      <c r="U4643" s="159"/>
      <c r="V4643" s="153"/>
      <c r="W4643" s="153"/>
      <c r="X4643" s="153"/>
      <c r="Y4643" s="10"/>
      <c r="Z4643" s="9"/>
      <c r="AA4643" s="9"/>
      <c r="AB4643" s="9"/>
    </row>
    <row r="4644" spans="1:28" ht="13.5" outlineLevel="7" x14ac:dyDescent="0.3">
      <c r="A4644" s="245"/>
      <c r="B4644" s="246"/>
      <c r="C4644" s="246"/>
      <c r="D4644" s="246"/>
      <c r="E4644" s="246"/>
      <c r="F4644" s="247"/>
      <c r="G4644" s="247"/>
      <c r="H4644" s="252" t="s">
        <v>18</v>
      </c>
      <c r="I4644" s="248" t="s">
        <v>4654</v>
      </c>
      <c r="J4644" s="249"/>
      <c r="K4644" s="250"/>
      <c r="L4644" s="250"/>
      <c r="M4644" s="251"/>
      <c r="N4644" s="252"/>
      <c r="O4644" s="253"/>
      <c r="P4644" s="249"/>
      <c r="Q4644" s="249"/>
      <c r="R4644" s="251"/>
      <c r="S4644" s="251"/>
      <c r="T4644" s="251"/>
      <c r="U4644" s="251"/>
      <c r="V4644" s="253"/>
      <c r="W4644" s="253"/>
      <c r="X4644" s="253"/>
      <c r="Y4644" s="252"/>
      <c r="Z4644" s="6"/>
      <c r="AA4644" s="9"/>
    </row>
    <row r="4645" spans="1:28" ht="13.5" outlineLevel="7" x14ac:dyDescent="0.3">
      <c r="A4645" s="245"/>
      <c r="B4645" s="246"/>
      <c r="C4645" s="246"/>
      <c r="D4645" s="246"/>
      <c r="E4645" s="246"/>
      <c r="F4645" s="247"/>
      <c r="G4645" s="247"/>
      <c r="H4645" s="252"/>
      <c r="I4645" s="248" t="s">
        <v>4653</v>
      </c>
      <c r="J4645" s="249"/>
      <c r="K4645" s="250"/>
      <c r="L4645" s="250"/>
      <c r="M4645" s="251"/>
      <c r="N4645" s="252"/>
      <c r="O4645" s="253"/>
      <c r="P4645" s="249"/>
      <c r="Q4645" s="249"/>
      <c r="R4645" s="251"/>
      <c r="S4645" s="251"/>
      <c r="T4645" s="251"/>
      <c r="U4645" s="251"/>
      <c r="V4645" s="253"/>
      <c r="W4645" s="253"/>
      <c r="X4645" s="253"/>
      <c r="Y4645" s="252"/>
      <c r="Z4645" s="6"/>
      <c r="AA4645" s="9"/>
    </row>
    <row r="4646" spans="1:28" ht="7.5" customHeight="1" outlineLevel="7" x14ac:dyDescent="0.15">
      <c r="A4646" s="9"/>
      <c r="B4646" s="197"/>
      <c r="C4646" s="196"/>
      <c r="D4646" s="196"/>
      <c r="E4646" s="196"/>
      <c r="F4646" s="12"/>
      <c r="G4646" s="12"/>
      <c r="H4646" s="12"/>
      <c r="I4646" s="204"/>
      <c r="J4646" s="205"/>
      <c r="K4646" s="206"/>
      <c r="L4646" s="206"/>
      <c r="M4646" s="207"/>
      <c r="N4646" s="10"/>
      <c r="O4646" s="153"/>
      <c r="P4646" s="205"/>
      <c r="Q4646" s="205"/>
      <c r="R4646" s="159"/>
      <c r="S4646" s="159"/>
      <c r="T4646" s="159"/>
      <c r="U4646" s="159"/>
      <c r="V4646" s="153"/>
      <c r="W4646" s="153"/>
      <c r="X4646" s="153"/>
      <c r="Y4646" s="10"/>
      <c r="Z4646" s="6"/>
      <c r="AA4646" s="9"/>
    </row>
    <row r="4647" spans="1:28" ht="28.5" outlineLevel="6" x14ac:dyDescent="0.15">
      <c r="B4647" s="197"/>
      <c r="C4647" s="198"/>
      <c r="D4647" s="114">
        <v>689</v>
      </c>
      <c r="E4647" s="114"/>
      <c r="F4647" s="115"/>
      <c r="G4647" s="115" t="s">
        <v>914</v>
      </c>
      <c r="H4647" s="115" t="s">
        <v>4652</v>
      </c>
      <c r="I4647" s="116" t="s">
        <v>916</v>
      </c>
      <c r="J4647" s="117" t="s">
        <v>478</v>
      </c>
      <c r="K4647" s="118">
        <v>43.546799999999998</v>
      </c>
      <c r="L4647" s="118">
        <v>0</v>
      </c>
      <c r="M4647" s="118">
        <v>43.546799999999998</v>
      </c>
      <c r="N4647" s="271"/>
      <c r="O4647" s="119">
        <f>M4647*N4647</f>
        <v>0</v>
      </c>
      <c r="P4647" s="117" t="s">
        <v>697</v>
      </c>
      <c r="Q4647" s="117" t="s">
        <v>9413</v>
      </c>
      <c r="R4647" s="118"/>
      <c r="S4647" s="118">
        <f>M4647*R4647</f>
        <v>0</v>
      </c>
      <c r="T4647" s="118"/>
      <c r="U4647" s="118">
        <f>M4647*T4647</f>
        <v>0</v>
      </c>
      <c r="V4647" s="119">
        <v>21</v>
      </c>
      <c r="W4647" s="119">
        <f>O4647*(V4647/100)</f>
        <v>0</v>
      </c>
      <c r="X4647" s="119">
        <f>O4647+W4647</f>
        <v>0</v>
      </c>
      <c r="Y4647" s="120">
        <v>8</v>
      </c>
      <c r="Z4647" s="9"/>
      <c r="AA4647" s="9"/>
      <c r="AB4647" s="9"/>
    </row>
    <row r="4648" spans="1:28" ht="4.5" customHeight="1" outlineLevel="6" x14ac:dyDescent="0.15">
      <c r="B4648" s="197"/>
      <c r="C4648" s="199"/>
      <c r="D4648" s="199"/>
      <c r="E4648" s="199"/>
      <c r="F4648" s="10"/>
      <c r="G4648" s="10"/>
      <c r="H4648" s="10"/>
      <c r="I4648" s="203"/>
      <c r="J4648" s="205"/>
      <c r="K4648" s="159"/>
      <c r="L4648" s="159"/>
      <c r="M4648" s="159"/>
      <c r="N4648" s="113"/>
      <c r="O4648" s="153"/>
      <c r="P4648" s="205"/>
      <c r="Q4648" s="205"/>
      <c r="R4648" s="159"/>
      <c r="S4648" s="159"/>
      <c r="T4648" s="159"/>
      <c r="U4648" s="159"/>
      <c r="V4648" s="153"/>
      <c r="W4648" s="153"/>
      <c r="X4648" s="153"/>
      <c r="Y4648" s="10"/>
      <c r="Z4648" s="9"/>
      <c r="AA4648" s="9"/>
      <c r="AB4648" s="9"/>
    </row>
    <row r="4649" spans="1:28" ht="28.5" outlineLevel="6" x14ac:dyDescent="0.15">
      <c r="B4649" s="197"/>
      <c r="C4649" s="198"/>
      <c r="D4649" s="114">
        <v>690</v>
      </c>
      <c r="E4649" s="114"/>
      <c r="F4649" s="115"/>
      <c r="G4649" s="115" t="s">
        <v>917</v>
      </c>
      <c r="H4649" s="115" t="s">
        <v>4651</v>
      </c>
      <c r="I4649" s="116" t="s">
        <v>919</v>
      </c>
      <c r="J4649" s="117" t="s">
        <v>478</v>
      </c>
      <c r="K4649" s="118">
        <v>43.546799999999998</v>
      </c>
      <c r="L4649" s="118">
        <v>0</v>
      </c>
      <c r="M4649" s="118">
        <v>43.546799999999998</v>
      </c>
      <c r="N4649" s="271"/>
      <c r="O4649" s="119">
        <f>M4649*N4649</f>
        <v>0</v>
      </c>
      <c r="P4649" s="117" t="s">
        <v>697</v>
      </c>
      <c r="Q4649" s="117" t="s">
        <v>9413</v>
      </c>
      <c r="R4649" s="118"/>
      <c r="S4649" s="118">
        <f>M4649*R4649</f>
        <v>0</v>
      </c>
      <c r="T4649" s="118"/>
      <c r="U4649" s="118">
        <f>M4649*T4649</f>
        <v>0</v>
      </c>
      <c r="V4649" s="119">
        <v>21</v>
      </c>
      <c r="W4649" s="119">
        <f>O4649*(V4649/100)</f>
        <v>0</v>
      </c>
      <c r="X4649" s="119">
        <f>O4649+W4649</f>
        <v>0</v>
      </c>
      <c r="Y4649" s="120">
        <v>8</v>
      </c>
      <c r="Z4649" s="9"/>
      <c r="AA4649" s="9"/>
      <c r="AB4649" s="9"/>
    </row>
    <row r="4650" spans="1:28" ht="4.5" customHeight="1" outlineLevel="6" x14ac:dyDescent="0.15">
      <c r="B4650" s="197"/>
      <c r="C4650" s="199"/>
      <c r="D4650" s="199"/>
      <c r="E4650" s="199"/>
      <c r="F4650" s="10"/>
      <c r="G4650" s="10"/>
      <c r="H4650" s="10"/>
      <c r="I4650" s="203"/>
      <c r="J4650" s="205"/>
      <c r="K4650" s="159"/>
      <c r="L4650" s="159"/>
      <c r="M4650" s="159"/>
      <c r="N4650" s="113"/>
      <c r="O4650" s="153"/>
      <c r="P4650" s="205"/>
      <c r="Q4650" s="205"/>
      <c r="R4650" s="159"/>
      <c r="S4650" s="159"/>
      <c r="T4650" s="159"/>
      <c r="U4650" s="159"/>
      <c r="V4650" s="153"/>
      <c r="W4650" s="153"/>
      <c r="X4650" s="153"/>
      <c r="Y4650" s="10"/>
      <c r="Z4650" s="9"/>
      <c r="AA4650" s="9"/>
      <c r="AB4650" s="9"/>
    </row>
    <row r="4651" spans="1:28" ht="28.5" outlineLevel="6" x14ac:dyDescent="0.15">
      <c r="B4651" s="197"/>
      <c r="C4651" s="198"/>
      <c r="D4651" s="114">
        <v>691</v>
      </c>
      <c r="E4651" s="114"/>
      <c r="F4651" s="115"/>
      <c r="G4651" s="115" t="s">
        <v>920</v>
      </c>
      <c r="H4651" s="115" t="s">
        <v>4650</v>
      </c>
      <c r="I4651" s="116" t="s">
        <v>922</v>
      </c>
      <c r="J4651" s="117" t="s">
        <v>478</v>
      </c>
      <c r="K4651" s="118">
        <v>43.546799999999998</v>
      </c>
      <c r="L4651" s="118">
        <v>0</v>
      </c>
      <c r="M4651" s="118">
        <v>43.546799999999998</v>
      </c>
      <c r="N4651" s="271"/>
      <c r="O4651" s="119">
        <f>M4651*N4651</f>
        <v>0</v>
      </c>
      <c r="P4651" s="117" t="s">
        <v>697</v>
      </c>
      <c r="Q4651" s="117" t="s">
        <v>9413</v>
      </c>
      <c r="R4651" s="118"/>
      <c r="S4651" s="118">
        <f>M4651*R4651</f>
        <v>0</v>
      </c>
      <c r="T4651" s="118"/>
      <c r="U4651" s="118">
        <f>M4651*T4651</f>
        <v>0</v>
      </c>
      <c r="V4651" s="119">
        <v>21</v>
      </c>
      <c r="W4651" s="119">
        <f>O4651*(V4651/100)</f>
        <v>0</v>
      </c>
      <c r="X4651" s="119">
        <f>O4651+W4651</f>
        <v>0</v>
      </c>
      <c r="Y4651" s="120">
        <v>8</v>
      </c>
      <c r="Z4651" s="9"/>
      <c r="AA4651" s="9"/>
      <c r="AB4651" s="9"/>
    </row>
    <row r="4652" spans="1:28" ht="4.5" customHeight="1" outlineLevel="6" x14ac:dyDescent="0.15">
      <c r="B4652" s="197"/>
      <c r="C4652" s="199"/>
      <c r="D4652" s="199"/>
      <c r="E4652" s="199"/>
      <c r="F4652" s="10"/>
      <c r="G4652" s="10"/>
      <c r="H4652" s="10"/>
      <c r="I4652" s="203"/>
      <c r="J4652" s="205"/>
      <c r="K4652" s="159"/>
      <c r="L4652" s="159"/>
      <c r="M4652" s="159"/>
      <c r="N4652" s="113"/>
      <c r="O4652" s="153"/>
      <c r="P4652" s="205"/>
      <c r="Q4652" s="205"/>
      <c r="R4652" s="159"/>
      <c r="S4652" s="159"/>
      <c r="T4652" s="159"/>
      <c r="U4652" s="159"/>
      <c r="V4652" s="153"/>
      <c r="W4652" s="153"/>
      <c r="X4652" s="153"/>
      <c r="Y4652" s="10"/>
      <c r="Z4652" s="9"/>
      <c r="AA4652" s="9"/>
      <c r="AB4652" s="9"/>
    </row>
    <row r="4653" spans="1:28" ht="13.5" outlineLevel="7" x14ac:dyDescent="0.3">
      <c r="A4653" s="245"/>
      <c r="B4653" s="246"/>
      <c r="C4653" s="246"/>
      <c r="D4653" s="246"/>
      <c r="E4653" s="246"/>
      <c r="F4653" s="247"/>
      <c r="G4653" s="247"/>
      <c r="H4653" s="252" t="s">
        <v>18</v>
      </c>
      <c r="I4653" s="248" t="s">
        <v>4649</v>
      </c>
      <c r="J4653" s="249"/>
      <c r="K4653" s="250"/>
      <c r="L4653" s="250"/>
      <c r="M4653" s="251"/>
      <c r="N4653" s="252"/>
      <c r="O4653" s="253"/>
      <c r="P4653" s="249"/>
      <c r="Q4653" s="249"/>
      <c r="R4653" s="251"/>
      <c r="S4653" s="251"/>
      <c r="T4653" s="251"/>
      <c r="U4653" s="251"/>
      <c r="V4653" s="253"/>
      <c r="W4653" s="253"/>
      <c r="X4653" s="253"/>
      <c r="Y4653" s="252"/>
      <c r="Z4653" s="6"/>
      <c r="AA4653" s="9"/>
    </row>
    <row r="4654" spans="1:28" ht="13.5" outlineLevel="7" x14ac:dyDescent="0.3">
      <c r="A4654" s="245"/>
      <c r="B4654" s="246"/>
      <c r="C4654" s="246"/>
      <c r="D4654" s="246"/>
      <c r="E4654" s="246"/>
      <c r="F4654" s="247"/>
      <c r="G4654" s="247"/>
      <c r="H4654" s="252"/>
      <c r="I4654" s="248" t="s">
        <v>4648</v>
      </c>
      <c r="J4654" s="249"/>
      <c r="K4654" s="250"/>
      <c r="L4654" s="250"/>
      <c r="M4654" s="251"/>
      <c r="N4654" s="252"/>
      <c r="O4654" s="253"/>
      <c r="P4654" s="249"/>
      <c r="Q4654" s="249"/>
      <c r="R4654" s="251"/>
      <c r="S4654" s="251"/>
      <c r="T4654" s="251"/>
      <c r="U4654" s="251"/>
      <c r="V4654" s="253"/>
      <c r="W4654" s="253"/>
      <c r="X4654" s="253"/>
      <c r="Y4654" s="252"/>
      <c r="Z4654" s="6"/>
      <c r="AA4654" s="9"/>
    </row>
    <row r="4655" spans="1:28" ht="13.5" outlineLevel="7" x14ac:dyDescent="0.3">
      <c r="A4655" s="245"/>
      <c r="B4655" s="246"/>
      <c r="C4655" s="246"/>
      <c r="D4655" s="246"/>
      <c r="E4655" s="246"/>
      <c r="F4655" s="247"/>
      <c r="G4655" s="247"/>
      <c r="H4655" s="252"/>
      <c r="I4655" s="248" t="s">
        <v>4647</v>
      </c>
      <c r="J4655" s="249"/>
      <c r="K4655" s="250"/>
      <c r="L4655" s="250"/>
      <c r="M4655" s="251"/>
      <c r="N4655" s="252"/>
      <c r="O4655" s="253"/>
      <c r="P4655" s="249"/>
      <c r="Q4655" s="249"/>
      <c r="R4655" s="251"/>
      <c r="S4655" s="251"/>
      <c r="T4655" s="251"/>
      <c r="U4655" s="251"/>
      <c r="V4655" s="253"/>
      <c r="W4655" s="253"/>
      <c r="X4655" s="253"/>
      <c r="Y4655" s="252"/>
      <c r="Z4655" s="6"/>
      <c r="AA4655" s="9"/>
    </row>
    <row r="4656" spans="1:28" ht="7.5" customHeight="1" outlineLevel="7" x14ac:dyDescent="0.15">
      <c r="A4656" s="9"/>
      <c r="B4656" s="197"/>
      <c r="C4656" s="196"/>
      <c r="D4656" s="196"/>
      <c r="E4656" s="196"/>
      <c r="F4656" s="12"/>
      <c r="G4656" s="12"/>
      <c r="H4656" s="12"/>
      <c r="I4656" s="204"/>
      <c r="J4656" s="205"/>
      <c r="K4656" s="206"/>
      <c r="L4656" s="206"/>
      <c r="M4656" s="207"/>
      <c r="N4656" s="10"/>
      <c r="O4656" s="153"/>
      <c r="P4656" s="205"/>
      <c r="Q4656" s="205"/>
      <c r="R4656" s="159"/>
      <c r="S4656" s="159"/>
      <c r="T4656" s="159"/>
      <c r="U4656" s="159"/>
      <c r="V4656" s="153"/>
      <c r="W4656" s="153"/>
      <c r="X4656" s="153"/>
      <c r="Y4656" s="10"/>
      <c r="Z4656" s="6"/>
      <c r="AA4656" s="9"/>
    </row>
    <row r="4657" spans="1:28" ht="57" outlineLevel="6" x14ac:dyDescent="0.15">
      <c r="B4657" s="197"/>
      <c r="C4657" s="198"/>
      <c r="D4657" s="114">
        <v>692</v>
      </c>
      <c r="E4657" s="114"/>
      <c r="F4657" s="115"/>
      <c r="G4657" s="115" t="s">
        <v>925</v>
      </c>
      <c r="H4657" s="115" t="s">
        <v>4646</v>
      </c>
      <c r="I4657" s="116" t="s">
        <v>927</v>
      </c>
      <c r="J4657" s="117" t="s">
        <v>478</v>
      </c>
      <c r="K4657" s="118">
        <v>31.72</v>
      </c>
      <c r="L4657" s="118">
        <v>0</v>
      </c>
      <c r="M4657" s="118">
        <v>31.72</v>
      </c>
      <c r="N4657" s="271"/>
      <c r="O4657" s="119">
        <f>M4657*N4657</f>
        <v>0</v>
      </c>
      <c r="P4657" s="117" t="s">
        <v>697</v>
      </c>
      <c r="Q4657" s="117" t="s">
        <v>9413</v>
      </c>
      <c r="R4657" s="118"/>
      <c r="S4657" s="118">
        <f>M4657*R4657</f>
        <v>0</v>
      </c>
      <c r="T4657" s="118"/>
      <c r="U4657" s="118">
        <f>M4657*T4657</f>
        <v>0</v>
      </c>
      <c r="V4657" s="119">
        <v>21</v>
      </c>
      <c r="W4657" s="119">
        <f>O4657*(V4657/100)</f>
        <v>0</v>
      </c>
      <c r="X4657" s="119">
        <f>O4657+W4657</f>
        <v>0</v>
      </c>
      <c r="Y4657" s="120">
        <v>8</v>
      </c>
      <c r="Z4657" s="9"/>
      <c r="AA4657" s="9"/>
      <c r="AB4657" s="9"/>
    </row>
    <row r="4658" spans="1:28" ht="4.5" customHeight="1" outlineLevel="6" x14ac:dyDescent="0.15">
      <c r="B4658" s="197"/>
      <c r="C4658" s="199"/>
      <c r="D4658" s="199"/>
      <c r="E4658" s="199"/>
      <c r="F4658" s="10"/>
      <c r="G4658" s="10"/>
      <c r="H4658" s="10"/>
      <c r="I4658" s="203"/>
      <c r="J4658" s="205"/>
      <c r="K4658" s="159"/>
      <c r="L4658" s="159"/>
      <c r="M4658" s="159"/>
      <c r="N4658" s="113"/>
      <c r="O4658" s="153"/>
      <c r="P4658" s="205"/>
      <c r="Q4658" s="205"/>
      <c r="R4658" s="159"/>
      <c r="S4658" s="159"/>
      <c r="T4658" s="159"/>
      <c r="U4658" s="159"/>
      <c r="V4658" s="153"/>
      <c r="W4658" s="153"/>
      <c r="X4658" s="153"/>
      <c r="Y4658" s="10"/>
      <c r="Z4658" s="9"/>
      <c r="AA4658" s="9"/>
      <c r="AB4658" s="9"/>
    </row>
    <row r="4659" spans="1:28" ht="13.5" outlineLevel="7" x14ac:dyDescent="0.3">
      <c r="A4659" s="245"/>
      <c r="B4659" s="246"/>
      <c r="C4659" s="246"/>
      <c r="D4659" s="246"/>
      <c r="E4659" s="246"/>
      <c r="F4659" s="247"/>
      <c r="G4659" s="247"/>
      <c r="H4659" s="252" t="s">
        <v>18</v>
      </c>
      <c r="I4659" s="248" t="s">
        <v>4645</v>
      </c>
      <c r="J4659" s="249"/>
      <c r="K4659" s="250"/>
      <c r="L4659" s="250"/>
      <c r="M4659" s="251"/>
      <c r="N4659" s="252"/>
      <c r="O4659" s="253"/>
      <c r="P4659" s="249"/>
      <c r="Q4659" s="249"/>
      <c r="R4659" s="251"/>
      <c r="S4659" s="251"/>
      <c r="T4659" s="251"/>
      <c r="U4659" s="251"/>
      <c r="V4659" s="253"/>
      <c r="W4659" s="253"/>
      <c r="X4659" s="253"/>
      <c r="Y4659" s="252"/>
      <c r="Z4659" s="6"/>
      <c r="AA4659" s="9"/>
    </row>
    <row r="4660" spans="1:28" ht="13.5" outlineLevel="7" x14ac:dyDescent="0.3">
      <c r="A4660" s="245"/>
      <c r="B4660" s="246"/>
      <c r="C4660" s="246"/>
      <c r="D4660" s="246"/>
      <c r="E4660" s="246"/>
      <c r="F4660" s="247"/>
      <c r="G4660" s="247"/>
      <c r="H4660" s="252"/>
      <c r="I4660" s="248" t="s">
        <v>4644</v>
      </c>
      <c r="J4660" s="249"/>
      <c r="K4660" s="250"/>
      <c r="L4660" s="250"/>
      <c r="M4660" s="251"/>
      <c r="N4660" s="252"/>
      <c r="O4660" s="253"/>
      <c r="P4660" s="249"/>
      <c r="Q4660" s="249"/>
      <c r="R4660" s="251"/>
      <c r="S4660" s="251"/>
      <c r="T4660" s="251"/>
      <c r="U4660" s="251"/>
      <c r="V4660" s="253"/>
      <c r="W4660" s="253"/>
      <c r="X4660" s="253"/>
      <c r="Y4660" s="252"/>
      <c r="Z4660" s="6"/>
      <c r="AA4660" s="9"/>
    </row>
    <row r="4661" spans="1:28" ht="7.5" customHeight="1" outlineLevel="7" x14ac:dyDescent="0.15">
      <c r="A4661" s="9"/>
      <c r="B4661" s="197"/>
      <c r="C4661" s="196"/>
      <c r="D4661" s="196"/>
      <c r="E4661" s="196"/>
      <c r="F4661" s="12"/>
      <c r="G4661" s="12"/>
      <c r="H4661" s="12"/>
      <c r="I4661" s="204"/>
      <c r="J4661" s="205"/>
      <c r="K4661" s="206"/>
      <c r="L4661" s="206"/>
      <c r="M4661" s="207"/>
      <c r="N4661" s="10"/>
      <c r="O4661" s="153"/>
      <c r="P4661" s="205"/>
      <c r="Q4661" s="205"/>
      <c r="R4661" s="159"/>
      <c r="S4661" s="159"/>
      <c r="T4661" s="159"/>
      <c r="U4661" s="159"/>
      <c r="V4661" s="153"/>
      <c r="W4661" s="153"/>
      <c r="X4661" s="153"/>
      <c r="Y4661" s="10"/>
      <c r="Z4661" s="6"/>
      <c r="AA4661" s="9"/>
    </row>
    <row r="4662" spans="1:28" ht="14.25" outlineLevel="6" x14ac:dyDescent="0.15">
      <c r="B4662" s="197"/>
      <c r="C4662" s="198"/>
      <c r="D4662" s="114">
        <v>693</v>
      </c>
      <c r="E4662" s="114"/>
      <c r="F4662" s="115"/>
      <c r="G4662" s="115" t="s">
        <v>930</v>
      </c>
      <c r="H4662" s="115" t="s">
        <v>4643</v>
      </c>
      <c r="I4662" s="116" t="s">
        <v>932</v>
      </c>
      <c r="J4662" s="117" t="s">
        <v>478</v>
      </c>
      <c r="K4662" s="118">
        <v>43.546799999999998</v>
      </c>
      <c r="L4662" s="118">
        <v>0</v>
      </c>
      <c r="M4662" s="118">
        <v>43.546799999999998</v>
      </c>
      <c r="N4662" s="271"/>
      <c r="O4662" s="119">
        <f>M4662*N4662</f>
        <v>0</v>
      </c>
      <c r="P4662" s="117" t="s">
        <v>697</v>
      </c>
      <c r="Q4662" s="117" t="s">
        <v>9413</v>
      </c>
      <c r="R4662" s="118"/>
      <c r="S4662" s="118">
        <f>M4662*R4662</f>
        <v>0</v>
      </c>
      <c r="T4662" s="118"/>
      <c r="U4662" s="118">
        <f>M4662*T4662</f>
        <v>0</v>
      </c>
      <c r="V4662" s="119">
        <v>21</v>
      </c>
      <c r="W4662" s="119">
        <f>O4662*(V4662/100)</f>
        <v>0</v>
      </c>
      <c r="X4662" s="119">
        <f>O4662+W4662</f>
        <v>0</v>
      </c>
      <c r="Y4662" s="120">
        <v>8</v>
      </c>
      <c r="Z4662" s="9"/>
      <c r="AA4662" s="9"/>
      <c r="AB4662" s="9"/>
    </row>
    <row r="4663" spans="1:28" ht="4.5" customHeight="1" outlineLevel="6" x14ac:dyDescent="0.15">
      <c r="B4663" s="197"/>
      <c r="C4663" s="199"/>
      <c r="D4663" s="199"/>
      <c r="E4663" s="199"/>
      <c r="F4663" s="10"/>
      <c r="G4663" s="10"/>
      <c r="H4663" s="10"/>
      <c r="I4663" s="203"/>
      <c r="J4663" s="205"/>
      <c r="K4663" s="159"/>
      <c r="L4663" s="159"/>
      <c r="M4663" s="159"/>
      <c r="N4663" s="113"/>
      <c r="O4663" s="153"/>
      <c r="P4663" s="205"/>
      <c r="Q4663" s="205"/>
      <c r="R4663" s="159"/>
      <c r="S4663" s="159"/>
      <c r="T4663" s="159"/>
      <c r="U4663" s="159"/>
      <c r="V4663" s="153"/>
      <c r="W4663" s="153"/>
      <c r="X4663" s="153"/>
      <c r="Y4663" s="10"/>
      <c r="Z4663" s="9"/>
      <c r="AA4663" s="9"/>
      <c r="AB4663" s="9"/>
    </row>
    <row r="4664" spans="1:28" outlineLevel="6" x14ac:dyDescent="0.15">
      <c r="B4664" s="6"/>
      <c r="C4664" s="6"/>
      <c r="D4664" s="6"/>
      <c r="E4664" s="6"/>
      <c r="F4664" s="6"/>
      <c r="G4664" s="6"/>
      <c r="H4664" s="6"/>
      <c r="I4664" s="6"/>
      <c r="J4664" s="6"/>
      <c r="K4664" s="6"/>
      <c r="L4664" s="6"/>
      <c r="M4664" s="6"/>
      <c r="N4664" s="9"/>
      <c r="O4664" s="9"/>
      <c r="P4664" s="6"/>
      <c r="Q4664" s="6"/>
      <c r="R4664" s="6"/>
      <c r="S4664" s="6"/>
      <c r="T4664" s="6"/>
      <c r="U4664" s="6"/>
      <c r="V4664" s="6"/>
      <c r="W4664" s="9"/>
      <c r="X4664" s="9"/>
      <c r="Y4664" s="9"/>
    </row>
    <row r="4665" spans="1:28" ht="13.5" outlineLevel="5" x14ac:dyDescent="0.25">
      <c r="A4665" s="189" t="s">
        <v>1577</v>
      </c>
      <c r="B4665" s="239">
        <v>6</v>
      </c>
      <c r="C4665" s="240"/>
      <c r="D4665" s="240"/>
      <c r="E4665" s="240"/>
      <c r="F4665" s="193"/>
      <c r="G4665" s="193"/>
      <c r="H4665" s="193"/>
      <c r="I4665" s="241" t="s">
        <v>1576</v>
      </c>
      <c r="J4665" s="242"/>
      <c r="K4665" s="243"/>
      <c r="L4665" s="243"/>
      <c r="M4665" s="243"/>
      <c r="N4665" s="193"/>
      <c r="O4665" s="191">
        <f>SUBTOTAL(9,O4666:O4670)</f>
        <v>0</v>
      </c>
      <c r="P4665" s="242" t="s">
        <v>475</v>
      </c>
      <c r="Q4665" s="242"/>
      <c r="R4665" s="243"/>
      <c r="S4665" s="192">
        <f>SUBTOTAL(9,S4666:S4670)</f>
        <v>0</v>
      </c>
      <c r="T4665" s="243"/>
      <c r="U4665" s="192">
        <f>SUBTOTAL(9,U4666:U4670)</f>
        <v>0</v>
      </c>
      <c r="V4665" s="244"/>
      <c r="W4665" s="191">
        <f>SUBTOTAL(9,W4666:W4670)</f>
        <v>0</v>
      </c>
      <c r="X4665" s="191">
        <f>SUBTOTAL(9,X4666:X4670)</f>
        <v>0</v>
      </c>
      <c r="Y4665" s="189"/>
      <c r="Z4665" s="6"/>
      <c r="AA4665" s="9"/>
      <c r="AB4665" s="9"/>
    </row>
    <row r="4666" spans="1:28" ht="28.5" outlineLevel="6" x14ac:dyDescent="0.15">
      <c r="B4666" s="197"/>
      <c r="C4666" s="198"/>
      <c r="D4666" s="114">
        <v>694</v>
      </c>
      <c r="E4666" s="114"/>
      <c r="F4666" s="115"/>
      <c r="G4666" s="115" t="s">
        <v>4642</v>
      </c>
      <c r="H4666" s="115" t="s">
        <v>4641</v>
      </c>
      <c r="I4666" s="116" t="s">
        <v>4640</v>
      </c>
      <c r="J4666" s="117" t="s">
        <v>478</v>
      </c>
      <c r="K4666" s="118">
        <v>0.57799999999999996</v>
      </c>
      <c r="L4666" s="118">
        <v>0</v>
      </c>
      <c r="M4666" s="118">
        <v>0.57799999999999996</v>
      </c>
      <c r="N4666" s="271"/>
      <c r="O4666" s="119">
        <f>M4666*N4666</f>
        <v>0</v>
      </c>
      <c r="P4666" s="117" t="s">
        <v>697</v>
      </c>
      <c r="Q4666" s="117" t="s">
        <v>9413</v>
      </c>
      <c r="R4666" s="118"/>
      <c r="S4666" s="118">
        <f>M4666*R4666</f>
        <v>0</v>
      </c>
      <c r="T4666" s="118"/>
      <c r="U4666" s="118">
        <f>M4666*T4666</f>
        <v>0</v>
      </c>
      <c r="V4666" s="119">
        <v>21</v>
      </c>
      <c r="W4666" s="119">
        <f>O4666*(V4666/100)</f>
        <v>0</v>
      </c>
      <c r="X4666" s="119">
        <f>O4666+W4666</f>
        <v>0</v>
      </c>
      <c r="Y4666" s="120">
        <v>8</v>
      </c>
      <c r="Z4666" s="9"/>
      <c r="AA4666" s="9"/>
      <c r="AB4666" s="9"/>
    </row>
    <row r="4667" spans="1:28" ht="4.5" customHeight="1" outlineLevel="6" x14ac:dyDescent="0.15">
      <c r="B4667" s="197"/>
      <c r="C4667" s="199"/>
      <c r="D4667" s="199"/>
      <c r="E4667" s="199"/>
      <c r="F4667" s="10"/>
      <c r="G4667" s="10"/>
      <c r="H4667" s="10"/>
      <c r="I4667" s="203"/>
      <c r="J4667" s="205"/>
      <c r="K4667" s="159"/>
      <c r="L4667" s="159"/>
      <c r="M4667" s="159"/>
      <c r="N4667" s="113"/>
      <c r="O4667" s="153"/>
      <c r="P4667" s="205"/>
      <c r="Q4667" s="205"/>
      <c r="R4667" s="159"/>
      <c r="S4667" s="159"/>
      <c r="T4667" s="159"/>
      <c r="U4667" s="159"/>
      <c r="V4667" s="153"/>
      <c r="W4667" s="153"/>
      <c r="X4667" s="153"/>
      <c r="Y4667" s="10"/>
      <c r="Z4667" s="9"/>
      <c r="AA4667" s="9"/>
      <c r="AB4667" s="9"/>
    </row>
    <row r="4668" spans="1:28" ht="13.5" outlineLevel="7" x14ac:dyDescent="0.3">
      <c r="A4668" s="245"/>
      <c r="B4668" s="246"/>
      <c r="C4668" s="246"/>
      <c r="D4668" s="246"/>
      <c r="E4668" s="246"/>
      <c r="F4668" s="247"/>
      <c r="G4668" s="247"/>
      <c r="H4668" s="252" t="s">
        <v>18</v>
      </c>
      <c r="I4668" s="248" t="s">
        <v>4639</v>
      </c>
      <c r="J4668" s="249"/>
      <c r="K4668" s="250"/>
      <c r="L4668" s="250"/>
      <c r="M4668" s="251"/>
      <c r="N4668" s="252"/>
      <c r="O4668" s="253"/>
      <c r="P4668" s="249"/>
      <c r="Q4668" s="249"/>
      <c r="R4668" s="251"/>
      <c r="S4668" s="251"/>
      <c r="T4668" s="251"/>
      <c r="U4668" s="251"/>
      <c r="V4668" s="253"/>
      <c r="W4668" s="253"/>
      <c r="X4668" s="253"/>
      <c r="Y4668" s="252"/>
      <c r="Z4668" s="6"/>
      <c r="AA4668" s="9"/>
    </row>
    <row r="4669" spans="1:28" ht="7.5" customHeight="1" outlineLevel="7" x14ac:dyDescent="0.15">
      <c r="A4669" s="9"/>
      <c r="B4669" s="197"/>
      <c r="C4669" s="196"/>
      <c r="D4669" s="196"/>
      <c r="E4669" s="196"/>
      <c r="F4669" s="12"/>
      <c r="G4669" s="12"/>
      <c r="H4669" s="12"/>
      <c r="I4669" s="204"/>
      <c r="J4669" s="205"/>
      <c r="K4669" s="206"/>
      <c r="L4669" s="206"/>
      <c r="M4669" s="207"/>
      <c r="N4669" s="10"/>
      <c r="O4669" s="153"/>
      <c r="P4669" s="205"/>
      <c r="Q4669" s="205"/>
      <c r="R4669" s="159"/>
      <c r="S4669" s="159"/>
      <c r="T4669" s="159"/>
      <c r="U4669" s="159"/>
      <c r="V4669" s="153"/>
      <c r="W4669" s="153"/>
      <c r="X4669" s="153"/>
      <c r="Y4669" s="10"/>
      <c r="Z4669" s="6"/>
      <c r="AA4669" s="9"/>
    </row>
    <row r="4670" spans="1:28" outlineLevel="6" x14ac:dyDescent="0.15">
      <c r="B4670" s="6"/>
      <c r="C4670" s="6"/>
      <c r="D4670" s="6"/>
      <c r="E4670" s="6"/>
      <c r="F4670" s="6"/>
      <c r="G4670" s="6"/>
      <c r="H4670" s="6"/>
      <c r="I4670" s="6"/>
      <c r="J4670" s="6"/>
      <c r="K4670" s="6"/>
      <c r="L4670" s="6"/>
      <c r="M4670" s="6"/>
      <c r="N4670" s="9"/>
      <c r="O4670" s="9"/>
      <c r="P4670" s="6"/>
      <c r="Q4670" s="6"/>
      <c r="R4670" s="6"/>
      <c r="S4670" s="6"/>
      <c r="T4670" s="6"/>
      <c r="U4670" s="6"/>
      <c r="V4670" s="6"/>
      <c r="W4670" s="9"/>
      <c r="X4670" s="9"/>
      <c r="Y4670" s="9"/>
    </row>
    <row r="4671" spans="1:28" ht="13.5" outlineLevel="5" x14ac:dyDescent="0.25">
      <c r="A4671" s="189" t="s">
        <v>1575</v>
      </c>
      <c r="B4671" s="239">
        <v>6</v>
      </c>
      <c r="C4671" s="240"/>
      <c r="D4671" s="240"/>
      <c r="E4671" s="240"/>
      <c r="F4671" s="193"/>
      <c r="G4671" s="193"/>
      <c r="H4671" s="193"/>
      <c r="I4671" s="241" t="s">
        <v>1574</v>
      </c>
      <c r="J4671" s="242"/>
      <c r="K4671" s="243"/>
      <c r="L4671" s="243"/>
      <c r="M4671" s="243"/>
      <c r="N4671" s="193"/>
      <c r="O4671" s="191">
        <f>SUBTOTAL(9,O4672:O4677)</f>
        <v>0</v>
      </c>
      <c r="P4671" s="242" t="s">
        <v>475</v>
      </c>
      <c r="Q4671" s="242"/>
      <c r="R4671" s="243"/>
      <c r="S4671" s="192">
        <f>SUBTOTAL(9,S4672:S4677)</f>
        <v>0</v>
      </c>
      <c r="T4671" s="243"/>
      <c r="U4671" s="192">
        <f>SUBTOTAL(9,U4672:U4677)</f>
        <v>0</v>
      </c>
      <c r="V4671" s="244"/>
      <c r="W4671" s="191">
        <f>SUBTOTAL(9,W4672:W4677)</f>
        <v>0</v>
      </c>
      <c r="X4671" s="191">
        <f>SUBTOTAL(9,X4672:X4677)</f>
        <v>0</v>
      </c>
      <c r="Y4671" s="189"/>
      <c r="Z4671" s="6"/>
      <c r="AA4671" s="9"/>
      <c r="AB4671" s="9"/>
    </row>
    <row r="4672" spans="1:28" ht="28.5" outlineLevel="6" x14ac:dyDescent="0.15">
      <c r="B4672" s="197"/>
      <c r="C4672" s="198"/>
      <c r="D4672" s="114">
        <v>695</v>
      </c>
      <c r="E4672" s="114"/>
      <c r="F4672" s="115"/>
      <c r="G4672" s="115" t="s">
        <v>4638</v>
      </c>
      <c r="H4672" s="115" t="s">
        <v>4637</v>
      </c>
      <c r="I4672" s="116" t="s">
        <v>935</v>
      </c>
      <c r="J4672" s="117" t="s">
        <v>478</v>
      </c>
      <c r="K4672" s="118">
        <v>9.516</v>
      </c>
      <c r="L4672" s="118">
        <v>0</v>
      </c>
      <c r="M4672" s="118">
        <v>9.516</v>
      </c>
      <c r="N4672" s="271"/>
      <c r="O4672" s="119">
        <f>M4672*N4672</f>
        <v>0</v>
      </c>
      <c r="P4672" s="117" t="s">
        <v>697</v>
      </c>
      <c r="Q4672" s="117" t="s">
        <v>9413</v>
      </c>
      <c r="R4672" s="118"/>
      <c r="S4672" s="118">
        <f>M4672*R4672</f>
        <v>0</v>
      </c>
      <c r="T4672" s="118"/>
      <c r="U4672" s="118">
        <f>M4672*T4672</f>
        <v>0</v>
      </c>
      <c r="V4672" s="119">
        <v>21</v>
      </c>
      <c r="W4672" s="119">
        <f>O4672*(V4672/100)</f>
        <v>0</v>
      </c>
      <c r="X4672" s="119">
        <f>O4672+W4672</f>
        <v>0</v>
      </c>
      <c r="Y4672" s="120">
        <v>8</v>
      </c>
      <c r="Z4672" s="9"/>
      <c r="AA4672" s="9"/>
      <c r="AB4672" s="9"/>
    </row>
    <row r="4673" spans="1:28" ht="4.5" customHeight="1" outlineLevel="6" x14ac:dyDescent="0.15">
      <c r="B4673" s="197"/>
      <c r="C4673" s="199"/>
      <c r="D4673" s="199"/>
      <c r="E4673" s="199"/>
      <c r="F4673" s="10"/>
      <c r="G4673" s="10"/>
      <c r="H4673" s="10"/>
      <c r="I4673" s="203"/>
      <c r="J4673" s="205"/>
      <c r="K4673" s="159"/>
      <c r="L4673" s="159"/>
      <c r="M4673" s="159"/>
      <c r="N4673" s="113"/>
      <c r="O4673" s="153"/>
      <c r="P4673" s="205"/>
      <c r="Q4673" s="205"/>
      <c r="R4673" s="159"/>
      <c r="S4673" s="159"/>
      <c r="T4673" s="159"/>
      <c r="U4673" s="159"/>
      <c r="V4673" s="153"/>
      <c r="W4673" s="153"/>
      <c r="X4673" s="153"/>
      <c r="Y4673" s="10"/>
      <c r="Z4673" s="9"/>
      <c r="AA4673" s="9"/>
      <c r="AB4673" s="9"/>
    </row>
    <row r="4674" spans="1:28" ht="13.5" outlineLevel="7" x14ac:dyDescent="0.3">
      <c r="A4674" s="245"/>
      <c r="B4674" s="246"/>
      <c r="C4674" s="246"/>
      <c r="D4674" s="246"/>
      <c r="E4674" s="246"/>
      <c r="F4674" s="247"/>
      <c r="G4674" s="247"/>
      <c r="H4674" s="252" t="s">
        <v>18</v>
      </c>
      <c r="I4674" s="248" t="s">
        <v>4636</v>
      </c>
      <c r="J4674" s="249"/>
      <c r="K4674" s="250"/>
      <c r="L4674" s="250"/>
      <c r="M4674" s="251"/>
      <c r="N4674" s="252"/>
      <c r="O4674" s="253"/>
      <c r="P4674" s="249"/>
      <c r="Q4674" s="249"/>
      <c r="R4674" s="251"/>
      <c r="S4674" s="251"/>
      <c r="T4674" s="251"/>
      <c r="U4674" s="251"/>
      <c r="V4674" s="253"/>
      <c r="W4674" s="253"/>
      <c r="X4674" s="253"/>
      <c r="Y4674" s="252"/>
      <c r="Z4674" s="6"/>
      <c r="AA4674" s="9"/>
    </row>
    <row r="4675" spans="1:28" ht="13.5" outlineLevel="7" x14ac:dyDescent="0.3">
      <c r="A4675" s="245"/>
      <c r="B4675" s="246"/>
      <c r="C4675" s="246"/>
      <c r="D4675" s="246"/>
      <c r="E4675" s="246"/>
      <c r="F4675" s="247"/>
      <c r="G4675" s="247"/>
      <c r="H4675" s="252"/>
      <c r="I4675" s="248" t="s">
        <v>4635</v>
      </c>
      <c r="J4675" s="249"/>
      <c r="K4675" s="250"/>
      <c r="L4675" s="250"/>
      <c r="M4675" s="251"/>
      <c r="N4675" s="252"/>
      <c r="O4675" s="253"/>
      <c r="P4675" s="249"/>
      <c r="Q4675" s="249"/>
      <c r="R4675" s="251"/>
      <c r="S4675" s="251"/>
      <c r="T4675" s="251"/>
      <c r="U4675" s="251"/>
      <c r="V4675" s="253"/>
      <c r="W4675" s="253"/>
      <c r="X4675" s="253"/>
      <c r="Y4675" s="252"/>
      <c r="Z4675" s="6"/>
      <c r="AA4675" s="9"/>
    </row>
    <row r="4676" spans="1:28" ht="7.5" customHeight="1" outlineLevel="7" x14ac:dyDescent="0.15">
      <c r="A4676" s="9"/>
      <c r="B4676" s="197"/>
      <c r="C4676" s="196"/>
      <c r="D4676" s="196"/>
      <c r="E4676" s="196"/>
      <c r="F4676" s="12"/>
      <c r="G4676" s="12"/>
      <c r="H4676" s="12"/>
      <c r="I4676" s="204"/>
      <c r="J4676" s="205"/>
      <c r="K4676" s="206"/>
      <c r="L4676" s="206"/>
      <c r="M4676" s="207"/>
      <c r="N4676" s="10"/>
      <c r="O4676" s="153"/>
      <c r="P4676" s="205"/>
      <c r="Q4676" s="205"/>
      <c r="R4676" s="159"/>
      <c r="S4676" s="159"/>
      <c r="T4676" s="159"/>
      <c r="U4676" s="159"/>
      <c r="V4676" s="153"/>
      <c r="W4676" s="153"/>
      <c r="X4676" s="153"/>
      <c r="Y4676" s="10"/>
      <c r="Z4676" s="6"/>
      <c r="AA4676" s="9"/>
    </row>
    <row r="4677" spans="1:28" outlineLevel="6" x14ac:dyDescent="0.15">
      <c r="B4677" s="6"/>
      <c r="C4677" s="6"/>
      <c r="D4677" s="6"/>
      <c r="E4677" s="6"/>
      <c r="F4677" s="6"/>
      <c r="G4677" s="6"/>
      <c r="H4677" s="6"/>
      <c r="I4677" s="6"/>
      <c r="J4677" s="6"/>
      <c r="K4677" s="6"/>
      <c r="L4677" s="6"/>
      <c r="M4677" s="6"/>
      <c r="N4677" s="9"/>
      <c r="O4677" s="9"/>
      <c r="P4677" s="6"/>
      <c r="Q4677" s="6"/>
      <c r="R4677" s="6"/>
      <c r="S4677" s="6"/>
      <c r="T4677" s="6"/>
      <c r="U4677" s="6"/>
      <c r="V4677" s="6"/>
      <c r="W4677" s="9"/>
      <c r="X4677" s="9"/>
      <c r="Y4677" s="9"/>
    </row>
    <row r="4678" spans="1:28" ht="13.5" outlineLevel="5" x14ac:dyDescent="0.25">
      <c r="A4678" s="189" t="s">
        <v>1573</v>
      </c>
      <c r="B4678" s="239">
        <v>6</v>
      </c>
      <c r="C4678" s="240"/>
      <c r="D4678" s="240"/>
      <c r="E4678" s="240"/>
      <c r="F4678" s="193"/>
      <c r="G4678" s="193"/>
      <c r="H4678" s="193"/>
      <c r="I4678" s="241" t="s">
        <v>1572</v>
      </c>
      <c r="J4678" s="242"/>
      <c r="K4678" s="243"/>
      <c r="L4678" s="243"/>
      <c r="M4678" s="243"/>
      <c r="N4678" s="193"/>
      <c r="O4678" s="191">
        <f>SUBTOTAL(9,O4679:O4727)</f>
        <v>0</v>
      </c>
      <c r="P4678" s="242" t="s">
        <v>475</v>
      </c>
      <c r="Q4678" s="242"/>
      <c r="R4678" s="243"/>
      <c r="S4678" s="192">
        <f>SUBTOTAL(9,S4679:S4727)</f>
        <v>0</v>
      </c>
      <c r="T4678" s="243"/>
      <c r="U4678" s="192">
        <f>SUBTOTAL(9,U4679:U4727)</f>
        <v>0</v>
      </c>
      <c r="V4678" s="244"/>
      <c r="W4678" s="191">
        <f>SUBTOTAL(9,W4679:W4727)</f>
        <v>0</v>
      </c>
      <c r="X4678" s="191">
        <f>SUBTOTAL(9,X4679:X4727)</f>
        <v>0</v>
      </c>
      <c r="Y4678" s="189"/>
      <c r="Z4678" s="6"/>
      <c r="AA4678" s="9"/>
      <c r="AB4678" s="9"/>
    </row>
    <row r="4679" spans="1:28" ht="28.5" outlineLevel="6" x14ac:dyDescent="0.15">
      <c r="B4679" s="197"/>
      <c r="C4679" s="198"/>
      <c r="D4679" s="114">
        <v>696</v>
      </c>
      <c r="E4679" s="114"/>
      <c r="F4679" s="115"/>
      <c r="G4679" s="115" t="s">
        <v>4634</v>
      </c>
      <c r="H4679" s="115" t="s">
        <v>4633</v>
      </c>
      <c r="I4679" s="116" t="s">
        <v>4632</v>
      </c>
      <c r="J4679" s="117" t="s">
        <v>584</v>
      </c>
      <c r="K4679" s="118">
        <v>48.7</v>
      </c>
      <c r="L4679" s="118">
        <v>0</v>
      </c>
      <c r="M4679" s="118">
        <v>48.7</v>
      </c>
      <c r="N4679" s="271"/>
      <c r="O4679" s="119">
        <f>M4679*N4679</f>
        <v>0</v>
      </c>
      <c r="P4679" s="117" t="s">
        <v>697</v>
      </c>
      <c r="Q4679" s="117" t="s">
        <v>9413</v>
      </c>
      <c r="R4679" s="118"/>
      <c r="S4679" s="118">
        <f>M4679*R4679</f>
        <v>0</v>
      </c>
      <c r="T4679" s="118"/>
      <c r="U4679" s="118">
        <f>M4679*T4679</f>
        <v>0</v>
      </c>
      <c r="V4679" s="119">
        <v>21</v>
      </c>
      <c r="W4679" s="119">
        <f>O4679*(V4679/100)</f>
        <v>0</v>
      </c>
      <c r="X4679" s="119">
        <f>O4679+W4679</f>
        <v>0</v>
      </c>
      <c r="Y4679" s="120">
        <v>8</v>
      </c>
      <c r="Z4679" s="9"/>
      <c r="AA4679" s="9"/>
      <c r="AB4679" s="9"/>
    </row>
    <row r="4680" spans="1:28" ht="4.5" customHeight="1" outlineLevel="6" x14ac:dyDescent="0.15">
      <c r="B4680" s="197"/>
      <c r="C4680" s="199"/>
      <c r="D4680" s="199"/>
      <c r="E4680" s="199"/>
      <c r="F4680" s="10"/>
      <c r="G4680" s="10"/>
      <c r="H4680" s="10"/>
      <c r="I4680" s="203"/>
      <c r="J4680" s="205"/>
      <c r="K4680" s="159"/>
      <c r="L4680" s="159"/>
      <c r="M4680" s="159"/>
      <c r="N4680" s="113"/>
      <c r="O4680" s="153"/>
      <c r="P4680" s="205"/>
      <c r="Q4680" s="205"/>
      <c r="R4680" s="159"/>
      <c r="S4680" s="159"/>
      <c r="T4680" s="159"/>
      <c r="U4680" s="159"/>
      <c r="V4680" s="153"/>
      <c r="W4680" s="153"/>
      <c r="X4680" s="153"/>
      <c r="Y4680" s="10"/>
      <c r="Z4680" s="9"/>
      <c r="AA4680" s="9"/>
      <c r="AB4680" s="9"/>
    </row>
    <row r="4681" spans="1:28" ht="28.5" outlineLevel="6" x14ac:dyDescent="0.15">
      <c r="B4681" s="197"/>
      <c r="C4681" s="198"/>
      <c r="D4681" s="114">
        <v>697</v>
      </c>
      <c r="E4681" s="114"/>
      <c r="F4681" s="115"/>
      <c r="G4681" s="115" t="s">
        <v>4631</v>
      </c>
      <c r="H4681" s="115" t="s">
        <v>4630</v>
      </c>
      <c r="I4681" s="116" t="s">
        <v>4629</v>
      </c>
      <c r="J4681" s="117" t="s">
        <v>584</v>
      </c>
      <c r="K4681" s="118">
        <v>30.6</v>
      </c>
      <c r="L4681" s="118">
        <v>0</v>
      </c>
      <c r="M4681" s="118">
        <v>30.6</v>
      </c>
      <c r="N4681" s="271"/>
      <c r="O4681" s="119">
        <f>M4681*N4681</f>
        <v>0</v>
      </c>
      <c r="P4681" s="117" t="s">
        <v>697</v>
      </c>
      <c r="Q4681" s="117" t="s">
        <v>9413</v>
      </c>
      <c r="R4681" s="118"/>
      <c r="S4681" s="118">
        <f>M4681*R4681</f>
        <v>0</v>
      </c>
      <c r="T4681" s="118"/>
      <c r="U4681" s="118">
        <f>M4681*T4681</f>
        <v>0</v>
      </c>
      <c r="V4681" s="119">
        <v>21</v>
      </c>
      <c r="W4681" s="119">
        <f>O4681*(V4681/100)</f>
        <v>0</v>
      </c>
      <c r="X4681" s="119">
        <f>O4681+W4681</f>
        <v>0</v>
      </c>
      <c r="Y4681" s="120">
        <v>8</v>
      </c>
      <c r="Z4681" s="9"/>
      <c r="AA4681" s="9"/>
      <c r="AB4681" s="9"/>
    </row>
    <row r="4682" spans="1:28" ht="4.5" customHeight="1" outlineLevel="6" x14ac:dyDescent="0.15">
      <c r="B4682" s="197"/>
      <c r="C4682" s="199"/>
      <c r="D4682" s="199"/>
      <c r="E4682" s="199"/>
      <c r="F4682" s="10"/>
      <c r="G4682" s="10"/>
      <c r="H4682" s="10"/>
      <c r="I4682" s="203"/>
      <c r="J4682" s="205"/>
      <c r="K4682" s="159"/>
      <c r="L4682" s="159"/>
      <c r="M4682" s="159"/>
      <c r="N4682" s="113"/>
      <c r="O4682" s="153"/>
      <c r="P4682" s="205"/>
      <c r="Q4682" s="205"/>
      <c r="R4682" s="159"/>
      <c r="S4682" s="159"/>
      <c r="T4682" s="159"/>
      <c r="U4682" s="159"/>
      <c r="V4682" s="153"/>
      <c r="W4682" s="153"/>
      <c r="X4682" s="153"/>
      <c r="Y4682" s="10"/>
      <c r="Z4682" s="9"/>
      <c r="AA4682" s="9"/>
      <c r="AB4682" s="9"/>
    </row>
    <row r="4683" spans="1:28" ht="13.5" outlineLevel="7" x14ac:dyDescent="0.3">
      <c r="A4683" s="245"/>
      <c r="B4683" s="246"/>
      <c r="C4683" s="246"/>
      <c r="D4683" s="246"/>
      <c r="E4683" s="246"/>
      <c r="F4683" s="247"/>
      <c r="G4683" s="247"/>
      <c r="H4683" s="252" t="s">
        <v>18</v>
      </c>
      <c r="I4683" s="248" t="s">
        <v>4628</v>
      </c>
      <c r="J4683" s="249"/>
      <c r="K4683" s="250"/>
      <c r="L4683" s="250"/>
      <c r="M4683" s="251"/>
      <c r="N4683" s="252"/>
      <c r="O4683" s="253"/>
      <c r="P4683" s="249"/>
      <c r="Q4683" s="249"/>
      <c r="R4683" s="251"/>
      <c r="S4683" s="251"/>
      <c r="T4683" s="251"/>
      <c r="U4683" s="251"/>
      <c r="V4683" s="253"/>
      <c r="W4683" s="253"/>
      <c r="X4683" s="253"/>
      <c r="Y4683" s="252"/>
      <c r="Z4683" s="6"/>
      <c r="AA4683" s="9"/>
    </row>
    <row r="4684" spans="1:28" ht="7.5" customHeight="1" outlineLevel="7" x14ac:dyDescent="0.15">
      <c r="A4684" s="9"/>
      <c r="B4684" s="197"/>
      <c r="C4684" s="196"/>
      <c r="D4684" s="196"/>
      <c r="E4684" s="196"/>
      <c r="F4684" s="12"/>
      <c r="G4684" s="12"/>
      <c r="H4684" s="12"/>
      <c r="I4684" s="204"/>
      <c r="J4684" s="205"/>
      <c r="K4684" s="206"/>
      <c r="L4684" s="206"/>
      <c r="M4684" s="207"/>
      <c r="N4684" s="10"/>
      <c r="O4684" s="153"/>
      <c r="P4684" s="205"/>
      <c r="Q4684" s="205"/>
      <c r="R4684" s="159"/>
      <c r="S4684" s="159"/>
      <c r="T4684" s="159"/>
      <c r="U4684" s="159"/>
      <c r="V4684" s="153"/>
      <c r="W4684" s="153"/>
      <c r="X4684" s="153"/>
      <c r="Y4684" s="10"/>
      <c r="Z4684" s="6"/>
      <c r="AA4684" s="9"/>
    </row>
    <row r="4685" spans="1:28" ht="28.5" outlineLevel="6" x14ac:dyDescent="0.15">
      <c r="B4685" s="197"/>
      <c r="C4685" s="198"/>
      <c r="D4685" s="114">
        <v>698</v>
      </c>
      <c r="E4685" s="114"/>
      <c r="F4685" s="115"/>
      <c r="G4685" s="115" t="s">
        <v>4627</v>
      </c>
      <c r="H4685" s="115" t="s">
        <v>4626</v>
      </c>
      <c r="I4685" s="116" t="s">
        <v>4625</v>
      </c>
      <c r="J4685" s="117" t="s">
        <v>944</v>
      </c>
      <c r="K4685" s="118">
        <v>1</v>
      </c>
      <c r="L4685" s="118">
        <v>0</v>
      </c>
      <c r="M4685" s="118">
        <v>1</v>
      </c>
      <c r="N4685" s="271"/>
      <c r="O4685" s="119">
        <f>M4685*N4685</f>
        <v>0</v>
      </c>
      <c r="P4685" s="117" t="s">
        <v>697</v>
      </c>
      <c r="Q4685" s="117" t="s">
        <v>9413</v>
      </c>
      <c r="R4685" s="118"/>
      <c r="S4685" s="118">
        <f>M4685*R4685</f>
        <v>0</v>
      </c>
      <c r="T4685" s="118"/>
      <c r="U4685" s="118">
        <f>M4685*T4685</f>
        <v>0</v>
      </c>
      <c r="V4685" s="119">
        <v>21</v>
      </c>
      <c r="W4685" s="119">
        <f>O4685*(V4685/100)</f>
        <v>0</v>
      </c>
      <c r="X4685" s="119">
        <f>O4685+W4685</f>
        <v>0</v>
      </c>
      <c r="Y4685" s="120">
        <v>8</v>
      </c>
      <c r="Z4685" s="9"/>
      <c r="AA4685" s="9"/>
      <c r="AB4685" s="9"/>
    </row>
    <row r="4686" spans="1:28" ht="4.5" customHeight="1" outlineLevel="6" x14ac:dyDescent="0.15">
      <c r="B4686" s="197"/>
      <c r="C4686" s="199"/>
      <c r="D4686" s="199"/>
      <c r="E4686" s="199"/>
      <c r="F4686" s="10"/>
      <c r="G4686" s="10"/>
      <c r="H4686" s="10"/>
      <c r="I4686" s="203"/>
      <c r="J4686" s="205"/>
      <c r="K4686" s="159"/>
      <c r="L4686" s="159"/>
      <c r="M4686" s="159"/>
      <c r="N4686" s="113"/>
      <c r="O4686" s="153"/>
      <c r="P4686" s="205"/>
      <c r="Q4686" s="205"/>
      <c r="R4686" s="159"/>
      <c r="S4686" s="159"/>
      <c r="T4686" s="159"/>
      <c r="U4686" s="159"/>
      <c r="V4686" s="153"/>
      <c r="W4686" s="153"/>
      <c r="X4686" s="153"/>
      <c r="Y4686" s="10"/>
      <c r="Z4686" s="9"/>
      <c r="AA4686" s="9"/>
      <c r="AB4686" s="9"/>
    </row>
    <row r="4687" spans="1:28" ht="28.5" outlineLevel="6" x14ac:dyDescent="0.15">
      <c r="B4687" s="197"/>
      <c r="C4687" s="198"/>
      <c r="D4687" s="114">
        <v>699</v>
      </c>
      <c r="E4687" s="114"/>
      <c r="F4687" s="115"/>
      <c r="G4687" s="115" t="s">
        <v>4624</v>
      </c>
      <c r="H4687" s="115" t="s">
        <v>4623</v>
      </c>
      <c r="I4687" s="116" t="s">
        <v>4622</v>
      </c>
      <c r="J4687" s="117" t="s">
        <v>944</v>
      </c>
      <c r="K4687" s="118">
        <v>1</v>
      </c>
      <c r="L4687" s="118">
        <v>0</v>
      </c>
      <c r="M4687" s="118">
        <v>1</v>
      </c>
      <c r="N4687" s="271"/>
      <c r="O4687" s="119">
        <f>M4687*N4687</f>
        <v>0</v>
      </c>
      <c r="P4687" s="117" t="s">
        <v>697</v>
      </c>
      <c r="Q4687" s="117" t="s">
        <v>9413</v>
      </c>
      <c r="R4687" s="118"/>
      <c r="S4687" s="118">
        <f>M4687*R4687</f>
        <v>0</v>
      </c>
      <c r="T4687" s="118"/>
      <c r="U4687" s="118">
        <f>M4687*T4687</f>
        <v>0</v>
      </c>
      <c r="V4687" s="119">
        <v>21</v>
      </c>
      <c r="W4687" s="119">
        <f>O4687*(V4687/100)</f>
        <v>0</v>
      </c>
      <c r="X4687" s="119">
        <f>O4687+W4687</f>
        <v>0</v>
      </c>
      <c r="Y4687" s="120">
        <v>8</v>
      </c>
      <c r="Z4687" s="9"/>
      <c r="AA4687" s="9"/>
      <c r="AB4687" s="9"/>
    </row>
    <row r="4688" spans="1:28" ht="4.5" customHeight="1" outlineLevel="6" x14ac:dyDescent="0.15">
      <c r="B4688" s="197"/>
      <c r="C4688" s="199"/>
      <c r="D4688" s="199"/>
      <c r="E4688" s="199"/>
      <c r="F4688" s="10"/>
      <c r="G4688" s="10"/>
      <c r="H4688" s="10"/>
      <c r="I4688" s="203"/>
      <c r="J4688" s="205"/>
      <c r="K4688" s="159"/>
      <c r="L4688" s="159"/>
      <c r="M4688" s="159"/>
      <c r="N4688" s="113"/>
      <c r="O4688" s="153"/>
      <c r="P4688" s="205"/>
      <c r="Q4688" s="205"/>
      <c r="R4688" s="159"/>
      <c r="S4688" s="159"/>
      <c r="T4688" s="159"/>
      <c r="U4688" s="159"/>
      <c r="V4688" s="153"/>
      <c r="W4688" s="153"/>
      <c r="X4688" s="153"/>
      <c r="Y4688" s="10"/>
      <c r="Z4688" s="9"/>
      <c r="AA4688" s="9"/>
      <c r="AB4688" s="9"/>
    </row>
    <row r="4689" spans="1:28" ht="28.5" outlineLevel="6" x14ac:dyDescent="0.15">
      <c r="B4689" s="197"/>
      <c r="C4689" s="198"/>
      <c r="D4689" s="114">
        <v>700</v>
      </c>
      <c r="E4689" s="114"/>
      <c r="F4689" s="115"/>
      <c r="G4689" s="115" t="s">
        <v>4621</v>
      </c>
      <c r="H4689" s="115" t="s">
        <v>4620</v>
      </c>
      <c r="I4689" s="116" t="s">
        <v>4619</v>
      </c>
      <c r="J4689" s="117" t="s">
        <v>584</v>
      </c>
      <c r="K4689" s="118">
        <v>48.7</v>
      </c>
      <c r="L4689" s="118">
        <v>0</v>
      </c>
      <c r="M4689" s="118">
        <v>48.7</v>
      </c>
      <c r="N4689" s="271"/>
      <c r="O4689" s="119">
        <f>M4689*N4689</f>
        <v>0</v>
      </c>
      <c r="P4689" s="117" t="s">
        <v>697</v>
      </c>
      <c r="Q4689" s="117" t="s">
        <v>9413</v>
      </c>
      <c r="R4689" s="118"/>
      <c r="S4689" s="118">
        <f>M4689*R4689</f>
        <v>0</v>
      </c>
      <c r="T4689" s="118"/>
      <c r="U4689" s="118">
        <f>M4689*T4689</f>
        <v>0</v>
      </c>
      <c r="V4689" s="119">
        <v>21</v>
      </c>
      <c r="W4689" s="119">
        <f>O4689*(V4689/100)</f>
        <v>0</v>
      </c>
      <c r="X4689" s="119">
        <f>O4689+W4689</f>
        <v>0</v>
      </c>
      <c r="Y4689" s="120">
        <v>8</v>
      </c>
      <c r="Z4689" s="9"/>
      <c r="AA4689" s="9"/>
      <c r="AB4689" s="9"/>
    </row>
    <row r="4690" spans="1:28" ht="4.5" customHeight="1" outlineLevel="6" x14ac:dyDescent="0.15">
      <c r="B4690" s="197"/>
      <c r="C4690" s="199"/>
      <c r="D4690" s="199"/>
      <c r="E4690" s="199"/>
      <c r="F4690" s="10"/>
      <c r="G4690" s="10"/>
      <c r="H4690" s="10"/>
      <c r="I4690" s="203"/>
      <c r="J4690" s="205"/>
      <c r="K4690" s="159"/>
      <c r="L4690" s="159"/>
      <c r="M4690" s="159"/>
      <c r="N4690" s="113"/>
      <c r="O4690" s="153"/>
      <c r="P4690" s="205"/>
      <c r="Q4690" s="205"/>
      <c r="R4690" s="159"/>
      <c r="S4690" s="159"/>
      <c r="T4690" s="159"/>
      <c r="U4690" s="159"/>
      <c r="V4690" s="153"/>
      <c r="W4690" s="153"/>
      <c r="X4690" s="153"/>
      <c r="Y4690" s="10"/>
      <c r="Z4690" s="9"/>
      <c r="AA4690" s="9"/>
      <c r="AB4690" s="9"/>
    </row>
    <row r="4691" spans="1:28" ht="28.5" outlineLevel="6" x14ac:dyDescent="0.15">
      <c r="B4691" s="197"/>
      <c r="C4691" s="198"/>
      <c r="D4691" s="114">
        <v>701</v>
      </c>
      <c r="E4691" s="114"/>
      <c r="F4691" s="115"/>
      <c r="G4691" s="115" t="s">
        <v>4618</v>
      </c>
      <c r="H4691" s="115" t="s">
        <v>4617</v>
      </c>
      <c r="I4691" s="116" t="s">
        <v>4616</v>
      </c>
      <c r="J4691" s="117" t="s">
        <v>584</v>
      </c>
      <c r="K4691" s="118">
        <v>30.6</v>
      </c>
      <c r="L4691" s="118">
        <v>0</v>
      </c>
      <c r="M4691" s="118">
        <v>30.6</v>
      </c>
      <c r="N4691" s="271"/>
      <c r="O4691" s="119">
        <f>M4691*N4691</f>
        <v>0</v>
      </c>
      <c r="P4691" s="117" t="s">
        <v>697</v>
      </c>
      <c r="Q4691" s="117" t="s">
        <v>9413</v>
      </c>
      <c r="R4691" s="118"/>
      <c r="S4691" s="118">
        <f>M4691*R4691</f>
        <v>0</v>
      </c>
      <c r="T4691" s="118"/>
      <c r="U4691" s="118">
        <f>M4691*T4691</f>
        <v>0</v>
      </c>
      <c r="V4691" s="119">
        <v>21</v>
      </c>
      <c r="W4691" s="119">
        <f>O4691*(V4691/100)</f>
        <v>0</v>
      </c>
      <c r="X4691" s="119">
        <f>O4691+W4691</f>
        <v>0</v>
      </c>
      <c r="Y4691" s="120">
        <v>8</v>
      </c>
      <c r="Z4691" s="9"/>
      <c r="AA4691" s="9"/>
      <c r="AB4691" s="9"/>
    </row>
    <row r="4692" spans="1:28" ht="4.5" customHeight="1" outlineLevel="6" x14ac:dyDescent="0.15">
      <c r="B4692" s="197"/>
      <c r="C4692" s="199"/>
      <c r="D4692" s="199"/>
      <c r="E4692" s="199"/>
      <c r="F4692" s="10"/>
      <c r="G4692" s="10"/>
      <c r="H4692" s="10"/>
      <c r="I4692" s="203"/>
      <c r="J4692" s="205"/>
      <c r="K4692" s="159"/>
      <c r="L4692" s="159"/>
      <c r="M4692" s="159"/>
      <c r="N4692" s="113"/>
      <c r="O4692" s="153"/>
      <c r="P4692" s="205"/>
      <c r="Q4692" s="205"/>
      <c r="R4692" s="159"/>
      <c r="S4692" s="159"/>
      <c r="T4692" s="159"/>
      <c r="U4692" s="159"/>
      <c r="V4692" s="153"/>
      <c r="W4692" s="153"/>
      <c r="X4692" s="153"/>
      <c r="Y4692" s="10"/>
      <c r="Z4692" s="9"/>
      <c r="AA4692" s="9"/>
      <c r="AB4692" s="9"/>
    </row>
    <row r="4693" spans="1:28" ht="28.5" outlineLevel="6" x14ac:dyDescent="0.15">
      <c r="B4693" s="197"/>
      <c r="C4693" s="198"/>
      <c r="D4693" s="114">
        <v>702</v>
      </c>
      <c r="E4693" s="114"/>
      <c r="F4693" s="115"/>
      <c r="G4693" s="115" t="s">
        <v>4615</v>
      </c>
      <c r="H4693" s="115" t="s">
        <v>4614</v>
      </c>
      <c r="I4693" s="116" t="s">
        <v>4613</v>
      </c>
      <c r="J4693" s="117" t="s">
        <v>4609</v>
      </c>
      <c r="K4693" s="118">
        <v>1</v>
      </c>
      <c r="L4693" s="118">
        <v>0</v>
      </c>
      <c r="M4693" s="118">
        <v>1</v>
      </c>
      <c r="N4693" s="271"/>
      <c r="O4693" s="119">
        <f>M4693*N4693</f>
        <v>0</v>
      </c>
      <c r="P4693" s="117" t="s">
        <v>697</v>
      </c>
      <c r="Q4693" s="117" t="s">
        <v>9413</v>
      </c>
      <c r="R4693" s="118"/>
      <c r="S4693" s="118">
        <f>M4693*R4693</f>
        <v>0</v>
      </c>
      <c r="T4693" s="118"/>
      <c r="U4693" s="118">
        <f>M4693*T4693</f>
        <v>0</v>
      </c>
      <c r="V4693" s="119">
        <v>21</v>
      </c>
      <c r="W4693" s="119">
        <f>O4693*(V4693/100)</f>
        <v>0</v>
      </c>
      <c r="X4693" s="119">
        <f>O4693+W4693</f>
        <v>0</v>
      </c>
      <c r="Y4693" s="120">
        <v>8</v>
      </c>
      <c r="Z4693" s="9"/>
      <c r="AA4693" s="9"/>
      <c r="AB4693" s="9"/>
    </row>
    <row r="4694" spans="1:28" ht="4.5" customHeight="1" outlineLevel="6" x14ac:dyDescent="0.15">
      <c r="B4694" s="197"/>
      <c r="C4694" s="199"/>
      <c r="D4694" s="199"/>
      <c r="E4694" s="199"/>
      <c r="F4694" s="10"/>
      <c r="G4694" s="10"/>
      <c r="H4694" s="10"/>
      <c r="I4694" s="203"/>
      <c r="J4694" s="205"/>
      <c r="K4694" s="159"/>
      <c r="L4694" s="159"/>
      <c r="M4694" s="159"/>
      <c r="N4694" s="113"/>
      <c r="O4694" s="153"/>
      <c r="P4694" s="205"/>
      <c r="Q4694" s="205"/>
      <c r="R4694" s="159"/>
      <c r="S4694" s="159"/>
      <c r="T4694" s="159"/>
      <c r="U4694" s="159"/>
      <c r="V4694" s="153"/>
      <c r="W4694" s="153"/>
      <c r="X4694" s="153"/>
      <c r="Y4694" s="10"/>
      <c r="Z4694" s="9"/>
      <c r="AA4694" s="9"/>
      <c r="AB4694" s="9"/>
    </row>
    <row r="4695" spans="1:28" ht="28.5" outlineLevel="6" x14ac:dyDescent="0.15">
      <c r="B4695" s="197"/>
      <c r="C4695" s="198"/>
      <c r="D4695" s="114">
        <v>703</v>
      </c>
      <c r="E4695" s="114"/>
      <c r="F4695" s="115"/>
      <c r="G4695" s="115" t="s">
        <v>4612</v>
      </c>
      <c r="H4695" s="115" t="s">
        <v>4611</v>
      </c>
      <c r="I4695" s="116" t="s">
        <v>4610</v>
      </c>
      <c r="J4695" s="117" t="s">
        <v>4609</v>
      </c>
      <c r="K4695" s="118">
        <v>1</v>
      </c>
      <c r="L4695" s="118">
        <v>0</v>
      </c>
      <c r="M4695" s="118">
        <v>1</v>
      </c>
      <c r="N4695" s="271"/>
      <c r="O4695" s="119">
        <f>M4695*N4695</f>
        <v>0</v>
      </c>
      <c r="P4695" s="117" t="s">
        <v>697</v>
      </c>
      <c r="Q4695" s="117" t="s">
        <v>9413</v>
      </c>
      <c r="R4695" s="118"/>
      <c r="S4695" s="118">
        <f>M4695*R4695</f>
        <v>0</v>
      </c>
      <c r="T4695" s="118"/>
      <c r="U4695" s="118">
        <f>M4695*T4695</f>
        <v>0</v>
      </c>
      <c r="V4695" s="119">
        <v>21</v>
      </c>
      <c r="W4695" s="119">
        <f>O4695*(V4695/100)</f>
        <v>0</v>
      </c>
      <c r="X4695" s="119">
        <f>O4695+W4695</f>
        <v>0</v>
      </c>
      <c r="Y4695" s="120">
        <v>8</v>
      </c>
      <c r="Z4695" s="9"/>
      <c r="AA4695" s="9"/>
      <c r="AB4695" s="9"/>
    </row>
    <row r="4696" spans="1:28" ht="4.5" customHeight="1" outlineLevel="6" x14ac:dyDescent="0.15">
      <c r="B4696" s="197"/>
      <c r="C4696" s="199"/>
      <c r="D4696" s="199"/>
      <c r="E4696" s="199"/>
      <c r="F4696" s="10"/>
      <c r="G4696" s="10"/>
      <c r="H4696" s="10"/>
      <c r="I4696" s="203"/>
      <c r="J4696" s="205"/>
      <c r="K4696" s="159"/>
      <c r="L4696" s="159"/>
      <c r="M4696" s="159"/>
      <c r="N4696" s="113"/>
      <c r="O4696" s="153"/>
      <c r="P4696" s="205"/>
      <c r="Q4696" s="205"/>
      <c r="R4696" s="159"/>
      <c r="S4696" s="159"/>
      <c r="T4696" s="159"/>
      <c r="U4696" s="159"/>
      <c r="V4696" s="153"/>
      <c r="W4696" s="153"/>
      <c r="X4696" s="153"/>
      <c r="Y4696" s="10"/>
      <c r="Z4696" s="9"/>
      <c r="AA4696" s="9"/>
      <c r="AB4696" s="9"/>
    </row>
    <row r="4697" spans="1:28" ht="14.25" outlineLevel="6" x14ac:dyDescent="0.15">
      <c r="B4697" s="197"/>
      <c r="C4697" s="198"/>
      <c r="D4697" s="114">
        <v>704</v>
      </c>
      <c r="E4697" s="114"/>
      <c r="F4697" s="115"/>
      <c r="G4697" s="115" t="s">
        <v>4608</v>
      </c>
      <c r="H4697" s="115" t="s">
        <v>4607</v>
      </c>
      <c r="I4697" s="116" t="s">
        <v>4606</v>
      </c>
      <c r="J4697" s="117" t="s">
        <v>584</v>
      </c>
      <c r="K4697" s="118">
        <v>80</v>
      </c>
      <c r="L4697" s="118">
        <v>0</v>
      </c>
      <c r="M4697" s="118">
        <v>80</v>
      </c>
      <c r="N4697" s="271"/>
      <c r="O4697" s="119">
        <f>M4697*N4697</f>
        <v>0</v>
      </c>
      <c r="P4697" s="117" t="s">
        <v>697</v>
      </c>
      <c r="Q4697" s="117" t="s">
        <v>9413</v>
      </c>
      <c r="R4697" s="118"/>
      <c r="S4697" s="118">
        <f>M4697*R4697</f>
        <v>0</v>
      </c>
      <c r="T4697" s="118"/>
      <c r="U4697" s="118">
        <f>M4697*T4697</f>
        <v>0</v>
      </c>
      <c r="V4697" s="119">
        <v>21</v>
      </c>
      <c r="W4697" s="119">
        <f>O4697*(V4697/100)</f>
        <v>0</v>
      </c>
      <c r="X4697" s="119">
        <f>O4697+W4697</f>
        <v>0</v>
      </c>
      <c r="Y4697" s="120">
        <v>8</v>
      </c>
      <c r="Z4697" s="9"/>
      <c r="AA4697" s="9"/>
      <c r="AB4697" s="9"/>
    </row>
    <row r="4698" spans="1:28" ht="4.5" customHeight="1" outlineLevel="6" x14ac:dyDescent="0.15">
      <c r="B4698" s="197"/>
      <c r="C4698" s="199"/>
      <c r="D4698" s="199"/>
      <c r="E4698" s="199"/>
      <c r="F4698" s="10"/>
      <c r="G4698" s="10"/>
      <c r="H4698" s="10"/>
      <c r="I4698" s="203"/>
      <c r="J4698" s="205"/>
      <c r="K4698" s="159"/>
      <c r="L4698" s="159"/>
      <c r="M4698" s="159"/>
      <c r="N4698" s="113"/>
      <c r="O4698" s="153"/>
      <c r="P4698" s="205"/>
      <c r="Q4698" s="205"/>
      <c r="R4698" s="159"/>
      <c r="S4698" s="159"/>
      <c r="T4698" s="159"/>
      <c r="U4698" s="159"/>
      <c r="V4698" s="153"/>
      <c r="W4698" s="153"/>
      <c r="X4698" s="153"/>
      <c r="Y4698" s="10"/>
      <c r="Z4698" s="9"/>
      <c r="AA4698" s="9"/>
      <c r="AB4698" s="9"/>
    </row>
    <row r="4699" spans="1:28" ht="28.5" outlineLevel="6" x14ac:dyDescent="0.15">
      <c r="B4699" s="197"/>
      <c r="C4699" s="198"/>
      <c r="D4699" s="114">
        <v>705</v>
      </c>
      <c r="E4699" s="114"/>
      <c r="F4699" s="115"/>
      <c r="G4699" s="115" t="s">
        <v>4605</v>
      </c>
      <c r="H4699" s="115" t="s">
        <v>4604</v>
      </c>
      <c r="I4699" s="116" t="s">
        <v>4603</v>
      </c>
      <c r="J4699" s="117" t="s">
        <v>944</v>
      </c>
      <c r="K4699" s="118">
        <v>3.09</v>
      </c>
      <c r="L4699" s="118">
        <v>0</v>
      </c>
      <c r="M4699" s="118">
        <v>3.09</v>
      </c>
      <c r="N4699" s="271"/>
      <c r="O4699" s="119">
        <f>M4699*N4699</f>
        <v>0</v>
      </c>
      <c r="P4699" s="117" t="s">
        <v>697</v>
      </c>
      <c r="Q4699" s="117" t="s">
        <v>9413</v>
      </c>
      <c r="R4699" s="118"/>
      <c r="S4699" s="118">
        <f>M4699*R4699</f>
        <v>0</v>
      </c>
      <c r="T4699" s="118"/>
      <c r="U4699" s="118">
        <f>M4699*T4699</f>
        <v>0</v>
      </c>
      <c r="V4699" s="119">
        <v>21</v>
      </c>
      <c r="W4699" s="119">
        <f>O4699*(V4699/100)</f>
        <v>0</v>
      </c>
      <c r="X4699" s="119">
        <f>O4699+W4699</f>
        <v>0</v>
      </c>
      <c r="Y4699" s="120">
        <v>8</v>
      </c>
      <c r="Z4699" s="9"/>
      <c r="AA4699" s="9"/>
      <c r="AB4699" s="9"/>
    </row>
    <row r="4700" spans="1:28" ht="4.5" customHeight="1" outlineLevel="6" x14ac:dyDescent="0.15">
      <c r="B4700" s="197"/>
      <c r="C4700" s="199"/>
      <c r="D4700" s="199"/>
      <c r="E4700" s="199"/>
      <c r="F4700" s="10"/>
      <c r="G4700" s="10"/>
      <c r="H4700" s="10"/>
      <c r="I4700" s="203"/>
      <c r="J4700" s="205"/>
      <c r="K4700" s="159"/>
      <c r="L4700" s="159"/>
      <c r="M4700" s="159"/>
      <c r="N4700" s="113"/>
      <c r="O4700" s="153"/>
      <c r="P4700" s="205"/>
      <c r="Q4700" s="205"/>
      <c r="R4700" s="159"/>
      <c r="S4700" s="159"/>
      <c r="T4700" s="159"/>
      <c r="U4700" s="159"/>
      <c r="V4700" s="153"/>
      <c r="W4700" s="153"/>
      <c r="X4700" s="153"/>
      <c r="Y4700" s="10"/>
      <c r="Z4700" s="9"/>
      <c r="AA4700" s="9"/>
      <c r="AB4700" s="9"/>
    </row>
    <row r="4701" spans="1:28" ht="13.5" outlineLevel="7" x14ac:dyDescent="0.3">
      <c r="A4701" s="245"/>
      <c r="B4701" s="246"/>
      <c r="C4701" s="246"/>
      <c r="D4701" s="246"/>
      <c r="E4701" s="246"/>
      <c r="F4701" s="247"/>
      <c r="G4701" s="247"/>
      <c r="H4701" s="252" t="s">
        <v>18</v>
      </c>
      <c r="I4701" s="248" t="s">
        <v>4591</v>
      </c>
      <c r="J4701" s="249"/>
      <c r="K4701" s="250"/>
      <c r="L4701" s="250"/>
      <c r="M4701" s="251"/>
      <c r="N4701" s="252"/>
      <c r="O4701" s="253"/>
      <c r="P4701" s="249"/>
      <c r="Q4701" s="249"/>
      <c r="R4701" s="251"/>
      <c r="S4701" s="251"/>
      <c r="T4701" s="251"/>
      <c r="U4701" s="251"/>
      <c r="V4701" s="253"/>
      <c r="W4701" s="253"/>
      <c r="X4701" s="253"/>
      <c r="Y4701" s="252"/>
      <c r="Z4701" s="6"/>
      <c r="AA4701" s="9"/>
    </row>
    <row r="4702" spans="1:28" ht="7.5" customHeight="1" outlineLevel="7" x14ac:dyDescent="0.15">
      <c r="A4702" s="9"/>
      <c r="B4702" s="197"/>
      <c r="C4702" s="196"/>
      <c r="D4702" s="196"/>
      <c r="E4702" s="196"/>
      <c r="F4702" s="12"/>
      <c r="G4702" s="12"/>
      <c r="H4702" s="12"/>
      <c r="I4702" s="204"/>
      <c r="J4702" s="205"/>
      <c r="K4702" s="206"/>
      <c r="L4702" s="206"/>
      <c r="M4702" s="207"/>
      <c r="N4702" s="10"/>
      <c r="O4702" s="153"/>
      <c r="P4702" s="205"/>
      <c r="Q4702" s="205"/>
      <c r="R4702" s="159"/>
      <c r="S4702" s="159"/>
      <c r="T4702" s="159"/>
      <c r="U4702" s="159"/>
      <c r="V4702" s="153"/>
      <c r="W4702" s="153"/>
      <c r="X4702" s="153"/>
      <c r="Y4702" s="10"/>
      <c r="Z4702" s="6"/>
      <c r="AA4702" s="9"/>
    </row>
    <row r="4703" spans="1:28" ht="28.5" outlineLevel="6" x14ac:dyDescent="0.15">
      <c r="B4703" s="197"/>
      <c r="C4703" s="198"/>
      <c r="D4703" s="114">
        <v>706</v>
      </c>
      <c r="E4703" s="114"/>
      <c r="F4703" s="115"/>
      <c r="G4703" s="115" t="s">
        <v>4602</v>
      </c>
      <c r="H4703" s="115" t="s">
        <v>4601</v>
      </c>
      <c r="I4703" s="116" t="s">
        <v>4600</v>
      </c>
      <c r="J4703" s="117" t="s">
        <v>944</v>
      </c>
      <c r="K4703" s="118">
        <v>2.06</v>
      </c>
      <c r="L4703" s="118">
        <v>0</v>
      </c>
      <c r="M4703" s="118">
        <v>2.06</v>
      </c>
      <c r="N4703" s="271"/>
      <c r="O4703" s="119">
        <f>M4703*N4703</f>
        <v>0</v>
      </c>
      <c r="P4703" s="117" t="s">
        <v>697</v>
      </c>
      <c r="Q4703" s="117" t="s">
        <v>9413</v>
      </c>
      <c r="R4703" s="118"/>
      <c r="S4703" s="118">
        <f>M4703*R4703</f>
        <v>0</v>
      </c>
      <c r="T4703" s="118"/>
      <c r="U4703" s="118">
        <f>M4703*T4703</f>
        <v>0</v>
      </c>
      <c r="V4703" s="119">
        <v>21</v>
      </c>
      <c r="W4703" s="119">
        <f>O4703*(V4703/100)</f>
        <v>0</v>
      </c>
      <c r="X4703" s="119">
        <f>O4703+W4703</f>
        <v>0</v>
      </c>
      <c r="Y4703" s="120">
        <v>8</v>
      </c>
      <c r="Z4703" s="9"/>
      <c r="AA4703" s="9"/>
      <c r="AB4703" s="9"/>
    </row>
    <row r="4704" spans="1:28" ht="4.5" customHeight="1" outlineLevel="6" x14ac:dyDescent="0.15">
      <c r="B4704" s="197"/>
      <c r="C4704" s="199"/>
      <c r="D4704" s="199"/>
      <c r="E4704" s="199"/>
      <c r="F4704" s="10"/>
      <c r="G4704" s="10"/>
      <c r="H4704" s="10"/>
      <c r="I4704" s="203"/>
      <c r="J4704" s="205"/>
      <c r="K4704" s="159"/>
      <c r="L4704" s="159"/>
      <c r="M4704" s="159"/>
      <c r="N4704" s="113"/>
      <c r="O4704" s="153"/>
      <c r="P4704" s="205"/>
      <c r="Q4704" s="205"/>
      <c r="R4704" s="159"/>
      <c r="S4704" s="159"/>
      <c r="T4704" s="159"/>
      <c r="U4704" s="159"/>
      <c r="V4704" s="153"/>
      <c r="W4704" s="153"/>
      <c r="X4704" s="153"/>
      <c r="Y4704" s="10"/>
      <c r="Z4704" s="9"/>
      <c r="AA4704" s="9"/>
      <c r="AB4704" s="9"/>
    </row>
    <row r="4705" spans="1:28" ht="13.5" outlineLevel="7" x14ac:dyDescent="0.3">
      <c r="A4705" s="245"/>
      <c r="B4705" s="246"/>
      <c r="C4705" s="246"/>
      <c r="D4705" s="246"/>
      <c r="E4705" s="246"/>
      <c r="F4705" s="247"/>
      <c r="G4705" s="247"/>
      <c r="H4705" s="252" t="s">
        <v>18</v>
      </c>
      <c r="I4705" s="248" t="s">
        <v>4599</v>
      </c>
      <c r="J4705" s="249"/>
      <c r="K4705" s="250"/>
      <c r="L4705" s="250"/>
      <c r="M4705" s="251"/>
      <c r="N4705" s="252"/>
      <c r="O4705" s="253"/>
      <c r="P4705" s="249"/>
      <c r="Q4705" s="249"/>
      <c r="R4705" s="251"/>
      <c r="S4705" s="251"/>
      <c r="T4705" s="251"/>
      <c r="U4705" s="251"/>
      <c r="V4705" s="253"/>
      <c r="W4705" s="253"/>
      <c r="X4705" s="253"/>
      <c r="Y4705" s="252"/>
      <c r="Z4705" s="6"/>
      <c r="AA4705" s="9"/>
    </row>
    <row r="4706" spans="1:28" ht="7.5" customHeight="1" outlineLevel="7" x14ac:dyDescent="0.15">
      <c r="A4706" s="9"/>
      <c r="B4706" s="197"/>
      <c r="C4706" s="196"/>
      <c r="D4706" s="196"/>
      <c r="E4706" s="196"/>
      <c r="F4706" s="12"/>
      <c r="G4706" s="12"/>
      <c r="H4706" s="12"/>
      <c r="I4706" s="204"/>
      <c r="J4706" s="205"/>
      <c r="K4706" s="206"/>
      <c r="L4706" s="206"/>
      <c r="M4706" s="207"/>
      <c r="N4706" s="10"/>
      <c r="O4706" s="153"/>
      <c r="P4706" s="205"/>
      <c r="Q4706" s="205"/>
      <c r="R4706" s="159"/>
      <c r="S4706" s="159"/>
      <c r="T4706" s="159"/>
      <c r="U4706" s="159"/>
      <c r="V4706" s="153"/>
      <c r="W4706" s="153"/>
      <c r="X4706" s="153"/>
      <c r="Y4706" s="10"/>
      <c r="Z4706" s="6"/>
      <c r="AA4706" s="9"/>
    </row>
    <row r="4707" spans="1:28" ht="28.5" outlineLevel="6" x14ac:dyDescent="0.15">
      <c r="B4707" s="197"/>
      <c r="C4707" s="198"/>
      <c r="D4707" s="114">
        <v>707</v>
      </c>
      <c r="E4707" s="114"/>
      <c r="F4707" s="115"/>
      <c r="G4707" s="115" t="s">
        <v>4598</v>
      </c>
      <c r="H4707" s="115" t="s">
        <v>4597</v>
      </c>
      <c r="I4707" s="116" t="s">
        <v>4596</v>
      </c>
      <c r="J4707" s="117" t="s">
        <v>944</v>
      </c>
      <c r="K4707" s="118">
        <v>8.24</v>
      </c>
      <c r="L4707" s="118">
        <v>0</v>
      </c>
      <c r="M4707" s="118">
        <v>8.24</v>
      </c>
      <c r="N4707" s="271"/>
      <c r="O4707" s="119">
        <f>M4707*N4707</f>
        <v>0</v>
      </c>
      <c r="P4707" s="117" t="s">
        <v>697</v>
      </c>
      <c r="Q4707" s="117" t="s">
        <v>9413</v>
      </c>
      <c r="R4707" s="118"/>
      <c r="S4707" s="118">
        <f>M4707*R4707</f>
        <v>0</v>
      </c>
      <c r="T4707" s="118"/>
      <c r="U4707" s="118">
        <f>M4707*T4707</f>
        <v>0</v>
      </c>
      <c r="V4707" s="119">
        <v>21</v>
      </c>
      <c r="W4707" s="119">
        <f>O4707*(V4707/100)</f>
        <v>0</v>
      </c>
      <c r="X4707" s="119">
        <f>O4707+W4707</f>
        <v>0</v>
      </c>
      <c r="Y4707" s="120">
        <v>8</v>
      </c>
      <c r="Z4707" s="9"/>
      <c r="AA4707" s="9"/>
      <c r="AB4707" s="9"/>
    </row>
    <row r="4708" spans="1:28" ht="4.5" customHeight="1" outlineLevel="6" x14ac:dyDescent="0.15">
      <c r="B4708" s="197"/>
      <c r="C4708" s="199"/>
      <c r="D4708" s="199"/>
      <c r="E4708" s="199"/>
      <c r="F4708" s="10"/>
      <c r="G4708" s="10"/>
      <c r="H4708" s="10"/>
      <c r="I4708" s="203"/>
      <c r="J4708" s="205"/>
      <c r="K4708" s="159"/>
      <c r="L4708" s="159"/>
      <c r="M4708" s="159"/>
      <c r="N4708" s="113"/>
      <c r="O4708" s="153"/>
      <c r="P4708" s="205"/>
      <c r="Q4708" s="205"/>
      <c r="R4708" s="159"/>
      <c r="S4708" s="159"/>
      <c r="T4708" s="159"/>
      <c r="U4708" s="159"/>
      <c r="V4708" s="153"/>
      <c r="W4708" s="153"/>
      <c r="X4708" s="153"/>
      <c r="Y4708" s="10"/>
      <c r="Z4708" s="9"/>
      <c r="AA4708" s="9"/>
      <c r="AB4708" s="9"/>
    </row>
    <row r="4709" spans="1:28" ht="13.5" outlineLevel="7" x14ac:dyDescent="0.3">
      <c r="A4709" s="245"/>
      <c r="B4709" s="246"/>
      <c r="C4709" s="246"/>
      <c r="D4709" s="246"/>
      <c r="E4709" s="246"/>
      <c r="F4709" s="247"/>
      <c r="G4709" s="247"/>
      <c r="H4709" s="252" t="s">
        <v>18</v>
      </c>
      <c r="I4709" s="248" t="s">
        <v>4595</v>
      </c>
      <c r="J4709" s="249"/>
      <c r="K4709" s="250"/>
      <c r="L4709" s="250"/>
      <c r="M4709" s="251"/>
      <c r="N4709" s="252"/>
      <c r="O4709" s="253"/>
      <c r="P4709" s="249"/>
      <c r="Q4709" s="249"/>
      <c r="R4709" s="251"/>
      <c r="S4709" s="251"/>
      <c r="T4709" s="251"/>
      <c r="U4709" s="251"/>
      <c r="V4709" s="253"/>
      <c r="W4709" s="253"/>
      <c r="X4709" s="253"/>
      <c r="Y4709" s="252"/>
      <c r="Z4709" s="6"/>
      <c r="AA4709" s="9"/>
    </row>
    <row r="4710" spans="1:28" ht="7.5" customHeight="1" outlineLevel="7" x14ac:dyDescent="0.15">
      <c r="A4710" s="9"/>
      <c r="B4710" s="197"/>
      <c r="C4710" s="196"/>
      <c r="D4710" s="196"/>
      <c r="E4710" s="196"/>
      <c r="F4710" s="12"/>
      <c r="G4710" s="12"/>
      <c r="H4710" s="12"/>
      <c r="I4710" s="204"/>
      <c r="J4710" s="205"/>
      <c r="K4710" s="206"/>
      <c r="L4710" s="206"/>
      <c r="M4710" s="207"/>
      <c r="N4710" s="10"/>
      <c r="O4710" s="153"/>
      <c r="P4710" s="205"/>
      <c r="Q4710" s="205"/>
      <c r="R4710" s="159"/>
      <c r="S4710" s="159"/>
      <c r="T4710" s="159"/>
      <c r="U4710" s="159"/>
      <c r="V4710" s="153"/>
      <c r="W4710" s="153"/>
      <c r="X4710" s="153"/>
      <c r="Y4710" s="10"/>
      <c r="Z4710" s="6"/>
      <c r="AA4710" s="9"/>
    </row>
    <row r="4711" spans="1:28" ht="28.5" outlineLevel="6" x14ac:dyDescent="0.15">
      <c r="B4711" s="197"/>
      <c r="C4711" s="198"/>
      <c r="D4711" s="114">
        <v>708</v>
      </c>
      <c r="E4711" s="114"/>
      <c r="F4711" s="115"/>
      <c r="G4711" s="115" t="s">
        <v>4594</v>
      </c>
      <c r="H4711" s="115" t="s">
        <v>4593</v>
      </c>
      <c r="I4711" s="116" t="s">
        <v>4592</v>
      </c>
      <c r="J4711" s="117" t="s">
        <v>944</v>
      </c>
      <c r="K4711" s="118">
        <v>3.09</v>
      </c>
      <c r="L4711" s="118">
        <v>0</v>
      </c>
      <c r="M4711" s="118">
        <v>3.09</v>
      </c>
      <c r="N4711" s="271"/>
      <c r="O4711" s="119">
        <f>M4711*N4711</f>
        <v>0</v>
      </c>
      <c r="P4711" s="117" t="s">
        <v>697</v>
      </c>
      <c r="Q4711" s="117" t="s">
        <v>9413</v>
      </c>
      <c r="R4711" s="118"/>
      <c r="S4711" s="118">
        <f>M4711*R4711</f>
        <v>0</v>
      </c>
      <c r="T4711" s="118"/>
      <c r="U4711" s="118">
        <f>M4711*T4711</f>
        <v>0</v>
      </c>
      <c r="V4711" s="119">
        <v>21</v>
      </c>
      <c r="W4711" s="119">
        <f>O4711*(V4711/100)</f>
        <v>0</v>
      </c>
      <c r="X4711" s="119">
        <f>O4711+W4711</f>
        <v>0</v>
      </c>
      <c r="Y4711" s="120">
        <v>8</v>
      </c>
      <c r="Z4711" s="9"/>
      <c r="AA4711" s="9"/>
      <c r="AB4711" s="9"/>
    </row>
    <row r="4712" spans="1:28" ht="4.5" customHeight="1" outlineLevel="6" x14ac:dyDescent="0.15">
      <c r="B4712" s="197"/>
      <c r="C4712" s="199"/>
      <c r="D4712" s="199"/>
      <c r="E4712" s="199"/>
      <c r="F4712" s="10"/>
      <c r="G4712" s="10"/>
      <c r="H4712" s="10"/>
      <c r="I4712" s="203"/>
      <c r="J4712" s="205"/>
      <c r="K4712" s="159"/>
      <c r="L4712" s="159"/>
      <c r="M4712" s="159"/>
      <c r="N4712" s="113"/>
      <c r="O4712" s="153"/>
      <c r="P4712" s="205"/>
      <c r="Q4712" s="205"/>
      <c r="R4712" s="159"/>
      <c r="S4712" s="159"/>
      <c r="T4712" s="159"/>
      <c r="U4712" s="159"/>
      <c r="V4712" s="153"/>
      <c r="W4712" s="153"/>
      <c r="X4712" s="153"/>
      <c r="Y4712" s="10"/>
      <c r="Z4712" s="9"/>
      <c r="AA4712" s="9"/>
      <c r="AB4712" s="9"/>
    </row>
    <row r="4713" spans="1:28" ht="13.5" outlineLevel="7" x14ac:dyDescent="0.3">
      <c r="A4713" s="245"/>
      <c r="B4713" s="246"/>
      <c r="C4713" s="246"/>
      <c r="D4713" s="246"/>
      <c r="E4713" s="246"/>
      <c r="F4713" s="247"/>
      <c r="G4713" s="247"/>
      <c r="H4713" s="252" t="s">
        <v>18</v>
      </c>
      <c r="I4713" s="248" t="s">
        <v>4591</v>
      </c>
      <c r="J4713" s="249"/>
      <c r="K4713" s="250"/>
      <c r="L4713" s="250"/>
      <c r="M4713" s="251"/>
      <c r="N4713" s="252"/>
      <c r="O4713" s="253"/>
      <c r="P4713" s="249"/>
      <c r="Q4713" s="249"/>
      <c r="R4713" s="251"/>
      <c r="S4713" s="251"/>
      <c r="T4713" s="251"/>
      <c r="U4713" s="251"/>
      <c r="V4713" s="253"/>
      <c r="W4713" s="253"/>
      <c r="X4713" s="253"/>
      <c r="Y4713" s="252"/>
      <c r="Z4713" s="6"/>
      <c r="AA4713" s="9"/>
    </row>
    <row r="4714" spans="1:28" ht="7.5" customHeight="1" outlineLevel="7" x14ac:dyDescent="0.15">
      <c r="A4714" s="9"/>
      <c r="B4714" s="197"/>
      <c r="C4714" s="196"/>
      <c r="D4714" s="196"/>
      <c r="E4714" s="196"/>
      <c r="F4714" s="12"/>
      <c r="G4714" s="12"/>
      <c r="H4714" s="12"/>
      <c r="I4714" s="204"/>
      <c r="J4714" s="205"/>
      <c r="K4714" s="206"/>
      <c r="L4714" s="206"/>
      <c r="M4714" s="207"/>
      <c r="N4714" s="10"/>
      <c r="O4714" s="153"/>
      <c r="P4714" s="205"/>
      <c r="Q4714" s="205"/>
      <c r="R4714" s="159"/>
      <c r="S4714" s="159"/>
      <c r="T4714" s="159"/>
      <c r="U4714" s="159"/>
      <c r="V4714" s="153"/>
      <c r="W4714" s="153"/>
      <c r="X4714" s="153"/>
      <c r="Y4714" s="10"/>
      <c r="Z4714" s="6"/>
      <c r="AA4714" s="9"/>
    </row>
    <row r="4715" spans="1:28" ht="28.5" outlineLevel="6" x14ac:dyDescent="0.15">
      <c r="B4715" s="197"/>
      <c r="C4715" s="198"/>
      <c r="D4715" s="114">
        <v>709</v>
      </c>
      <c r="E4715" s="114"/>
      <c r="F4715" s="115"/>
      <c r="G4715" s="115" t="s">
        <v>4590</v>
      </c>
      <c r="H4715" s="115" t="s">
        <v>4589</v>
      </c>
      <c r="I4715" s="116" t="s">
        <v>4588</v>
      </c>
      <c r="J4715" s="117" t="s">
        <v>944</v>
      </c>
      <c r="K4715" s="118">
        <v>1.03</v>
      </c>
      <c r="L4715" s="118">
        <v>0</v>
      </c>
      <c r="M4715" s="118">
        <v>1.03</v>
      </c>
      <c r="N4715" s="271"/>
      <c r="O4715" s="119">
        <f>M4715*N4715</f>
        <v>0</v>
      </c>
      <c r="P4715" s="117" t="s">
        <v>697</v>
      </c>
      <c r="Q4715" s="117" t="s">
        <v>9413</v>
      </c>
      <c r="R4715" s="118"/>
      <c r="S4715" s="118">
        <f>M4715*R4715</f>
        <v>0</v>
      </c>
      <c r="T4715" s="118"/>
      <c r="U4715" s="118">
        <f>M4715*T4715</f>
        <v>0</v>
      </c>
      <c r="V4715" s="119">
        <v>21</v>
      </c>
      <c r="W4715" s="119">
        <f>O4715*(V4715/100)</f>
        <v>0</v>
      </c>
      <c r="X4715" s="119">
        <f>O4715+W4715</f>
        <v>0</v>
      </c>
      <c r="Y4715" s="120">
        <v>8</v>
      </c>
      <c r="Z4715" s="9"/>
      <c r="AA4715" s="9"/>
      <c r="AB4715" s="9"/>
    </row>
    <row r="4716" spans="1:28" ht="4.5" customHeight="1" outlineLevel="6" x14ac:dyDescent="0.15">
      <c r="B4716" s="197"/>
      <c r="C4716" s="199"/>
      <c r="D4716" s="199"/>
      <c r="E4716" s="199"/>
      <c r="F4716" s="10"/>
      <c r="G4716" s="10"/>
      <c r="H4716" s="10"/>
      <c r="I4716" s="203"/>
      <c r="J4716" s="205"/>
      <c r="K4716" s="159"/>
      <c r="L4716" s="159"/>
      <c r="M4716" s="159"/>
      <c r="N4716" s="113"/>
      <c r="O4716" s="153"/>
      <c r="P4716" s="205"/>
      <c r="Q4716" s="205"/>
      <c r="R4716" s="159"/>
      <c r="S4716" s="159"/>
      <c r="T4716" s="159"/>
      <c r="U4716" s="159"/>
      <c r="V4716" s="153"/>
      <c r="W4716" s="153"/>
      <c r="X4716" s="153"/>
      <c r="Y4716" s="10"/>
      <c r="Z4716" s="9"/>
      <c r="AA4716" s="9"/>
      <c r="AB4716" s="9"/>
    </row>
    <row r="4717" spans="1:28" ht="13.5" outlineLevel="7" x14ac:dyDescent="0.3">
      <c r="A4717" s="245"/>
      <c r="B4717" s="246"/>
      <c r="C4717" s="246"/>
      <c r="D4717" s="246"/>
      <c r="E4717" s="246"/>
      <c r="F4717" s="247"/>
      <c r="G4717" s="247"/>
      <c r="H4717" s="252" t="s">
        <v>18</v>
      </c>
      <c r="I4717" s="248" t="s">
        <v>4587</v>
      </c>
      <c r="J4717" s="249"/>
      <c r="K4717" s="250"/>
      <c r="L4717" s="250"/>
      <c r="M4717" s="251">
        <v>1.03</v>
      </c>
      <c r="N4717" s="252"/>
      <c r="O4717" s="253"/>
      <c r="P4717" s="249"/>
      <c r="Q4717" s="249"/>
      <c r="R4717" s="251"/>
      <c r="S4717" s="251"/>
      <c r="T4717" s="251"/>
      <c r="U4717" s="251"/>
      <c r="V4717" s="253"/>
      <c r="W4717" s="253"/>
      <c r="X4717" s="253"/>
      <c r="Y4717" s="252"/>
      <c r="Z4717" s="6"/>
      <c r="AA4717" s="9"/>
    </row>
    <row r="4718" spans="1:28" ht="7.5" customHeight="1" outlineLevel="7" x14ac:dyDescent="0.15">
      <c r="A4718" s="9"/>
      <c r="B4718" s="197"/>
      <c r="C4718" s="196"/>
      <c r="D4718" s="196"/>
      <c r="E4718" s="196"/>
      <c r="F4718" s="12"/>
      <c r="G4718" s="12"/>
      <c r="H4718" s="12"/>
      <c r="I4718" s="204"/>
      <c r="J4718" s="205"/>
      <c r="K4718" s="206"/>
      <c r="L4718" s="206"/>
      <c r="M4718" s="207"/>
      <c r="N4718" s="10"/>
      <c r="O4718" s="153"/>
      <c r="P4718" s="205"/>
      <c r="Q4718" s="205"/>
      <c r="R4718" s="159"/>
      <c r="S4718" s="159"/>
      <c r="T4718" s="159"/>
      <c r="U4718" s="159"/>
      <c r="V4718" s="153"/>
      <c r="W4718" s="153"/>
      <c r="X4718" s="153"/>
      <c r="Y4718" s="10"/>
      <c r="Z4718" s="6"/>
      <c r="AA4718" s="9"/>
    </row>
    <row r="4719" spans="1:28" ht="28.5" outlineLevel="6" x14ac:dyDescent="0.15">
      <c r="B4719" s="197"/>
      <c r="C4719" s="198"/>
      <c r="D4719" s="114">
        <v>710</v>
      </c>
      <c r="E4719" s="114"/>
      <c r="F4719" s="115"/>
      <c r="G4719" s="115" t="s">
        <v>4586</v>
      </c>
      <c r="H4719" s="115" t="s">
        <v>4585</v>
      </c>
      <c r="I4719" s="116" t="s">
        <v>4584</v>
      </c>
      <c r="J4719" s="117" t="s">
        <v>944</v>
      </c>
      <c r="K4719" s="118">
        <v>5.15</v>
      </c>
      <c r="L4719" s="118">
        <v>0</v>
      </c>
      <c r="M4719" s="118">
        <v>5.15</v>
      </c>
      <c r="N4719" s="271"/>
      <c r="O4719" s="119">
        <f>M4719*N4719</f>
        <v>0</v>
      </c>
      <c r="P4719" s="117" t="s">
        <v>697</v>
      </c>
      <c r="Q4719" s="117" t="s">
        <v>9413</v>
      </c>
      <c r="R4719" s="118"/>
      <c r="S4719" s="118">
        <f>M4719*R4719</f>
        <v>0</v>
      </c>
      <c r="T4719" s="118"/>
      <c r="U4719" s="118">
        <f>M4719*T4719</f>
        <v>0</v>
      </c>
      <c r="V4719" s="119">
        <v>21</v>
      </c>
      <c r="W4719" s="119">
        <f>O4719*(V4719/100)</f>
        <v>0</v>
      </c>
      <c r="X4719" s="119">
        <f>O4719+W4719</f>
        <v>0</v>
      </c>
      <c r="Y4719" s="120">
        <v>8</v>
      </c>
      <c r="Z4719" s="9"/>
      <c r="AA4719" s="9"/>
      <c r="AB4719" s="9"/>
    </row>
    <row r="4720" spans="1:28" ht="4.5" customHeight="1" outlineLevel="6" x14ac:dyDescent="0.15">
      <c r="B4720" s="197"/>
      <c r="C4720" s="199"/>
      <c r="D4720" s="199"/>
      <c r="E4720" s="199"/>
      <c r="F4720" s="10"/>
      <c r="G4720" s="10"/>
      <c r="H4720" s="10"/>
      <c r="I4720" s="203"/>
      <c r="J4720" s="205"/>
      <c r="K4720" s="159"/>
      <c r="L4720" s="159"/>
      <c r="M4720" s="159"/>
      <c r="N4720" s="113"/>
      <c r="O4720" s="153"/>
      <c r="P4720" s="205"/>
      <c r="Q4720" s="205"/>
      <c r="R4720" s="159"/>
      <c r="S4720" s="159"/>
      <c r="T4720" s="159"/>
      <c r="U4720" s="159"/>
      <c r="V4720" s="153"/>
      <c r="W4720" s="153"/>
      <c r="X4720" s="153"/>
      <c r="Y4720" s="10"/>
      <c r="Z4720" s="9"/>
      <c r="AA4720" s="9"/>
      <c r="AB4720" s="9"/>
    </row>
    <row r="4721" spans="1:28" ht="13.5" outlineLevel="7" x14ac:dyDescent="0.3">
      <c r="A4721" s="245"/>
      <c r="B4721" s="246"/>
      <c r="C4721" s="246"/>
      <c r="D4721" s="246"/>
      <c r="E4721" s="246"/>
      <c r="F4721" s="247"/>
      <c r="G4721" s="247"/>
      <c r="H4721" s="252" t="s">
        <v>18</v>
      </c>
      <c r="I4721" s="248" t="s">
        <v>4583</v>
      </c>
      <c r="J4721" s="249"/>
      <c r="K4721" s="250"/>
      <c r="L4721" s="250"/>
      <c r="M4721" s="251">
        <v>5.15</v>
      </c>
      <c r="N4721" s="252"/>
      <c r="O4721" s="253"/>
      <c r="P4721" s="249"/>
      <c r="Q4721" s="249"/>
      <c r="R4721" s="251"/>
      <c r="S4721" s="251"/>
      <c r="T4721" s="251"/>
      <c r="U4721" s="251"/>
      <c r="V4721" s="253"/>
      <c r="W4721" s="253"/>
      <c r="X4721" s="253"/>
      <c r="Y4721" s="252"/>
      <c r="Z4721" s="6"/>
      <c r="AA4721" s="9"/>
    </row>
    <row r="4722" spans="1:28" ht="7.5" customHeight="1" outlineLevel="7" x14ac:dyDescent="0.15">
      <c r="A4722" s="9"/>
      <c r="B4722" s="197"/>
      <c r="C4722" s="196"/>
      <c r="D4722" s="196"/>
      <c r="E4722" s="196"/>
      <c r="F4722" s="12"/>
      <c r="G4722" s="12"/>
      <c r="H4722" s="12"/>
      <c r="I4722" s="204"/>
      <c r="J4722" s="205"/>
      <c r="K4722" s="206"/>
      <c r="L4722" s="206"/>
      <c r="M4722" s="207"/>
      <c r="N4722" s="10"/>
      <c r="O4722" s="153"/>
      <c r="P4722" s="205"/>
      <c r="Q4722" s="205"/>
      <c r="R4722" s="159"/>
      <c r="S4722" s="159"/>
      <c r="T4722" s="159"/>
      <c r="U4722" s="159"/>
      <c r="V4722" s="153"/>
      <c r="W4722" s="153"/>
      <c r="X4722" s="153"/>
      <c r="Y4722" s="10"/>
      <c r="Z4722" s="6"/>
      <c r="AA4722" s="9"/>
    </row>
    <row r="4723" spans="1:28" ht="14.25" outlineLevel="6" x14ac:dyDescent="0.15">
      <c r="B4723" s="197"/>
      <c r="C4723" s="198"/>
      <c r="D4723" s="114">
        <v>711</v>
      </c>
      <c r="E4723" s="114"/>
      <c r="F4723" s="115"/>
      <c r="G4723" s="115" t="s">
        <v>4582</v>
      </c>
      <c r="H4723" s="115" t="s">
        <v>4581</v>
      </c>
      <c r="I4723" s="116" t="s">
        <v>4580</v>
      </c>
      <c r="J4723" s="117" t="s">
        <v>944</v>
      </c>
      <c r="K4723" s="118">
        <v>1</v>
      </c>
      <c r="L4723" s="118">
        <v>0</v>
      </c>
      <c r="M4723" s="118">
        <v>1</v>
      </c>
      <c r="N4723" s="271"/>
      <c r="O4723" s="119">
        <f>M4723*N4723</f>
        <v>0</v>
      </c>
      <c r="P4723" s="117" t="s">
        <v>697</v>
      </c>
      <c r="Q4723" s="117" t="s">
        <v>9413</v>
      </c>
      <c r="R4723" s="118"/>
      <c r="S4723" s="118">
        <f>M4723*R4723</f>
        <v>0</v>
      </c>
      <c r="T4723" s="118"/>
      <c r="U4723" s="118">
        <f>M4723*T4723</f>
        <v>0</v>
      </c>
      <c r="V4723" s="119">
        <v>21</v>
      </c>
      <c r="W4723" s="119">
        <f>O4723*(V4723/100)</f>
        <v>0</v>
      </c>
      <c r="X4723" s="119">
        <f>O4723+W4723</f>
        <v>0</v>
      </c>
      <c r="Y4723" s="120">
        <v>8</v>
      </c>
      <c r="Z4723" s="9"/>
      <c r="AA4723" s="9"/>
      <c r="AB4723" s="9"/>
    </row>
    <row r="4724" spans="1:28" ht="4.5" customHeight="1" outlineLevel="6" x14ac:dyDescent="0.15">
      <c r="B4724" s="197"/>
      <c r="C4724" s="199"/>
      <c r="D4724" s="199"/>
      <c r="E4724" s="199"/>
      <c r="F4724" s="10"/>
      <c r="G4724" s="10"/>
      <c r="H4724" s="10"/>
      <c r="I4724" s="203"/>
      <c r="J4724" s="205"/>
      <c r="K4724" s="159"/>
      <c r="L4724" s="159"/>
      <c r="M4724" s="159"/>
      <c r="N4724" s="113"/>
      <c r="O4724" s="153"/>
      <c r="P4724" s="205"/>
      <c r="Q4724" s="205"/>
      <c r="R4724" s="159"/>
      <c r="S4724" s="159"/>
      <c r="T4724" s="159"/>
      <c r="U4724" s="159"/>
      <c r="V4724" s="153"/>
      <c r="W4724" s="153"/>
      <c r="X4724" s="153"/>
      <c r="Y4724" s="10"/>
      <c r="Z4724" s="9"/>
      <c r="AA4724" s="9"/>
      <c r="AB4724" s="9"/>
    </row>
    <row r="4725" spans="1:28" ht="28.5" outlineLevel="6" x14ac:dyDescent="0.15">
      <c r="B4725" s="197"/>
      <c r="C4725" s="198"/>
      <c r="D4725" s="114">
        <v>712</v>
      </c>
      <c r="E4725" s="114"/>
      <c r="F4725" s="115"/>
      <c r="G4725" s="115" t="s">
        <v>4579</v>
      </c>
      <c r="H4725" s="115" t="s">
        <v>4578</v>
      </c>
      <c r="I4725" s="116" t="s">
        <v>4577</v>
      </c>
      <c r="J4725" s="117" t="s">
        <v>944</v>
      </c>
      <c r="K4725" s="118">
        <v>1</v>
      </c>
      <c r="L4725" s="118">
        <v>0</v>
      </c>
      <c r="M4725" s="118">
        <v>1</v>
      </c>
      <c r="N4725" s="271"/>
      <c r="O4725" s="119">
        <f>M4725*N4725</f>
        <v>0</v>
      </c>
      <c r="P4725" s="117" t="s">
        <v>697</v>
      </c>
      <c r="Q4725" s="117" t="s">
        <v>9413</v>
      </c>
      <c r="R4725" s="118"/>
      <c r="S4725" s="118">
        <f>M4725*R4725</f>
        <v>0</v>
      </c>
      <c r="T4725" s="118"/>
      <c r="U4725" s="118">
        <f>M4725*T4725</f>
        <v>0</v>
      </c>
      <c r="V4725" s="119">
        <v>21</v>
      </c>
      <c r="W4725" s="119">
        <f>O4725*(V4725/100)</f>
        <v>0</v>
      </c>
      <c r="X4725" s="119">
        <f>O4725+W4725</f>
        <v>0</v>
      </c>
      <c r="Y4725" s="120">
        <v>8</v>
      </c>
      <c r="Z4725" s="9"/>
      <c r="AA4725" s="9"/>
      <c r="AB4725" s="9"/>
    </row>
    <row r="4726" spans="1:28" ht="4.5" customHeight="1" outlineLevel="6" x14ac:dyDescent="0.15">
      <c r="B4726" s="197"/>
      <c r="C4726" s="199"/>
      <c r="D4726" s="199"/>
      <c r="E4726" s="199"/>
      <c r="F4726" s="10"/>
      <c r="G4726" s="10"/>
      <c r="H4726" s="10"/>
      <c r="I4726" s="203"/>
      <c r="J4726" s="205"/>
      <c r="K4726" s="159"/>
      <c r="L4726" s="159"/>
      <c r="M4726" s="159"/>
      <c r="N4726" s="113"/>
      <c r="O4726" s="153"/>
      <c r="P4726" s="205"/>
      <c r="Q4726" s="205"/>
      <c r="R4726" s="159"/>
      <c r="S4726" s="159"/>
      <c r="T4726" s="159"/>
      <c r="U4726" s="159"/>
      <c r="V4726" s="153"/>
      <c r="W4726" s="153"/>
      <c r="X4726" s="153"/>
      <c r="Y4726" s="10"/>
      <c r="Z4726" s="9"/>
      <c r="AA4726" s="9"/>
      <c r="AB4726" s="9"/>
    </row>
    <row r="4727" spans="1:28" outlineLevel="6" x14ac:dyDescent="0.15">
      <c r="B4727" s="6"/>
      <c r="C4727" s="6"/>
      <c r="D4727" s="6"/>
      <c r="E4727" s="6"/>
      <c r="F4727" s="6"/>
      <c r="G4727" s="6"/>
      <c r="H4727" s="6"/>
      <c r="I4727" s="6"/>
      <c r="J4727" s="6"/>
      <c r="K4727" s="6"/>
      <c r="L4727" s="6"/>
      <c r="M4727" s="6"/>
      <c r="N4727" s="9"/>
      <c r="O4727" s="9"/>
      <c r="P4727" s="6"/>
      <c r="Q4727" s="6"/>
      <c r="R4727" s="6"/>
      <c r="S4727" s="6"/>
      <c r="T4727" s="6"/>
      <c r="U4727" s="6"/>
      <c r="V4727" s="6"/>
      <c r="W4727" s="9"/>
      <c r="X4727" s="9"/>
      <c r="Y4727" s="9"/>
    </row>
    <row r="4728" spans="1:28" ht="13.5" outlineLevel="5" x14ac:dyDescent="0.25">
      <c r="A4728" s="189" t="s">
        <v>1571</v>
      </c>
      <c r="B4728" s="239">
        <v>6</v>
      </c>
      <c r="C4728" s="240"/>
      <c r="D4728" s="240"/>
      <c r="E4728" s="240"/>
      <c r="F4728" s="193"/>
      <c r="G4728" s="193"/>
      <c r="H4728" s="193"/>
      <c r="I4728" s="241" t="s">
        <v>1570</v>
      </c>
      <c r="J4728" s="242"/>
      <c r="K4728" s="243"/>
      <c r="L4728" s="243"/>
      <c r="M4728" s="243"/>
      <c r="N4728" s="193"/>
      <c r="O4728" s="191">
        <f>SUBTOTAL(9,O4729:O4764)</f>
        <v>0</v>
      </c>
      <c r="P4728" s="242" t="s">
        <v>475</v>
      </c>
      <c r="Q4728" s="242"/>
      <c r="R4728" s="243"/>
      <c r="S4728" s="192">
        <f>SUBTOTAL(9,S4729:S4764)</f>
        <v>0</v>
      </c>
      <c r="T4728" s="243"/>
      <c r="U4728" s="192">
        <f>SUBTOTAL(9,U4729:U4764)</f>
        <v>0</v>
      </c>
      <c r="V4728" s="244"/>
      <c r="W4728" s="191">
        <f>SUBTOTAL(9,W4729:W4764)</f>
        <v>0</v>
      </c>
      <c r="X4728" s="191">
        <f>SUBTOTAL(9,X4729:X4764)</f>
        <v>0</v>
      </c>
      <c r="Y4728" s="189"/>
      <c r="Z4728" s="6"/>
      <c r="AA4728" s="9"/>
      <c r="AB4728" s="9"/>
    </row>
    <row r="4729" spans="1:28" ht="28.5" outlineLevel="6" x14ac:dyDescent="0.15">
      <c r="B4729" s="197"/>
      <c r="C4729" s="198"/>
      <c r="D4729" s="114">
        <v>713</v>
      </c>
      <c r="E4729" s="114"/>
      <c r="F4729" s="115"/>
      <c r="G4729" s="115" t="s">
        <v>4576</v>
      </c>
      <c r="H4729" s="115" t="s">
        <v>4575</v>
      </c>
      <c r="I4729" s="116" t="s">
        <v>4574</v>
      </c>
      <c r="J4729" s="117" t="s">
        <v>944</v>
      </c>
      <c r="K4729" s="118">
        <v>2</v>
      </c>
      <c r="L4729" s="118">
        <v>0</v>
      </c>
      <c r="M4729" s="118">
        <v>2</v>
      </c>
      <c r="N4729" s="271"/>
      <c r="O4729" s="119">
        <f>M4729*N4729</f>
        <v>0</v>
      </c>
      <c r="P4729" s="117" t="s">
        <v>697</v>
      </c>
      <c r="Q4729" s="117" t="s">
        <v>9413</v>
      </c>
      <c r="R4729" s="118"/>
      <c r="S4729" s="118">
        <f>M4729*R4729</f>
        <v>0</v>
      </c>
      <c r="T4729" s="118"/>
      <c r="U4729" s="118">
        <f>M4729*T4729</f>
        <v>0</v>
      </c>
      <c r="V4729" s="119">
        <v>21</v>
      </c>
      <c r="W4729" s="119">
        <f>O4729*(V4729/100)</f>
        <v>0</v>
      </c>
      <c r="X4729" s="119">
        <f>O4729+W4729</f>
        <v>0</v>
      </c>
      <c r="Y4729" s="120">
        <v>8</v>
      </c>
      <c r="Z4729" s="9"/>
      <c r="AA4729" s="9"/>
      <c r="AB4729" s="9"/>
    </row>
    <row r="4730" spans="1:28" ht="4.5" customHeight="1" outlineLevel="6" x14ac:dyDescent="0.15">
      <c r="B4730" s="197"/>
      <c r="C4730" s="199"/>
      <c r="D4730" s="199"/>
      <c r="E4730" s="199"/>
      <c r="F4730" s="10"/>
      <c r="G4730" s="10"/>
      <c r="H4730" s="10"/>
      <c r="I4730" s="203"/>
      <c r="J4730" s="205"/>
      <c r="K4730" s="159"/>
      <c r="L4730" s="159"/>
      <c r="M4730" s="159"/>
      <c r="N4730" s="113"/>
      <c r="O4730" s="153"/>
      <c r="P4730" s="205"/>
      <c r="Q4730" s="205"/>
      <c r="R4730" s="159"/>
      <c r="S4730" s="159"/>
      <c r="T4730" s="159"/>
      <c r="U4730" s="159"/>
      <c r="V4730" s="153"/>
      <c r="W4730" s="153"/>
      <c r="X4730" s="153"/>
      <c r="Y4730" s="10"/>
      <c r="Z4730" s="9"/>
      <c r="AA4730" s="9"/>
      <c r="AB4730" s="9"/>
    </row>
    <row r="4731" spans="1:28" ht="28.5" outlineLevel="6" x14ac:dyDescent="0.15">
      <c r="B4731" s="197"/>
      <c r="C4731" s="198"/>
      <c r="D4731" s="114">
        <v>714</v>
      </c>
      <c r="E4731" s="114"/>
      <c r="F4731" s="115"/>
      <c r="G4731" s="115" t="s">
        <v>4573</v>
      </c>
      <c r="H4731" s="115" t="s">
        <v>4572</v>
      </c>
      <c r="I4731" s="116" t="s">
        <v>4571</v>
      </c>
      <c r="J4731" s="117" t="s">
        <v>944</v>
      </c>
      <c r="K4731" s="118">
        <v>2</v>
      </c>
      <c r="L4731" s="118">
        <v>0</v>
      </c>
      <c r="M4731" s="118">
        <v>2</v>
      </c>
      <c r="N4731" s="271"/>
      <c r="O4731" s="119">
        <f>M4731*N4731</f>
        <v>0</v>
      </c>
      <c r="P4731" s="117" t="s">
        <v>697</v>
      </c>
      <c r="Q4731" s="117" t="s">
        <v>9413</v>
      </c>
      <c r="R4731" s="118"/>
      <c r="S4731" s="118">
        <f>M4731*R4731</f>
        <v>0</v>
      </c>
      <c r="T4731" s="118"/>
      <c r="U4731" s="118">
        <f>M4731*T4731</f>
        <v>0</v>
      </c>
      <c r="V4731" s="119">
        <v>21</v>
      </c>
      <c r="W4731" s="119">
        <f>O4731*(V4731/100)</f>
        <v>0</v>
      </c>
      <c r="X4731" s="119">
        <f>O4731+W4731</f>
        <v>0</v>
      </c>
      <c r="Y4731" s="120">
        <v>8</v>
      </c>
      <c r="Z4731" s="9"/>
      <c r="AA4731" s="9"/>
      <c r="AB4731" s="9"/>
    </row>
    <row r="4732" spans="1:28" ht="4.5" customHeight="1" outlineLevel="6" x14ac:dyDescent="0.15">
      <c r="B4732" s="197"/>
      <c r="C4732" s="199"/>
      <c r="D4732" s="199"/>
      <c r="E4732" s="199"/>
      <c r="F4732" s="10"/>
      <c r="G4732" s="10"/>
      <c r="H4732" s="10"/>
      <c r="I4732" s="203"/>
      <c r="J4732" s="205"/>
      <c r="K4732" s="159"/>
      <c r="L4732" s="159"/>
      <c r="M4732" s="159"/>
      <c r="N4732" s="113"/>
      <c r="O4732" s="153"/>
      <c r="P4732" s="205"/>
      <c r="Q4732" s="205"/>
      <c r="R4732" s="159"/>
      <c r="S4732" s="159"/>
      <c r="T4732" s="159"/>
      <c r="U4732" s="159"/>
      <c r="V4732" s="153"/>
      <c r="W4732" s="153"/>
      <c r="X4732" s="153"/>
      <c r="Y4732" s="10"/>
      <c r="Z4732" s="9"/>
      <c r="AA4732" s="9"/>
      <c r="AB4732" s="9"/>
    </row>
    <row r="4733" spans="1:28" ht="28.5" outlineLevel="6" x14ac:dyDescent="0.15">
      <c r="B4733" s="197"/>
      <c r="C4733" s="198"/>
      <c r="D4733" s="114">
        <v>715</v>
      </c>
      <c r="E4733" s="114"/>
      <c r="F4733" s="115"/>
      <c r="G4733" s="115" t="s">
        <v>4570</v>
      </c>
      <c r="H4733" s="115" t="s">
        <v>4569</v>
      </c>
      <c r="I4733" s="116" t="s">
        <v>4568</v>
      </c>
      <c r="J4733" s="117" t="s">
        <v>944</v>
      </c>
      <c r="K4733" s="118">
        <v>1</v>
      </c>
      <c r="L4733" s="118">
        <v>0</v>
      </c>
      <c r="M4733" s="118">
        <v>1</v>
      </c>
      <c r="N4733" s="271"/>
      <c r="O4733" s="119">
        <f>M4733*N4733</f>
        <v>0</v>
      </c>
      <c r="P4733" s="117" t="s">
        <v>697</v>
      </c>
      <c r="Q4733" s="117" t="s">
        <v>9413</v>
      </c>
      <c r="R4733" s="118"/>
      <c r="S4733" s="118">
        <f>M4733*R4733</f>
        <v>0</v>
      </c>
      <c r="T4733" s="118"/>
      <c r="U4733" s="118">
        <f>M4733*T4733</f>
        <v>0</v>
      </c>
      <c r="V4733" s="119">
        <v>21</v>
      </c>
      <c r="W4733" s="119">
        <f>O4733*(V4733/100)</f>
        <v>0</v>
      </c>
      <c r="X4733" s="119">
        <f>O4733+W4733</f>
        <v>0</v>
      </c>
      <c r="Y4733" s="120">
        <v>8</v>
      </c>
      <c r="Z4733" s="9"/>
      <c r="AA4733" s="9"/>
      <c r="AB4733" s="9"/>
    </row>
    <row r="4734" spans="1:28" ht="4.5" customHeight="1" outlineLevel="6" x14ac:dyDescent="0.15">
      <c r="B4734" s="197"/>
      <c r="C4734" s="199"/>
      <c r="D4734" s="199"/>
      <c r="E4734" s="199"/>
      <c r="F4734" s="10"/>
      <c r="G4734" s="10"/>
      <c r="H4734" s="10"/>
      <c r="I4734" s="203"/>
      <c r="J4734" s="205"/>
      <c r="K4734" s="159"/>
      <c r="L4734" s="159"/>
      <c r="M4734" s="159"/>
      <c r="N4734" s="113"/>
      <c r="O4734" s="153"/>
      <c r="P4734" s="205"/>
      <c r="Q4734" s="205"/>
      <c r="R4734" s="159"/>
      <c r="S4734" s="159"/>
      <c r="T4734" s="159"/>
      <c r="U4734" s="159"/>
      <c r="V4734" s="153"/>
      <c r="W4734" s="153"/>
      <c r="X4734" s="153"/>
      <c r="Y4734" s="10"/>
      <c r="Z4734" s="9"/>
      <c r="AA4734" s="9"/>
      <c r="AB4734" s="9"/>
    </row>
    <row r="4735" spans="1:28" ht="28.5" outlineLevel="6" x14ac:dyDescent="0.15">
      <c r="B4735" s="197"/>
      <c r="C4735" s="198"/>
      <c r="D4735" s="114">
        <v>716</v>
      </c>
      <c r="E4735" s="114"/>
      <c r="F4735" s="115"/>
      <c r="G4735" s="115" t="s">
        <v>4567</v>
      </c>
      <c r="H4735" s="115" t="s">
        <v>4566</v>
      </c>
      <c r="I4735" s="116" t="s">
        <v>4565</v>
      </c>
      <c r="J4735" s="117" t="s">
        <v>944</v>
      </c>
      <c r="K4735" s="118">
        <v>2</v>
      </c>
      <c r="L4735" s="118">
        <v>0</v>
      </c>
      <c r="M4735" s="118">
        <v>2</v>
      </c>
      <c r="N4735" s="271"/>
      <c r="O4735" s="119">
        <f>M4735*N4735</f>
        <v>0</v>
      </c>
      <c r="P4735" s="117" t="s">
        <v>697</v>
      </c>
      <c r="Q4735" s="117" t="s">
        <v>9413</v>
      </c>
      <c r="R4735" s="118"/>
      <c r="S4735" s="118">
        <f>M4735*R4735</f>
        <v>0</v>
      </c>
      <c r="T4735" s="118"/>
      <c r="U4735" s="118">
        <f>M4735*T4735</f>
        <v>0</v>
      </c>
      <c r="V4735" s="119">
        <v>21</v>
      </c>
      <c r="W4735" s="119">
        <f>O4735*(V4735/100)</f>
        <v>0</v>
      </c>
      <c r="X4735" s="119">
        <f>O4735+W4735</f>
        <v>0</v>
      </c>
      <c r="Y4735" s="120">
        <v>8</v>
      </c>
      <c r="Z4735" s="9"/>
      <c r="AA4735" s="9"/>
      <c r="AB4735" s="9"/>
    </row>
    <row r="4736" spans="1:28" ht="4.5" customHeight="1" outlineLevel="6" x14ac:dyDescent="0.15">
      <c r="B4736" s="197"/>
      <c r="C4736" s="199"/>
      <c r="D4736" s="199"/>
      <c r="E4736" s="199"/>
      <c r="F4736" s="10"/>
      <c r="G4736" s="10"/>
      <c r="H4736" s="10"/>
      <c r="I4736" s="203"/>
      <c r="J4736" s="205"/>
      <c r="K4736" s="159"/>
      <c r="L4736" s="159"/>
      <c r="M4736" s="159"/>
      <c r="N4736" s="113"/>
      <c r="O4736" s="153"/>
      <c r="P4736" s="205"/>
      <c r="Q4736" s="205"/>
      <c r="R4736" s="159"/>
      <c r="S4736" s="159"/>
      <c r="T4736" s="159"/>
      <c r="U4736" s="159"/>
      <c r="V4736" s="153"/>
      <c r="W4736" s="153"/>
      <c r="X4736" s="153"/>
      <c r="Y4736" s="10"/>
      <c r="Z4736" s="9"/>
      <c r="AA4736" s="9"/>
      <c r="AB4736" s="9"/>
    </row>
    <row r="4737" spans="1:28" ht="28.5" outlineLevel="6" x14ac:dyDescent="0.15">
      <c r="B4737" s="197"/>
      <c r="C4737" s="198"/>
      <c r="D4737" s="114">
        <v>717</v>
      </c>
      <c r="E4737" s="114"/>
      <c r="F4737" s="115"/>
      <c r="G4737" s="115" t="s">
        <v>4564</v>
      </c>
      <c r="H4737" s="115" t="s">
        <v>4563</v>
      </c>
      <c r="I4737" s="116" t="s">
        <v>4562</v>
      </c>
      <c r="J4737" s="117" t="s">
        <v>944</v>
      </c>
      <c r="K4737" s="118">
        <v>3</v>
      </c>
      <c r="L4737" s="118">
        <v>0</v>
      </c>
      <c r="M4737" s="118">
        <v>3</v>
      </c>
      <c r="N4737" s="271"/>
      <c r="O4737" s="119">
        <f>M4737*N4737</f>
        <v>0</v>
      </c>
      <c r="P4737" s="117" t="s">
        <v>697</v>
      </c>
      <c r="Q4737" s="117" t="s">
        <v>9413</v>
      </c>
      <c r="R4737" s="118"/>
      <c r="S4737" s="118">
        <f>M4737*R4737</f>
        <v>0</v>
      </c>
      <c r="T4737" s="118"/>
      <c r="U4737" s="118">
        <f>M4737*T4737</f>
        <v>0</v>
      </c>
      <c r="V4737" s="119">
        <v>21</v>
      </c>
      <c r="W4737" s="119">
        <f>O4737*(V4737/100)</f>
        <v>0</v>
      </c>
      <c r="X4737" s="119">
        <f>O4737+W4737</f>
        <v>0</v>
      </c>
      <c r="Y4737" s="120">
        <v>8</v>
      </c>
      <c r="Z4737" s="9"/>
      <c r="AA4737" s="9"/>
      <c r="AB4737" s="9"/>
    </row>
    <row r="4738" spans="1:28" ht="4.5" customHeight="1" outlineLevel="6" x14ac:dyDescent="0.15">
      <c r="B4738" s="197"/>
      <c r="C4738" s="199"/>
      <c r="D4738" s="199"/>
      <c r="E4738" s="199"/>
      <c r="F4738" s="10"/>
      <c r="G4738" s="10"/>
      <c r="H4738" s="10"/>
      <c r="I4738" s="203"/>
      <c r="J4738" s="205"/>
      <c r="K4738" s="159"/>
      <c r="L4738" s="159"/>
      <c r="M4738" s="159"/>
      <c r="N4738" s="113"/>
      <c r="O4738" s="153"/>
      <c r="P4738" s="205"/>
      <c r="Q4738" s="205"/>
      <c r="R4738" s="159"/>
      <c r="S4738" s="159"/>
      <c r="T4738" s="159"/>
      <c r="U4738" s="159"/>
      <c r="V4738" s="153"/>
      <c r="W4738" s="153"/>
      <c r="X4738" s="153"/>
      <c r="Y4738" s="10"/>
      <c r="Z4738" s="9"/>
      <c r="AA4738" s="9"/>
      <c r="AB4738" s="9"/>
    </row>
    <row r="4739" spans="1:28" ht="14.25" outlineLevel="6" x14ac:dyDescent="0.15">
      <c r="B4739" s="197"/>
      <c r="C4739" s="198"/>
      <c r="D4739" s="114">
        <v>718</v>
      </c>
      <c r="E4739" s="114"/>
      <c r="F4739" s="115"/>
      <c r="G4739" s="115" t="s">
        <v>4561</v>
      </c>
      <c r="H4739" s="115" t="s">
        <v>4560</v>
      </c>
      <c r="I4739" s="116" t="s">
        <v>4559</v>
      </c>
      <c r="J4739" s="117" t="s">
        <v>944</v>
      </c>
      <c r="K4739" s="118">
        <v>2</v>
      </c>
      <c r="L4739" s="118">
        <v>0</v>
      </c>
      <c r="M4739" s="118">
        <v>2</v>
      </c>
      <c r="N4739" s="271"/>
      <c r="O4739" s="119">
        <f>M4739*N4739</f>
        <v>0</v>
      </c>
      <c r="P4739" s="117" t="s">
        <v>697</v>
      </c>
      <c r="Q4739" s="117" t="s">
        <v>9413</v>
      </c>
      <c r="R4739" s="118"/>
      <c r="S4739" s="118">
        <f>M4739*R4739</f>
        <v>0</v>
      </c>
      <c r="T4739" s="118"/>
      <c r="U4739" s="118">
        <f>M4739*T4739</f>
        <v>0</v>
      </c>
      <c r="V4739" s="119">
        <v>21</v>
      </c>
      <c r="W4739" s="119">
        <f>O4739*(V4739/100)</f>
        <v>0</v>
      </c>
      <c r="X4739" s="119">
        <f>O4739+W4739</f>
        <v>0</v>
      </c>
      <c r="Y4739" s="120">
        <v>8</v>
      </c>
      <c r="Z4739" s="9"/>
      <c r="AA4739" s="9"/>
      <c r="AB4739" s="9"/>
    </row>
    <row r="4740" spans="1:28" ht="4.5" customHeight="1" outlineLevel="6" x14ac:dyDescent="0.15">
      <c r="B4740" s="197"/>
      <c r="C4740" s="199"/>
      <c r="D4740" s="199"/>
      <c r="E4740" s="199"/>
      <c r="F4740" s="10"/>
      <c r="G4740" s="10"/>
      <c r="H4740" s="10"/>
      <c r="I4740" s="203"/>
      <c r="J4740" s="205"/>
      <c r="K4740" s="159"/>
      <c r="L4740" s="159"/>
      <c r="M4740" s="159"/>
      <c r="N4740" s="113"/>
      <c r="O4740" s="153"/>
      <c r="P4740" s="205"/>
      <c r="Q4740" s="205"/>
      <c r="R4740" s="159"/>
      <c r="S4740" s="159"/>
      <c r="T4740" s="159"/>
      <c r="U4740" s="159"/>
      <c r="V4740" s="153"/>
      <c r="W4740" s="153"/>
      <c r="X4740" s="153"/>
      <c r="Y4740" s="10"/>
      <c r="Z4740" s="9"/>
      <c r="AA4740" s="9"/>
      <c r="AB4740" s="9"/>
    </row>
    <row r="4741" spans="1:28" ht="14.25" outlineLevel="6" x14ac:dyDescent="0.15">
      <c r="B4741" s="197"/>
      <c r="C4741" s="198"/>
      <c r="D4741" s="114">
        <v>719</v>
      </c>
      <c r="E4741" s="114"/>
      <c r="F4741" s="115"/>
      <c r="G4741" s="115" t="s">
        <v>4558</v>
      </c>
      <c r="H4741" s="115" t="s">
        <v>4557</v>
      </c>
      <c r="I4741" s="116" t="s">
        <v>4556</v>
      </c>
      <c r="J4741" s="117" t="s">
        <v>944</v>
      </c>
      <c r="K4741" s="118">
        <v>2</v>
      </c>
      <c r="L4741" s="118">
        <v>0</v>
      </c>
      <c r="M4741" s="118">
        <v>2</v>
      </c>
      <c r="N4741" s="271"/>
      <c r="O4741" s="119">
        <f>M4741*N4741</f>
        <v>0</v>
      </c>
      <c r="P4741" s="117" t="s">
        <v>697</v>
      </c>
      <c r="Q4741" s="117" t="s">
        <v>9413</v>
      </c>
      <c r="R4741" s="118"/>
      <c r="S4741" s="118">
        <f>M4741*R4741</f>
        <v>0</v>
      </c>
      <c r="T4741" s="118"/>
      <c r="U4741" s="118">
        <f>M4741*T4741</f>
        <v>0</v>
      </c>
      <c r="V4741" s="119">
        <v>21</v>
      </c>
      <c r="W4741" s="119">
        <f>O4741*(V4741/100)</f>
        <v>0</v>
      </c>
      <c r="X4741" s="119">
        <f>O4741+W4741</f>
        <v>0</v>
      </c>
      <c r="Y4741" s="120">
        <v>8</v>
      </c>
      <c r="Z4741" s="9"/>
      <c r="AA4741" s="9"/>
      <c r="AB4741" s="9"/>
    </row>
    <row r="4742" spans="1:28" ht="4.5" customHeight="1" outlineLevel="6" x14ac:dyDescent="0.15">
      <c r="B4742" s="197"/>
      <c r="C4742" s="199"/>
      <c r="D4742" s="199"/>
      <c r="E4742" s="199"/>
      <c r="F4742" s="10"/>
      <c r="G4742" s="10"/>
      <c r="H4742" s="10"/>
      <c r="I4742" s="203"/>
      <c r="J4742" s="205"/>
      <c r="K4742" s="159"/>
      <c r="L4742" s="159"/>
      <c r="M4742" s="159"/>
      <c r="N4742" s="113"/>
      <c r="O4742" s="153"/>
      <c r="P4742" s="205"/>
      <c r="Q4742" s="205"/>
      <c r="R4742" s="159"/>
      <c r="S4742" s="159"/>
      <c r="T4742" s="159"/>
      <c r="U4742" s="159"/>
      <c r="V4742" s="153"/>
      <c r="W4742" s="153"/>
      <c r="X4742" s="153"/>
      <c r="Y4742" s="10"/>
      <c r="Z4742" s="9"/>
      <c r="AA4742" s="9"/>
      <c r="AB4742" s="9"/>
    </row>
    <row r="4743" spans="1:28" ht="13.5" outlineLevel="7" x14ac:dyDescent="0.3">
      <c r="A4743" s="245"/>
      <c r="B4743" s="246"/>
      <c r="C4743" s="246"/>
      <c r="D4743" s="246"/>
      <c r="E4743" s="246"/>
      <c r="F4743" s="247"/>
      <c r="G4743" s="247"/>
      <c r="H4743" s="252" t="s">
        <v>18</v>
      </c>
      <c r="I4743" s="248" t="s">
        <v>4555</v>
      </c>
      <c r="J4743" s="249"/>
      <c r="K4743" s="250"/>
      <c r="L4743" s="250"/>
      <c r="M4743" s="251"/>
      <c r="N4743" s="252"/>
      <c r="O4743" s="253"/>
      <c r="P4743" s="249"/>
      <c r="Q4743" s="249"/>
      <c r="R4743" s="251"/>
      <c r="S4743" s="251"/>
      <c r="T4743" s="251"/>
      <c r="U4743" s="251"/>
      <c r="V4743" s="253"/>
      <c r="W4743" s="253"/>
      <c r="X4743" s="253"/>
      <c r="Y4743" s="252"/>
      <c r="Z4743" s="6"/>
      <c r="AA4743" s="9"/>
    </row>
    <row r="4744" spans="1:28" ht="13.5" outlineLevel="7" x14ac:dyDescent="0.3">
      <c r="A4744" s="245"/>
      <c r="B4744" s="246"/>
      <c r="C4744" s="246"/>
      <c r="D4744" s="246"/>
      <c r="E4744" s="246"/>
      <c r="F4744" s="247"/>
      <c r="G4744" s="247"/>
      <c r="H4744" s="252"/>
      <c r="I4744" s="248" t="s">
        <v>4554</v>
      </c>
      <c r="J4744" s="249"/>
      <c r="K4744" s="250"/>
      <c r="L4744" s="250"/>
      <c r="M4744" s="251"/>
      <c r="N4744" s="252"/>
      <c r="O4744" s="253"/>
      <c r="P4744" s="249"/>
      <c r="Q4744" s="249"/>
      <c r="R4744" s="251"/>
      <c r="S4744" s="251"/>
      <c r="T4744" s="251"/>
      <c r="U4744" s="251"/>
      <c r="V4744" s="253"/>
      <c r="W4744" s="253"/>
      <c r="X4744" s="253"/>
      <c r="Y4744" s="252"/>
      <c r="Z4744" s="6"/>
      <c r="AA4744" s="9"/>
    </row>
    <row r="4745" spans="1:28" ht="7.5" customHeight="1" outlineLevel="7" x14ac:dyDescent="0.15">
      <c r="A4745" s="9"/>
      <c r="B4745" s="197"/>
      <c r="C4745" s="196"/>
      <c r="D4745" s="196"/>
      <c r="E4745" s="196"/>
      <c r="F4745" s="12"/>
      <c r="G4745" s="12"/>
      <c r="H4745" s="12"/>
      <c r="I4745" s="204"/>
      <c r="J4745" s="205"/>
      <c r="K4745" s="206"/>
      <c r="L4745" s="206"/>
      <c r="M4745" s="207"/>
      <c r="N4745" s="10"/>
      <c r="O4745" s="153"/>
      <c r="P4745" s="205"/>
      <c r="Q4745" s="205"/>
      <c r="R4745" s="159"/>
      <c r="S4745" s="159"/>
      <c r="T4745" s="159"/>
      <c r="U4745" s="159"/>
      <c r="V4745" s="153"/>
      <c r="W4745" s="153"/>
      <c r="X4745" s="153"/>
      <c r="Y4745" s="10"/>
      <c r="Z4745" s="6"/>
      <c r="AA4745" s="9"/>
    </row>
    <row r="4746" spans="1:28" ht="28.5" outlineLevel="6" x14ac:dyDescent="0.15">
      <c r="B4746" s="197"/>
      <c r="C4746" s="198"/>
      <c r="D4746" s="114">
        <v>720</v>
      </c>
      <c r="E4746" s="114"/>
      <c r="F4746" s="115"/>
      <c r="G4746" s="115" t="s">
        <v>4553</v>
      </c>
      <c r="H4746" s="115" t="s">
        <v>4552</v>
      </c>
      <c r="I4746" s="116" t="s">
        <v>4551</v>
      </c>
      <c r="J4746" s="117" t="s">
        <v>944</v>
      </c>
      <c r="K4746" s="118">
        <v>1</v>
      </c>
      <c r="L4746" s="118">
        <v>0</v>
      </c>
      <c r="M4746" s="118">
        <v>1</v>
      </c>
      <c r="N4746" s="271"/>
      <c r="O4746" s="119">
        <f>M4746*N4746</f>
        <v>0</v>
      </c>
      <c r="P4746" s="117" t="s">
        <v>697</v>
      </c>
      <c r="Q4746" s="117" t="s">
        <v>9413</v>
      </c>
      <c r="R4746" s="118"/>
      <c r="S4746" s="118">
        <f>M4746*R4746</f>
        <v>0</v>
      </c>
      <c r="T4746" s="118"/>
      <c r="U4746" s="118">
        <f>M4746*T4746</f>
        <v>0</v>
      </c>
      <c r="V4746" s="119">
        <v>21</v>
      </c>
      <c r="W4746" s="119">
        <f>O4746*(V4746/100)</f>
        <v>0</v>
      </c>
      <c r="X4746" s="119">
        <f>O4746+W4746</f>
        <v>0</v>
      </c>
      <c r="Y4746" s="120">
        <v>8</v>
      </c>
      <c r="Z4746" s="9"/>
      <c r="AA4746" s="9"/>
      <c r="AB4746" s="9"/>
    </row>
    <row r="4747" spans="1:28" ht="4.5" customHeight="1" outlineLevel="6" x14ac:dyDescent="0.15">
      <c r="B4747" s="197"/>
      <c r="C4747" s="199"/>
      <c r="D4747" s="199"/>
      <c r="E4747" s="199"/>
      <c r="F4747" s="10"/>
      <c r="G4747" s="10"/>
      <c r="H4747" s="10"/>
      <c r="I4747" s="203"/>
      <c r="J4747" s="205"/>
      <c r="K4747" s="159"/>
      <c r="L4747" s="159"/>
      <c r="M4747" s="159"/>
      <c r="N4747" s="113"/>
      <c r="O4747" s="153"/>
      <c r="P4747" s="205"/>
      <c r="Q4747" s="205"/>
      <c r="R4747" s="159"/>
      <c r="S4747" s="159"/>
      <c r="T4747" s="159"/>
      <c r="U4747" s="159"/>
      <c r="V4747" s="153"/>
      <c r="W4747" s="153"/>
      <c r="X4747" s="153"/>
      <c r="Y4747" s="10"/>
      <c r="Z4747" s="9"/>
      <c r="AA4747" s="9"/>
      <c r="AB4747" s="9"/>
    </row>
    <row r="4748" spans="1:28" ht="28.5" outlineLevel="6" x14ac:dyDescent="0.15">
      <c r="B4748" s="197"/>
      <c r="C4748" s="198"/>
      <c r="D4748" s="114">
        <v>721</v>
      </c>
      <c r="E4748" s="114"/>
      <c r="F4748" s="115"/>
      <c r="G4748" s="115" t="s">
        <v>4550</v>
      </c>
      <c r="H4748" s="115" t="s">
        <v>4549</v>
      </c>
      <c r="I4748" s="116" t="s">
        <v>4548</v>
      </c>
      <c r="J4748" s="117" t="s">
        <v>944</v>
      </c>
      <c r="K4748" s="118">
        <v>1</v>
      </c>
      <c r="L4748" s="118">
        <v>0</v>
      </c>
      <c r="M4748" s="118">
        <v>1</v>
      </c>
      <c r="N4748" s="271"/>
      <c r="O4748" s="119">
        <f>M4748*N4748</f>
        <v>0</v>
      </c>
      <c r="P4748" s="117" t="s">
        <v>697</v>
      </c>
      <c r="Q4748" s="117" t="s">
        <v>9413</v>
      </c>
      <c r="R4748" s="118"/>
      <c r="S4748" s="118">
        <f>M4748*R4748</f>
        <v>0</v>
      </c>
      <c r="T4748" s="118"/>
      <c r="U4748" s="118">
        <f>M4748*T4748</f>
        <v>0</v>
      </c>
      <c r="V4748" s="119">
        <v>21</v>
      </c>
      <c r="W4748" s="119">
        <f>O4748*(V4748/100)</f>
        <v>0</v>
      </c>
      <c r="X4748" s="119">
        <f>O4748+W4748</f>
        <v>0</v>
      </c>
      <c r="Y4748" s="120">
        <v>8</v>
      </c>
      <c r="Z4748" s="9"/>
      <c r="AA4748" s="9"/>
      <c r="AB4748" s="9"/>
    </row>
    <row r="4749" spans="1:28" ht="4.5" customHeight="1" outlineLevel="6" x14ac:dyDescent="0.15">
      <c r="B4749" s="197"/>
      <c r="C4749" s="199"/>
      <c r="D4749" s="199"/>
      <c r="E4749" s="199"/>
      <c r="F4749" s="10"/>
      <c r="G4749" s="10"/>
      <c r="H4749" s="10"/>
      <c r="I4749" s="203"/>
      <c r="J4749" s="205"/>
      <c r="K4749" s="159"/>
      <c r="L4749" s="159"/>
      <c r="M4749" s="159"/>
      <c r="N4749" s="113"/>
      <c r="O4749" s="153"/>
      <c r="P4749" s="205"/>
      <c r="Q4749" s="205"/>
      <c r="R4749" s="159"/>
      <c r="S4749" s="159"/>
      <c r="T4749" s="159"/>
      <c r="U4749" s="159"/>
      <c r="V4749" s="153"/>
      <c r="W4749" s="153"/>
      <c r="X4749" s="153"/>
      <c r="Y4749" s="10"/>
      <c r="Z4749" s="9"/>
      <c r="AA4749" s="9"/>
      <c r="AB4749" s="9"/>
    </row>
    <row r="4750" spans="1:28" ht="28.5" outlineLevel="6" x14ac:dyDescent="0.15">
      <c r="B4750" s="197"/>
      <c r="C4750" s="198"/>
      <c r="D4750" s="114">
        <v>722</v>
      </c>
      <c r="E4750" s="114"/>
      <c r="F4750" s="115"/>
      <c r="G4750" s="115" t="s">
        <v>4547</v>
      </c>
      <c r="H4750" s="115" t="s">
        <v>4546</v>
      </c>
      <c r="I4750" s="116" t="s">
        <v>4545</v>
      </c>
      <c r="J4750" s="117" t="s">
        <v>944</v>
      </c>
      <c r="K4750" s="118">
        <v>1</v>
      </c>
      <c r="L4750" s="118">
        <v>0</v>
      </c>
      <c r="M4750" s="118">
        <v>1</v>
      </c>
      <c r="N4750" s="271"/>
      <c r="O4750" s="119">
        <f>M4750*N4750</f>
        <v>0</v>
      </c>
      <c r="P4750" s="117" t="s">
        <v>697</v>
      </c>
      <c r="Q4750" s="117" t="s">
        <v>9413</v>
      </c>
      <c r="R4750" s="118"/>
      <c r="S4750" s="118">
        <f>M4750*R4750</f>
        <v>0</v>
      </c>
      <c r="T4750" s="118"/>
      <c r="U4750" s="118">
        <f>M4750*T4750</f>
        <v>0</v>
      </c>
      <c r="V4750" s="119">
        <v>21</v>
      </c>
      <c r="W4750" s="119">
        <f>O4750*(V4750/100)</f>
        <v>0</v>
      </c>
      <c r="X4750" s="119">
        <f>O4750+W4750</f>
        <v>0</v>
      </c>
      <c r="Y4750" s="120">
        <v>8</v>
      </c>
      <c r="Z4750" s="9"/>
      <c r="AA4750" s="9"/>
      <c r="AB4750" s="9"/>
    </row>
    <row r="4751" spans="1:28" ht="4.5" customHeight="1" outlineLevel="6" x14ac:dyDescent="0.15">
      <c r="B4751" s="197"/>
      <c r="C4751" s="199"/>
      <c r="D4751" s="199"/>
      <c r="E4751" s="199"/>
      <c r="F4751" s="10"/>
      <c r="G4751" s="10"/>
      <c r="H4751" s="10"/>
      <c r="I4751" s="203"/>
      <c r="J4751" s="205"/>
      <c r="K4751" s="159"/>
      <c r="L4751" s="159"/>
      <c r="M4751" s="159"/>
      <c r="N4751" s="113"/>
      <c r="O4751" s="153"/>
      <c r="P4751" s="205"/>
      <c r="Q4751" s="205"/>
      <c r="R4751" s="159"/>
      <c r="S4751" s="159"/>
      <c r="T4751" s="159"/>
      <c r="U4751" s="159"/>
      <c r="V4751" s="153"/>
      <c r="W4751" s="153"/>
      <c r="X4751" s="153"/>
      <c r="Y4751" s="10"/>
      <c r="Z4751" s="9"/>
      <c r="AA4751" s="9"/>
      <c r="AB4751" s="9"/>
    </row>
    <row r="4752" spans="1:28" ht="28.5" outlineLevel="6" x14ac:dyDescent="0.15">
      <c r="B4752" s="197"/>
      <c r="C4752" s="198"/>
      <c r="D4752" s="114">
        <v>723</v>
      </c>
      <c r="E4752" s="114"/>
      <c r="F4752" s="115"/>
      <c r="G4752" s="115" t="s">
        <v>4544</v>
      </c>
      <c r="H4752" s="115" t="s">
        <v>4543</v>
      </c>
      <c r="I4752" s="116" t="s">
        <v>4542</v>
      </c>
      <c r="J4752" s="117" t="s">
        <v>944</v>
      </c>
      <c r="K4752" s="118">
        <v>2</v>
      </c>
      <c r="L4752" s="118">
        <v>0</v>
      </c>
      <c r="M4752" s="118">
        <v>2</v>
      </c>
      <c r="N4752" s="271"/>
      <c r="O4752" s="119">
        <f>M4752*N4752</f>
        <v>0</v>
      </c>
      <c r="P4752" s="117" t="s">
        <v>697</v>
      </c>
      <c r="Q4752" s="117" t="s">
        <v>9413</v>
      </c>
      <c r="R4752" s="118"/>
      <c r="S4752" s="118">
        <f>M4752*R4752</f>
        <v>0</v>
      </c>
      <c r="T4752" s="118"/>
      <c r="U4752" s="118">
        <f>M4752*T4752</f>
        <v>0</v>
      </c>
      <c r="V4752" s="119">
        <v>21</v>
      </c>
      <c r="W4752" s="119">
        <f>O4752*(V4752/100)</f>
        <v>0</v>
      </c>
      <c r="X4752" s="119">
        <f>O4752+W4752</f>
        <v>0</v>
      </c>
      <c r="Y4752" s="120">
        <v>8</v>
      </c>
      <c r="Z4752" s="9"/>
      <c r="AA4752" s="9"/>
      <c r="AB4752" s="9"/>
    </row>
    <row r="4753" spans="1:28" ht="4.5" customHeight="1" outlineLevel="6" x14ac:dyDescent="0.15">
      <c r="B4753" s="197"/>
      <c r="C4753" s="199"/>
      <c r="D4753" s="199"/>
      <c r="E4753" s="199"/>
      <c r="F4753" s="10"/>
      <c r="G4753" s="10"/>
      <c r="H4753" s="10"/>
      <c r="I4753" s="203"/>
      <c r="J4753" s="205"/>
      <c r="K4753" s="159"/>
      <c r="L4753" s="159"/>
      <c r="M4753" s="159"/>
      <c r="N4753" s="113"/>
      <c r="O4753" s="153"/>
      <c r="P4753" s="205"/>
      <c r="Q4753" s="205"/>
      <c r="R4753" s="159"/>
      <c r="S4753" s="159"/>
      <c r="T4753" s="159"/>
      <c r="U4753" s="159"/>
      <c r="V4753" s="153"/>
      <c r="W4753" s="153"/>
      <c r="X4753" s="153"/>
      <c r="Y4753" s="10"/>
      <c r="Z4753" s="9"/>
      <c r="AA4753" s="9"/>
      <c r="AB4753" s="9"/>
    </row>
    <row r="4754" spans="1:28" ht="28.5" outlineLevel="6" x14ac:dyDescent="0.15">
      <c r="B4754" s="197"/>
      <c r="C4754" s="198"/>
      <c r="D4754" s="114">
        <v>724</v>
      </c>
      <c r="E4754" s="114"/>
      <c r="F4754" s="115"/>
      <c r="G4754" s="115" t="s">
        <v>4541</v>
      </c>
      <c r="H4754" s="115" t="s">
        <v>4540</v>
      </c>
      <c r="I4754" s="116" t="s">
        <v>4539</v>
      </c>
      <c r="J4754" s="117" t="s">
        <v>944</v>
      </c>
      <c r="K4754" s="118">
        <v>2</v>
      </c>
      <c r="L4754" s="118">
        <v>0</v>
      </c>
      <c r="M4754" s="118">
        <v>2</v>
      </c>
      <c r="N4754" s="271"/>
      <c r="O4754" s="119">
        <f>M4754*N4754</f>
        <v>0</v>
      </c>
      <c r="P4754" s="117" t="s">
        <v>697</v>
      </c>
      <c r="Q4754" s="117" t="s">
        <v>9413</v>
      </c>
      <c r="R4754" s="118"/>
      <c r="S4754" s="118">
        <f>M4754*R4754</f>
        <v>0</v>
      </c>
      <c r="T4754" s="118"/>
      <c r="U4754" s="118">
        <f>M4754*T4754</f>
        <v>0</v>
      </c>
      <c r="V4754" s="119">
        <v>21</v>
      </c>
      <c r="W4754" s="119">
        <f>O4754*(V4754/100)</f>
        <v>0</v>
      </c>
      <c r="X4754" s="119">
        <f>O4754+W4754</f>
        <v>0</v>
      </c>
      <c r="Y4754" s="120">
        <v>8</v>
      </c>
      <c r="Z4754" s="9"/>
      <c r="AA4754" s="9"/>
      <c r="AB4754" s="9"/>
    </row>
    <row r="4755" spans="1:28" ht="4.5" customHeight="1" outlineLevel="6" x14ac:dyDescent="0.15">
      <c r="B4755" s="197"/>
      <c r="C4755" s="199"/>
      <c r="D4755" s="199"/>
      <c r="E4755" s="199"/>
      <c r="F4755" s="10"/>
      <c r="G4755" s="10"/>
      <c r="H4755" s="10"/>
      <c r="I4755" s="203"/>
      <c r="J4755" s="205"/>
      <c r="K4755" s="159"/>
      <c r="L4755" s="159"/>
      <c r="M4755" s="159"/>
      <c r="N4755" s="113"/>
      <c r="O4755" s="153"/>
      <c r="P4755" s="205"/>
      <c r="Q4755" s="205"/>
      <c r="R4755" s="159"/>
      <c r="S4755" s="159"/>
      <c r="T4755" s="159"/>
      <c r="U4755" s="159"/>
      <c r="V4755" s="153"/>
      <c r="W4755" s="153"/>
      <c r="X4755" s="153"/>
      <c r="Y4755" s="10"/>
      <c r="Z4755" s="9"/>
      <c r="AA4755" s="9"/>
      <c r="AB4755" s="9"/>
    </row>
    <row r="4756" spans="1:28" ht="14.25" outlineLevel="6" x14ac:dyDescent="0.15">
      <c r="B4756" s="197"/>
      <c r="C4756" s="198"/>
      <c r="D4756" s="114">
        <v>725</v>
      </c>
      <c r="E4756" s="114"/>
      <c r="F4756" s="115"/>
      <c r="G4756" s="115" t="s">
        <v>4538</v>
      </c>
      <c r="H4756" s="115" t="s">
        <v>4537</v>
      </c>
      <c r="I4756" s="116" t="s">
        <v>4536</v>
      </c>
      <c r="J4756" s="117" t="s">
        <v>944</v>
      </c>
      <c r="K4756" s="118">
        <v>2</v>
      </c>
      <c r="L4756" s="118">
        <v>0</v>
      </c>
      <c r="M4756" s="118">
        <v>2</v>
      </c>
      <c r="N4756" s="271"/>
      <c r="O4756" s="119">
        <f>M4756*N4756</f>
        <v>0</v>
      </c>
      <c r="P4756" s="117" t="s">
        <v>697</v>
      </c>
      <c r="Q4756" s="117" t="s">
        <v>9413</v>
      </c>
      <c r="R4756" s="118"/>
      <c r="S4756" s="118">
        <f>M4756*R4756</f>
        <v>0</v>
      </c>
      <c r="T4756" s="118"/>
      <c r="U4756" s="118">
        <f>M4756*T4756</f>
        <v>0</v>
      </c>
      <c r="V4756" s="119">
        <v>21</v>
      </c>
      <c r="W4756" s="119">
        <f>O4756*(V4756/100)</f>
        <v>0</v>
      </c>
      <c r="X4756" s="119">
        <f>O4756+W4756</f>
        <v>0</v>
      </c>
      <c r="Y4756" s="120">
        <v>8</v>
      </c>
      <c r="Z4756" s="9"/>
      <c r="AA4756" s="9"/>
      <c r="AB4756" s="9"/>
    </row>
    <row r="4757" spans="1:28" ht="4.5" customHeight="1" outlineLevel="6" x14ac:dyDescent="0.15">
      <c r="B4757" s="197"/>
      <c r="C4757" s="199"/>
      <c r="D4757" s="199"/>
      <c r="E4757" s="199"/>
      <c r="F4757" s="10"/>
      <c r="G4757" s="10"/>
      <c r="H4757" s="10"/>
      <c r="I4757" s="203"/>
      <c r="J4757" s="205"/>
      <c r="K4757" s="159"/>
      <c r="L4757" s="159"/>
      <c r="M4757" s="159"/>
      <c r="N4757" s="113"/>
      <c r="O4757" s="153"/>
      <c r="P4757" s="205"/>
      <c r="Q4757" s="205"/>
      <c r="R4757" s="159"/>
      <c r="S4757" s="159"/>
      <c r="T4757" s="159"/>
      <c r="U4757" s="159"/>
      <c r="V4757" s="153"/>
      <c r="W4757" s="153"/>
      <c r="X4757" s="153"/>
      <c r="Y4757" s="10"/>
      <c r="Z4757" s="9"/>
      <c r="AA4757" s="9"/>
      <c r="AB4757" s="9"/>
    </row>
    <row r="4758" spans="1:28" ht="14.25" outlineLevel="6" x14ac:dyDescent="0.15">
      <c r="B4758" s="197"/>
      <c r="C4758" s="198"/>
      <c r="D4758" s="114">
        <v>726</v>
      </c>
      <c r="E4758" s="114"/>
      <c r="F4758" s="115"/>
      <c r="G4758" s="115" t="s">
        <v>4535</v>
      </c>
      <c r="H4758" s="115" t="s">
        <v>4534</v>
      </c>
      <c r="I4758" s="116" t="s">
        <v>4533</v>
      </c>
      <c r="J4758" s="117" t="s">
        <v>944</v>
      </c>
      <c r="K4758" s="118">
        <v>1</v>
      </c>
      <c r="L4758" s="118">
        <v>0</v>
      </c>
      <c r="M4758" s="118">
        <v>1</v>
      </c>
      <c r="N4758" s="271"/>
      <c r="O4758" s="119">
        <f>M4758*N4758</f>
        <v>0</v>
      </c>
      <c r="P4758" s="117" t="s">
        <v>697</v>
      </c>
      <c r="Q4758" s="117" t="s">
        <v>9413</v>
      </c>
      <c r="R4758" s="118"/>
      <c r="S4758" s="118">
        <f>M4758*R4758</f>
        <v>0</v>
      </c>
      <c r="T4758" s="118"/>
      <c r="U4758" s="118">
        <f>M4758*T4758</f>
        <v>0</v>
      </c>
      <c r="V4758" s="119">
        <v>21</v>
      </c>
      <c r="W4758" s="119">
        <f>O4758*(V4758/100)</f>
        <v>0</v>
      </c>
      <c r="X4758" s="119">
        <f>O4758+W4758</f>
        <v>0</v>
      </c>
      <c r="Y4758" s="120">
        <v>8</v>
      </c>
      <c r="Z4758" s="9"/>
      <c r="AA4758" s="9"/>
      <c r="AB4758" s="9"/>
    </row>
    <row r="4759" spans="1:28" ht="4.5" customHeight="1" outlineLevel="6" x14ac:dyDescent="0.15">
      <c r="B4759" s="197"/>
      <c r="C4759" s="199"/>
      <c r="D4759" s="199"/>
      <c r="E4759" s="199"/>
      <c r="F4759" s="10"/>
      <c r="G4759" s="10"/>
      <c r="H4759" s="10"/>
      <c r="I4759" s="203"/>
      <c r="J4759" s="205"/>
      <c r="K4759" s="159"/>
      <c r="L4759" s="159"/>
      <c r="M4759" s="159"/>
      <c r="N4759" s="113"/>
      <c r="O4759" s="153"/>
      <c r="P4759" s="205"/>
      <c r="Q4759" s="205"/>
      <c r="R4759" s="159"/>
      <c r="S4759" s="159"/>
      <c r="T4759" s="159"/>
      <c r="U4759" s="159"/>
      <c r="V4759" s="153"/>
      <c r="W4759" s="153"/>
      <c r="X4759" s="153"/>
      <c r="Y4759" s="10"/>
      <c r="Z4759" s="9"/>
      <c r="AA4759" s="9"/>
      <c r="AB4759" s="9"/>
    </row>
    <row r="4760" spans="1:28" ht="28.5" outlineLevel="6" x14ac:dyDescent="0.15">
      <c r="B4760" s="197"/>
      <c r="C4760" s="198"/>
      <c r="D4760" s="114">
        <v>727</v>
      </c>
      <c r="E4760" s="114"/>
      <c r="F4760" s="115"/>
      <c r="G4760" s="115" t="s">
        <v>4532</v>
      </c>
      <c r="H4760" s="115" t="s">
        <v>4531</v>
      </c>
      <c r="I4760" s="116" t="s">
        <v>4530</v>
      </c>
      <c r="J4760" s="117" t="s">
        <v>944</v>
      </c>
      <c r="K4760" s="118">
        <v>3</v>
      </c>
      <c r="L4760" s="118">
        <v>0</v>
      </c>
      <c r="M4760" s="118">
        <v>3</v>
      </c>
      <c r="N4760" s="271"/>
      <c r="O4760" s="119">
        <f>M4760*N4760</f>
        <v>0</v>
      </c>
      <c r="P4760" s="117" t="s">
        <v>697</v>
      </c>
      <c r="Q4760" s="117" t="s">
        <v>9413</v>
      </c>
      <c r="R4760" s="118"/>
      <c r="S4760" s="118">
        <f>M4760*R4760</f>
        <v>0</v>
      </c>
      <c r="T4760" s="118"/>
      <c r="U4760" s="118">
        <f>M4760*T4760</f>
        <v>0</v>
      </c>
      <c r="V4760" s="119">
        <v>21</v>
      </c>
      <c r="W4760" s="119">
        <f>O4760*(V4760/100)</f>
        <v>0</v>
      </c>
      <c r="X4760" s="119">
        <f>O4760+W4760</f>
        <v>0</v>
      </c>
      <c r="Y4760" s="120">
        <v>8</v>
      </c>
      <c r="Z4760" s="9"/>
      <c r="AA4760" s="9"/>
      <c r="AB4760" s="9"/>
    </row>
    <row r="4761" spans="1:28" ht="4.5" customHeight="1" outlineLevel="6" x14ac:dyDescent="0.15">
      <c r="B4761" s="197"/>
      <c r="C4761" s="199"/>
      <c r="D4761" s="199"/>
      <c r="E4761" s="199"/>
      <c r="F4761" s="10"/>
      <c r="G4761" s="10"/>
      <c r="H4761" s="10"/>
      <c r="I4761" s="203"/>
      <c r="J4761" s="205"/>
      <c r="K4761" s="159"/>
      <c r="L4761" s="159"/>
      <c r="M4761" s="159"/>
      <c r="N4761" s="113"/>
      <c r="O4761" s="153"/>
      <c r="P4761" s="205"/>
      <c r="Q4761" s="205"/>
      <c r="R4761" s="159"/>
      <c r="S4761" s="159"/>
      <c r="T4761" s="159"/>
      <c r="U4761" s="159"/>
      <c r="V4761" s="153"/>
      <c r="W4761" s="153"/>
      <c r="X4761" s="153"/>
      <c r="Y4761" s="10"/>
      <c r="Z4761" s="9"/>
      <c r="AA4761" s="9"/>
      <c r="AB4761" s="9"/>
    </row>
    <row r="4762" spans="1:28" ht="13.5" outlineLevel="7" x14ac:dyDescent="0.3">
      <c r="A4762" s="245"/>
      <c r="B4762" s="246"/>
      <c r="C4762" s="246"/>
      <c r="D4762" s="246"/>
      <c r="E4762" s="246"/>
      <c r="F4762" s="247"/>
      <c r="G4762" s="247"/>
      <c r="H4762" s="252" t="s">
        <v>18</v>
      </c>
      <c r="I4762" s="248" t="s">
        <v>4529</v>
      </c>
      <c r="J4762" s="249"/>
      <c r="K4762" s="250"/>
      <c r="L4762" s="250"/>
      <c r="M4762" s="251"/>
      <c r="N4762" s="252"/>
      <c r="O4762" s="253"/>
      <c r="P4762" s="249"/>
      <c r="Q4762" s="249"/>
      <c r="R4762" s="251"/>
      <c r="S4762" s="251"/>
      <c r="T4762" s="251"/>
      <c r="U4762" s="251"/>
      <c r="V4762" s="253"/>
      <c r="W4762" s="253"/>
      <c r="X4762" s="253"/>
      <c r="Y4762" s="252"/>
      <c r="Z4762" s="6"/>
      <c r="AA4762" s="9"/>
    </row>
    <row r="4763" spans="1:28" ht="7.5" customHeight="1" outlineLevel="7" x14ac:dyDescent="0.15">
      <c r="A4763" s="9"/>
      <c r="B4763" s="197"/>
      <c r="C4763" s="196"/>
      <c r="D4763" s="196"/>
      <c r="E4763" s="196"/>
      <c r="F4763" s="12"/>
      <c r="G4763" s="12"/>
      <c r="H4763" s="12"/>
      <c r="I4763" s="204"/>
      <c r="J4763" s="205"/>
      <c r="K4763" s="206"/>
      <c r="L4763" s="206"/>
      <c r="M4763" s="207"/>
      <c r="N4763" s="10"/>
      <c r="O4763" s="153"/>
      <c r="P4763" s="205"/>
      <c r="Q4763" s="205"/>
      <c r="R4763" s="159"/>
      <c r="S4763" s="159"/>
      <c r="T4763" s="159"/>
      <c r="U4763" s="159"/>
      <c r="V4763" s="153"/>
      <c r="W4763" s="153"/>
      <c r="X4763" s="153"/>
      <c r="Y4763" s="10"/>
      <c r="Z4763" s="6"/>
      <c r="AA4763" s="9"/>
    </row>
    <row r="4764" spans="1:28" outlineLevel="6" x14ac:dyDescent="0.15">
      <c r="B4764" s="6"/>
      <c r="C4764" s="6"/>
      <c r="D4764" s="6"/>
      <c r="E4764" s="6"/>
      <c r="F4764" s="6"/>
      <c r="G4764" s="6"/>
      <c r="H4764" s="6"/>
      <c r="I4764" s="6"/>
      <c r="J4764" s="6"/>
      <c r="K4764" s="6"/>
      <c r="L4764" s="6"/>
      <c r="M4764" s="6"/>
      <c r="N4764" s="9"/>
      <c r="O4764" s="9"/>
      <c r="P4764" s="6"/>
      <c r="Q4764" s="6"/>
      <c r="R4764" s="6"/>
      <c r="S4764" s="6"/>
      <c r="T4764" s="6"/>
      <c r="U4764" s="6"/>
      <c r="V4764" s="6"/>
      <c r="W4764" s="9"/>
      <c r="X4764" s="9"/>
      <c r="Y4764" s="9"/>
    </row>
    <row r="4765" spans="1:28" ht="13.5" outlineLevel="5" x14ac:dyDescent="0.25">
      <c r="A4765" s="189" t="s">
        <v>1569</v>
      </c>
      <c r="B4765" s="239">
        <v>6</v>
      </c>
      <c r="C4765" s="240"/>
      <c r="D4765" s="240"/>
      <c r="E4765" s="240"/>
      <c r="F4765" s="193"/>
      <c r="G4765" s="193"/>
      <c r="H4765" s="193"/>
      <c r="I4765" s="241" t="s">
        <v>1568</v>
      </c>
      <c r="J4765" s="242"/>
      <c r="K4765" s="243"/>
      <c r="L4765" s="243"/>
      <c r="M4765" s="243"/>
      <c r="N4765" s="193"/>
      <c r="O4765" s="191">
        <f>SUBTOTAL(9,O4766:O4772)</f>
        <v>0</v>
      </c>
      <c r="P4765" s="242" t="s">
        <v>475</v>
      </c>
      <c r="Q4765" s="242"/>
      <c r="R4765" s="243"/>
      <c r="S4765" s="192">
        <f>SUBTOTAL(9,S4766:S4772)</f>
        <v>0</v>
      </c>
      <c r="T4765" s="243"/>
      <c r="U4765" s="192">
        <f>SUBTOTAL(9,U4766:U4772)</f>
        <v>0</v>
      </c>
      <c r="V4765" s="244"/>
      <c r="W4765" s="191">
        <f>SUBTOTAL(9,W4766:W4772)</f>
        <v>0</v>
      </c>
      <c r="X4765" s="191">
        <f>SUBTOTAL(9,X4766:X4772)</f>
        <v>0</v>
      </c>
      <c r="Y4765" s="189"/>
      <c r="Z4765" s="6"/>
      <c r="AA4765" s="9"/>
      <c r="AB4765" s="9"/>
    </row>
    <row r="4766" spans="1:28" ht="14.25" outlineLevel="6" x14ac:dyDescent="0.15">
      <c r="B4766" s="197"/>
      <c r="C4766" s="198"/>
      <c r="D4766" s="114">
        <v>728</v>
      </c>
      <c r="E4766" s="114"/>
      <c r="F4766" s="115"/>
      <c r="G4766" s="115"/>
      <c r="H4766" s="115" t="s">
        <v>4528</v>
      </c>
      <c r="I4766" s="116" t="s">
        <v>3158</v>
      </c>
      <c r="J4766" s="117" t="s">
        <v>1011</v>
      </c>
      <c r="K4766" s="118">
        <v>1</v>
      </c>
      <c r="L4766" s="118">
        <v>0</v>
      </c>
      <c r="M4766" s="118">
        <v>1</v>
      </c>
      <c r="N4766" s="271"/>
      <c r="O4766" s="119">
        <f>M4766*N4766</f>
        <v>0</v>
      </c>
      <c r="P4766" s="117" t="s">
        <v>697</v>
      </c>
      <c r="Q4766" s="117" t="s">
        <v>9413</v>
      </c>
      <c r="R4766" s="118"/>
      <c r="S4766" s="118">
        <f>M4766*R4766</f>
        <v>0</v>
      </c>
      <c r="T4766" s="118"/>
      <c r="U4766" s="118">
        <f>M4766*T4766</f>
        <v>0</v>
      </c>
      <c r="V4766" s="119">
        <v>21</v>
      </c>
      <c r="W4766" s="119">
        <f>O4766*(V4766/100)</f>
        <v>0</v>
      </c>
      <c r="X4766" s="119">
        <f>O4766+W4766</f>
        <v>0</v>
      </c>
      <c r="Y4766" s="120">
        <v>8</v>
      </c>
      <c r="Z4766" s="9"/>
      <c r="AA4766" s="9"/>
      <c r="AB4766" s="9"/>
    </row>
    <row r="4767" spans="1:28" ht="4.5" customHeight="1" outlineLevel="6" x14ac:dyDescent="0.15">
      <c r="B4767" s="197"/>
      <c r="C4767" s="199"/>
      <c r="D4767" s="199"/>
      <c r="E4767" s="199"/>
      <c r="F4767" s="10"/>
      <c r="G4767" s="10"/>
      <c r="H4767" s="10"/>
      <c r="I4767" s="203"/>
      <c r="J4767" s="205"/>
      <c r="K4767" s="159"/>
      <c r="L4767" s="159"/>
      <c r="M4767" s="159"/>
      <c r="N4767" s="113"/>
      <c r="O4767" s="153"/>
      <c r="P4767" s="205"/>
      <c r="Q4767" s="205"/>
      <c r="R4767" s="159"/>
      <c r="S4767" s="159"/>
      <c r="T4767" s="159"/>
      <c r="U4767" s="159"/>
      <c r="V4767" s="153"/>
      <c r="W4767" s="153"/>
      <c r="X4767" s="153"/>
      <c r="Y4767" s="10"/>
      <c r="Z4767" s="9"/>
      <c r="AA4767" s="9"/>
      <c r="AB4767" s="9"/>
    </row>
    <row r="4768" spans="1:28" ht="14.25" outlineLevel="6" x14ac:dyDescent="0.15">
      <c r="B4768" s="197"/>
      <c r="C4768" s="198"/>
      <c r="D4768" s="114">
        <v>729</v>
      </c>
      <c r="E4768" s="114"/>
      <c r="F4768" s="115"/>
      <c r="G4768" s="115"/>
      <c r="H4768" s="115" t="s">
        <v>4527</v>
      </c>
      <c r="I4768" s="116" t="s">
        <v>3164</v>
      </c>
      <c r="J4768" s="117" t="s">
        <v>1011</v>
      </c>
      <c r="K4768" s="118">
        <v>1</v>
      </c>
      <c r="L4768" s="118">
        <v>0</v>
      </c>
      <c r="M4768" s="118">
        <v>1</v>
      </c>
      <c r="N4768" s="271"/>
      <c r="O4768" s="119">
        <f>M4768*N4768</f>
        <v>0</v>
      </c>
      <c r="P4768" s="117" t="s">
        <v>697</v>
      </c>
      <c r="Q4768" s="117" t="s">
        <v>9413</v>
      </c>
      <c r="R4768" s="118"/>
      <c r="S4768" s="118">
        <f>M4768*R4768</f>
        <v>0</v>
      </c>
      <c r="T4768" s="118"/>
      <c r="U4768" s="118">
        <f>M4768*T4768</f>
        <v>0</v>
      </c>
      <c r="V4768" s="119">
        <v>21</v>
      </c>
      <c r="W4768" s="119">
        <f>O4768*(V4768/100)</f>
        <v>0</v>
      </c>
      <c r="X4768" s="119">
        <f>O4768+W4768</f>
        <v>0</v>
      </c>
      <c r="Y4768" s="120">
        <v>8</v>
      </c>
      <c r="Z4768" s="9"/>
      <c r="AA4768" s="9"/>
      <c r="AB4768" s="9"/>
    </row>
    <row r="4769" spans="1:28" ht="4.5" customHeight="1" outlineLevel="6" x14ac:dyDescent="0.15">
      <c r="B4769" s="197"/>
      <c r="C4769" s="199"/>
      <c r="D4769" s="199"/>
      <c r="E4769" s="199"/>
      <c r="F4769" s="10"/>
      <c r="G4769" s="10"/>
      <c r="H4769" s="10"/>
      <c r="I4769" s="203"/>
      <c r="J4769" s="205"/>
      <c r="K4769" s="159"/>
      <c r="L4769" s="159"/>
      <c r="M4769" s="159"/>
      <c r="N4769" s="113"/>
      <c r="O4769" s="153"/>
      <c r="P4769" s="205"/>
      <c r="Q4769" s="205"/>
      <c r="R4769" s="159"/>
      <c r="S4769" s="159"/>
      <c r="T4769" s="159"/>
      <c r="U4769" s="159"/>
      <c r="V4769" s="153"/>
      <c r="W4769" s="153"/>
      <c r="X4769" s="153"/>
      <c r="Y4769" s="10"/>
      <c r="Z4769" s="9"/>
      <c r="AA4769" s="9"/>
      <c r="AB4769" s="9"/>
    </row>
    <row r="4770" spans="1:28" ht="28.5" outlineLevel="6" x14ac:dyDescent="0.15">
      <c r="B4770" s="197"/>
      <c r="C4770" s="198"/>
      <c r="D4770" s="114">
        <v>730</v>
      </c>
      <c r="E4770" s="114"/>
      <c r="F4770" s="115"/>
      <c r="G4770" s="115"/>
      <c r="H4770" s="115" t="s">
        <v>4526</v>
      </c>
      <c r="I4770" s="116" t="s">
        <v>1024</v>
      </c>
      <c r="J4770" s="117" t="s">
        <v>1011</v>
      </c>
      <c r="K4770" s="118">
        <v>1</v>
      </c>
      <c r="L4770" s="118">
        <v>0</v>
      </c>
      <c r="M4770" s="118">
        <v>1</v>
      </c>
      <c r="N4770" s="271"/>
      <c r="O4770" s="119">
        <f>M4770*N4770</f>
        <v>0</v>
      </c>
      <c r="P4770" s="117" t="s">
        <v>697</v>
      </c>
      <c r="Q4770" s="117" t="s">
        <v>9413</v>
      </c>
      <c r="R4770" s="118"/>
      <c r="S4770" s="118">
        <f>M4770*R4770</f>
        <v>0</v>
      </c>
      <c r="T4770" s="118"/>
      <c r="U4770" s="118">
        <f>M4770*T4770</f>
        <v>0</v>
      </c>
      <c r="V4770" s="119">
        <v>21</v>
      </c>
      <c r="W4770" s="119">
        <f>O4770*(V4770/100)</f>
        <v>0</v>
      </c>
      <c r="X4770" s="119">
        <f>O4770+W4770</f>
        <v>0</v>
      </c>
      <c r="Y4770" s="120">
        <v>8</v>
      </c>
      <c r="Z4770" s="9"/>
      <c r="AA4770" s="9"/>
      <c r="AB4770" s="9"/>
    </row>
    <row r="4771" spans="1:28" ht="4.5" customHeight="1" outlineLevel="6" x14ac:dyDescent="0.15">
      <c r="B4771" s="197"/>
      <c r="C4771" s="199"/>
      <c r="D4771" s="199"/>
      <c r="E4771" s="199"/>
      <c r="F4771" s="10"/>
      <c r="G4771" s="10"/>
      <c r="H4771" s="10"/>
      <c r="I4771" s="203"/>
      <c r="J4771" s="205"/>
      <c r="K4771" s="159"/>
      <c r="L4771" s="159"/>
      <c r="M4771" s="159"/>
      <c r="N4771" s="113"/>
      <c r="O4771" s="153"/>
      <c r="P4771" s="205"/>
      <c r="Q4771" s="205"/>
      <c r="R4771" s="159"/>
      <c r="S4771" s="159"/>
      <c r="T4771" s="159"/>
      <c r="U4771" s="159"/>
      <c r="V4771" s="153"/>
      <c r="W4771" s="153"/>
      <c r="X4771" s="153"/>
      <c r="Y4771" s="10"/>
      <c r="Z4771" s="9"/>
      <c r="AA4771" s="9"/>
      <c r="AB4771" s="9"/>
    </row>
    <row r="4772" spans="1:28" outlineLevel="6" x14ac:dyDescent="0.15">
      <c r="B4772" s="6"/>
      <c r="C4772" s="6"/>
      <c r="D4772" s="6"/>
      <c r="E4772" s="6"/>
      <c r="F4772" s="6"/>
      <c r="G4772" s="6"/>
      <c r="H4772" s="6"/>
      <c r="I4772" s="6"/>
      <c r="J4772" s="6"/>
      <c r="K4772" s="6"/>
      <c r="L4772" s="6"/>
      <c r="M4772" s="6"/>
      <c r="N4772" s="9"/>
      <c r="O4772" s="9"/>
      <c r="P4772" s="6"/>
      <c r="Q4772" s="6"/>
      <c r="R4772" s="6"/>
      <c r="S4772" s="6"/>
      <c r="T4772" s="6"/>
      <c r="U4772" s="6"/>
      <c r="V4772" s="6"/>
      <c r="W4772" s="9"/>
      <c r="X4772" s="9"/>
      <c r="Y4772" s="9"/>
    </row>
    <row r="4773" spans="1:28" ht="13.5" outlineLevel="3" x14ac:dyDescent="0.25">
      <c r="A4773" s="179" t="s">
        <v>1567</v>
      </c>
      <c r="B4773" s="227">
        <v>4</v>
      </c>
      <c r="C4773" s="228"/>
      <c r="D4773" s="228"/>
      <c r="E4773" s="228"/>
      <c r="F4773" s="183"/>
      <c r="G4773" s="183"/>
      <c r="H4773" s="183"/>
      <c r="I4773" s="229" t="s">
        <v>1566</v>
      </c>
      <c r="J4773" s="230"/>
      <c r="K4773" s="231"/>
      <c r="L4773" s="231"/>
      <c r="M4773" s="231"/>
      <c r="N4773" s="183"/>
      <c r="O4773" s="181">
        <f>SUBTOTAL(9,O4774:O5062)</f>
        <v>0</v>
      </c>
      <c r="P4773" s="230" t="s">
        <v>473</v>
      </c>
      <c r="Q4773" s="230"/>
      <c r="R4773" s="231"/>
      <c r="S4773" s="182">
        <f>SUBTOTAL(9,S4774:S5062)</f>
        <v>0</v>
      </c>
      <c r="T4773" s="231"/>
      <c r="U4773" s="182">
        <f>SUBTOTAL(9,U4774:U5062)</f>
        <v>0</v>
      </c>
      <c r="V4773" s="232"/>
      <c r="W4773" s="181">
        <f>SUBTOTAL(9,W4774:W5062)</f>
        <v>0</v>
      </c>
      <c r="X4773" s="181">
        <f>SUBTOTAL(9,X4774:X5062)</f>
        <v>0</v>
      </c>
      <c r="Y4773" s="179"/>
      <c r="Z4773" s="6"/>
      <c r="AA4773" s="9"/>
      <c r="AB4773" s="9"/>
    </row>
    <row r="4774" spans="1:28" ht="13.5" outlineLevel="4" x14ac:dyDescent="0.25">
      <c r="A4774" s="184" t="s">
        <v>1565</v>
      </c>
      <c r="B4774" s="233">
        <v>5</v>
      </c>
      <c r="C4774" s="234"/>
      <c r="D4774" s="234"/>
      <c r="E4774" s="234"/>
      <c r="F4774" s="188"/>
      <c r="G4774" s="188"/>
      <c r="H4774" s="188"/>
      <c r="I4774" s="235" t="s">
        <v>1564</v>
      </c>
      <c r="J4774" s="236"/>
      <c r="K4774" s="237"/>
      <c r="L4774" s="237"/>
      <c r="M4774" s="237"/>
      <c r="N4774" s="188"/>
      <c r="O4774" s="186">
        <f>SUBTOTAL(9,O4775:O4782)</f>
        <v>0</v>
      </c>
      <c r="P4774" s="236" t="s">
        <v>474</v>
      </c>
      <c r="Q4774" s="236"/>
      <c r="R4774" s="237"/>
      <c r="S4774" s="187">
        <f>SUBTOTAL(9,S4775:S4782)</f>
        <v>0</v>
      </c>
      <c r="T4774" s="237"/>
      <c r="U4774" s="187">
        <f>SUBTOTAL(9,U4775:U4782)</f>
        <v>0</v>
      </c>
      <c r="V4774" s="238"/>
      <c r="W4774" s="186">
        <f>SUBTOTAL(9,W4775:W4782)</f>
        <v>0</v>
      </c>
      <c r="X4774" s="186">
        <f>SUBTOTAL(9,X4775:X4782)</f>
        <v>0</v>
      </c>
      <c r="Y4774" s="184"/>
      <c r="Z4774" s="6"/>
      <c r="AA4774" s="9"/>
      <c r="AB4774" s="9"/>
    </row>
    <row r="4775" spans="1:28" ht="13.5" outlineLevel="5" x14ac:dyDescent="0.25">
      <c r="A4775" s="189" t="s">
        <v>1563</v>
      </c>
      <c r="B4775" s="239">
        <v>6</v>
      </c>
      <c r="C4775" s="240"/>
      <c r="D4775" s="240"/>
      <c r="E4775" s="240"/>
      <c r="F4775" s="193"/>
      <c r="G4775" s="193"/>
      <c r="H4775" s="193"/>
      <c r="I4775" s="241" t="s">
        <v>1562</v>
      </c>
      <c r="J4775" s="242"/>
      <c r="K4775" s="243"/>
      <c r="L4775" s="243"/>
      <c r="M4775" s="243"/>
      <c r="N4775" s="193"/>
      <c r="O4775" s="191">
        <f>SUBTOTAL(9,O4776:O4782)</f>
        <v>0</v>
      </c>
      <c r="P4775" s="242" t="s">
        <v>475</v>
      </c>
      <c r="Q4775" s="242"/>
      <c r="R4775" s="243"/>
      <c r="S4775" s="192">
        <f>SUBTOTAL(9,S4776:S4782)</f>
        <v>0</v>
      </c>
      <c r="T4775" s="243"/>
      <c r="U4775" s="192">
        <f>SUBTOTAL(9,U4776:U4782)</f>
        <v>0</v>
      </c>
      <c r="V4775" s="244"/>
      <c r="W4775" s="191">
        <f>SUBTOTAL(9,W4776:W4782)</f>
        <v>0</v>
      </c>
      <c r="X4775" s="191">
        <f>SUBTOTAL(9,X4776:X4782)</f>
        <v>0</v>
      </c>
      <c r="Y4775" s="189"/>
      <c r="Z4775" s="6"/>
      <c r="AA4775" s="9"/>
      <c r="AB4775" s="9"/>
    </row>
    <row r="4776" spans="1:28" ht="42.75" outlineLevel="6" x14ac:dyDescent="0.15">
      <c r="B4776" s="197"/>
      <c r="C4776" s="198"/>
      <c r="D4776" s="114">
        <v>732</v>
      </c>
      <c r="E4776" s="114"/>
      <c r="F4776" s="115"/>
      <c r="G4776" s="115" t="s">
        <v>4525</v>
      </c>
      <c r="H4776" s="115" t="s">
        <v>4524</v>
      </c>
      <c r="I4776" s="116" t="s">
        <v>4523</v>
      </c>
      <c r="J4776" s="117" t="s">
        <v>1028</v>
      </c>
      <c r="K4776" s="118">
        <v>1</v>
      </c>
      <c r="L4776" s="118">
        <v>0</v>
      </c>
      <c r="M4776" s="118">
        <v>1</v>
      </c>
      <c r="N4776" s="271"/>
      <c r="O4776" s="119">
        <f>M4776*N4776</f>
        <v>0</v>
      </c>
      <c r="P4776" s="117" t="s">
        <v>697</v>
      </c>
      <c r="Q4776" s="117" t="s">
        <v>9413</v>
      </c>
      <c r="R4776" s="118"/>
      <c r="S4776" s="118">
        <f>M4776*R4776</f>
        <v>0</v>
      </c>
      <c r="T4776" s="118"/>
      <c r="U4776" s="118">
        <f>M4776*T4776</f>
        <v>0</v>
      </c>
      <c r="V4776" s="119">
        <v>21</v>
      </c>
      <c r="W4776" s="119">
        <f>O4776*(V4776/100)</f>
        <v>0</v>
      </c>
      <c r="X4776" s="119">
        <f>O4776+W4776</f>
        <v>0</v>
      </c>
      <c r="Y4776" s="120">
        <v>8</v>
      </c>
      <c r="Z4776" s="9"/>
      <c r="AA4776" s="9"/>
      <c r="AB4776" s="9"/>
    </row>
    <row r="4777" spans="1:28" ht="4.5" customHeight="1" outlineLevel="6" x14ac:dyDescent="0.15">
      <c r="B4777" s="197"/>
      <c r="C4777" s="199"/>
      <c r="D4777" s="199"/>
      <c r="E4777" s="199"/>
      <c r="F4777" s="10"/>
      <c r="G4777" s="10"/>
      <c r="H4777" s="10"/>
      <c r="I4777" s="203"/>
      <c r="J4777" s="205"/>
      <c r="K4777" s="159"/>
      <c r="L4777" s="159"/>
      <c r="M4777" s="159"/>
      <c r="N4777" s="113"/>
      <c r="O4777" s="153"/>
      <c r="P4777" s="205"/>
      <c r="Q4777" s="205"/>
      <c r="R4777" s="159"/>
      <c r="S4777" s="159"/>
      <c r="T4777" s="159"/>
      <c r="U4777" s="159"/>
      <c r="V4777" s="153"/>
      <c r="W4777" s="153"/>
      <c r="X4777" s="153"/>
      <c r="Y4777" s="10"/>
      <c r="Z4777" s="9"/>
      <c r="AA4777" s="9"/>
      <c r="AB4777" s="9"/>
    </row>
    <row r="4778" spans="1:28" ht="28.5" outlineLevel="6" x14ac:dyDescent="0.15">
      <c r="B4778" s="197"/>
      <c r="C4778" s="198"/>
      <c r="D4778" s="114">
        <v>733</v>
      </c>
      <c r="E4778" s="114"/>
      <c r="F4778" s="115"/>
      <c r="G4778" s="115" t="s">
        <v>4522</v>
      </c>
      <c r="H4778" s="115" t="s">
        <v>4521</v>
      </c>
      <c r="I4778" s="116" t="s">
        <v>4520</v>
      </c>
      <c r="J4778" s="117" t="s">
        <v>1028</v>
      </c>
      <c r="K4778" s="118">
        <v>4</v>
      </c>
      <c r="L4778" s="118">
        <v>0</v>
      </c>
      <c r="M4778" s="118">
        <v>4</v>
      </c>
      <c r="N4778" s="271"/>
      <c r="O4778" s="119">
        <f>M4778*N4778</f>
        <v>0</v>
      </c>
      <c r="P4778" s="117" t="s">
        <v>697</v>
      </c>
      <c r="Q4778" s="117" t="s">
        <v>9413</v>
      </c>
      <c r="R4778" s="118"/>
      <c r="S4778" s="118">
        <f>M4778*R4778</f>
        <v>0</v>
      </c>
      <c r="T4778" s="118"/>
      <c r="U4778" s="118">
        <f>M4778*T4778</f>
        <v>0</v>
      </c>
      <c r="V4778" s="119">
        <v>21</v>
      </c>
      <c r="W4778" s="119">
        <f>O4778*(V4778/100)</f>
        <v>0</v>
      </c>
      <c r="X4778" s="119">
        <f>O4778+W4778</f>
        <v>0</v>
      </c>
      <c r="Y4778" s="120">
        <v>8</v>
      </c>
      <c r="Z4778" s="9"/>
      <c r="AA4778" s="9"/>
      <c r="AB4778" s="9"/>
    </row>
    <row r="4779" spans="1:28" ht="4.5" customHeight="1" outlineLevel="6" x14ac:dyDescent="0.15">
      <c r="B4779" s="197"/>
      <c r="C4779" s="199"/>
      <c r="D4779" s="199"/>
      <c r="E4779" s="199"/>
      <c r="F4779" s="10"/>
      <c r="G4779" s="10"/>
      <c r="H4779" s="10"/>
      <c r="I4779" s="203"/>
      <c r="J4779" s="205"/>
      <c r="K4779" s="159"/>
      <c r="L4779" s="159"/>
      <c r="M4779" s="159"/>
      <c r="N4779" s="113"/>
      <c r="O4779" s="153"/>
      <c r="P4779" s="205"/>
      <c r="Q4779" s="205"/>
      <c r="R4779" s="159"/>
      <c r="S4779" s="159"/>
      <c r="T4779" s="159"/>
      <c r="U4779" s="159"/>
      <c r="V4779" s="153"/>
      <c r="W4779" s="153"/>
      <c r="X4779" s="153"/>
      <c r="Y4779" s="10"/>
      <c r="Z4779" s="9"/>
      <c r="AA4779" s="9"/>
      <c r="AB4779" s="9"/>
    </row>
    <row r="4780" spans="1:28" ht="14.25" outlineLevel="6" x14ac:dyDescent="0.15">
      <c r="B4780" s="197"/>
      <c r="C4780" s="198"/>
      <c r="D4780" s="114">
        <v>734</v>
      </c>
      <c r="E4780" s="114"/>
      <c r="F4780" s="115"/>
      <c r="G4780" s="115" t="s">
        <v>4519</v>
      </c>
      <c r="H4780" s="115" t="s">
        <v>4518</v>
      </c>
      <c r="I4780" s="116" t="s">
        <v>4517</v>
      </c>
      <c r="J4780" s="117" t="s">
        <v>1028</v>
      </c>
      <c r="K4780" s="118">
        <v>1</v>
      </c>
      <c r="L4780" s="118">
        <v>0</v>
      </c>
      <c r="M4780" s="118">
        <v>1</v>
      </c>
      <c r="N4780" s="271"/>
      <c r="O4780" s="119">
        <f>M4780*N4780</f>
        <v>0</v>
      </c>
      <c r="P4780" s="117" t="s">
        <v>697</v>
      </c>
      <c r="Q4780" s="117" t="s">
        <v>9413</v>
      </c>
      <c r="R4780" s="118"/>
      <c r="S4780" s="118">
        <f>M4780*R4780</f>
        <v>0</v>
      </c>
      <c r="T4780" s="118"/>
      <c r="U4780" s="118">
        <f>M4780*T4780</f>
        <v>0</v>
      </c>
      <c r="V4780" s="119">
        <v>21</v>
      </c>
      <c r="W4780" s="119">
        <f>O4780*(V4780/100)</f>
        <v>0</v>
      </c>
      <c r="X4780" s="119">
        <f>O4780+W4780</f>
        <v>0</v>
      </c>
      <c r="Y4780" s="120">
        <v>8</v>
      </c>
      <c r="Z4780" s="9"/>
      <c r="AA4780" s="9"/>
      <c r="AB4780" s="9"/>
    </row>
    <row r="4781" spans="1:28" ht="4.5" customHeight="1" outlineLevel="6" x14ac:dyDescent="0.15">
      <c r="B4781" s="197"/>
      <c r="C4781" s="199"/>
      <c r="D4781" s="199"/>
      <c r="E4781" s="199"/>
      <c r="F4781" s="10"/>
      <c r="G4781" s="10"/>
      <c r="H4781" s="10"/>
      <c r="I4781" s="203"/>
      <c r="J4781" s="205"/>
      <c r="K4781" s="159"/>
      <c r="L4781" s="159"/>
      <c r="M4781" s="159"/>
      <c r="N4781" s="113"/>
      <c r="O4781" s="153"/>
      <c r="P4781" s="205"/>
      <c r="Q4781" s="205"/>
      <c r="R4781" s="159"/>
      <c r="S4781" s="159"/>
      <c r="T4781" s="159"/>
      <c r="U4781" s="159"/>
      <c r="V4781" s="153"/>
      <c r="W4781" s="153"/>
      <c r="X4781" s="153"/>
      <c r="Y4781" s="10"/>
      <c r="Z4781" s="9"/>
      <c r="AA4781" s="9"/>
      <c r="AB4781" s="9"/>
    </row>
    <row r="4782" spans="1:28" outlineLevel="6" x14ac:dyDescent="0.15">
      <c r="B4782" s="6"/>
      <c r="C4782" s="6"/>
      <c r="D4782" s="6"/>
      <c r="E4782" s="6"/>
      <c r="F4782" s="6"/>
      <c r="G4782" s="6"/>
      <c r="H4782" s="6"/>
      <c r="I4782" s="6"/>
      <c r="J4782" s="6"/>
      <c r="K4782" s="6"/>
      <c r="L4782" s="6"/>
      <c r="M4782" s="6"/>
      <c r="N4782" s="9"/>
      <c r="O4782" s="9"/>
      <c r="P4782" s="6"/>
      <c r="Q4782" s="6"/>
      <c r="R4782" s="6"/>
      <c r="S4782" s="6"/>
      <c r="T4782" s="6"/>
      <c r="U4782" s="6"/>
      <c r="V4782" s="6"/>
      <c r="W4782" s="9"/>
      <c r="X4782" s="9"/>
      <c r="Y4782" s="9"/>
    </row>
    <row r="4783" spans="1:28" ht="13.5" outlineLevel="4" x14ac:dyDescent="0.25">
      <c r="A4783" s="184" t="s">
        <v>1561</v>
      </c>
      <c r="B4783" s="233">
        <v>5</v>
      </c>
      <c r="C4783" s="234"/>
      <c r="D4783" s="234"/>
      <c r="E4783" s="234"/>
      <c r="F4783" s="188"/>
      <c r="G4783" s="188"/>
      <c r="H4783" s="188"/>
      <c r="I4783" s="235" t="s">
        <v>1560</v>
      </c>
      <c r="J4783" s="236"/>
      <c r="K4783" s="237"/>
      <c r="L4783" s="237"/>
      <c r="M4783" s="237"/>
      <c r="N4783" s="188"/>
      <c r="O4783" s="186">
        <f>SUBTOTAL(9,O4784:O4821)</f>
        <v>0</v>
      </c>
      <c r="P4783" s="236" t="s">
        <v>474</v>
      </c>
      <c r="Q4783" s="236"/>
      <c r="R4783" s="237"/>
      <c r="S4783" s="187">
        <f>SUBTOTAL(9,S4784:S4821)</f>
        <v>0</v>
      </c>
      <c r="T4783" s="237"/>
      <c r="U4783" s="187">
        <f>SUBTOTAL(9,U4784:U4821)</f>
        <v>0</v>
      </c>
      <c r="V4783" s="238"/>
      <c r="W4783" s="186">
        <f>SUBTOTAL(9,W4784:W4821)</f>
        <v>0</v>
      </c>
      <c r="X4783" s="186">
        <f>SUBTOTAL(9,X4784:X4821)</f>
        <v>0</v>
      </c>
      <c r="Y4783" s="184"/>
      <c r="Z4783" s="6"/>
      <c r="AA4783" s="9"/>
      <c r="AB4783" s="9"/>
    </row>
    <row r="4784" spans="1:28" ht="13.5" outlineLevel="5" x14ac:dyDescent="0.25">
      <c r="A4784" s="189" t="s">
        <v>1559</v>
      </c>
      <c r="B4784" s="239">
        <v>6</v>
      </c>
      <c r="C4784" s="240"/>
      <c r="D4784" s="240"/>
      <c r="E4784" s="240"/>
      <c r="F4784" s="193"/>
      <c r="G4784" s="193"/>
      <c r="H4784" s="193"/>
      <c r="I4784" s="241" t="s">
        <v>1558</v>
      </c>
      <c r="J4784" s="242"/>
      <c r="K4784" s="243"/>
      <c r="L4784" s="243"/>
      <c r="M4784" s="243"/>
      <c r="N4784" s="193"/>
      <c r="O4784" s="191">
        <f>SUBTOTAL(9,O4785:O4821)</f>
        <v>0</v>
      </c>
      <c r="P4784" s="242" t="s">
        <v>475</v>
      </c>
      <c r="Q4784" s="242"/>
      <c r="R4784" s="243"/>
      <c r="S4784" s="192">
        <f>SUBTOTAL(9,S4785:S4821)</f>
        <v>0</v>
      </c>
      <c r="T4784" s="243"/>
      <c r="U4784" s="192">
        <f>SUBTOTAL(9,U4785:U4821)</f>
        <v>0</v>
      </c>
      <c r="V4784" s="244"/>
      <c r="W4784" s="191">
        <f>SUBTOTAL(9,W4785:W4821)</f>
        <v>0</v>
      </c>
      <c r="X4784" s="191">
        <f>SUBTOTAL(9,X4785:X4821)</f>
        <v>0</v>
      </c>
      <c r="Y4784" s="189"/>
      <c r="Z4784" s="6"/>
      <c r="AA4784" s="9"/>
      <c r="AB4784" s="9"/>
    </row>
    <row r="4785" spans="2:28" ht="28.5" outlineLevel="6" x14ac:dyDescent="0.15">
      <c r="B4785" s="197"/>
      <c r="C4785" s="198"/>
      <c r="D4785" s="114">
        <v>735</v>
      </c>
      <c r="E4785" s="114"/>
      <c r="F4785" s="115"/>
      <c r="G4785" s="115" t="s">
        <v>4516</v>
      </c>
      <c r="H4785" s="115" t="s">
        <v>4515</v>
      </c>
      <c r="I4785" s="116" t="s">
        <v>4514</v>
      </c>
      <c r="J4785" s="117" t="s">
        <v>1028</v>
      </c>
      <c r="K4785" s="118">
        <v>1</v>
      </c>
      <c r="L4785" s="118">
        <v>0</v>
      </c>
      <c r="M4785" s="118">
        <v>1</v>
      </c>
      <c r="N4785" s="271"/>
      <c r="O4785" s="119">
        <f>M4785*N4785</f>
        <v>0</v>
      </c>
      <c r="P4785" s="117" t="s">
        <v>697</v>
      </c>
      <c r="Q4785" s="117" t="s">
        <v>9413</v>
      </c>
      <c r="R4785" s="118"/>
      <c r="S4785" s="118">
        <f>M4785*R4785</f>
        <v>0</v>
      </c>
      <c r="T4785" s="118"/>
      <c r="U4785" s="118">
        <f>M4785*T4785</f>
        <v>0</v>
      </c>
      <c r="V4785" s="119">
        <v>21</v>
      </c>
      <c r="W4785" s="119">
        <f>O4785*(V4785/100)</f>
        <v>0</v>
      </c>
      <c r="X4785" s="119">
        <f>O4785+W4785</f>
        <v>0</v>
      </c>
      <c r="Y4785" s="120">
        <v>8</v>
      </c>
      <c r="Z4785" s="9"/>
      <c r="AA4785" s="9"/>
      <c r="AB4785" s="9"/>
    </row>
    <row r="4786" spans="2:28" ht="4.5" customHeight="1" outlineLevel="6" x14ac:dyDescent="0.15">
      <c r="B4786" s="197"/>
      <c r="C4786" s="199"/>
      <c r="D4786" s="199"/>
      <c r="E4786" s="199"/>
      <c r="F4786" s="10"/>
      <c r="G4786" s="10"/>
      <c r="H4786" s="10"/>
      <c r="I4786" s="203"/>
      <c r="J4786" s="205"/>
      <c r="K4786" s="159"/>
      <c r="L4786" s="159"/>
      <c r="M4786" s="159"/>
      <c r="N4786" s="113"/>
      <c r="O4786" s="153"/>
      <c r="P4786" s="205"/>
      <c r="Q4786" s="205"/>
      <c r="R4786" s="159"/>
      <c r="S4786" s="159"/>
      <c r="T4786" s="159"/>
      <c r="U4786" s="159"/>
      <c r="V4786" s="153"/>
      <c r="W4786" s="153"/>
      <c r="X4786" s="153"/>
      <c r="Y4786" s="10"/>
      <c r="Z4786" s="9"/>
      <c r="AA4786" s="9"/>
      <c r="AB4786" s="9"/>
    </row>
    <row r="4787" spans="2:28" ht="28.5" outlineLevel="6" x14ac:dyDescent="0.15">
      <c r="B4787" s="197"/>
      <c r="C4787" s="198"/>
      <c r="D4787" s="114">
        <v>736</v>
      </c>
      <c r="E4787" s="114"/>
      <c r="F4787" s="115"/>
      <c r="G4787" s="115" t="s">
        <v>1025</v>
      </c>
      <c r="H4787" s="115" t="s">
        <v>4513</v>
      </c>
      <c r="I4787" s="116" t="s">
        <v>4512</v>
      </c>
      <c r="J4787" s="117" t="s">
        <v>1028</v>
      </c>
      <c r="K4787" s="118">
        <v>4</v>
      </c>
      <c r="L4787" s="118">
        <v>0</v>
      </c>
      <c r="M4787" s="118">
        <v>4</v>
      </c>
      <c r="N4787" s="271"/>
      <c r="O4787" s="119">
        <f>M4787*N4787</f>
        <v>0</v>
      </c>
      <c r="P4787" s="117" t="s">
        <v>697</v>
      </c>
      <c r="Q4787" s="117" t="s">
        <v>9413</v>
      </c>
      <c r="R4787" s="118"/>
      <c r="S4787" s="118">
        <f>M4787*R4787</f>
        <v>0</v>
      </c>
      <c r="T4787" s="118"/>
      <c r="U4787" s="118">
        <f>M4787*T4787</f>
        <v>0</v>
      </c>
      <c r="V4787" s="119">
        <v>21</v>
      </c>
      <c r="W4787" s="119">
        <f>O4787*(V4787/100)</f>
        <v>0</v>
      </c>
      <c r="X4787" s="119">
        <f>O4787+W4787</f>
        <v>0</v>
      </c>
      <c r="Y4787" s="120">
        <v>8</v>
      </c>
      <c r="Z4787" s="9"/>
      <c r="AA4787" s="9"/>
      <c r="AB4787" s="9"/>
    </row>
    <row r="4788" spans="2:28" ht="4.5" customHeight="1" outlineLevel="6" x14ac:dyDescent="0.15">
      <c r="B4788" s="197"/>
      <c r="C4788" s="199"/>
      <c r="D4788" s="199"/>
      <c r="E4788" s="199"/>
      <c r="F4788" s="10"/>
      <c r="G4788" s="10"/>
      <c r="H4788" s="10"/>
      <c r="I4788" s="203"/>
      <c r="J4788" s="205"/>
      <c r="K4788" s="159"/>
      <c r="L4788" s="159"/>
      <c r="M4788" s="159"/>
      <c r="N4788" s="113"/>
      <c r="O4788" s="153"/>
      <c r="P4788" s="205"/>
      <c r="Q4788" s="205"/>
      <c r="R4788" s="159"/>
      <c r="S4788" s="159"/>
      <c r="T4788" s="159"/>
      <c r="U4788" s="159"/>
      <c r="V4788" s="153"/>
      <c r="W4788" s="153"/>
      <c r="X4788" s="153"/>
      <c r="Y4788" s="10"/>
      <c r="Z4788" s="9"/>
      <c r="AA4788" s="9"/>
      <c r="AB4788" s="9"/>
    </row>
    <row r="4789" spans="2:28" ht="28.5" outlineLevel="6" x14ac:dyDescent="0.15">
      <c r="B4789" s="197"/>
      <c r="C4789" s="198"/>
      <c r="D4789" s="114">
        <v>737</v>
      </c>
      <c r="E4789" s="114"/>
      <c r="F4789" s="115"/>
      <c r="G4789" s="115" t="s">
        <v>1029</v>
      </c>
      <c r="H4789" s="115" t="s">
        <v>4511</v>
      </c>
      <c r="I4789" s="116" t="s">
        <v>4510</v>
      </c>
      <c r="J4789" s="117" t="s">
        <v>1028</v>
      </c>
      <c r="K4789" s="118">
        <v>8</v>
      </c>
      <c r="L4789" s="118">
        <v>0</v>
      </c>
      <c r="M4789" s="118">
        <v>8</v>
      </c>
      <c r="N4789" s="271"/>
      <c r="O4789" s="119">
        <f>M4789*N4789</f>
        <v>0</v>
      </c>
      <c r="P4789" s="117" t="s">
        <v>697</v>
      </c>
      <c r="Q4789" s="117" t="s">
        <v>9413</v>
      </c>
      <c r="R4789" s="118"/>
      <c r="S4789" s="118">
        <f>M4789*R4789</f>
        <v>0</v>
      </c>
      <c r="T4789" s="118"/>
      <c r="U4789" s="118">
        <f>M4789*T4789</f>
        <v>0</v>
      </c>
      <c r="V4789" s="119">
        <v>21</v>
      </c>
      <c r="W4789" s="119">
        <f>O4789*(V4789/100)</f>
        <v>0</v>
      </c>
      <c r="X4789" s="119">
        <f>O4789+W4789</f>
        <v>0</v>
      </c>
      <c r="Y4789" s="120">
        <v>8</v>
      </c>
      <c r="Z4789" s="9"/>
      <c r="AA4789" s="9"/>
      <c r="AB4789" s="9"/>
    </row>
    <row r="4790" spans="2:28" ht="4.5" customHeight="1" outlineLevel="6" x14ac:dyDescent="0.15">
      <c r="B4790" s="197"/>
      <c r="C4790" s="199"/>
      <c r="D4790" s="199"/>
      <c r="E4790" s="199"/>
      <c r="F4790" s="10"/>
      <c r="G4790" s="10"/>
      <c r="H4790" s="10"/>
      <c r="I4790" s="203"/>
      <c r="J4790" s="205"/>
      <c r="K4790" s="159"/>
      <c r="L4790" s="159"/>
      <c r="M4790" s="159"/>
      <c r="N4790" s="113"/>
      <c r="O4790" s="153"/>
      <c r="P4790" s="205"/>
      <c r="Q4790" s="205"/>
      <c r="R4790" s="159"/>
      <c r="S4790" s="159"/>
      <c r="T4790" s="159"/>
      <c r="U4790" s="159"/>
      <c r="V4790" s="153"/>
      <c r="W4790" s="153"/>
      <c r="X4790" s="153"/>
      <c r="Y4790" s="10"/>
      <c r="Z4790" s="9"/>
      <c r="AA4790" s="9"/>
      <c r="AB4790" s="9"/>
    </row>
    <row r="4791" spans="2:28" ht="42.75" outlineLevel="6" x14ac:dyDescent="0.15">
      <c r="B4791" s="197"/>
      <c r="C4791" s="198"/>
      <c r="D4791" s="114">
        <v>738</v>
      </c>
      <c r="E4791" s="114"/>
      <c r="F4791" s="115"/>
      <c r="G4791" s="115" t="s">
        <v>1032</v>
      </c>
      <c r="H4791" s="115" t="s">
        <v>4509</v>
      </c>
      <c r="I4791" s="116" t="s">
        <v>4508</v>
      </c>
      <c r="J4791" s="117" t="s">
        <v>1028</v>
      </c>
      <c r="K4791" s="118">
        <v>30</v>
      </c>
      <c r="L4791" s="118">
        <v>0</v>
      </c>
      <c r="M4791" s="118">
        <v>30</v>
      </c>
      <c r="N4791" s="271"/>
      <c r="O4791" s="119">
        <f>M4791*N4791</f>
        <v>0</v>
      </c>
      <c r="P4791" s="117" t="s">
        <v>697</v>
      </c>
      <c r="Q4791" s="117" t="s">
        <v>9413</v>
      </c>
      <c r="R4791" s="118"/>
      <c r="S4791" s="118">
        <f>M4791*R4791</f>
        <v>0</v>
      </c>
      <c r="T4791" s="118"/>
      <c r="U4791" s="118">
        <f>M4791*T4791</f>
        <v>0</v>
      </c>
      <c r="V4791" s="119">
        <v>21</v>
      </c>
      <c r="W4791" s="119">
        <f>O4791*(V4791/100)</f>
        <v>0</v>
      </c>
      <c r="X4791" s="119">
        <f>O4791+W4791</f>
        <v>0</v>
      </c>
      <c r="Y4791" s="120">
        <v>8</v>
      </c>
      <c r="Z4791" s="9"/>
      <c r="AA4791" s="9"/>
      <c r="AB4791" s="9"/>
    </row>
    <row r="4792" spans="2:28" ht="4.5" customHeight="1" outlineLevel="6" x14ac:dyDescent="0.15">
      <c r="B4792" s="197"/>
      <c r="C4792" s="199"/>
      <c r="D4792" s="199"/>
      <c r="E4792" s="199"/>
      <c r="F4792" s="10"/>
      <c r="G4792" s="10"/>
      <c r="H4792" s="10"/>
      <c r="I4792" s="203"/>
      <c r="J4792" s="205"/>
      <c r="K4792" s="159"/>
      <c r="L4792" s="159"/>
      <c r="M4792" s="159"/>
      <c r="N4792" s="113"/>
      <c r="O4792" s="153"/>
      <c r="P4792" s="205"/>
      <c r="Q4792" s="205"/>
      <c r="R4792" s="159"/>
      <c r="S4792" s="159"/>
      <c r="T4792" s="159"/>
      <c r="U4792" s="159"/>
      <c r="V4792" s="153"/>
      <c r="W4792" s="153"/>
      <c r="X4792" s="153"/>
      <c r="Y4792" s="10"/>
      <c r="Z4792" s="9"/>
      <c r="AA4792" s="9"/>
      <c r="AB4792" s="9"/>
    </row>
    <row r="4793" spans="2:28" ht="28.5" outlineLevel="6" x14ac:dyDescent="0.15">
      <c r="B4793" s="197"/>
      <c r="C4793" s="198"/>
      <c r="D4793" s="114">
        <v>739</v>
      </c>
      <c r="E4793" s="114"/>
      <c r="F4793" s="115"/>
      <c r="G4793" s="115" t="s">
        <v>4507</v>
      </c>
      <c r="H4793" s="115" t="s">
        <v>4506</v>
      </c>
      <c r="I4793" s="116" t="s">
        <v>4505</v>
      </c>
      <c r="J4793" s="117" t="s">
        <v>1028</v>
      </c>
      <c r="K4793" s="118">
        <v>1</v>
      </c>
      <c r="L4793" s="118">
        <v>0</v>
      </c>
      <c r="M4793" s="118">
        <v>1</v>
      </c>
      <c r="N4793" s="271"/>
      <c r="O4793" s="119">
        <f>M4793*N4793</f>
        <v>0</v>
      </c>
      <c r="P4793" s="117" t="s">
        <v>697</v>
      </c>
      <c r="Q4793" s="117" t="s">
        <v>9413</v>
      </c>
      <c r="R4793" s="118"/>
      <c r="S4793" s="118">
        <f>M4793*R4793</f>
        <v>0</v>
      </c>
      <c r="T4793" s="118"/>
      <c r="U4793" s="118">
        <f>M4793*T4793</f>
        <v>0</v>
      </c>
      <c r="V4793" s="119">
        <v>21</v>
      </c>
      <c r="W4793" s="119">
        <f>O4793*(V4793/100)</f>
        <v>0</v>
      </c>
      <c r="X4793" s="119">
        <f>O4793+W4793</f>
        <v>0</v>
      </c>
      <c r="Y4793" s="120">
        <v>8</v>
      </c>
      <c r="Z4793" s="9"/>
      <c r="AA4793" s="9"/>
      <c r="AB4793" s="9"/>
    </row>
    <row r="4794" spans="2:28" ht="4.5" customHeight="1" outlineLevel="6" x14ac:dyDescent="0.15">
      <c r="B4794" s="197"/>
      <c r="C4794" s="199"/>
      <c r="D4794" s="199"/>
      <c r="E4794" s="199"/>
      <c r="F4794" s="10"/>
      <c r="G4794" s="10"/>
      <c r="H4794" s="10"/>
      <c r="I4794" s="203"/>
      <c r="J4794" s="205"/>
      <c r="K4794" s="159"/>
      <c r="L4794" s="159"/>
      <c r="M4794" s="159"/>
      <c r="N4794" s="113"/>
      <c r="O4794" s="153"/>
      <c r="P4794" s="205"/>
      <c r="Q4794" s="205"/>
      <c r="R4794" s="159"/>
      <c r="S4794" s="159"/>
      <c r="T4794" s="159"/>
      <c r="U4794" s="159"/>
      <c r="V4794" s="153"/>
      <c r="W4794" s="153"/>
      <c r="X4794" s="153"/>
      <c r="Y4794" s="10"/>
      <c r="Z4794" s="9"/>
      <c r="AA4794" s="9"/>
      <c r="AB4794" s="9"/>
    </row>
    <row r="4795" spans="2:28" ht="28.5" outlineLevel="6" x14ac:dyDescent="0.15">
      <c r="B4795" s="197"/>
      <c r="C4795" s="198"/>
      <c r="D4795" s="114">
        <v>740</v>
      </c>
      <c r="E4795" s="114"/>
      <c r="F4795" s="115"/>
      <c r="G4795" s="115" t="s">
        <v>4504</v>
      </c>
      <c r="H4795" s="115" t="s">
        <v>4503</v>
      </c>
      <c r="I4795" s="116" t="s">
        <v>4502</v>
      </c>
      <c r="J4795" s="117" t="s">
        <v>1028</v>
      </c>
      <c r="K4795" s="118">
        <v>1</v>
      </c>
      <c r="L4795" s="118">
        <v>0</v>
      </c>
      <c r="M4795" s="118">
        <v>1</v>
      </c>
      <c r="N4795" s="271"/>
      <c r="O4795" s="119">
        <f>M4795*N4795</f>
        <v>0</v>
      </c>
      <c r="P4795" s="117" t="s">
        <v>697</v>
      </c>
      <c r="Q4795" s="117" t="s">
        <v>9413</v>
      </c>
      <c r="R4795" s="118"/>
      <c r="S4795" s="118">
        <f>M4795*R4795</f>
        <v>0</v>
      </c>
      <c r="T4795" s="118"/>
      <c r="U4795" s="118">
        <f>M4795*T4795</f>
        <v>0</v>
      </c>
      <c r="V4795" s="119">
        <v>21</v>
      </c>
      <c r="W4795" s="119">
        <f>O4795*(V4795/100)</f>
        <v>0</v>
      </c>
      <c r="X4795" s="119">
        <f>O4795+W4795</f>
        <v>0</v>
      </c>
      <c r="Y4795" s="120">
        <v>8</v>
      </c>
      <c r="Z4795" s="9"/>
      <c r="AA4795" s="9"/>
      <c r="AB4795" s="9"/>
    </row>
    <row r="4796" spans="2:28" ht="4.5" customHeight="1" outlineLevel="6" x14ac:dyDescent="0.15">
      <c r="B4796" s="197"/>
      <c r="C4796" s="199"/>
      <c r="D4796" s="199"/>
      <c r="E4796" s="199"/>
      <c r="F4796" s="10"/>
      <c r="G4796" s="10"/>
      <c r="H4796" s="10"/>
      <c r="I4796" s="203"/>
      <c r="J4796" s="205"/>
      <c r="K4796" s="159"/>
      <c r="L4796" s="159"/>
      <c r="M4796" s="159"/>
      <c r="N4796" s="113"/>
      <c r="O4796" s="153"/>
      <c r="P4796" s="205"/>
      <c r="Q4796" s="205"/>
      <c r="R4796" s="159"/>
      <c r="S4796" s="159"/>
      <c r="T4796" s="159"/>
      <c r="U4796" s="159"/>
      <c r="V4796" s="153"/>
      <c r="W4796" s="153"/>
      <c r="X4796" s="153"/>
      <c r="Y4796" s="10"/>
      <c r="Z4796" s="9"/>
      <c r="AA4796" s="9"/>
      <c r="AB4796" s="9"/>
    </row>
    <row r="4797" spans="2:28" ht="28.5" outlineLevel="6" x14ac:dyDescent="0.15">
      <c r="B4797" s="197"/>
      <c r="C4797" s="198"/>
      <c r="D4797" s="114">
        <v>741</v>
      </c>
      <c r="E4797" s="114"/>
      <c r="F4797" s="115"/>
      <c r="G4797" s="115" t="s">
        <v>4501</v>
      </c>
      <c r="H4797" s="115" t="s">
        <v>4500</v>
      </c>
      <c r="I4797" s="116" t="s">
        <v>4487</v>
      </c>
      <c r="J4797" s="117" t="s">
        <v>1028</v>
      </c>
      <c r="K4797" s="118">
        <v>1</v>
      </c>
      <c r="L4797" s="118">
        <v>0</v>
      </c>
      <c r="M4797" s="118">
        <v>1</v>
      </c>
      <c r="N4797" s="271"/>
      <c r="O4797" s="119">
        <f>M4797*N4797</f>
        <v>0</v>
      </c>
      <c r="P4797" s="117" t="s">
        <v>697</v>
      </c>
      <c r="Q4797" s="117" t="s">
        <v>9413</v>
      </c>
      <c r="R4797" s="118"/>
      <c r="S4797" s="118">
        <f>M4797*R4797</f>
        <v>0</v>
      </c>
      <c r="T4797" s="118"/>
      <c r="U4797" s="118">
        <f>M4797*T4797</f>
        <v>0</v>
      </c>
      <c r="V4797" s="119">
        <v>21</v>
      </c>
      <c r="W4797" s="119">
        <f>O4797*(V4797/100)</f>
        <v>0</v>
      </c>
      <c r="X4797" s="119">
        <f>O4797+W4797</f>
        <v>0</v>
      </c>
      <c r="Y4797" s="120">
        <v>8</v>
      </c>
      <c r="Z4797" s="9"/>
      <c r="AA4797" s="9"/>
      <c r="AB4797" s="9"/>
    </row>
    <row r="4798" spans="2:28" ht="4.5" customHeight="1" outlineLevel="6" x14ac:dyDescent="0.15">
      <c r="B4798" s="197"/>
      <c r="C4798" s="199"/>
      <c r="D4798" s="199"/>
      <c r="E4798" s="199"/>
      <c r="F4798" s="10"/>
      <c r="G4798" s="10"/>
      <c r="H4798" s="10"/>
      <c r="I4798" s="203"/>
      <c r="J4798" s="205"/>
      <c r="K4798" s="159"/>
      <c r="L4798" s="159"/>
      <c r="M4798" s="159"/>
      <c r="N4798" s="113"/>
      <c r="O4798" s="153"/>
      <c r="P4798" s="205"/>
      <c r="Q4798" s="205"/>
      <c r="R4798" s="159"/>
      <c r="S4798" s="159"/>
      <c r="T4798" s="159"/>
      <c r="U4798" s="159"/>
      <c r="V4798" s="153"/>
      <c r="W4798" s="153"/>
      <c r="X4798" s="153"/>
      <c r="Y4798" s="10"/>
      <c r="Z4798" s="9"/>
      <c r="AA4798" s="9"/>
      <c r="AB4798" s="9"/>
    </row>
    <row r="4799" spans="2:28" ht="28.5" outlineLevel="6" x14ac:dyDescent="0.15">
      <c r="B4799" s="197"/>
      <c r="C4799" s="198"/>
      <c r="D4799" s="114">
        <v>742</v>
      </c>
      <c r="E4799" s="114"/>
      <c r="F4799" s="115"/>
      <c r="G4799" s="115" t="s">
        <v>4499</v>
      </c>
      <c r="H4799" s="115" t="s">
        <v>4498</v>
      </c>
      <c r="I4799" s="116" t="s">
        <v>4495</v>
      </c>
      <c r="J4799" s="117" t="s">
        <v>1028</v>
      </c>
      <c r="K4799" s="118">
        <v>1</v>
      </c>
      <c r="L4799" s="118">
        <v>0</v>
      </c>
      <c r="M4799" s="118">
        <v>1</v>
      </c>
      <c r="N4799" s="271"/>
      <c r="O4799" s="119">
        <f>M4799*N4799</f>
        <v>0</v>
      </c>
      <c r="P4799" s="117" t="s">
        <v>697</v>
      </c>
      <c r="Q4799" s="117" t="s">
        <v>9413</v>
      </c>
      <c r="R4799" s="118"/>
      <c r="S4799" s="118">
        <f>M4799*R4799</f>
        <v>0</v>
      </c>
      <c r="T4799" s="118"/>
      <c r="U4799" s="118">
        <f>M4799*T4799</f>
        <v>0</v>
      </c>
      <c r="V4799" s="119">
        <v>21</v>
      </c>
      <c r="W4799" s="119">
        <f>O4799*(V4799/100)</f>
        <v>0</v>
      </c>
      <c r="X4799" s="119">
        <f>O4799+W4799</f>
        <v>0</v>
      </c>
      <c r="Y4799" s="120">
        <v>8</v>
      </c>
      <c r="Z4799" s="9"/>
      <c r="AA4799" s="9"/>
      <c r="AB4799" s="9"/>
    </row>
    <row r="4800" spans="2:28" ht="4.5" customHeight="1" outlineLevel="6" x14ac:dyDescent="0.15">
      <c r="B4800" s="197"/>
      <c r="C4800" s="199"/>
      <c r="D4800" s="199"/>
      <c r="E4800" s="199"/>
      <c r="F4800" s="10"/>
      <c r="G4800" s="10"/>
      <c r="H4800" s="10"/>
      <c r="I4800" s="203"/>
      <c r="J4800" s="205"/>
      <c r="K4800" s="159"/>
      <c r="L4800" s="159"/>
      <c r="M4800" s="159"/>
      <c r="N4800" s="113"/>
      <c r="O4800" s="153"/>
      <c r="P4800" s="205"/>
      <c r="Q4800" s="205"/>
      <c r="R4800" s="159"/>
      <c r="S4800" s="159"/>
      <c r="T4800" s="159"/>
      <c r="U4800" s="159"/>
      <c r="V4800" s="153"/>
      <c r="W4800" s="153"/>
      <c r="X4800" s="153"/>
      <c r="Y4800" s="10"/>
      <c r="Z4800" s="9"/>
      <c r="AA4800" s="9"/>
      <c r="AB4800" s="9"/>
    </row>
    <row r="4801" spans="2:28" ht="28.5" outlineLevel="6" x14ac:dyDescent="0.15">
      <c r="B4801" s="197"/>
      <c r="C4801" s="198"/>
      <c r="D4801" s="114">
        <v>743</v>
      </c>
      <c r="E4801" s="114"/>
      <c r="F4801" s="115"/>
      <c r="G4801" s="115" t="s">
        <v>4497</v>
      </c>
      <c r="H4801" s="115" t="s">
        <v>4496</v>
      </c>
      <c r="I4801" s="116" t="s">
        <v>4495</v>
      </c>
      <c r="J4801" s="117" t="s">
        <v>1028</v>
      </c>
      <c r="K4801" s="118">
        <v>1</v>
      </c>
      <c r="L4801" s="118">
        <v>0</v>
      </c>
      <c r="M4801" s="118">
        <v>1</v>
      </c>
      <c r="N4801" s="271"/>
      <c r="O4801" s="119">
        <f>M4801*N4801</f>
        <v>0</v>
      </c>
      <c r="P4801" s="117" t="s">
        <v>697</v>
      </c>
      <c r="Q4801" s="117" t="s">
        <v>9413</v>
      </c>
      <c r="R4801" s="118"/>
      <c r="S4801" s="118">
        <f>M4801*R4801</f>
        <v>0</v>
      </c>
      <c r="T4801" s="118"/>
      <c r="U4801" s="118">
        <f>M4801*T4801</f>
        <v>0</v>
      </c>
      <c r="V4801" s="119">
        <v>21</v>
      </c>
      <c r="W4801" s="119">
        <f>O4801*(V4801/100)</f>
        <v>0</v>
      </c>
      <c r="X4801" s="119">
        <f>O4801+W4801</f>
        <v>0</v>
      </c>
      <c r="Y4801" s="120">
        <v>8</v>
      </c>
      <c r="Z4801" s="9"/>
      <c r="AA4801" s="9"/>
      <c r="AB4801" s="9"/>
    </row>
    <row r="4802" spans="2:28" ht="4.5" customHeight="1" outlineLevel="6" x14ac:dyDescent="0.15">
      <c r="B4802" s="197"/>
      <c r="C4802" s="199"/>
      <c r="D4802" s="199"/>
      <c r="E4802" s="199"/>
      <c r="F4802" s="10"/>
      <c r="G4802" s="10"/>
      <c r="H4802" s="10"/>
      <c r="I4802" s="203"/>
      <c r="J4802" s="205"/>
      <c r="K4802" s="159"/>
      <c r="L4802" s="159"/>
      <c r="M4802" s="159"/>
      <c r="N4802" s="113"/>
      <c r="O4802" s="153"/>
      <c r="P4802" s="205"/>
      <c r="Q4802" s="205"/>
      <c r="R4802" s="159"/>
      <c r="S4802" s="159"/>
      <c r="T4802" s="159"/>
      <c r="U4802" s="159"/>
      <c r="V4802" s="153"/>
      <c r="W4802" s="153"/>
      <c r="X4802" s="153"/>
      <c r="Y4802" s="10"/>
      <c r="Z4802" s="9"/>
      <c r="AA4802" s="9"/>
      <c r="AB4802" s="9"/>
    </row>
    <row r="4803" spans="2:28" ht="28.5" outlineLevel="6" x14ac:dyDescent="0.15">
      <c r="B4803" s="197"/>
      <c r="C4803" s="198"/>
      <c r="D4803" s="114">
        <v>744</v>
      </c>
      <c r="E4803" s="114"/>
      <c r="F4803" s="115"/>
      <c r="G4803" s="115" t="s">
        <v>4494</v>
      </c>
      <c r="H4803" s="115" t="s">
        <v>4493</v>
      </c>
      <c r="I4803" s="116" t="s">
        <v>4490</v>
      </c>
      <c r="J4803" s="117" t="s">
        <v>1028</v>
      </c>
      <c r="K4803" s="118">
        <v>1</v>
      </c>
      <c r="L4803" s="118">
        <v>0</v>
      </c>
      <c r="M4803" s="118">
        <v>1</v>
      </c>
      <c r="N4803" s="271"/>
      <c r="O4803" s="119">
        <f>M4803*N4803</f>
        <v>0</v>
      </c>
      <c r="P4803" s="117" t="s">
        <v>697</v>
      </c>
      <c r="Q4803" s="117" t="s">
        <v>9413</v>
      </c>
      <c r="R4803" s="118"/>
      <c r="S4803" s="118">
        <f>M4803*R4803</f>
        <v>0</v>
      </c>
      <c r="T4803" s="118"/>
      <c r="U4803" s="118">
        <f>M4803*T4803</f>
        <v>0</v>
      </c>
      <c r="V4803" s="119">
        <v>21</v>
      </c>
      <c r="W4803" s="119">
        <f>O4803*(V4803/100)</f>
        <v>0</v>
      </c>
      <c r="X4803" s="119">
        <f>O4803+W4803</f>
        <v>0</v>
      </c>
      <c r="Y4803" s="120">
        <v>8</v>
      </c>
      <c r="Z4803" s="9"/>
      <c r="AA4803" s="9"/>
      <c r="AB4803" s="9"/>
    </row>
    <row r="4804" spans="2:28" ht="4.5" customHeight="1" outlineLevel="6" x14ac:dyDescent="0.15">
      <c r="B4804" s="197"/>
      <c r="C4804" s="199"/>
      <c r="D4804" s="199"/>
      <c r="E4804" s="199"/>
      <c r="F4804" s="10"/>
      <c r="G4804" s="10"/>
      <c r="H4804" s="10"/>
      <c r="I4804" s="203"/>
      <c r="J4804" s="205"/>
      <c r="K4804" s="159"/>
      <c r="L4804" s="159"/>
      <c r="M4804" s="159"/>
      <c r="N4804" s="113"/>
      <c r="O4804" s="153"/>
      <c r="P4804" s="205"/>
      <c r="Q4804" s="205"/>
      <c r="R4804" s="159"/>
      <c r="S4804" s="159"/>
      <c r="T4804" s="159"/>
      <c r="U4804" s="159"/>
      <c r="V4804" s="153"/>
      <c r="W4804" s="153"/>
      <c r="X4804" s="153"/>
      <c r="Y4804" s="10"/>
      <c r="Z4804" s="9"/>
      <c r="AA4804" s="9"/>
      <c r="AB4804" s="9"/>
    </row>
    <row r="4805" spans="2:28" ht="28.5" outlineLevel="6" x14ac:dyDescent="0.15">
      <c r="B4805" s="197"/>
      <c r="C4805" s="198"/>
      <c r="D4805" s="114">
        <v>745</v>
      </c>
      <c r="E4805" s="114"/>
      <c r="F4805" s="115"/>
      <c r="G4805" s="115" t="s">
        <v>4492</v>
      </c>
      <c r="H4805" s="115" t="s">
        <v>4491</v>
      </c>
      <c r="I4805" s="116" t="s">
        <v>4490</v>
      </c>
      <c r="J4805" s="117" t="s">
        <v>1028</v>
      </c>
      <c r="K4805" s="118">
        <v>1</v>
      </c>
      <c r="L4805" s="118">
        <v>0</v>
      </c>
      <c r="M4805" s="118">
        <v>1</v>
      </c>
      <c r="N4805" s="271"/>
      <c r="O4805" s="119">
        <f>M4805*N4805</f>
        <v>0</v>
      </c>
      <c r="P4805" s="117" t="s">
        <v>697</v>
      </c>
      <c r="Q4805" s="117" t="s">
        <v>9413</v>
      </c>
      <c r="R4805" s="118"/>
      <c r="S4805" s="118">
        <f>M4805*R4805</f>
        <v>0</v>
      </c>
      <c r="T4805" s="118"/>
      <c r="U4805" s="118">
        <f>M4805*T4805</f>
        <v>0</v>
      </c>
      <c r="V4805" s="119">
        <v>21</v>
      </c>
      <c r="W4805" s="119">
        <f>O4805*(V4805/100)</f>
        <v>0</v>
      </c>
      <c r="X4805" s="119">
        <f>O4805+W4805</f>
        <v>0</v>
      </c>
      <c r="Y4805" s="120">
        <v>8</v>
      </c>
      <c r="Z4805" s="9"/>
      <c r="AA4805" s="9"/>
      <c r="AB4805" s="9"/>
    </row>
    <row r="4806" spans="2:28" ht="4.5" customHeight="1" outlineLevel="6" x14ac:dyDescent="0.15">
      <c r="B4806" s="197"/>
      <c r="C4806" s="199"/>
      <c r="D4806" s="199"/>
      <c r="E4806" s="199"/>
      <c r="F4806" s="10"/>
      <c r="G4806" s="10"/>
      <c r="H4806" s="10"/>
      <c r="I4806" s="203"/>
      <c r="J4806" s="205"/>
      <c r="K4806" s="159"/>
      <c r="L4806" s="159"/>
      <c r="M4806" s="159"/>
      <c r="N4806" s="113"/>
      <c r="O4806" s="153"/>
      <c r="P4806" s="205"/>
      <c r="Q4806" s="205"/>
      <c r="R4806" s="159"/>
      <c r="S4806" s="159"/>
      <c r="T4806" s="159"/>
      <c r="U4806" s="159"/>
      <c r="V4806" s="153"/>
      <c r="W4806" s="153"/>
      <c r="X4806" s="153"/>
      <c r="Y4806" s="10"/>
      <c r="Z4806" s="9"/>
      <c r="AA4806" s="9"/>
      <c r="AB4806" s="9"/>
    </row>
    <row r="4807" spans="2:28" ht="28.5" outlineLevel="6" x14ac:dyDescent="0.15">
      <c r="B4807" s="197"/>
      <c r="C4807" s="198"/>
      <c r="D4807" s="114">
        <v>746</v>
      </c>
      <c r="E4807" s="114"/>
      <c r="F4807" s="115"/>
      <c r="G4807" s="115" t="s">
        <v>4489</v>
      </c>
      <c r="H4807" s="115" t="s">
        <v>4488</v>
      </c>
      <c r="I4807" s="116" t="s">
        <v>4487</v>
      </c>
      <c r="J4807" s="117" t="s">
        <v>1028</v>
      </c>
      <c r="K4807" s="118">
        <v>1</v>
      </c>
      <c r="L4807" s="118">
        <v>0</v>
      </c>
      <c r="M4807" s="118">
        <v>1</v>
      </c>
      <c r="N4807" s="271"/>
      <c r="O4807" s="119">
        <f>M4807*N4807</f>
        <v>0</v>
      </c>
      <c r="P4807" s="117" t="s">
        <v>697</v>
      </c>
      <c r="Q4807" s="117" t="s">
        <v>9413</v>
      </c>
      <c r="R4807" s="118"/>
      <c r="S4807" s="118">
        <f>M4807*R4807</f>
        <v>0</v>
      </c>
      <c r="T4807" s="118"/>
      <c r="U4807" s="118">
        <f>M4807*T4807</f>
        <v>0</v>
      </c>
      <c r="V4807" s="119">
        <v>21</v>
      </c>
      <c r="W4807" s="119">
        <f>O4807*(V4807/100)</f>
        <v>0</v>
      </c>
      <c r="X4807" s="119">
        <f>O4807+W4807</f>
        <v>0</v>
      </c>
      <c r="Y4807" s="120">
        <v>8</v>
      </c>
      <c r="Z4807" s="9"/>
      <c r="AA4807" s="9"/>
      <c r="AB4807" s="9"/>
    </row>
    <row r="4808" spans="2:28" ht="4.5" customHeight="1" outlineLevel="6" x14ac:dyDescent="0.15">
      <c r="B4808" s="197"/>
      <c r="C4808" s="199"/>
      <c r="D4808" s="199"/>
      <c r="E4808" s="199"/>
      <c r="F4808" s="10"/>
      <c r="G4808" s="10"/>
      <c r="H4808" s="10"/>
      <c r="I4808" s="203"/>
      <c r="J4808" s="205"/>
      <c r="K4808" s="159"/>
      <c r="L4808" s="159"/>
      <c r="M4808" s="159"/>
      <c r="N4808" s="113"/>
      <c r="O4808" s="153"/>
      <c r="P4808" s="205"/>
      <c r="Q4808" s="205"/>
      <c r="R4808" s="159"/>
      <c r="S4808" s="159"/>
      <c r="T4808" s="159"/>
      <c r="U4808" s="159"/>
      <c r="V4808" s="153"/>
      <c r="W4808" s="153"/>
      <c r="X4808" s="153"/>
      <c r="Y4808" s="10"/>
      <c r="Z4808" s="9"/>
      <c r="AA4808" s="9"/>
      <c r="AB4808" s="9"/>
    </row>
    <row r="4809" spans="2:28" ht="14.25" outlineLevel="6" x14ac:dyDescent="0.15">
      <c r="B4809" s="197"/>
      <c r="C4809" s="198"/>
      <c r="D4809" s="114">
        <v>747</v>
      </c>
      <c r="E4809" s="114"/>
      <c r="F4809" s="115"/>
      <c r="G4809" s="115" t="s">
        <v>4486</v>
      </c>
      <c r="H4809" s="115" t="s">
        <v>4485</v>
      </c>
      <c r="I4809" s="116" t="s">
        <v>4484</v>
      </c>
      <c r="J4809" s="117" t="s">
        <v>1028</v>
      </c>
      <c r="K4809" s="118">
        <v>4</v>
      </c>
      <c r="L4809" s="118">
        <v>0</v>
      </c>
      <c r="M4809" s="118">
        <v>4</v>
      </c>
      <c r="N4809" s="271"/>
      <c r="O4809" s="119">
        <f>M4809*N4809</f>
        <v>0</v>
      </c>
      <c r="P4809" s="117" t="s">
        <v>697</v>
      </c>
      <c r="Q4809" s="117" t="s">
        <v>9413</v>
      </c>
      <c r="R4809" s="118"/>
      <c r="S4809" s="118">
        <f>M4809*R4809</f>
        <v>0</v>
      </c>
      <c r="T4809" s="118"/>
      <c r="U4809" s="118">
        <f>M4809*T4809</f>
        <v>0</v>
      </c>
      <c r="V4809" s="119">
        <v>21</v>
      </c>
      <c r="W4809" s="119">
        <f>O4809*(V4809/100)</f>
        <v>0</v>
      </c>
      <c r="X4809" s="119">
        <f>O4809+W4809</f>
        <v>0</v>
      </c>
      <c r="Y4809" s="120">
        <v>8</v>
      </c>
      <c r="Z4809" s="9"/>
      <c r="AA4809" s="9"/>
      <c r="AB4809" s="9"/>
    </row>
    <row r="4810" spans="2:28" ht="4.5" customHeight="1" outlineLevel="6" x14ac:dyDescent="0.15">
      <c r="B4810" s="197"/>
      <c r="C4810" s="199"/>
      <c r="D4810" s="199"/>
      <c r="E4810" s="199"/>
      <c r="F4810" s="10"/>
      <c r="G4810" s="10"/>
      <c r="H4810" s="10"/>
      <c r="I4810" s="203"/>
      <c r="J4810" s="205"/>
      <c r="K4810" s="159"/>
      <c r="L4810" s="159"/>
      <c r="M4810" s="159"/>
      <c r="N4810" s="113"/>
      <c r="O4810" s="153"/>
      <c r="P4810" s="205"/>
      <c r="Q4810" s="205"/>
      <c r="R4810" s="159"/>
      <c r="S4810" s="159"/>
      <c r="T4810" s="159"/>
      <c r="U4810" s="159"/>
      <c r="V4810" s="153"/>
      <c r="W4810" s="153"/>
      <c r="X4810" s="153"/>
      <c r="Y4810" s="10"/>
      <c r="Z4810" s="9"/>
      <c r="AA4810" s="9"/>
      <c r="AB4810" s="9"/>
    </row>
    <row r="4811" spans="2:28" ht="14.25" outlineLevel="6" x14ac:dyDescent="0.15">
      <c r="B4811" s="197"/>
      <c r="C4811" s="198"/>
      <c r="D4811" s="114">
        <v>748</v>
      </c>
      <c r="E4811" s="114"/>
      <c r="F4811" s="115"/>
      <c r="G4811" s="115" t="s">
        <v>4483</v>
      </c>
      <c r="H4811" s="115" t="s">
        <v>4482</v>
      </c>
      <c r="I4811" s="116" t="s">
        <v>4481</v>
      </c>
      <c r="J4811" s="117" t="s">
        <v>1028</v>
      </c>
      <c r="K4811" s="118">
        <v>8</v>
      </c>
      <c r="L4811" s="118">
        <v>0</v>
      </c>
      <c r="M4811" s="118">
        <v>8</v>
      </c>
      <c r="N4811" s="271"/>
      <c r="O4811" s="119">
        <f>M4811*N4811</f>
        <v>0</v>
      </c>
      <c r="P4811" s="117" t="s">
        <v>697</v>
      </c>
      <c r="Q4811" s="117" t="s">
        <v>9413</v>
      </c>
      <c r="R4811" s="118"/>
      <c r="S4811" s="118">
        <f>M4811*R4811</f>
        <v>0</v>
      </c>
      <c r="T4811" s="118"/>
      <c r="U4811" s="118">
        <f>M4811*T4811</f>
        <v>0</v>
      </c>
      <c r="V4811" s="119">
        <v>21</v>
      </c>
      <c r="W4811" s="119">
        <f>O4811*(V4811/100)</f>
        <v>0</v>
      </c>
      <c r="X4811" s="119">
        <f>O4811+W4811</f>
        <v>0</v>
      </c>
      <c r="Y4811" s="120">
        <v>8</v>
      </c>
      <c r="Z4811" s="9"/>
      <c r="AA4811" s="9"/>
      <c r="AB4811" s="9"/>
    </row>
    <row r="4812" spans="2:28" ht="4.5" customHeight="1" outlineLevel="6" x14ac:dyDescent="0.15">
      <c r="B4812" s="197"/>
      <c r="C4812" s="199"/>
      <c r="D4812" s="199"/>
      <c r="E4812" s="199"/>
      <c r="F4812" s="10"/>
      <c r="G4812" s="10"/>
      <c r="H4812" s="10"/>
      <c r="I4812" s="203"/>
      <c r="J4812" s="205"/>
      <c r="K4812" s="159"/>
      <c r="L4812" s="159"/>
      <c r="M4812" s="159"/>
      <c r="N4812" s="113"/>
      <c r="O4812" s="153"/>
      <c r="P4812" s="205"/>
      <c r="Q4812" s="205"/>
      <c r="R4812" s="159"/>
      <c r="S4812" s="159"/>
      <c r="T4812" s="159"/>
      <c r="U4812" s="159"/>
      <c r="V4812" s="153"/>
      <c r="W4812" s="153"/>
      <c r="X4812" s="153"/>
      <c r="Y4812" s="10"/>
      <c r="Z4812" s="9"/>
      <c r="AA4812" s="9"/>
      <c r="AB4812" s="9"/>
    </row>
    <row r="4813" spans="2:28" ht="14.25" outlineLevel="6" x14ac:dyDescent="0.15">
      <c r="B4813" s="197"/>
      <c r="C4813" s="198"/>
      <c r="D4813" s="114">
        <v>749</v>
      </c>
      <c r="E4813" s="114"/>
      <c r="F4813" s="115"/>
      <c r="G4813" s="115" t="s">
        <v>4480</v>
      </c>
      <c r="H4813" s="115" t="s">
        <v>4479</v>
      </c>
      <c r="I4813" s="116" t="s">
        <v>4478</v>
      </c>
      <c r="J4813" s="117" t="s">
        <v>1028</v>
      </c>
      <c r="K4813" s="118">
        <v>6</v>
      </c>
      <c r="L4813" s="118">
        <v>0</v>
      </c>
      <c r="M4813" s="118">
        <v>6</v>
      </c>
      <c r="N4813" s="271"/>
      <c r="O4813" s="119">
        <f>M4813*N4813</f>
        <v>0</v>
      </c>
      <c r="P4813" s="117" t="s">
        <v>697</v>
      </c>
      <c r="Q4813" s="117" t="s">
        <v>9413</v>
      </c>
      <c r="R4813" s="118"/>
      <c r="S4813" s="118">
        <f>M4813*R4813</f>
        <v>0</v>
      </c>
      <c r="T4813" s="118"/>
      <c r="U4813" s="118">
        <f>M4813*T4813</f>
        <v>0</v>
      </c>
      <c r="V4813" s="119">
        <v>21</v>
      </c>
      <c r="W4813" s="119">
        <f>O4813*(V4813/100)</f>
        <v>0</v>
      </c>
      <c r="X4813" s="119">
        <f>O4813+W4813</f>
        <v>0</v>
      </c>
      <c r="Y4813" s="120">
        <v>8</v>
      </c>
      <c r="Z4813" s="9"/>
      <c r="AA4813" s="9"/>
      <c r="AB4813" s="9"/>
    </row>
    <row r="4814" spans="2:28" ht="4.5" customHeight="1" outlineLevel="6" x14ac:dyDescent="0.15">
      <c r="B4814" s="197"/>
      <c r="C4814" s="199"/>
      <c r="D4814" s="199"/>
      <c r="E4814" s="199"/>
      <c r="F4814" s="10"/>
      <c r="G4814" s="10"/>
      <c r="H4814" s="10"/>
      <c r="I4814" s="203"/>
      <c r="J4814" s="205"/>
      <c r="K4814" s="159"/>
      <c r="L4814" s="159"/>
      <c r="M4814" s="159"/>
      <c r="N4814" s="113"/>
      <c r="O4814" s="153"/>
      <c r="P4814" s="205"/>
      <c r="Q4814" s="205"/>
      <c r="R4814" s="159"/>
      <c r="S4814" s="159"/>
      <c r="T4814" s="159"/>
      <c r="U4814" s="159"/>
      <c r="V4814" s="153"/>
      <c r="W4814" s="153"/>
      <c r="X4814" s="153"/>
      <c r="Y4814" s="10"/>
      <c r="Z4814" s="9"/>
      <c r="AA4814" s="9"/>
      <c r="AB4814" s="9"/>
    </row>
    <row r="4815" spans="2:28" ht="14.25" outlineLevel="6" x14ac:dyDescent="0.15">
      <c r="B4815" s="197"/>
      <c r="C4815" s="198"/>
      <c r="D4815" s="114">
        <v>750</v>
      </c>
      <c r="E4815" s="114"/>
      <c r="F4815" s="115"/>
      <c r="G4815" s="115" t="s">
        <v>4477</v>
      </c>
      <c r="H4815" s="115" t="s">
        <v>4476</v>
      </c>
      <c r="I4815" s="116" t="s">
        <v>4475</v>
      </c>
      <c r="J4815" s="117" t="s">
        <v>1028</v>
      </c>
      <c r="K4815" s="118">
        <v>4</v>
      </c>
      <c r="L4815" s="118">
        <v>0</v>
      </c>
      <c r="M4815" s="118">
        <v>4</v>
      </c>
      <c r="N4815" s="271"/>
      <c r="O4815" s="119">
        <f>M4815*N4815</f>
        <v>0</v>
      </c>
      <c r="P4815" s="117" t="s">
        <v>697</v>
      </c>
      <c r="Q4815" s="117" t="s">
        <v>9413</v>
      </c>
      <c r="R4815" s="118"/>
      <c r="S4815" s="118">
        <f>M4815*R4815</f>
        <v>0</v>
      </c>
      <c r="T4815" s="118"/>
      <c r="U4815" s="118">
        <f>M4815*T4815</f>
        <v>0</v>
      </c>
      <c r="V4815" s="119">
        <v>21</v>
      </c>
      <c r="W4815" s="119">
        <f>O4815*(V4815/100)</f>
        <v>0</v>
      </c>
      <c r="X4815" s="119">
        <f>O4815+W4815</f>
        <v>0</v>
      </c>
      <c r="Y4815" s="120">
        <v>8</v>
      </c>
      <c r="Z4815" s="9"/>
      <c r="AA4815" s="9"/>
      <c r="AB4815" s="9"/>
    </row>
    <row r="4816" spans="2:28" ht="4.5" customHeight="1" outlineLevel="6" x14ac:dyDescent="0.15">
      <c r="B4816" s="197"/>
      <c r="C4816" s="199"/>
      <c r="D4816" s="199"/>
      <c r="E4816" s="199"/>
      <c r="F4816" s="10"/>
      <c r="G4816" s="10"/>
      <c r="H4816" s="10"/>
      <c r="I4816" s="203"/>
      <c r="J4816" s="205"/>
      <c r="K4816" s="159"/>
      <c r="L4816" s="159"/>
      <c r="M4816" s="159"/>
      <c r="N4816" s="113"/>
      <c r="O4816" s="153"/>
      <c r="P4816" s="205"/>
      <c r="Q4816" s="205"/>
      <c r="R4816" s="159"/>
      <c r="S4816" s="159"/>
      <c r="T4816" s="159"/>
      <c r="U4816" s="159"/>
      <c r="V4816" s="153"/>
      <c r="W4816" s="153"/>
      <c r="X4816" s="153"/>
      <c r="Y4816" s="10"/>
      <c r="Z4816" s="9"/>
      <c r="AA4816" s="9"/>
      <c r="AB4816" s="9"/>
    </row>
    <row r="4817" spans="1:28" ht="14.25" outlineLevel="6" x14ac:dyDescent="0.15">
      <c r="B4817" s="197"/>
      <c r="C4817" s="198"/>
      <c r="D4817" s="114">
        <v>751</v>
      </c>
      <c r="E4817" s="114"/>
      <c r="F4817" s="115"/>
      <c r="G4817" s="115" t="s">
        <v>4474</v>
      </c>
      <c r="H4817" s="115" t="s">
        <v>4473</v>
      </c>
      <c r="I4817" s="116" t="s">
        <v>4472</v>
      </c>
      <c r="J4817" s="117" t="s">
        <v>1028</v>
      </c>
      <c r="K4817" s="118">
        <v>8</v>
      </c>
      <c r="L4817" s="118">
        <v>0</v>
      </c>
      <c r="M4817" s="118">
        <v>8</v>
      </c>
      <c r="N4817" s="271"/>
      <c r="O4817" s="119">
        <f>M4817*N4817</f>
        <v>0</v>
      </c>
      <c r="P4817" s="117" t="s">
        <v>697</v>
      </c>
      <c r="Q4817" s="117" t="s">
        <v>9413</v>
      </c>
      <c r="R4817" s="118"/>
      <c r="S4817" s="118">
        <f>M4817*R4817</f>
        <v>0</v>
      </c>
      <c r="T4817" s="118"/>
      <c r="U4817" s="118">
        <f>M4817*T4817</f>
        <v>0</v>
      </c>
      <c r="V4817" s="119">
        <v>21</v>
      </c>
      <c r="W4817" s="119">
        <f>O4817*(V4817/100)</f>
        <v>0</v>
      </c>
      <c r="X4817" s="119">
        <f>O4817+W4817</f>
        <v>0</v>
      </c>
      <c r="Y4817" s="120">
        <v>8</v>
      </c>
      <c r="Z4817" s="9"/>
      <c r="AA4817" s="9"/>
      <c r="AB4817" s="9"/>
    </row>
    <row r="4818" spans="1:28" ht="4.5" customHeight="1" outlineLevel="6" x14ac:dyDescent="0.15">
      <c r="B4818" s="197"/>
      <c r="C4818" s="199"/>
      <c r="D4818" s="199"/>
      <c r="E4818" s="199"/>
      <c r="F4818" s="10"/>
      <c r="G4818" s="10"/>
      <c r="H4818" s="10"/>
      <c r="I4818" s="203"/>
      <c r="J4818" s="205"/>
      <c r="K4818" s="159"/>
      <c r="L4818" s="159"/>
      <c r="M4818" s="159"/>
      <c r="N4818" s="113"/>
      <c r="O4818" s="153"/>
      <c r="P4818" s="205"/>
      <c r="Q4818" s="205"/>
      <c r="R4818" s="159"/>
      <c r="S4818" s="159"/>
      <c r="T4818" s="159"/>
      <c r="U4818" s="159"/>
      <c r="V4818" s="153"/>
      <c r="W4818" s="153"/>
      <c r="X4818" s="153"/>
      <c r="Y4818" s="10"/>
      <c r="Z4818" s="9"/>
      <c r="AA4818" s="9"/>
      <c r="AB4818" s="9"/>
    </row>
    <row r="4819" spans="1:28" ht="14.25" outlineLevel="6" x14ac:dyDescent="0.15">
      <c r="B4819" s="197"/>
      <c r="C4819" s="198"/>
      <c r="D4819" s="114">
        <v>752</v>
      </c>
      <c r="E4819" s="114"/>
      <c r="F4819" s="115"/>
      <c r="G4819" s="115" t="s">
        <v>4471</v>
      </c>
      <c r="H4819" s="115" t="s">
        <v>4470</v>
      </c>
      <c r="I4819" s="116" t="s">
        <v>1031</v>
      </c>
      <c r="J4819" s="117" t="s">
        <v>1028</v>
      </c>
      <c r="K4819" s="118">
        <v>6</v>
      </c>
      <c r="L4819" s="118">
        <v>0</v>
      </c>
      <c r="M4819" s="118">
        <v>6</v>
      </c>
      <c r="N4819" s="271"/>
      <c r="O4819" s="119">
        <f>M4819*N4819</f>
        <v>0</v>
      </c>
      <c r="P4819" s="117" t="s">
        <v>697</v>
      </c>
      <c r="Q4819" s="117" t="s">
        <v>9413</v>
      </c>
      <c r="R4819" s="118"/>
      <c r="S4819" s="118">
        <f>M4819*R4819</f>
        <v>0</v>
      </c>
      <c r="T4819" s="118"/>
      <c r="U4819" s="118">
        <f>M4819*T4819</f>
        <v>0</v>
      </c>
      <c r="V4819" s="119">
        <v>21</v>
      </c>
      <c r="W4819" s="119">
        <f>O4819*(V4819/100)</f>
        <v>0</v>
      </c>
      <c r="X4819" s="119">
        <f>O4819+W4819</f>
        <v>0</v>
      </c>
      <c r="Y4819" s="120">
        <v>8</v>
      </c>
      <c r="Z4819" s="9"/>
      <c r="AA4819" s="9"/>
      <c r="AB4819" s="9"/>
    </row>
    <row r="4820" spans="1:28" ht="4.5" customHeight="1" outlineLevel="6" x14ac:dyDescent="0.15">
      <c r="B4820" s="197"/>
      <c r="C4820" s="199"/>
      <c r="D4820" s="199"/>
      <c r="E4820" s="199"/>
      <c r="F4820" s="10"/>
      <c r="G4820" s="10"/>
      <c r="H4820" s="10"/>
      <c r="I4820" s="203"/>
      <c r="J4820" s="205"/>
      <c r="K4820" s="159"/>
      <c r="L4820" s="159"/>
      <c r="M4820" s="159"/>
      <c r="N4820" s="113"/>
      <c r="O4820" s="153"/>
      <c r="P4820" s="205"/>
      <c r="Q4820" s="205"/>
      <c r="R4820" s="159"/>
      <c r="S4820" s="159"/>
      <c r="T4820" s="159"/>
      <c r="U4820" s="159"/>
      <c r="V4820" s="153"/>
      <c r="W4820" s="153"/>
      <c r="X4820" s="153"/>
      <c r="Y4820" s="10"/>
      <c r="Z4820" s="9"/>
      <c r="AA4820" s="9"/>
      <c r="AB4820" s="9"/>
    </row>
    <row r="4821" spans="1:28" outlineLevel="6" x14ac:dyDescent="0.15">
      <c r="B4821" s="6"/>
      <c r="C4821" s="6"/>
      <c r="D4821" s="6"/>
      <c r="E4821" s="6"/>
      <c r="F4821" s="6"/>
      <c r="G4821" s="6"/>
      <c r="H4821" s="6"/>
      <c r="I4821" s="6"/>
      <c r="J4821" s="6"/>
      <c r="K4821" s="6"/>
      <c r="L4821" s="6"/>
      <c r="M4821" s="6"/>
      <c r="N4821" s="9"/>
      <c r="O4821" s="9"/>
      <c r="P4821" s="6"/>
      <c r="Q4821" s="6"/>
      <c r="R4821" s="6"/>
      <c r="S4821" s="6"/>
      <c r="T4821" s="6"/>
      <c r="U4821" s="6"/>
      <c r="V4821" s="6"/>
      <c r="W4821" s="9"/>
      <c r="X4821" s="9"/>
      <c r="Y4821" s="9"/>
    </row>
    <row r="4822" spans="1:28" ht="13.5" outlineLevel="4" x14ac:dyDescent="0.25">
      <c r="A4822" s="184" t="s">
        <v>1557</v>
      </c>
      <c r="B4822" s="233">
        <v>5</v>
      </c>
      <c r="C4822" s="234"/>
      <c r="D4822" s="234"/>
      <c r="E4822" s="234"/>
      <c r="F4822" s="188"/>
      <c r="G4822" s="188"/>
      <c r="H4822" s="188"/>
      <c r="I4822" s="235" t="s">
        <v>1556</v>
      </c>
      <c r="J4822" s="236"/>
      <c r="K4822" s="237"/>
      <c r="L4822" s="237"/>
      <c r="M4822" s="237"/>
      <c r="N4822" s="188"/>
      <c r="O4822" s="186">
        <f>SUBTOTAL(9,O4823:O4852)</f>
        <v>0</v>
      </c>
      <c r="P4822" s="236" t="s">
        <v>474</v>
      </c>
      <c r="Q4822" s="236"/>
      <c r="R4822" s="237"/>
      <c r="S4822" s="187">
        <f>SUBTOTAL(9,S4823:S4852)</f>
        <v>0</v>
      </c>
      <c r="T4822" s="237"/>
      <c r="U4822" s="187">
        <f>SUBTOTAL(9,U4823:U4852)</f>
        <v>0</v>
      </c>
      <c r="V4822" s="238"/>
      <c r="W4822" s="186">
        <f>SUBTOTAL(9,W4823:W4852)</f>
        <v>0</v>
      </c>
      <c r="X4822" s="186">
        <f>SUBTOTAL(9,X4823:X4852)</f>
        <v>0</v>
      </c>
      <c r="Y4822" s="184"/>
      <c r="Z4822" s="6"/>
      <c r="AA4822" s="9"/>
      <c r="AB4822" s="9"/>
    </row>
    <row r="4823" spans="1:28" ht="13.5" outlineLevel="5" x14ac:dyDescent="0.25">
      <c r="A4823" s="189" t="s">
        <v>1555</v>
      </c>
      <c r="B4823" s="239">
        <v>6</v>
      </c>
      <c r="C4823" s="240"/>
      <c r="D4823" s="240"/>
      <c r="E4823" s="240"/>
      <c r="F4823" s="193"/>
      <c r="G4823" s="193"/>
      <c r="H4823" s="193"/>
      <c r="I4823" s="241" t="s">
        <v>1554</v>
      </c>
      <c r="J4823" s="242"/>
      <c r="K4823" s="243"/>
      <c r="L4823" s="243"/>
      <c r="M4823" s="243"/>
      <c r="N4823" s="193"/>
      <c r="O4823" s="191">
        <f>SUBTOTAL(9,O4824:O4852)</f>
        <v>0</v>
      </c>
      <c r="P4823" s="242" t="s">
        <v>475</v>
      </c>
      <c r="Q4823" s="242"/>
      <c r="R4823" s="243"/>
      <c r="S4823" s="192">
        <f>SUBTOTAL(9,S4824:S4852)</f>
        <v>0</v>
      </c>
      <c r="T4823" s="243"/>
      <c r="U4823" s="192">
        <f>SUBTOTAL(9,U4824:U4852)</f>
        <v>0</v>
      </c>
      <c r="V4823" s="244"/>
      <c r="W4823" s="191">
        <f>SUBTOTAL(9,W4824:W4852)</f>
        <v>0</v>
      </c>
      <c r="X4823" s="191">
        <f>SUBTOTAL(9,X4824:X4852)</f>
        <v>0</v>
      </c>
      <c r="Y4823" s="189"/>
      <c r="Z4823" s="6"/>
      <c r="AA4823" s="9"/>
      <c r="AB4823" s="9"/>
    </row>
    <row r="4824" spans="1:28" ht="14.25" outlineLevel="6" x14ac:dyDescent="0.15">
      <c r="B4824" s="197"/>
      <c r="C4824" s="198"/>
      <c r="D4824" s="114">
        <v>753</v>
      </c>
      <c r="E4824" s="114"/>
      <c r="F4824" s="115"/>
      <c r="G4824" s="115" t="s">
        <v>4469</v>
      </c>
      <c r="H4824" s="115" t="s">
        <v>4468</v>
      </c>
      <c r="I4824" s="116" t="s">
        <v>4467</v>
      </c>
      <c r="J4824" s="117" t="s">
        <v>1028</v>
      </c>
      <c r="K4824" s="118">
        <v>1</v>
      </c>
      <c r="L4824" s="118">
        <v>0</v>
      </c>
      <c r="M4824" s="118">
        <v>1</v>
      </c>
      <c r="N4824" s="271"/>
      <c r="O4824" s="119">
        <f>M4824*N4824</f>
        <v>0</v>
      </c>
      <c r="P4824" s="117" t="s">
        <v>697</v>
      </c>
      <c r="Q4824" s="117" t="s">
        <v>9413</v>
      </c>
      <c r="R4824" s="118"/>
      <c r="S4824" s="118">
        <f>M4824*R4824</f>
        <v>0</v>
      </c>
      <c r="T4824" s="118"/>
      <c r="U4824" s="118">
        <f>M4824*T4824</f>
        <v>0</v>
      </c>
      <c r="V4824" s="119">
        <v>21</v>
      </c>
      <c r="W4824" s="119">
        <f>O4824*(V4824/100)</f>
        <v>0</v>
      </c>
      <c r="X4824" s="119">
        <f>O4824+W4824</f>
        <v>0</v>
      </c>
      <c r="Y4824" s="120">
        <v>8</v>
      </c>
      <c r="Z4824" s="9"/>
      <c r="AA4824" s="9"/>
      <c r="AB4824" s="9"/>
    </row>
    <row r="4825" spans="1:28" ht="4.5" customHeight="1" outlineLevel="6" x14ac:dyDescent="0.15">
      <c r="B4825" s="197"/>
      <c r="C4825" s="199"/>
      <c r="D4825" s="199"/>
      <c r="E4825" s="199"/>
      <c r="F4825" s="10"/>
      <c r="G4825" s="10"/>
      <c r="H4825" s="10"/>
      <c r="I4825" s="203"/>
      <c r="J4825" s="205"/>
      <c r="K4825" s="159"/>
      <c r="L4825" s="159"/>
      <c r="M4825" s="159"/>
      <c r="N4825" s="113"/>
      <c r="O4825" s="153"/>
      <c r="P4825" s="205"/>
      <c r="Q4825" s="205"/>
      <c r="R4825" s="159"/>
      <c r="S4825" s="159"/>
      <c r="T4825" s="159"/>
      <c r="U4825" s="159"/>
      <c r="V4825" s="153"/>
      <c r="W4825" s="153"/>
      <c r="X4825" s="153"/>
      <c r="Y4825" s="10"/>
      <c r="Z4825" s="9"/>
      <c r="AA4825" s="9"/>
      <c r="AB4825" s="9"/>
    </row>
    <row r="4826" spans="1:28" ht="14.25" outlineLevel="6" x14ac:dyDescent="0.15">
      <c r="B4826" s="197"/>
      <c r="C4826" s="198"/>
      <c r="D4826" s="114">
        <v>754</v>
      </c>
      <c r="E4826" s="114"/>
      <c r="F4826" s="115"/>
      <c r="G4826" s="115" t="s">
        <v>1035</v>
      </c>
      <c r="H4826" s="115" t="s">
        <v>4466</v>
      </c>
      <c r="I4826" s="116" t="s">
        <v>4465</v>
      </c>
      <c r="J4826" s="117" t="s">
        <v>1028</v>
      </c>
      <c r="K4826" s="118">
        <v>10</v>
      </c>
      <c r="L4826" s="118">
        <v>0</v>
      </c>
      <c r="M4826" s="118">
        <v>10</v>
      </c>
      <c r="N4826" s="271"/>
      <c r="O4826" s="119">
        <f>M4826*N4826</f>
        <v>0</v>
      </c>
      <c r="P4826" s="117" t="s">
        <v>697</v>
      </c>
      <c r="Q4826" s="117" t="s">
        <v>9413</v>
      </c>
      <c r="R4826" s="118"/>
      <c r="S4826" s="118">
        <f>M4826*R4826</f>
        <v>0</v>
      </c>
      <c r="T4826" s="118"/>
      <c r="U4826" s="118">
        <f>M4826*T4826</f>
        <v>0</v>
      </c>
      <c r="V4826" s="119">
        <v>21</v>
      </c>
      <c r="W4826" s="119">
        <f>O4826*(V4826/100)</f>
        <v>0</v>
      </c>
      <c r="X4826" s="119">
        <f>O4826+W4826</f>
        <v>0</v>
      </c>
      <c r="Y4826" s="120">
        <v>8</v>
      </c>
      <c r="Z4826" s="9"/>
      <c r="AA4826" s="9"/>
      <c r="AB4826" s="9"/>
    </row>
    <row r="4827" spans="1:28" ht="4.5" customHeight="1" outlineLevel="6" x14ac:dyDescent="0.15">
      <c r="B4827" s="197"/>
      <c r="C4827" s="199"/>
      <c r="D4827" s="199"/>
      <c r="E4827" s="199"/>
      <c r="F4827" s="10"/>
      <c r="G4827" s="10"/>
      <c r="H4827" s="10"/>
      <c r="I4827" s="203"/>
      <c r="J4827" s="205"/>
      <c r="K4827" s="159"/>
      <c r="L4827" s="159"/>
      <c r="M4827" s="159"/>
      <c r="N4827" s="113"/>
      <c r="O4827" s="153"/>
      <c r="P4827" s="205"/>
      <c r="Q4827" s="205"/>
      <c r="R4827" s="159"/>
      <c r="S4827" s="159"/>
      <c r="T4827" s="159"/>
      <c r="U4827" s="159"/>
      <c r="V4827" s="153"/>
      <c r="W4827" s="153"/>
      <c r="X4827" s="153"/>
      <c r="Y4827" s="10"/>
      <c r="Z4827" s="9"/>
      <c r="AA4827" s="9"/>
      <c r="AB4827" s="9"/>
    </row>
    <row r="4828" spans="1:28" ht="14.25" outlineLevel="6" x14ac:dyDescent="0.15">
      <c r="B4828" s="197"/>
      <c r="C4828" s="198"/>
      <c r="D4828" s="114">
        <v>755</v>
      </c>
      <c r="E4828" s="114"/>
      <c r="F4828" s="115"/>
      <c r="G4828" s="115" t="s">
        <v>4464</v>
      </c>
      <c r="H4828" s="115" t="s">
        <v>4463</v>
      </c>
      <c r="I4828" s="116" t="s">
        <v>4462</v>
      </c>
      <c r="J4828" s="117" t="s">
        <v>1028</v>
      </c>
      <c r="K4828" s="118">
        <v>3</v>
      </c>
      <c r="L4828" s="118">
        <v>0</v>
      </c>
      <c r="M4828" s="118">
        <v>3</v>
      </c>
      <c r="N4828" s="271"/>
      <c r="O4828" s="119">
        <f>M4828*N4828</f>
        <v>0</v>
      </c>
      <c r="P4828" s="117" t="s">
        <v>697</v>
      </c>
      <c r="Q4828" s="117" t="s">
        <v>9413</v>
      </c>
      <c r="R4828" s="118"/>
      <c r="S4828" s="118">
        <f>M4828*R4828</f>
        <v>0</v>
      </c>
      <c r="T4828" s="118"/>
      <c r="U4828" s="118">
        <f>M4828*T4828</f>
        <v>0</v>
      </c>
      <c r="V4828" s="119">
        <v>21</v>
      </c>
      <c r="W4828" s="119">
        <f>O4828*(V4828/100)</f>
        <v>0</v>
      </c>
      <c r="X4828" s="119">
        <f>O4828+W4828</f>
        <v>0</v>
      </c>
      <c r="Y4828" s="120">
        <v>8</v>
      </c>
      <c r="Z4828" s="9"/>
      <c r="AA4828" s="9"/>
      <c r="AB4828" s="9"/>
    </row>
    <row r="4829" spans="1:28" ht="4.5" customHeight="1" outlineLevel="6" x14ac:dyDescent="0.15">
      <c r="B4829" s="197"/>
      <c r="C4829" s="199"/>
      <c r="D4829" s="199"/>
      <c r="E4829" s="199"/>
      <c r="F4829" s="10"/>
      <c r="G4829" s="10"/>
      <c r="H4829" s="10"/>
      <c r="I4829" s="203"/>
      <c r="J4829" s="205"/>
      <c r="K4829" s="159"/>
      <c r="L4829" s="159"/>
      <c r="M4829" s="159"/>
      <c r="N4829" s="113"/>
      <c r="O4829" s="153"/>
      <c r="P4829" s="205"/>
      <c r="Q4829" s="205"/>
      <c r="R4829" s="159"/>
      <c r="S4829" s="159"/>
      <c r="T4829" s="159"/>
      <c r="U4829" s="159"/>
      <c r="V4829" s="153"/>
      <c r="W4829" s="153"/>
      <c r="X4829" s="153"/>
      <c r="Y4829" s="10"/>
      <c r="Z4829" s="9"/>
      <c r="AA4829" s="9"/>
      <c r="AB4829" s="9"/>
    </row>
    <row r="4830" spans="1:28" ht="14.25" outlineLevel="6" x14ac:dyDescent="0.15">
      <c r="B4830" s="197"/>
      <c r="C4830" s="198"/>
      <c r="D4830" s="114">
        <v>756</v>
      </c>
      <c r="E4830" s="114"/>
      <c r="F4830" s="115"/>
      <c r="G4830" s="115" t="s">
        <v>4461</v>
      </c>
      <c r="H4830" s="115" t="s">
        <v>4460</v>
      </c>
      <c r="I4830" s="116" t="s">
        <v>4459</v>
      </c>
      <c r="J4830" s="117" t="s">
        <v>1028</v>
      </c>
      <c r="K4830" s="118">
        <v>2</v>
      </c>
      <c r="L4830" s="118">
        <v>0</v>
      </c>
      <c r="M4830" s="118">
        <v>2</v>
      </c>
      <c r="N4830" s="271"/>
      <c r="O4830" s="119">
        <f>M4830*N4830</f>
        <v>0</v>
      </c>
      <c r="P4830" s="117" t="s">
        <v>697</v>
      </c>
      <c r="Q4830" s="117" t="s">
        <v>9413</v>
      </c>
      <c r="R4830" s="118"/>
      <c r="S4830" s="118">
        <f>M4830*R4830</f>
        <v>0</v>
      </c>
      <c r="T4830" s="118"/>
      <c r="U4830" s="118">
        <f>M4830*T4830</f>
        <v>0</v>
      </c>
      <c r="V4830" s="119">
        <v>21</v>
      </c>
      <c r="W4830" s="119">
        <f>O4830*(V4830/100)</f>
        <v>0</v>
      </c>
      <c r="X4830" s="119">
        <f>O4830+W4830</f>
        <v>0</v>
      </c>
      <c r="Y4830" s="120">
        <v>8</v>
      </c>
      <c r="Z4830" s="9"/>
      <c r="AA4830" s="9"/>
      <c r="AB4830" s="9"/>
    </row>
    <row r="4831" spans="1:28" ht="4.5" customHeight="1" outlineLevel="6" x14ac:dyDescent="0.15">
      <c r="B4831" s="197"/>
      <c r="C4831" s="199"/>
      <c r="D4831" s="199"/>
      <c r="E4831" s="199"/>
      <c r="F4831" s="10"/>
      <c r="G4831" s="10"/>
      <c r="H4831" s="10"/>
      <c r="I4831" s="203"/>
      <c r="J4831" s="205"/>
      <c r="K4831" s="159"/>
      <c r="L4831" s="159"/>
      <c r="M4831" s="159"/>
      <c r="N4831" s="113"/>
      <c r="O4831" s="153"/>
      <c r="P4831" s="205"/>
      <c r="Q4831" s="205"/>
      <c r="R4831" s="159"/>
      <c r="S4831" s="159"/>
      <c r="T4831" s="159"/>
      <c r="U4831" s="159"/>
      <c r="V4831" s="153"/>
      <c r="W4831" s="153"/>
      <c r="X4831" s="153"/>
      <c r="Y4831" s="10"/>
      <c r="Z4831" s="9"/>
      <c r="AA4831" s="9"/>
      <c r="AB4831" s="9"/>
    </row>
    <row r="4832" spans="1:28" ht="14.25" outlineLevel="6" x14ac:dyDescent="0.15">
      <c r="B4832" s="197"/>
      <c r="C4832" s="198"/>
      <c r="D4832" s="114">
        <v>757</v>
      </c>
      <c r="E4832" s="114"/>
      <c r="F4832" s="115"/>
      <c r="G4832" s="115" t="s">
        <v>4458</v>
      </c>
      <c r="H4832" s="115" t="s">
        <v>4457</v>
      </c>
      <c r="I4832" s="116" t="s">
        <v>4456</v>
      </c>
      <c r="J4832" s="117" t="s">
        <v>1028</v>
      </c>
      <c r="K4832" s="118">
        <v>2</v>
      </c>
      <c r="L4832" s="118">
        <v>0</v>
      </c>
      <c r="M4832" s="118">
        <v>2</v>
      </c>
      <c r="N4832" s="271"/>
      <c r="O4832" s="119">
        <f>M4832*N4832</f>
        <v>0</v>
      </c>
      <c r="P4832" s="117" t="s">
        <v>697</v>
      </c>
      <c r="Q4832" s="117" t="s">
        <v>9413</v>
      </c>
      <c r="R4832" s="118"/>
      <c r="S4832" s="118">
        <f>M4832*R4832</f>
        <v>0</v>
      </c>
      <c r="T4832" s="118"/>
      <c r="U4832" s="118">
        <f>M4832*T4832</f>
        <v>0</v>
      </c>
      <c r="V4832" s="119">
        <v>21</v>
      </c>
      <c r="W4832" s="119">
        <f>O4832*(V4832/100)</f>
        <v>0</v>
      </c>
      <c r="X4832" s="119">
        <f>O4832+W4832</f>
        <v>0</v>
      </c>
      <c r="Y4832" s="120">
        <v>8</v>
      </c>
      <c r="Z4832" s="9"/>
      <c r="AA4832" s="9"/>
      <c r="AB4832" s="9"/>
    </row>
    <row r="4833" spans="2:28" ht="4.5" customHeight="1" outlineLevel="6" x14ac:dyDescent="0.15">
      <c r="B4833" s="197"/>
      <c r="C4833" s="199"/>
      <c r="D4833" s="199"/>
      <c r="E4833" s="199"/>
      <c r="F4833" s="10"/>
      <c r="G4833" s="10"/>
      <c r="H4833" s="10"/>
      <c r="I4833" s="203"/>
      <c r="J4833" s="205"/>
      <c r="K4833" s="159"/>
      <c r="L4833" s="159"/>
      <c r="M4833" s="159"/>
      <c r="N4833" s="113"/>
      <c r="O4833" s="153"/>
      <c r="P4833" s="205"/>
      <c r="Q4833" s="205"/>
      <c r="R4833" s="159"/>
      <c r="S4833" s="159"/>
      <c r="T4833" s="159"/>
      <c r="U4833" s="159"/>
      <c r="V4833" s="153"/>
      <c r="W4833" s="153"/>
      <c r="X4833" s="153"/>
      <c r="Y4833" s="10"/>
      <c r="Z4833" s="9"/>
      <c r="AA4833" s="9"/>
      <c r="AB4833" s="9"/>
    </row>
    <row r="4834" spans="2:28" ht="14.25" outlineLevel="6" x14ac:dyDescent="0.15">
      <c r="B4834" s="197"/>
      <c r="C4834" s="198"/>
      <c r="D4834" s="114">
        <v>758</v>
      </c>
      <c r="E4834" s="114"/>
      <c r="F4834" s="115"/>
      <c r="G4834" s="115" t="s">
        <v>4455</v>
      </c>
      <c r="H4834" s="115" t="s">
        <v>4454</v>
      </c>
      <c r="I4834" s="116" t="s">
        <v>4453</v>
      </c>
      <c r="J4834" s="117" t="s">
        <v>1028</v>
      </c>
      <c r="K4834" s="118">
        <v>8</v>
      </c>
      <c r="L4834" s="118">
        <v>0</v>
      </c>
      <c r="M4834" s="118">
        <v>8</v>
      </c>
      <c r="N4834" s="271"/>
      <c r="O4834" s="119">
        <f>M4834*N4834</f>
        <v>0</v>
      </c>
      <c r="P4834" s="117" t="s">
        <v>697</v>
      </c>
      <c r="Q4834" s="117" t="s">
        <v>9413</v>
      </c>
      <c r="R4834" s="118"/>
      <c r="S4834" s="118">
        <f>M4834*R4834</f>
        <v>0</v>
      </c>
      <c r="T4834" s="118"/>
      <c r="U4834" s="118">
        <f>M4834*T4834</f>
        <v>0</v>
      </c>
      <c r="V4834" s="119">
        <v>21</v>
      </c>
      <c r="W4834" s="119">
        <f>O4834*(V4834/100)</f>
        <v>0</v>
      </c>
      <c r="X4834" s="119">
        <f>O4834+W4834</f>
        <v>0</v>
      </c>
      <c r="Y4834" s="120">
        <v>8</v>
      </c>
      <c r="Z4834" s="9"/>
      <c r="AA4834" s="9"/>
      <c r="AB4834" s="9"/>
    </row>
    <row r="4835" spans="2:28" ht="4.5" customHeight="1" outlineLevel="6" x14ac:dyDescent="0.15">
      <c r="B4835" s="197"/>
      <c r="C4835" s="199"/>
      <c r="D4835" s="199"/>
      <c r="E4835" s="199"/>
      <c r="F4835" s="10"/>
      <c r="G4835" s="10"/>
      <c r="H4835" s="10"/>
      <c r="I4835" s="203"/>
      <c r="J4835" s="205"/>
      <c r="K4835" s="159"/>
      <c r="L4835" s="159"/>
      <c r="M4835" s="159"/>
      <c r="N4835" s="113"/>
      <c r="O4835" s="153"/>
      <c r="P4835" s="205"/>
      <c r="Q4835" s="205"/>
      <c r="R4835" s="159"/>
      <c r="S4835" s="159"/>
      <c r="T4835" s="159"/>
      <c r="U4835" s="159"/>
      <c r="V4835" s="153"/>
      <c r="W4835" s="153"/>
      <c r="X4835" s="153"/>
      <c r="Y4835" s="10"/>
      <c r="Z4835" s="9"/>
      <c r="AA4835" s="9"/>
      <c r="AB4835" s="9"/>
    </row>
    <row r="4836" spans="2:28" ht="14.25" outlineLevel="6" x14ac:dyDescent="0.15">
      <c r="B4836" s="197"/>
      <c r="C4836" s="198"/>
      <c r="D4836" s="114">
        <v>759</v>
      </c>
      <c r="E4836" s="114"/>
      <c r="F4836" s="115"/>
      <c r="G4836" s="115" t="s">
        <v>4452</v>
      </c>
      <c r="H4836" s="115" t="s">
        <v>4451</v>
      </c>
      <c r="I4836" s="116" t="s">
        <v>4450</v>
      </c>
      <c r="J4836" s="117" t="s">
        <v>1028</v>
      </c>
      <c r="K4836" s="118">
        <v>3</v>
      </c>
      <c r="L4836" s="118">
        <v>0</v>
      </c>
      <c r="M4836" s="118">
        <v>3</v>
      </c>
      <c r="N4836" s="271"/>
      <c r="O4836" s="119">
        <f>M4836*N4836</f>
        <v>0</v>
      </c>
      <c r="P4836" s="117" t="s">
        <v>697</v>
      </c>
      <c r="Q4836" s="117" t="s">
        <v>9413</v>
      </c>
      <c r="R4836" s="118"/>
      <c r="S4836" s="118">
        <f>M4836*R4836</f>
        <v>0</v>
      </c>
      <c r="T4836" s="118"/>
      <c r="U4836" s="118">
        <f>M4836*T4836</f>
        <v>0</v>
      </c>
      <c r="V4836" s="119">
        <v>21</v>
      </c>
      <c r="W4836" s="119">
        <f>O4836*(V4836/100)</f>
        <v>0</v>
      </c>
      <c r="X4836" s="119">
        <f>O4836+W4836</f>
        <v>0</v>
      </c>
      <c r="Y4836" s="120">
        <v>8</v>
      </c>
      <c r="Z4836" s="9"/>
      <c r="AA4836" s="9"/>
      <c r="AB4836" s="9"/>
    </row>
    <row r="4837" spans="2:28" ht="4.5" customHeight="1" outlineLevel="6" x14ac:dyDescent="0.15">
      <c r="B4837" s="197"/>
      <c r="C4837" s="199"/>
      <c r="D4837" s="199"/>
      <c r="E4837" s="199"/>
      <c r="F4837" s="10"/>
      <c r="G4837" s="10"/>
      <c r="H4837" s="10"/>
      <c r="I4837" s="203"/>
      <c r="J4837" s="205"/>
      <c r="K4837" s="159"/>
      <c r="L4837" s="159"/>
      <c r="M4837" s="159"/>
      <c r="N4837" s="113"/>
      <c r="O4837" s="153"/>
      <c r="P4837" s="205"/>
      <c r="Q4837" s="205"/>
      <c r="R4837" s="159"/>
      <c r="S4837" s="159"/>
      <c r="T4837" s="159"/>
      <c r="U4837" s="159"/>
      <c r="V4837" s="153"/>
      <c r="W4837" s="153"/>
      <c r="X4837" s="153"/>
      <c r="Y4837" s="10"/>
      <c r="Z4837" s="9"/>
      <c r="AA4837" s="9"/>
      <c r="AB4837" s="9"/>
    </row>
    <row r="4838" spans="2:28" ht="14.25" outlineLevel="6" x14ac:dyDescent="0.15">
      <c r="B4838" s="197"/>
      <c r="C4838" s="198"/>
      <c r="D4838" s="114">
        <v>760</v>
      </c>
      <c r="E4838" s="114"/>
      <c r="F4838" s="115"/>
      <c r="G4838" s="115" t="s">
        <v>4449</v>
      </c>
      <c r="H4838" s="115" t="s">
        <v>4448</v>
      </c>
      <c r="I4838" s="116" t="s">
        <v>4447</v>
      </c>
      <c r="J4838" s="117" t="s">
        <v>1028</v>
      </c>
      <c r="K4838" s="118">
        <v>8</v>
      </c>
      <c r="L4838" s="118">
        <v>0</v>
      </c>
      <c r="M4838" s="118">
        <v>8</v>
      </c>
      <c r="N4838" s="271"/>
      <c r="O4838" s="119">
        <f>M4838*N4838</f>
        <v>0</v>
      </c>
      <c r="P4838" s="117" t="s">
        <v>697</v>
      </c>
      <c r="Q4838" s="117" t="s">
        <v>9413</v>
      </c>
      <c r="R4838" s="118"/>
      <c r="S4838" s="118">
        <f>M4838*R4838</f>
        <v>0</v>
      </c>
      <c r="T4838" s="118"/>
      <c r="U4838" s="118">
        <f>M4838*T4838</f>
        <v>0</v>
      </c>
      <c r="V4838" s="119">
        <v>21</v>
      </c>
      <c r="W4838" s="119">
        <f>O4838*(V4838/100)</f>
        <v>0</v>
      </c>
      <c r="X4838" s="119">
        <f>O4838+W4838</f>
        <v>0</v>
      </c>
      <c r="Y4838" s="120">
        <v>8</v>
      </c>
      <c r="Z4838" s="9"/>
      <c r="AA4838" s="9"/>
      <c r="AB4838" s="9"/>
    </row>
    <row r="4839" spans="2:28" ht="4.5" customHeight="1" outlineLevel="6" x14ac:dyDescent="0.15">
      <c r="B4839" s="197"/>
      <c r="C4839" s="199"/>
      <c r="D4839" s="199"/>
      <c r="E4839" s="199"/>
      <c r="F4839" s="10"/>
      <c r="G4839" s="10"/>
      <c r="H4839" s="10"/>
      <c r="I4839" s="203"/>
      <c r="J4839" s="205"/>
      <c r="K4839" s="159"/>
      <c r="L4839" s="159"/>
      <c r="M4839" s="159"/>
      <c r="N4839" s="113"/>
      <c r="O4839" s="153"/>
      <c r="P4839" s="205"/>
      <c r="Q4839" s="205"/>
      <c r="R4839" s="159"/>
      <c r="S4839" s="159"/>
      <c r="T4839" s="159"/>
      <c r="U4839" s="159"/>
      <c r="V4839" s="153"/>
      <c r="W4839" s="153"/>
      <c r="X4839" s="153"/>
      <c r="Y4839" s="10"/>
      <c r="Z4839" s="9"/>
      <c r="AA4839" s="9"/>
      <c r="AB4839" s="9"/>
    </row>
    <row r="4840" spans="2:28" ht="14.25" outlineLevel="6" x14ac:dyDescent="0.15">
      <c r="B4840" s="197"/>
      <c r="C4840" s="198"/>
      <c r="D4840" s="114">
        <v>761</v>
      </c>
      <c r="E4840" s="114"/>
      <c r="F4840" s="115"/>
      <c r="G4840" s="115" t="s">
        <v>4446</v>
      </c>
      <c r="H4840" s="115" t="s">
        <v>4445</v>
      </c>
      <c r="I4840" s="116" t="s">
        <v>4444</v>
      </c>
      <c r="J4840" s="117" t="s">
        <v>1028</v>
      </c>
      <c r="K4840" s="118">
        <v>1</v>
      </c>
      <c r="L4840" s="118">
        <v>0</v>
      </c>
      <c r="M4840" s="118">
        <v>1</v>
      </c>
      <c r="N4840" s="271"/>
      <c r="O4840" s="119">
        <f>M4840*N4840</f>
        <v>0</v>
      </c>
      <c r="P4840" s="117" t="s">
        <v>697</v>
      </c>
      <c r="Q4840" s="117" t="s">
        <v>9413</v>
      </c>
      <c r="R4840" s="118"/>
      <c r="S4840" s="118">
        <f>M4840*R4840</f>
        <v>0</v>
      </c>
      <c r="T4840" s="118"/>
      <c r="U4840" s="118">
        <f>M4840*T4840</f>
        <v>0</v>
      </c>
      <c r="V4840" s="119">
        <v>21</v>
      </c>
      <c r="W4840" s="119">
        <f>O4840*(V4840/100)</f>
        <v>0</v>
      </c>
      <c r="X4840" s="119">
        <f>O4840+W4840</f>
        <v>0</v>
      </c>
      <c r="Y4840" s="120">
        <v>8</v>
      </c>
      <c r="Z4840" s="9"/>
      <c r="AA4840" s="9"/>
      <c r="AB4840" s="9"/>
    </row>
    <row r="4841" spans="2:28" ht="4.5" customHeight="1" outlineLevel="6" x14ac:dyDescent="0.15">
      <c r="B4841" s="197"/>
      <c r="C4841" s="199"/>
      <c r="D4841" s="199"/>
      <c r="E4841" s="199"/>
      <c r="F4841" s="10"/>
      <c r="G4841" s="10"/>
      <c r="H4841" s="10"/>
      <c r="I4841" s="203"/>
      <c r="J4841" s="205"/>
      <c r="K4841" s="159"/>
      <c r="L4841" s="159"/>
      <c r="M4841" s="159"/>
      <c r="N4841" s="113"/>
      <c r="O4841" s="153"/>
      <c r="P4841" s="205"/>
      <c r="Q4841" s="205"/>
      <c r="R4841" s="159"/>
      <c r="S4841" s="159"/>
      <c r="T4841" s="159"/>
      <c r="U4841" s="159"/>
      <c r="V4841" s="153"/>
      <c r="W4841" s="153"/>
      <c r="X4841" s="153"/>
      <c r="Y4841" s="10"/>
      <c r="Z4841" s="9"/>
      <c r="AA4841" s="9"/>
      <c r="AB4841" s="9"/>
    </row>
    <row r="4842" spans="2:28" ht="14.25" outlineLevel="6" x14ac:dyDescent="0.15">
      <c r="B4842" s="197"/>
      <c r="C4842" s="198"/>
      <c r="D4842" s="114">
        <v>762</v>
      </c>
      <c r="E4842" s="114"/>
      <c r="F4842" s="115"/>
      <c r="G4842" s="115" t="s">
        <v>4443</v>
      </c>
      <c r="H4842" s="115" t="s">
        <v>4442</v>
      </c>
      <c r="I4842" s="116" t="s">
        <v>4441</v>
      </c>
      <c r="J4842" s="117" t="s">
        <v>1028</v>
      </c>
      <c r="K4842" s="118">
        <v>1</v>
      </c>
      <c r="L4842" s="118">
        <v>0</v>
      </c>
      <c r="M4842" s="118">
        <v>1</v>
      </c>
      <c r="N4842" s="271"/>
      <c r="O4842" s="119">
        <f>M4842*N4842</f>
        <v>0</v>
      </c>
      <c r="P4842" s="117" t="s">
        <v>697</v>
      </c>
      <c r="Q4842" s="117" t="s">
        <v>9413</v>
      </c>
      <c r="R4842" s="118"/>
      <c r="S4842" s="118">
        <f>M4842*R4842</f>
        <v>0</v>
      </c>
      <c r="T4842" s="118"/>
      <c r="U4842" s="118">
        <f>M4842*T4842</f>
        <v>0</v>
      </c>
      <c r="V4842" s="119">
        <v>21</v>
      </c>
      <c r="W4842" s="119">
        <f>O4842*(V4842/100)</f>
        <v>0</v>
      </c>
      <c r="X4842" s="119">
        <f>O4842+W4842</f>
        <v>0</v>
      </c>
      <c r="Y4842" s="120">
        <v>8</v>
      </c>
      <c r="Z4842" s="9"/>
      <c r="AA4842" s="9"/>
      <c r="AB4842" s="9"/>
    </row>
    <row r="4843" spans="2:28" ht="4.5" customHeight="1" outlineLevel="6" x14ac:dyDescent="0.15">
      <c r="B4843" s="197"/>
      <c r="C4843" s="199"/>
      <c r="D4843" s="199"/>
      <c r="E4843" s="199"/>
      <c r="F4843" s="10"/>
      <c r="G4843" s="10"/>
      <c r="H4843" s="10"/>
      <c r="I4843" s="203"/>
      <c r="J4843" s="205"/>
      <c r="K4843" s="159"/>
      <c r="L4843" s="159"/>
      <c r="M4843" s="159"/>
      <c r="N4843" s="113"/>
      <c r="O4843" s="153"/>
      <c r="P4843" s="205"/>
      <c r="Q4843" s="205"/>
      <c r="R4843" s="159"/>
      <c r="S4843" s="159"/>
      <c r="T4843" s="159"/>
      <c r="U4843" s="159"/>
      <c r="V4843" s="153"/>
      <c r="W4843" s="153"/>
      <c r="X4843" s="153"/>
      <c r="Y4843" s="10"/>
      <c r="Z4843" s="9"/>
      <c r="AA4843" s="9"/>
      <c r="AB4843" s="9"/>
    </row>
    <row r="4844" spans="2:28" ht="14.25" outlineLevel="6" x14ac:dyDescent="0.15">
      <c r="B4844" s="197"/>
      <c r="C4844" s="198"/>
      <c r="D4844" s="114">
        <v>763</v>
      </c>
      <c r="E4844" s="114"/>
      <c r="F4844" s="115"/>
      <c r="G4844" s="115" t="s">
        <v>4440</v>
      </c>
      <c r="H4844" s="115" t="s">
        <v>4439</v>
      </c>
      <c r="I4844" s="116" t="s">
        <v>4438</v>
      </c>
      <c r="J4844" s="117" t="s">
        <v>1028</v>
      </c>
      <c r="K4844" s="118">
        <v>2</v>
      </c>
      <c r="L4844" s="118">
        <v>0</v>
      </c>
      <c r="M4844" s="118">
        <v>2</v>
      </c>
      <c r="N4844" s="271"/>
      <c r="O4844" s="119">
        <f>M4844*N4844</f>
        <v>0</v>
      </c>
      <c r="P4844" s="117" t="s">
        <v>697</v>
      </c>
      <c r="Q4844" s="117" t="s">
        <v>9413</v>
      </c>
      <c r="R4844" s="118"/>
      <c r="S4844" s="118">
        <f>M4844*R4844</f>
        <v>0</v>
      </c>
      <c r="T4844" s="118"/>
      <c r="U4844" s="118">
        <f>M4844*T4844</f>
        <v>0</v>
      </c>
      <c r="V4844" s="119">
        <v>21</v>
      </c>
      <c r="W4844" s="119">
        <f>O4844*(V4844/100)</f>
        <v>0</v>
      </c>
      <c r="X4844" s="119">
        <f>O4844+W4844</f>
        <v>0</v>
      </c>
      <c r="Y4844" s="120">
        <v>8</v>
      </c>
      <c r="Z4844" s="9"/>
      <c r="AA4844" s="9"/>
      <c r="AB4844" s="9"/>
    </row>
    <row r="4845" spans="2:28" ht="4.5" customHeight="1" outlineLevel="6" x14ac:dyDescent="0.15">
      <c r="B4845" s="197"/>
      <c r="C4845" s="199"/>
      <c r="D4845" s="199"/>
      <c r="E4845" s="199"/>
      <c r="F4845" s="10"/>
      <c r="G4845" s="10"/>
      <c r="H4845" s="10"/>
      <c r="I4845" s="203"/>
      <c r="J4845" s="205"/>
      <c r="K4845" s="159"/>
      <c r="L4845" s="159"/>
      <c r="M4845" s="159"/>
      <c r="N4845" s="113"/>
      <c r="O4845" s="153"/>
      <c r="P4845" s="205"/>
      <c r="Q4845" s="205"/>
      <c r="R4845" s="159"/>
      <c r="S4845" s="159"/>
      <c r="T4845" s="159"/>
      <c r="U4845" s="159"/>
      <c r="V4845" s="153"/>
      <c r="W4845" s="153"/>
      <c r="X4845" s="153"/>
      <c r="Y4845" s="10"/>
      <c r="Z4845" s="9"/>
      <c r="AA4845" s="9"/>
      <c r="AB4845" s="9"/>
    </row>
    <row r="4846" spans="2:28" ht="14.25" outlineLevel="6" x14ac:dyDescent="0.15">
      <c r="B4846" s="197"/>
      <c r="C4846" s="198"/>
      <c r="D4846" s="114">
        <v>764</v>
      </c>
      <c r="E4846" s="114"/>
      <c r="F4846" s="115"/>
      <c r="G4846" s="115" t="s">
        <v>4437</v>
      </c>
      <c r="H4846" s="115" t="s">
        <v>4436</v>
      </c>
      <c r="I4846" s="116" t="s">
        <v>4435</v>
      </c>
      <c r="J4846" s="117" t="s">
        <v>1028</v>
      </c>
      <c r="K4846" s="118">
        <v>2</v>
      </c>
      <c r="L4846" s="118">
        <v>0</v>
      </c>
      <c r="M4846" s="118">
        <v>2</v>
      </c>
      <c r="N4846" s="271"/>
      <c r="O4846" s="119">
        <f>M4846*N4846</f>
        <v>0</v>
      </c>
      <c r="P4846" s="117" t="s">
        <v>697</v>
      </c>
      <c r="Q4846" s="117" t="s">
        <v>9413</v>
      </c>
      <c r="R4846" s="118"/>
      <c r="S4846" s="118">
        <f>M4846*R4846</f>
        <v>0</v>
      </c>
      <c r="T4846" s="118"/>
      <c r="U4846" s="118">
        <f>M4846*T4846</f>
        <v>0</v>
      </c>
      <c r="V4846" s="119">
        <v>21</v>
      </c>
      <c r="W4846" s="119">
        <f>O4846*(V4846/100)</f>
        <v>0</v>
      </c>
      <c r="X4846" s="119">
        <f>O4846+W4846</f>
        <v>0</v>
      </c>
      <c r="Y4846" s="120">
        <v>8</v>
      </c>
      <c r="Z4846" s="9"/>
      <c r="AA4846" s="9"/>
      <c r="AB4846" s="9"/>
    </row>
    <row r="4847" spans="2:28" ht="4.5" customHeight="1" outlineLevel="6" x14ac:dyDescent="0.15">
      <c r="B4847" s="197"/>
      <c r="C4847" s="199"/>
      <c r="D4847" s="199"/>
      <c r="E4847" s="199"/>
      <c r="F4847" s="10"/>
      <c r="G4847" s="10"/>
      <c r="H4847" s="10"/>
      <c r="I4847" s="203"/>
      <c r="J4847" s="205"/>
      <c r="K4847" s="159"/>
      <c r="L4847" s="159"/>
      <c r="M4847" s="159"/>
      <c r="N4847" s="113"/>
      <c r="O4847" s="153"/>
      <c r="P4847" s="205"/>
      <c r="Q4847" s="205"/>
      <c r="R4847" s="159"/>
      <c r="S4847" s="159"/>
      <c r="T4847" s="159"/>
      <c r="U4847" s="159"/>
      <c r="V4847" s="153"/>
      <c r="W4847" s="153"/>
      <c r="X4847" s="153"/>
      <c r="Y4847" s="10"/>
      <c r="Z4847" s="9"/>
      <c r="AA4847" s="9"/>
      <c r="AB4847" s="9"/>
    </row>
    <row r="4848" spans="2:28" ht="14.25" outlineLevel="6" x14ac:dyDescent="0.15">
      <c r="B4848" s="197"/>
      <c r="C4848" s="198"/>
      <c r="D4848" s="114">
        <v>765</v>
      </c>
      <c r="E4848" s="114"/>
      <c r="F4848" s="115"/>
      <c r="G4848" s="115" t="s">
        <v>4434</v>
      </c>
      <c r="H4848" s="115" t="s">
        <v>4433</v>
      </c>
      <c r="I4848" s="116" t="s">
        <v>4432</v>
      </c>
      <c r="J4848" s="117" t="s">
        <v>1028</v>
      </c>
      <c r="K4848" s="118">
        <v>1</v>
      </c>
      <c r="L4848" s="118">
        <v>0</v>
      </c>
      <c r="M4848" s="118">
        <v>1</v>
      </c>
      <c r="N4848" s="271"/>
      <c r="O4848" s="119">
        <f>M4848*N4848</f>
        <v>0</v>
      </c>
      <c r="P4848" s="117" t="s">
        <v>697</v>
      </c>
      <c r="Q4848" s="117" t="s">
        <v>9413</v>
      </c>
      <c r="R4848" s="118"/>
      <c r="S4848" s="118">
        <f>M4848*R4848</f>
        <v>0</v>
      </c>
      <c r="T4848" s="118"/>
      <c r="U4848" s="118">
        <f>M4848*T4848</f>
        <v>0</v>
      </c>
      <c r="V4848" s="119">
        <v>21</v>
      </c>
      <c r="W4848" s="119">
        <f>O4848*(V4848/100)</f>
        <v>0</v>
      </c>
      <c r="X4848" s="119">
        <f>O4848+W4848</f>
        <v>0</v>
      </c>
      <c r="Y4848" s="120">
        <v>8</v>
      </c>
      <c r="Z4848" s="9"/>
      <c r="AA4848" s="9"/>
      <c r="AB4848" s="9"/>
    </row>
    <row r="4849" spans="1:28" ht="4.5" customHeight="1" outlineLevel="6" x14ac:dyDescent="0.15">
      <c r="B4849" s="197"/>
      <c r="C4849" s="199"/>
      <c r="D4849" s="199"/>
      <c r="E4849" s="199"/>
      <c r="F4849" s="10"/>
      <c r="G4849" s="10"/>
      <c r="H4849" s="10"/>
      <c r="I4849" s="203"/>
      <c r="J4849" s="205"/>
      <c r="K4849" s="159"/>
      <c r="L4849" s="159"/>
      <c r="M4849" s="159"/>
      <c r="N4849" s="113"/>
      <c r="O4849" s="153"/>
      <c r="P4849" s="205"/>
      <c r="Q4849" s="205"/>
      <c r="R4849" s="159"/>
      <c r="S4849" s="159"/>
      <c r="T4849" s="159"/>
      <c r="U4849" s="159"/>
      <c r="V4849" s="153"/>
      <c r="W4849" s="153"/>
      <c r="X4849" s="153"/>
      <c r="Y4849" s="10"/>
      <c r="Z4849" s="9"/>
      <c r="AA4849" s="9"/>
      <c r="AB4849" s="9"/>
    </row>
    <row r="4850" spans="1:28" ht="14.25" outlineLevel="6" x14ac:dyDescent="0.15">
      <c r="B4850" s="197"/>
      <c r="C4850" s="198"/>
      <c r="D4850" s="114">
        <v>766</v>
      </c>
      <c r="E4850" s="114"/>
      <c r="F4850" s="115"/>
      <c r="G4850" s="115" t="s">
        <v>4431</v>
      </c>
      <c r="H4850" s="115" t="s">
        <v>4430</v>
      </c>
      <c r="I4850" s="116" t="s">
        <v>4429</v>
      </c>
      <c r="J4850" s="117" t="s">
        <v>1028</v>
      </c>
      <c r="K4850" s="118">
        <v>1</v>
      </c>
      <c r="L4850" s="118">
        <v>0</v>
      </c>
      <c r="M4850" s="118">
        <v>1</v>
      </c>
      <c r="N4850" s="271"/>
      <c r="O4850" s="119">
        <f>M4850*N4850</f>
        <v>0</v>
      </c>
      <c r="P4850" s="117" t="s">
        <v>697</v>
      </c>
      <c r="Q4850" s="117" t="s">
        <v>9413</v>
      </c>
      <c r="R4850" s="118"/>
      <c r="S4850" s="118">
        <f>M4850*R4850</f>
        <v>0</v>
      </c>
      <c r="T4850" s="118"/>
      <c r="U4850" s="118">
        <f>M4850*T4850</f>
        <v>0</v>
      </c>
      <c r="V4850" s="119">
        <v>21</v>
      </c>
      <c r="W4850" s="119">
        <f>O4850*(V4850/100)</f>
        <v>0</v>
      </c>
      <c r="X4850" s="119">
        <f>O4850+W4850</f>
        <v>0</v>
      </c>
      <c r="Y4850" s="120">
        <v>8</v>
      </c>
      <c r="Z4850" s="9"/>
      <c r="AA4850" s="9"/>
      <c r="AB4850" s="9"/>
    </row>
    <row r="4851" spans="1:28" ht="4.5" customHeight="1" outlineLevel="6" x14ac:dyDescent="0.15">
      <c r="B4851" s="197"/>
      <c r="C4851" s="199"/>
      <c r="D4851" s="199"/>
      <c r="E4851" s="199"/>
      <c r="F4851" s="10"/>
      <c r="G4851" s="10"/>
      <c r="H4851" s="10"/>
      <c r="I4851" s="203"/>
      <c r="J4851" s="205"/>
      <c r="K4851" s="159"/>
      <c r="L4851" s="159"/>
      <c r="M4851" s="159"/>
      <c r="N4851" s="113"/>
      <c r="O4851" s="153"/>
      <c r="P4851" s="205"/>
      <c r="Q4851" s="205"/>
      <c r="R4851" s="159"/>
      <c r="S4851" s="159"/>
      <c r="T4851" s="159"/>
      <c r="U4851" s="159"/>
      <c r="V4851" s="153"/>
      <c r="W4851" s="153"/>
      <c r="X4851" s="153"/>
      <c r="Y4851" s="10"/>
      <c r="Z4851" s="9"/>
      <c r="AA4851" s="9"/>
      <c r="AB4851" s="9"/>
    </row>
    <row r="4852" spans="1:28" outlineLevel="6" x14ac:dyDescent="0.15">
      <c r="B4852" s="6"/>
      <c r="C4852" s="6"/>
      <c r="D4852" s="6"/>
      <c r="E4852" s="6"/>
      <c r="F4852" s="6"/>
      <c r="G4852" s="6"/>
      <c r="H4852" s="6"/>
      <c r="I4852" s="6"/>
      <c r="J4852" s="6"/>
      <c r="K4852" s="6"/>
      <c r="L4852" s="6"/>
      <c r="M4852" s="6"/>
      <c r="N4852" s="9"/>
      <c r="O4852" s="9"/>
      <c r="P4852" s="6"/>
      <c r="Q4852" s="6"/>
      <c r="R4852" s="6"/>
      <c r="S4852" s="6"/>
      <c r="T4852" s="6"/>
      <c r="U4852" s="6"/>
      <c r="V4852" s="6"/>
      <c r="W4852" s="9"/>
      <c r="X4852" s="9"/>
      <c r="Y4852" s="9"/>
    </row>
    <row r="4853" spans="1:28" ht="13.5" outlineLevel="4" x14ac:dyDescent="0.25">
      <c r="A4853" s="184" t="s">
        <v>1553</v>
      </c>
      <c r="B4853" s="233">
        <v>5</v>
      </c>
      <c r="C4853" s="234"/>
      <c r="D4853" s="234"/>
      <c r="E4853" s="234"/>
      <c r="F4853" s="188"/>
      <c r="G4853" s="188"/>
      <c r="H4853" s="188"/>
      <c r="I4853" s="235" t="s">
        <v>1552</v>
      </c>
      <c r="J4853" s="236"/>
      <c r="K4853" s="237"/>
      <c r="L4853" s="237"/>
      <c r="M4853" s="237"/>
      <c r="N4853" s="188"/>
      <c r="O4853" s="186">
        <f>SUBTOTAL(9,O4854:O4879)</f>
        <v>0</v>
      </c>
      <c r="P4853" s="236" t="s">
        <v>474</v>
      </c>
      <c r="Q4853" s="236"/>
      <c r="R4853" s="237"/>
      <c r="S4853" s="187">
        <f>SUBTOTAL(9,S4854:S4879)</f>
        <v>0</v>
      </c>
      <c r="T4853" s="237"/>
      <c r="U4853" s="187">
        <f>SUBTOTAL(9,U4854:U4879)</f>
        <v>0</v>
      </c>
      <c r="V4853" s="238"/>
      <c r="W4853" s="186">
        <f>SUBTOTAL(9,W4854:W4879)</f>
        <v>0</v>
      </c>
      <c r="X4853" s="186">
        <f>SUBTOTAL(9,X4854:X4879)</f>
        <v>0</v>
      </c>
      <c r="Y4853" s="184"/>
      <c r="Z4853" s="6"/>
      <c r="AA4853" s="9"/>
      <c r="AB4853" s="9"/>
    </row>
    <row r="4854" spans="1:28" ht="13.5" outlineLevel="5" x14ac:dyDescent="0.25">
      <c r="A4854" s="189" t="s">
        <v>1551</v>
      </c>
      <c r="B4854" s="239">
        <v>6</v>
      </c>
      <c r="C4854" s="240"/>
      <c r="D4854" s="240"/>
      <c r="E4854" s="240"/>
      <c r="F4854" s="193"/>
      <c r="G4854" s="193"/>
      <c r="H4854" s="193"/>
      <c r="I4854" s="241" t="s">
        <v>1550</v>
      </c>
      <c r="J4854" s="242"/>
      <c r="K4854" s="243"/>
      <c r="L4854" s="243"/>
      <c r="M4854" s="243"/>
      <c r="N4854" s="193"/>
      <c r="O4854" s="191">
        <f>SUBTOTAL(9,O4855:O4879)</f>
        <v>0</v>
      </c>
      <c r="P4854" s="242" t="s">
        <v>475</v>
      </c>
      <c r="Q4854" s="242"/>
      <c r="R4854" s="243"/>
      <c r="S4854" s="192">
        <f>SUBTOTAL(9,S4855:S4879)</f>
        <v>0</v>
      </c>
      <c r="T4854" s="243"/>
      <c r="U4854" s="192">
        <f>SUBTOTAL(9,U4855:U4879)</f>
        <v>0</v>
      </c>
      <c r="V4854" s="244"/>
      <c r="W4854" s="191">
        <f>SUBTOTAL(9,W4855:W4879)</f>
        <v>0</v>
      </c>
      <c r="X4854" s="191">
        <f>SUBTOTAL(9,X4855:X4879)</f>
        <v>0</v>
      </c>
      <c r="Y4854" s="189"/>
      <c r="Z4854" s="6"/>
      <c r="AA4854" s="9"/>
      <c r="AB4854" s="9"/>
    </row>
    <row r="4855" spans="1:28" ht="14.25" outlineLevel="6" x14ac:dyDescent="0.15">
      <c r="B4855" s="197"/>
      <c r="C4855" s="198"/>
      <c r="D4855" s="114">
        <v>767</v>
      </c>
      <c r="E4855" s="114"/>
      <c r="F4855" s="115"/>
      <c r="G4855" s="115" t="s">
        <v>4428</v>
      </c>
      <c r="H4855" s="115" t="s">
        <v>4427</v>
      </c>
      <c r="I4855" s="116" t="s">
        <v>1040</v>
      </c>
      <c r="J4855" s="117" t="s">
        <v>1028</v>
      </c>
      <c r="K4855" s="118">
        <v>5</v>
      </c>
      <c r="L4855" s="118">
        <v>0</v>
      </c>
      <c r="M4855" s="118">
        <v>5</v>
      </c>
      <c r="N4855" s="271"/>
      <c r="O4855" s="119">
        <f>M4855*N4855</f>
        <v>0</v>
      </c>
      <c r="P4855" s="117" t="s">
        <v>697</v>
      </c>
      <c r="Q4855" s="117" t="s">
        <v>9413</v>
      </c>
      <c r="R4855" s="118"/>
      <c r="S4855" s="118">
        <f>M4855*R4855</f>
        <v>0</v>
      </c>
      <c r="T4855" s="118"/>
      <c r="U4855" s="118">
        <f>M4855*T4855</f>
        <v>0</v>
      </c>
      <c r="V4855" s="119">
        <v>21</v>
      </c>
      <c r="W4855" s="119">
        <f>O4855*(V4855/100)</f>
        <v>0</v>
      </c>
      <c r="X4855" s="119">
        <f>O4855+W4855</f>
        <v>0</v>
      </c>
      <c r="Y4855" s="120">
        <v>8</v>
      </c>
      <c r="Z4855" s="9"/>
      <c r="AA4855" s="9"/>
      <c r="AB4855" s="9"/>
    </row>
    <row r="4856" spans="1:28" ht="4.5" customHeight="1" outlineLevel="6" x14ac:dyDescent="0.15">
      <c r="B4856" s="197"/>
      <c r="C4856" s="199"/>
      <c r="D4856" s="199"/>
      <c r="E4856" s="199"/>
      <c r="F4856" s="10"/>
      <c r="G4856" s="10"/>
      <c r="H4856" s="10"/>
      <c r="I4856" s="203"/>
      <c r="J4856" s="205"/>
      <c r="K4856" s="159"/>
      <c r="L4856" s="159"/>
      <c r="M4856" s="159"/>
      <c r="N4856" s="113"/>
      <c r="O4856" s="153"/>
      <c r="P4856" s="205"/>
      <c r="Q4856" s="205"/>
      <c r="R4856" s="159"/>
      <c r="S4856" s="159"/>
      <c r="T4856" s="159"/>
      <c r="U4856" s="159"/>
      <c r="V4856" s="153"/>
      <c r="W4856" s="153"/>
      <c r="X4856" s="153"/>
      <c r="Y4856" s="10"/>
      <c r="Z4856" s="9"/>
      <c r="AA4856" s="9"/>
      <c r="AB4856" s="9"/>
    </row>
    <row r="4857" spans="1:28" ht="14.25" outlineLevel="6" x14ac:dyDescent="0.15">
      <c r="B4857" s="197"/>
      <c r="C4857" s="198"/>
      <c r="D4857" s="114">
        <v>768</v>
      </c>
      <c r="E4857" s="114"/>
      <c r="F4857" s="115"/>
      <c r="G4857" s="115" t="s">
        <v>4426</v>
      </c>
      <c r="H4857" s="115" t="s">
        <v>4425</v>
      </c>
      <c r="I4857" s="116" t="s">
        <v>4424</v>
      </c>
      <c r="J4857" s="117" t="s">
        <v>1028</v>
      </c>
      <c r="K4857" s="118">
        <v>1</v>
      </c>
      <c r="L4857" s="118">
        <v>0</v>
      </c>
      <c r="M4857" s="118">
        <v>1</v>
      </c>
      <c r="N4857" s="271"/>
      <c r="O4857" s="119">
        <f>M4857*N4857</f>
        <v>0</v>
      </c>
      <c r="P4857" s="117" t="s">
        <v>697</v>
      </c>
      <c r="Q4857" s="117" t="s">
        <v>9413</v>
      </c>
      <c r="R4857" s="118"/>
      <c r="S4857" s="118">
        <f>M4857*R4857</f>
        <v>0</v>
      </c>
      <c r="T4857" s="118"/>
      <c r="U4857" s="118">
        <f>M4857*T4857</f>
        <v>0</v>
      </c>
      <c r="V4857" s="119">
        <v>21</v>
      </c>
      <c r="W4857" s="119">
        <f>O4857*(V4857/100)</f>
        <v>0</v>
      </c>
      <c r="X4857" s="119">
        <f>O4857+W4857</f>
        <v>0</v>
      </c>
      <c r="Y4857" s="120">
        <v>8</v>
      </c>
      <c r="Z4857" s="9"/>
      <c r="AA4857" s="9"/>
      <c r="AB4857" s="9"/>
    </row>
    <row r="4858" spans="1:28" ht="4.5" customHeight="1" outlineLevel="6" x14ac:dyDescent="0.15">
      <c r="B4858" s="197"/>
      <c r="C4858" s="199"/>
      <c r="D4858" s="199"/>
      <c r="E4858" s="199"/>
      <c r="F4858" s="10"/>
      <c r="G4858" s="10"/>
      <c r="H4858" s="10"/>
      <c r="I4858" s="203"/>
      <c r="J4858" s="205"/>
      <c r="K4858" s="159"/>
      <c r="L4858" s="159"/>
      <c r="M4858" s="159"/>
      <c r="N4858" s="113"/>
      <c r="O4858" s="153"/>
      <c r="P4858" s="205"/>
      <c r="Q4858" s="205"/>
      <c r="R4858" s="159"/>
      <c r="S4858" s="159"/>
      <c r="T4858" s="159"/>
      <c r="U4858" s="159"/>
      <c r="V4858" s="153"/>
      <c r="W4858" s="153"/>
      <c r="X4858" s="153"/>
      <c r="Y4858" s="10"/>
      <c r="Z4858" s="9"/>
      <c r="AA4858" s="9"/>
      <c r="AB4858" s="9"/>
    </row>
    <row r="4859" spans="1:28" ht="28.5" outlineLevel="6" x14ac:dyDescent="0.15">
      <c r="B4859" s="197"/>
      <c r="C4859" s="198"/>
      <c r="D4859" s="114">
        <v>769</v>
      </c>
      <c r="E4859" s="114"/>
      <c r="F4859" s="115"/>
      <c r="G4859" s="115" t="s">
        <v>4423</v>
      </c>
      <c r="H4859" s="115" t="s">
        <v>4422</v>
      </c>
      <c r="I4859" s="116" t="s">
        <v>4421</v>
      </c>
      <c r="J4859" s="117" t="s">
        <v>1028</v>
      </c>
      <c r="K4859" s="118">
        <v>6</v>
      </c>
      <c r="L4859" s="118">
        <v>0</v>
      </c>
      <c r="M4859" s="118">
        <v>6</v>
      </c>
      <c r="N4859" s="271"/>
      <c r="O4859" s="119">
        <f>M4859*N4859</f>
        <v>0</v>
      </c>
      <c r="P4859" s="117" t="s">
        <v>697</v>
      </c>
      <c r="Q4859" s="117" t="s">
        <v>9413</v>
      </c>
      <c r="R4859" s="118"/>
      <c r="S4859" s="118">
        <f>M4859*R4859</f>
        <v>0</v>
      </c>
      <c r="T4859" s="118"/>
      <c r="U4859" s="118">
        <f>M4859*T4859</f>
        <v>0</v>
      </c>
      <c r="V4859" s="119">
        <v>21</v>
      </c>
      <c r="W4859" s="119">
        <f>O4859*(V4859/100)</f>
        <v>0</v>
      </c>
      <c r="X4859" s="119">
        <f>O4859+W4859</f>
        <v>0</v>
      </c>
      <c r="Y4859" s="120">
        <v>8</v>
      </c>
      <c r="Z4859" s="9"/>
      <c r="AA4859" s="9"/>
      <c r="AB4859" s="9"/>
    </row>
    <row r="4860" spans="1:28" ht="4.5" customHeight="1" outlineLevel="6" x14ac:dyDescent="0.15">
      <c r="B4860" s="197"/>
      <c r="C4860" s="199"/>
      <c r="D4860" s="199"/>
      <c r="E4860" s="199"/>
      <c r="F4860" s="10"/>
      <c r="G4860" s="10"/>
      <c r="H4860" s="10"/>
      <c r="I4860" s="203"/>
      <c r="J4860" s="205"/>
      <c r="K4860" s="159"/>
      <c r="L4860" s="159"/>
      <c r="M4860" s="159"/>
      <c r="N4860" s="113"/>
      <c r="O4860" s="153"/>
      <c r="P4860" s="205"/>
      <c r="Q4860" s="205"/>
      <c r="R4860" s="159"/>
      <c r="S4860" s="159"/>
      <c r="T4860" s="159"/>
      <c r="U4860" s="159"/>
      <c r="V4860" s="153"/>
      <c r="W4860" s="153"/>
      <c r="X4860" s="153"/>
      <c r="Y4860" s="10"/>
      <c r="Z4860" s="9"/>
      <c r="AA4860" s="9"/>
      <c r="AB4860" s="9"/>
    </row>
    <row r="4861" spans="1:28" ht="28.5" outlineLevel="6" x14ac:dyDescent="0.15">
      <c r="B4861" s="197"/>
      <c r="C4861" s="198"/>
      <c r="D4861" s="114">
        <v>770</v>
      </c>
      <c r="E4861" s="114"/>
      <c r="F4861" s="115"/>
      <c r="G4861" s="115" t="s">
        <v>4420</v>
      </c>
      <c r="H4861" s="115" t="s">
        <v>4419</v>
      </c>
      <c r="I4861" s="116" t="s">
        <v>4418</v>
      </c>
      <c r="J4861" s="117" t="s">
        <v>1028</v>
      </c>
      <c r="K4861" s="118">
        <v>1</v>
      </c>
      <c r="L4861" s="118">
        <v>0</v>
      </c>
      <c r="M4861" s="118">
        <v>1</v>
      </c>
      <c r="N4861" s="271"/>
      <c r="O4861" s="119">
        <f>M4861*N4861</f>
        <v>0</v>
      </c>
      <c r="P4861" s="117" t="s">
        <v>697</v>
      </c>
      <c r="Q4861" s="117" t="s">
        <v>9413</v>
      </c>
      <c r="R4861" s="118"/>
      <c r="S4861" s="118">
        <f>M4861*R4861</f>
        <v>0</v>
      </c>
      <c r="T4861" s="118"/>
      <c r="U4861" s="118">
        <f>M4861*T4861</f>
        <v>0</v>
      </c>
      <c r="V4861" s="119">
        <v>21</v>
      </c>
      <c r="W4861" s="119">
        <f>O4861*(V4861/100)</f>
        <v>0</v>
      </c>
      <c r="X4861" s="119">
        <f>O4861+W4861</f>
        <v>0</v>
      </c>
      <c r="Y4861" s="120">
        <v>8</v>
      </c>
      <c r="Z4861" s="9"/>
      <c r="AA4861" s="9"/>
      <c r="AB4861" s="9"/>
    </row>
    <row r="4862" spans="1:28" ht="4.5" customHeight="1" outlineLevel="6" x14ac:dyDescent="0.15">
      <c r="B4862" s="197"/>
      <c r="C4862" s="199"/>
      <c r="D4862" s="199"/>
      <c r="E4862" s="199"/>
      <c r="F4862" s="10"/>
      <c r="G4862" s="10"/>
      <c r="H4862" s="10"/>
      <c r="I4862" s="203"/>
      <c r="J4862" s="205"/>
      <c r="K4862" s="159"/>
      <c r="L4862" s="159"/>
      <c r="M4862" s="159"/>
      <c r="N4862" s="113"/>
      <c r="O4862" s="153"/>
      <c r="P4862" s="205"/>
      <c r="Q4862" s="205"/>
      <c r="R4862" s="159"/>
      <c r="S4862" s="159"/>
      <c r="T4862" s="159"/>
      <c r="U4862" s="159"/>
      <c r="V4862" s="153"/>
      <c r="W4862" s="153"/>
      <c r="X4862" s="153"/>
      <c r="Y4862" s="10"/>
      <c r="Z4862" s="9"/>
      <c r="AA4862" s="9"/>
      <c r="AB4862" s="9"/>
    </row>
    <row r="4863" spans="1:28" ht="28.5" outlineLevel="6" x14ac:dyDescent="0.15">
      <c r="B4863" s="197"/>
      <c r="C4863" s="198"/>
      <c r="D4863" s="114">
        <v>771</v>
      </c>
      <c r="E4863" s="114"/>
      <c r="F4863" s="115"/>
      <c r="G4863" s="115" t="s">
        <v>4417</v>
      </c>
      <c r="H4863" s="115" t="s">
        <v>4416</v>
      </c>
      <c r="I4863" s="116" t="s">
        <v>4415</v>
      </c>
      <c r="J4863" s="117" t="s">
        <v>1028</v>
      </c>
      <c r="K4863" s="118">
        <v>8</v>
      </c>
      <c r="L4863" s="118">
        <v>0</v>
      </c>
      <c r="M4863" s="118">
        <v>8</v>
      </c>
      <c r="N4863" s="271"/>
      <c r="O4863" s="119">
        <f>M4863*N4863</f>
        <v>0</v>
      </c>
      <c r="P4863" s="117" t="s">
        <v>697</v>
      </c>
      <c r="Q4863" s="117" t="s">
        <v>9413</v>
      </c>
      <c r="R4863" s="118"/>
      <c r="S4863" s="118">
        <f>M4863*R4863</f>
        <v>0</v>
      </c>
      <c r="T4863" s="118"/>
      <c r="U4863" s="118">
        <f>M4863*T4863</f>
        <v>0</v>
      </c>
      <c r="V4863" s="119">
        <v>21</v>
      </c>
      <c r="W4863" s="119">
        <f>O4863*(V4863/100)</f>
        <v>0</v>
      </c>
      <c r="X4863" s="119">
        <f>O4863+W4863</f>
        <v>0</v>
      </c>
      <c r="Y4863" s="120">
        <v>8</v>
      </c>
      <c r="Z4863" s="9"/>
      <c r="AA4863" s="9"/>
      <c r="AB4863" s="9"/>
    </row>
    <row r="4864" spans="1:28" ht="4.5" customHeight="1" outlineLevel="6" x14ac:dyDescent="0.15">
      <c r="B4864" s="197"/>
      <c r="C4864" s="199"/>
      <c r="D4864" s="199"/>
      <c r="E4864" s="199"/>
      <c r="F4864" s="10"/>
      <c r="G4864" s="10"/>
      <c r="H4864" s="10"/>
      <c r="I4864" s="203"/>
      <c r="J4864" s="205"/>
      <c r="K4864" s="159"/>
      <c r="L4864" s="159"/>
      <c r="M4864" s="159"/>
      <c r="N4864" s="113"/>
      <c r="O4864" s="153"/>
      <c r="P4864" s="205"/>
      <c r="Q4864" s="205"/>
      <c r="R4864" s="159"/>
      <c r="S4864" s="159"/>
      <c r="T4864" s="159"/>
      <c r="U4864" s="159"/>
      <c r="V4864" s="153"/>
      <c r="W4864" s="153"/>
      <c r="X4864" s="153"/>
      <c r="Y4864" s="10"/>
      <c r="Z4864" s="9"/>
      <c r="AA4864" s="9"/>
      <c r="AB4864" s="9"/>
    </row>
    <row r="4865" spans="1:28" ht="28.5" outlineLevel="6" x14ac:dyDescent="0.15">
      <c r="B4865" s="197"/>
      <c r="C4865" s="198"/>
      <c r="D4865" s="114">
        <v>772</v>
      </c>
      <c r="E4865" s="114"/>
      <c r="F4865" s="115"/>
      <c r="G4865" s="115" t="s">
        <v>4414</v>
      </c>
      <c r="H4865" s="115" t="s">
        <v>4413</v>
      </c>
      <c r="I4865" s="116" t="s">
        <v>4412</v>
      </c>
      <c r="J4865" s="117" t="s">
        <v>1028</v>
      </c>
      <c r="K4865" s="118">
        <v>1</v>
      </c>
      <c r="L4865" s="118">
        <v>0</v>
      </c>
      <c r="M4865" s="118">
        <v>1</v>
      </c>
      <c r="N4865" s="271"/>
      <c r="O4865" s="119">
        <f>M4865*N4865</f>
        <v>0</v>
      </c>
      <c r="P4865" s="117" t="s">
        <v>697</v>
      </c>
      <c r="Q4865" s="117" t="s">
        <v>9413</v>
      </c>
      <c r="R4865" s="118"/>
      <c r="S4865" s="118">
        <f>M4865*R4865</f>
        <v>0</v>
      </c>
      <c r="T4865" s="118"/>
      <c r="U4865" s="118">
        <f>M4865*T4865</f>
        <v>0</v>
      </c>
      <c r="V4865" s="119">
        <v>21</v>
      </c>
      <c r="W4865" s="119">
        <f>O4865*(V4865/100)</f>
        <v>0</v>
      </c>
      <c r="X4865" s="119">
        <f>O4865+W4865</f>
        <v>0</v>
      </c>
      <c r="Y4865" s="120">
        <v>8</v>
      </c>
      <c r="Z4865" s="9"/>
      <c r="AA4865" s="9"/>
      <c r="AB4865" s="9"/>
    </row>
    <row r="4866" spans="1:28" ht="4.5" customHeight="1" outlineLevel="6" x14ac:dyDescent="0.15">
      <c r="B4866" s="197"/>
      <c r="C4866" s="199"/>
      <c r="D4866" s="199"/>
      <c r="E4866" s="199"/>
      <c r="F4866" s="10"/>
      <c r="G4866" s="10"/>
      <c r="H4866" s="10"/>
      <c r="I4866" s="203"/>
      <c r="J4866" s="205"/>
      <c r="K4866" s="159"/>
      <c r="L4866" s="159"/>
      <c r="M4866" s="159"/>
      <c r="N4866" s="113"/>
      <c r="O4866" s="153"/>
      <c r="P4866" s="205"/>
      <c r="Q4866" s="205"/>
      <c r="R4866" s="159"/>
      <c r="S4866" s="159"/>
      <c r="T4866" s="159"/>
      <c r="U4866" s="159"/>
      <c r="V4866" s="153"/>
      <c r="W4866" s="153"/>
      <c r="X4866" s="153"/>
      <c r="Y4866" s="10"/>
      <c r="Z4866" s="9"/>
      <c r="AA4866" s="9"/>
      <c r="AB4866" s="9"/>
    </row>
    <row r="4867" spans="1:28" ht="28.5" outlineLevel="6" x14ac:dyDescent="0.15">
      <c r="B4867" s="197"/>
      <c r="C4867" s="198"/>
      <c r="D4867" s="114">
        <v>773</v>
      </c>
      <c r="E4867" s="114"/>
      <c r="F4867" s="115"/>
      <c r="G4867" s="115" t="s">
        <v>4411</v>
      </c>
      <c r="H4867" s="115" t="s">
        <v>4410</v>
      </c>
      <c r="I4867" s="116" t="s">
        <v>4409</v>
      </c>
      <c r="J4867" s="117" t="s">
        <v>1028</v>
      </c>
      <c r="K4867" s="118">
        <v>6</v>
      </c>
      <c r="L4867" s="118">
        <v>0</v>
      </c>
      <c r="M4867" s="118">
        <v>6</v>
      </c>
      <c r="N4867" s="271"/>
      <c r="O4867" s="119">
        <f>M4867*N4867</f>
        <v>0</v>
      </c>
      <c r="P4867" s="117" t="s">
        <v>697</v>
      </c>
      <c r="Q4867" s="117" t="s">
        <v>9413</v>
      </c>
      <c r="R4867" s="118"/>
      <c r="S4867" s="118">
        <f>M4867*R4867</f>
        <v>0</v>
      </c>
      <c r="T4867" s="118"/>
      <c r="U4867" s="118">
        <f>M4867*T4867</f>
        <v>0</v>
      </c>
      <c r="V4867" s="119">
        <v>21</v>
      </c>
      <c r="W4867" s="119">
        <f>O4867*(V4867/100)</f>
        <v>0</v>
      </c>
      <c r="X4867" s="119">
        <f>O4867+W4867</f>
        <v>0</v>
      </c>
      <c r="Y4867" s="120">
        <v>8</v>
      </c>
      <c r="Z4867" s="9"/>
      <c r="AA4867" s="9"/>
      <c r="AB4867" s="9"/>
    </row>
    <row r="4868" spans="1:28" ht="4.5" customHeight="1" outlineLevel="6" x14ac:dyDescent="0.15">
      <c r="B4868" s="197"/>
      <c r="C4868" s="199"/>
      <c r="D4868" s="199"/>
      <c r="E4868" s="199"/>
      <c r="F4868" s="10"/>
      <c r="G4868" s="10"/>
      <c r="H4868" s="10"/>
      <c r="I4868" s="203"/>
      <c r="J4868" s="205"/>
      <c r="K4868" s="159"/>
      <c r="L4868" s="159"/>
      <c r="M4868" s="159"/>
      <c r="N4868" s="113"/>
      <c r="O4868" s="153"/>
      <c r="P4868" s="205"/>
      <c r="Q4868" s="205"/>
      <c r="R4868" s="159"/>
      <c r="S4868" s="159"/>
      <c r="T4868" s="159"/>
      <c r="U4868" s="159"/>
      <c r="V4868" s="153"/>
      <c r="W4868" s="153"/>
      <c r="X4868" s="153"/>
      <c r="Y4868" s="10"/>
      <c r="Z4868" s="9"/>
      <c r="AA4868" s="9"/>
      <c r="AB4868" s="9"/>
    </row>
    <row r="4869" spans="1:28" ht="28.5" outlineLevel="6" x14ac:dyDescent="0.15">
      <c r="B4869" s="197"/>
      <c r="C4869" s="198"/>
      <c r="D4869" s="114">
        <v>774</v>
      </c>
      <c r="E4869" s="114"/>
      <c r="F4869" s="115"/>
      <c r="G4869" s="115" t="s">
        <v>4408</v>
      </c>
      <c r="H4869" s="115" t="s">
        <v>4407</v>
      </c>
      <c r="I4869" s="116" t="s">
        <v>4406</v>
      </c>
      <c r="J4869" s="117" t="s">
        <v>1028</v>
      </c>
      <c r="K4869" s="118">
        <v>1</v>
      </c>
      <c r="L4869" s="118">
        <v>0</v>
      </c>
      <c r="M4869" s="118">
        <v>1</v>
      </c>
      <c r="N4869" s="271"/>
      <c r="O4869" s="119">
        <f>M4869*N4869</f>
        <v>0</v>
      </c>
      <c r="P4869" s="117" t="s">
        <v>697</v>
      </c>
      <c r="Q4869" s="117" t="s">
        <v>9413</v>
      </c>
      <c r="R4869" s="118"/>
      <c r="S4869" s="118">
        <f>M4869*R4869</f>
        <v>0</v>
      </c>
      <c r="T4869" s="118"/>
      <c r="U4869" s="118">
        <f>M4869*T4869</f>
        <v>0</v>
      </c>
      <c r="V4869" s="119">
        <v>21</v>
      </c>
      <c r="W4869" s="119">
        <f>O4869*(V4869/100)</f>
        <v>0</v>
      </c>
      <c r="X4869" s="119">
        <f>O4869+W4869</f>
        <v>0</v>
      </c>
      <c r="Y4869" s="120">
        <v>8</v>
      </c>
      <c r="Z4869" s="9"/>
      <c r="AA4869" s="9"/>
      <c r="AB4869" s="9"/>
    </row>
    <row r="4870" spans="1:28" ht="4.5" customHeight="1" outlineLevel="6" x14ac:dyDescent="0.15">
      <c r="B4870" s="197"/>
      <c r="C4870" s="199"/>
      <c r="D4870" s="199"/>
      <c r="E4870" s="199"/>
      <c r="F4870" s="10"/>
      <c r="G4870" s="10"/>
      <c r="H4870" s="10"/>
      <c r="I4870" s="203"/>
      <c r="J4870" s="205"/>
      <c r="K4870" s="159"/>
      <c r="L4870" s="159"/>
      <c r="M4870" s="159"/>
      <c r="N4870" s="113"/>
      <c r="O4870" s="153"/>
      <c r="P4870" s="205"/>
      <c r="Q4870" s="205"/>
      <c r="R4870" s="159"/>
      <c r="S4870" s="159"/>
      <c r="T4870" s="159"/>
      <c r="U4870" s="159"/>
      <c r="V4870" s="153"/>
      <c r="W4870" s="153"/>
      <c r="X4870" s="153"/>
      <c r="Y4870" s="10"/>
      <c r="Z4870" s="9"/>
      <c r="AA4870" s="9"/>
      <c r="AB4870" s="9"/>
    </row>
    <row r="4871" spans="1:28" ht="14.25" outlineLevel="6" x14ac:dyDescent="0.15">
      <c r="B4871" s="197"/>
      <c r="C4871" s="198"/>
      <c r="D4871" s="114">
        <v>775</v>
      </c>
      <c r="E4871" s="114"/>
      <c r="F4871" s="115"/>
      <c r="G4871" s="115" t="s">
        <v>4405</v>
      </c>
      <c r="H4871" s="115" t="s">
        <v>4404</v>
      </c>
      <c r="I4871" s="116" t="s">
        <v>4403</v>
      </c>
      <c r="J4871" s="117" t="s">
        <v>1028</v>
      </c>
      <c r="K4871" s="118">
        <v>2</v>
      </c>
      <c r="L4871" s="118">
        <v>0</v>
      </c>
      <c r="M4871" s="118">
        <v>2</v>
      </c>
      <c r="N4871" s="271"/>
      <c r="O4871" s="119">
        <f>M4871*N4871</f>
        <v>0</v>
      </c>
      <c r="P4871" s="117" t="s">
        <v>697</v>
      </c>
      <c r="Q4871" s="117" t="s">
        <v>9413</v>
      </c>
      <c r="R4871" s="118"/>
      <c r="S4871" s="118">
        <f>M4871*R4871</f>
        <v>0</v>
      </c>
      <c r="T4871" s="118"/>
      <c r="U4871" s="118">
        <f>M4871*T4871</f>
        <v>0</v>
      </c>
      <c r="V4871" s="119">
        <v>21</v>
      </c>
      <c r="W4871" s="119">
        <f>O4871*(V4871/100)</f>
        <v>0</v>
      </c>
      <c r="X4871" s="119">
        <f>O4871+W4871</f>
        <v>0</v>
      </c>
      <c r="Y4871" s="120">
        <v>8</v>
      </c>
      <c r="Z4871" s="9"/>
      <c r="AA4871" s="9"/>
      <c r="AB4871" s="9"/>
    </row>
    <row r="4872" spans="1:28" ht="4.5" customHeight="1" outlineLevel="6" x14ac:dyDescent="0.15">
      <c r="B4872" s="197"/>
      <c r="C4872" s="199"/>
      <c r="D4872" s="199"/>
      <c r="E4872" s="199"/>
      <c r="F4872" s="10"/>
      <c r="G4872" s="10"/>
      <c r="H4872" s="10"/>
      <c r="I4872" s="203"/>
      <c r="J4872" s="205"/>
      <c r="K4872" s="159"/>
      <c r="L4872" s="159"/>
      <c r="M4872" s="159"/>
      <c r="N4872" s="113"/>
      <c r="O4872" s="153"/>
      <c r="P4872" s="205"/>
      <c r="Q4872" s="205"/>
      <c r="R4872" s="159"/>
      <c r="S4872" s="159"/>
      <c r="T4872" s="159"/>
      <c r="U4872" s="159"/>
      <c r="V4872" s="153"/>
      <c r="W4872" s="153"/>
      <c r="X4872" s="153"/>
      <c r="Y4872" s="10"/>
      <c r="Z4872" s="9"/>
      <c r="AA4872" s="9"/>
      <c r="AB4872" s="9"/>
    </row>
    <row r="4873" spans="1:28" ht="14.25" outlineLevel="6" x14ac:dyDescent="0.15">
      <c r="B4873" s="197"/>
      <c r="C4873" s="198"/>
      <c r="D4873" s="114">
        <v>776</v>
      </c>
      <c r="E4873" s="114"/>
      <c r="F4873" s="115"/>
      <c r="G4873" s="115" t="s">
        <v>4402</v>
      </c>
      <c r="H4873" s="115" t="s">
        <v>4401</v>
      </c>
      <c r="I4873" s="116" t="s">
        <v>4400</v>
      </c>
      <c r="J4873" s="117" t="s">
        <v>1028</v>
      </c>
      <c r="K4873" s="118">
        <v>32</v>
      </c>
      <c r="L4873" s="118">
        <v>0</v>
      </c>
      <c r="M4873" s="118">
        <v>32</v>
      </c>
      <c r="N4873" s="271"/>
      <c r="O4873" s="119">
        <f>M4873*N4873</f>
        <v>0</v>
      </c>
      <c r="P4873" s="117" t="s">
        <v>697</v>
      </c>
      <c r="Q4873" s="117" t="s">
        <v>9413</v>
      </c>
      <c r="R4873" s="118"/>
      <c r="S4873" s="118">
        <f>M4873*R4873</f>
        <v>0</v>
      </c>
      <c r="T4873" s="118"/>
      <c r="U4873" s="118">
        <f>M4873*T4873</f>
        <v>0</v>
      </c>
      <c r="V4873" s="119">
        <v>21</v>
      </c>
      <c r="W4873" s="119">
        <f>O4873*(V4873/100)</f>
        <v>0</v>
      </c>
      <c r="X4873" s="119">
        <f>O4873+W4873</f>
        <v>0</v>
      </c>
      <c r="Y4873" s="120">
        <v>8</v>
      </c>
      <c r="Z4873" s="9"/>
      <c r="AA4873" s="9"/>
      <c r="AB4873" s="9"/>
    </row>
    <row r="4874" spans="1:28" ht="4.5" customHeight="1" outlineLevel="6" x14ac:dyDescent="0.15">
      <c r="B4874" s="197"/>
      <c r="C4874" s="199"/>
      <c r="D4874" s="199"/>
      <c r="E4874" s="199"/>
      <c r="F4874" s="10"/>
      <c r="G4874" s="10"/>
      <c r="H4874" s="10"/>
      <c r="I4874" s="203"/>
      <c r="J4874" s="205"/>
      <c r="K4874" s="159"/>
      <c r="L4874" s="159"/>
      <c r="M4874" s="159"/>
      <c r="N4874" s="113"/>
      <c r="O4874" s="153"/>
      <c r="P4874" s="205"/>
      <c r="Q4874" s="205"/>
      <c r="R4874" s="159"/>
      <c r="S4874" s="159"/>
      <c r="T4874" s="159"/>
      <c r="U4874" s="159"/>
      <c r="V4874" s="153"/>
      <c r="W4874" s="153"/>
      <c r="X4874" s="153"/>
      <c r="Y4874" s="10"/>
      <c r="Z4874" s="9"/>
      <c r="AA4874" s="9"/>
      <c r="AB4874" s="9"/>
    </row>
    <row r="4875" spans="1:28" ht="14.25" outlineLevel="6" x14ac:dyDescent="0.15">
      <c r="B4875" s="197"/>
      <c r="C4875" s="198"/>
      <c r="D4875" s="114">
        <v>777</v>
      </c>
      <c r="E4875" s="114"/>
      <c r="F4875" s="115"/>
      <c r="G4875" s="115" t="s">
        <v>4399</v>
      </c>
      <c r="H4875" s="115" t="s">
        <v>4398</v>
      </c>
      <c r="I4875" s="116" t="s">
        <v>4397</v>
      </c>
      <c r="J4875" s="117" t="s">
        <v>1028</v>
      </c>
      <c r="K4875" s="118">
        <v>21</v>
      </c>
      <c r="L4875" s="118">
        <v>0</v>
      </c>
      <c r="M4875" s="118">
        <v>21</v>
      </c>
      <c r="N4875" s="271"/>
      <c r="O4875" s="119">
        <f>M4875*N4875</f>
        <v>0</v>
      </c>
      <c r="P4875" s="117" t="s">
        <v>697</v>
      </c>
      <c r="Q4875" s="117" t="s">
        <v>9413</v>
      </c>
      <c r="R4875" s="118"/>
      <c r="S4875" s="118">
        <f>M4875*R4875</f>
        <v>0</v>
      </c>
      <c r="T4875" s="118"/>
      <c r="U4875" s="118">
        <f>M4875*T4875</f>
        <v>0</v>
      </c>
      <c r="V4875" s="119">
        <v>21</v>
      </c>
      <c r="W4875" s="119">
        <f>O4875*(V4875/100)</f>
        <v>0</v>
      </c>
      <c r="X4875" s="119">
        <f>O4875+W4875</f>
        <v>0</v>
      </c>
      <c r="Y4875" s="120">
        <v>8</v>
      </c>
      <c r="Z4875" s="9"/>
      <c r="AA4875" s="9"/>
      <c r="AB4875" s="9"/>
    </row>
    <row r="4876" spans="1:28" ht="4.5" customHeight="1" outlineLevel="6" x14ac:dyDescent="0.15">
      <c r="B4876" s="197"/>
      <c r="C4876" s="199"/>
      <c r="D4876" s="199"/>
      <c r="E4876" s="199"/>
      <c r="F4876" s="10"/>
      <c r="G4876" s="10"/>
      <c r="H4876" s="10"/>
      <c r="I4876" s="203"/>
      <c r="J4876" s="205"/>
      <c r="K4876" s="159"/>
      <c r="L4876" s="159"/>
      <c r="M4876" s="159"/>
      <c r="N4876" s="113"/>
      <c r="O4876" s="153"/>
      <c r="P4876" s="205"/>
      <c r="Q4876" s="205"/>
      <c r="R4876" s="159"/>
      <c r="S4876" s="159"/>
      <c r="T4876" s="159"/>
      <c r="U4876" s="159"/>
      <c r="V4876" s="153"/>
      <c r="W4876" s="153"/>
      <c r="X4876" s="153"/>
      <c r="Y4876" s="10"/>
      <c r="Z4876" s="9"/>
      <c r="AA4876" s="9"/>
      <c r="AB4876" s="9"/>
    </row>
    <row r="4877" spans="1:28" ht="14.25" outlineLevel="6" x14ac:dyDescent="0.15">
      <c r="B4877" s="197"/>
      <c r="C4877" s="198"/>
      <c r="D4877" s="114">
        <v>778</v>
      </c>
      <c r="E4877" s="114"/>
      <c r="F4877" s="115"/>
      <c r="G4877" s="115" t="s">
        <v>4396</v>
      </c>
      <c r="H4877" s="115" t="s">
        <v>4395</v>
      </c>
      <c r="I4877" s="116" t="s">
        <v>4394</v>
      </c>
      <c r="J4877" s="117" t="s">
        <v>1028</v>
      </c>
      <c r="K4877" s="118">
        <v>11</v>
      </c>
      <c r="L4877" s="118">
        <v>0</v>
      </c>
      <c r="M4877" s="118">
        <v>11</v>
      </c>
      <c r="N4877" s="271"/>
      <c r="O4877" s="119">
        <f>M4877*N4877</f>
        <v>0</v>
      </c>
      <c r="P4877" s="117" t="s">
        <v>697</v>
      </c>
      <c r="Q4877" s="117" t="s">
        <v>9413</v>
      </c>
      <c r="R4877" s="118"/>
      <c r="S4877" s="118">
        <f>M4877*R4877</f>
        <v>0</v>
      </c>
      <c r="T4877" s="118"/>
      <c r="U4877" s="118">
        <f>M4877*T4877</f>
        <v>0</v>
      </c>
      <c r="V4877" s="119">
        <v>21</v>
      </c>
      <c r="W4877" s="119">
        <f>O4877*(V4877/100)</f>
        <v>0</v>
      </c>
      <c r="X4877" s="119">
        <f>O4877+W4877</f>
        <v>0</v>
      </c>
      <c r="Y4877" s="120">
        <v>8</v>
      </c>
      <c r="Z4877" s="9"/>
      <c r="AA4877" s="9"/>
      <c r="AB4877" s="9"/>
    </row>
    <row r="4878" spans="1:28" ht="4.5" customHeight="1" outlineLevel="6" x14ac:dyDescent="0.15">
      <c r="B4878" s="197"/>
      <c r="C4878" s="199"/>
      <c r="D4878" s="199"/>
      <c r="E4878" s="199"/>
      <c r="F4878" s="10"/>
      <c r="G4878" s="10"/>
      <c r="H4878" s="10"/>
      <c r="I4878" s="203"/>
      <c r="J4878" s="205"/>
      <c r="K4878" s="159"/>
      <c r="L4878" s="159"/>
      <c r="M4878" s="159"/>
      <c r="N4878" s="113"/>
      <c r="O4878" s="153"/>
      <c r="P4878" s="205"/>
      <c r="Q4878" s="205"/>
      <c r="R4878" s="159"/>
      <c r="S4878" s="159"/>
      <c r="T4878" s="159"/>
      <c r="U4878" s="159"/>
      <c r="V4878" s="153"/>
      <c r="W4878" s="153"/>
      <c r="X4878" s="153"/>
      <c r="Y4878" s="10"/>
      <c r="Z4878" s="9"/>
      <c r="AA4878" s="9"/>
      <c r="AB4878" s="9"/>
    </row>
    <row r="4879" spans="1:28" outlineLevel="6" x14ac:dyDescent="0.15">
      <c r="B4879" s="6"/>
      <c r="C4879" s="6"/>
      <c r="D4879" s="6"/>
      <c r="E4879" s="6"/>
      <c r="F4879" s="6"/>
      <c r="G4879" s="6"/>
      <c r="H4879" s="6"/>
      <c r="I4879" s="6"/>
      <c r="J4879" s="6"/>
      <c r="K4879" s="6"/>
      <c r="L4879" s="6"/>
      <c r="M4879" s="6"/>
      <c r="N4879" s="9"/>
      <c r="O4879" s="9"/>
      <c r="P4879" s="6"/>
      <c r="Q4879" s="6"/>
      <c r="R4879" s="6"/>
      <c r="S4879" s="6"/>
      <c r="T4879" s="6"/>
      <c r="U4879" s="6"/>
      <c r="V4879" s="6"/>
      <c r="W4879" s="9"/>
      <c r="X4879" s="9"/>
      <c r="Y4879" s="9"/>
    </row>
    <row r="4880" spans="1:28" ht="13.5" outlineLevel="4" x14ac:dyDescent="0.25">
      <c r="A4880" s="184" t="s">
        <v>1549</v>
      </c>
      <c r="B4880" s="233">
        <v>5</v>
      </c>
      <c r="C4880" s="234"/>
      <c r="D4880" s="234"/>
      <c r="E4880" s="234"/>
      <c r="F4880" s="188"/>
      <c r="G4880" s="188"/>
      <c r="H4880" s="188"/>
      <c r="I4880" s="235" t="s">
        <v>1548</v>
      </c>
      <c r="J4880" s="236"/>
      <c r="K4880" s="237"/>
      <c r="L4880" s="237"/>
      <c r="M4880" s="237"/>
      <c r="N4880" s="188"/>
      <c r="O4880" s="186">
        <f>SUBTOTAL(9,O4881:O4900)</f>
        <v>0</v>
      </c>
      <c r="P4880" s="236" t="s">
        <v>474</v>
      </c>
      <c r="Q4880" s="236"/>
      <c r="R4880" s="237"/>
      <c r="S4880" s="187">
        <f>SUBTOTAL(9,S4881:S4900)</f>
        <v>0</v>
      </c>
      <c r="T4880" s="237"/>
      <c r="U4880" s="187">
        <f>SUBTOTAL(9,U4881:U4900)</f>
        <v>0</v>
      </c>
      <c r="V4880" s="238"/>
      <c r="W4880" s="186">
        <f>SUBTOTAL(9,W4881:W4900)</f>
        <v>0</v>
      </c>
      <c r="X4880" s="186">
        <f>SUBTOTAL(9,X4881:X4900)</f>
        <v>0</v>
      </c>
      <c r="Y4880" s="184"/>
      <c r="Z4880" s="6"/>
      <c r="AA4880" s="9"/>
      <c r="AB4880" s="9"/>
    </row>
    <row r="4881" spans="1:28" ht="13.5" outlineLevel="5" x14ac:dyDescent="0.25">
      <c r="A4881" s="189" t="s">
        <v>1547</v>
      </c>
      <c r="B4881" s="239">
        <v>6</v>
      </c>
      <c r="C4881" s="240"/>
      <c r="D4881" s="240"/>
      <c r="E4881" s="240"/>
      <c r="F4881" s="193"/>
      <c r="G4881" s="193"/>
      <c r="H4881" s="193"/>
      <c r="I4881" s="241" t="s">
        <v>1546</v>
      </c>
      <c r="J4881" s="242"/>
      <c r="K4881" s="243"/>
      <c r="L4881" s="243"/>
      <c r="M4881" s="243"/>
      <c r="N4881" s="193"/>
      <c r="O4881" s="191">
        <f>SUBTOTAL(9,O4882:O4900)</f>
        <v>0</v>
      </c>
      <c r="P4881" s="242" t="s">
        <v>475</v>
      </c>
      <c r="Q4881" s="242"/>
      <c r="R4881" s="243"/>
      <c r="S4881" s="192">
        <f>SUBTOTAL(9,S4882:S4900)</f>
        <v>0</v>
      </c>
      <c r="T4881" s="243"/>
      <c r="U4881" s="192">
        <f>SUBTOTAL(9,U4882:U4900)</f>
        <v>0</v>
      </c>
      <c r="V4881" s="244"/>
      <c r="W4881" s="191">
        <f>SUBTOTAL(9,W4882:W4900)</f>
        <v>0</v>
      </c>
      <c r="X4881" s="191">
        <f>SUBTOTAL(9,X4882:X4900)</f>
        <v>0</v>
      </c>
      <c r="Y4881" s="189"/>
      <c r="Z4881" s="6"/>
      <c r="AA4881" s="9"/>
      <c r="AB4881" s="9"/>
    </row>
    <row r="4882" spans="1:28" ht="28.5" outlineLevel="6" x14ac:dyDescent="0.15">
      <c r="B4882" s="197"/>
      <c r="C4882" s="198"/>
      <c r="D4882" s="114">
        <v>779</v>
      </c>
      <c r="E4882" s="114"/>
      <c r="F4882" s="115"/>
      <c r="G4882" s="115" t="s">
        <v>4393</v>
      </c>
      <c r="H4882" s="115" t="s">
        <v>4392</v>
      </c>
      <c r="I4882" s="116" t="s">
        <v>1049</v>
      </c>
      <c r="J4882" s="117" t="s">
        <v>1028</v>
      </c>
      <c r="K4882" s="118">
        <v>1</v>
      </c>
      <c r="L4882" s="118">
        <v>0</v>
      </c>
      <c r="M4882" s="118">
        <v>1</v>
      </c>
      <c r="N4882" s="271"/>
      <c r="O4882" s="119">
        <f>M4882*N4882</f>
        <v>0</v>
      </c>
      <c r="P4882" s="117" t="s">
        <v>697</v>
      </c>
      <c r="Q4882" s="117" t="s">
        <v>9413</v>
      </c>
      <c r="R4882" s="118"/>
      <c r="S4882" s="118">
        <f>M4882*R4882</f>
        <v>0</v>
      </c>
      <c r="T4882" s="118"/>
      <c r="U4882" s="118">
        <f>M4882*T4882</f>
        <v>0</v>
      </c>
      <c r="V4882" s="119">
        <v>21</v>
      </c>
      <c r="W4882" s="119">
        <f>O4882*(V4882/100)</f>
        <v>0</v>
      </c>
      <c r="X4882" s="119">
        <f>O4882+W4882</f>
        <v>0</v>
      </c>
      <c r="Y4882" s="120">
        <v>8</v>
      </c>
      <c r="Z4882" s="9"/>
      <c r="AA4882" s="9"/>
      <c r="AB4882" s="9"/>
    </row>
    <row r="4883" spans="1:28" ht="4.5" customHeight="1" outlineLevel="6" x14ac:dyDescent="0.15">
      <c r="B4883" s="197"/>
      <c r="C4883" s="199"/>
      <c r="D4883" s="199"/>
      <c r="E4883" s="199"/>
      <c r="F4883" s="10"/>
      <c r="G4883" s="10"/>
      <c r="H4883" s="10"/>
      <c r="I4883" s="203"/>
      <c r="J4883" s="205"/>
      <c r="K4883" s="159"/>
      <c r="L4883" s="159"/>
      <c r="M4883" s="159"/>
      <c r="N4883" s="113"/>
      <c r="O4883" s="153"/>
      <c r="P4883" s="205"/>
      <c r="Q4883" s="205"/>
      <c r="R4883" s="159"/>
      <c r="S4883" s="159"/>
      <c r="T4883" s="159"/>
      <c r="U4883" s="159"/>
      <c r="V4883" s="153"/>
      <c r="W4883" s="153"/>
      <c r="X4883" s="153"/>
      <c r="Y4883" s="10"/>
      <c r="Z4883" s="9"/>
      <c r="AA4883" s="9"/>
      <c r="AB4883" s="9"/>
    </row>
    <row r="4884" spans="1:28" ht="28.5" outlineLevel="6" x14ac:dyDescent="0.15">
      <c r="B4884" s="197"/>
      <c r="C4884" s="198"/>
      <c r="D4884" s="114">
        <v>780</v>
      </c>
      <c r="E4884" s="114"/>
      <c r="F4884" s="115"/>
      <c r="G4884" s="115" t="s">
        <v>4391</v>
      </c>
      <c r="H4884" s="115" t="s">
        <v>4390</v>
      </c>
      <c r="I4884" s="116" t="s">
        <v>4389</v>
      </c>
      <c r="J4884" s="117" t="s">
        <v>1028</v>
      </c>
      <c r="K4884" s="118">
        <v>1</v>
      </c>
      <c r="L4884" s="118">
        <v>0</v>
      </c>
      <c r="M4884" s="118">
        <v>1</v>
      </c>
      <c r="N4884" s="271"/>
      <c r="O4884" s="119">
        <f>M4884*N4884</f>
        <v>0</v>
      </c>
      <c r="P4884" s="117" t="s">
        <v>697</v>
      </c>
      <c r="Q4884" s="117" t="s">
        <v>9413</v>
      </c>
      <c r="R4884" s="118"/>
      <c r="S4884" s="118">
        <f>M4884*R4884</f>
        <v>0</v>
      </c>
      <c r="T4884" s="118"/>
      <c r="U4884" s="118">
        <f>M4884*T4884</f>
        <v>0</v>
      </c>
      <c r="V4884" s="119">
        <v>21</v>
      </c>
      <c r="W4884" s="119">
        <f>O4884*(V4884/100)</f>
        <v>0</v>
      </c>
      <c r="X4884" s="119">
        <f>O4884+W4884</f>
        <v>0</v>
      </c>
      <c r="Y4884" s="120">
        <v>8</v>
      </c>
      <c r="Z4884" s="9"/>
      <c r="AA4884" s="9"/>
      <c r="AB4884" s="9"/>
    </row>
    <row r="4885" spans="1:28" ht="4.5" customHeight="1" outlineLevel="6" x14ac:dyDescent="0.15">
      <c r="B4885" s="197"/>
      <c r="C4885" s="199"/>
      <c r="D4885" s="199"/>
      <c r="E4885" s="199"/>
      <c r="F4885" s="10"/>
      <c r="G4885" s="10"/>
      <c r="H4885" s="10"/>
      <c r="I4885" s="203"/>
      <c r="J4885" s="205"/>
      <c r="K4885" s="159"/>
      <c r="L4885" s="159"/>
      <c r="M4885" s="159"/>
      <c r="N4885" s="113"/>
      <c r="O4885" s="153"/>
      <c r="P4885" s="205"/>
      <c r="Q4885" s="205"/>
      <c r="R4885" s="159"/>
      <c r="S4885" s="159"/>
      <c r="T4885" s="159"/>
      <c r="U4885" s="159"/>
      <c r="V4885" s="153"/>
      <c r="W4885" s="153"/>
      <c r="X4885" s="153"/>
      <c r="Y4885" s="10"/>
      <c r="Z4885" s="9"/>
      <c r="AA4885" s="9"/>
      <c r="AB4885" s="9"/>
    </row>
    <row r="4886" spans="1:28" ht="28.5" outlineLevel="6" x14ac:dyDescent="0.15">
      <c r="B4886" s="197"/>
      <c r="C4886" s="198"/>
      <c r="D4886" s="114">
        <v>781</v>
      </c>
      <c r="E4886" s="114"/>
      <c r="F4886" s="115"/>
      <c r="G4886" s="115" t="s">
        <v>4388</v>
      </c>
      <c r="H4886" s="115" t="s">
        <v>4387</v>
      </c>
      <c r="I4886" s="116" t="s">
        <v>4386</v>
      </c>
      <c r="J4886" s="117" t="s">
        <v>1028</v>
      </c>
      <c r="K4886" s="118">
        <v>1</v>
      </c>
      <c r="L4886" s="118">
        <v>0</v>
      </c>
      <c r="M4886" s="118">
        <v>1</v>
      </c>
      <c r="N4886" s="271"/>
      <c r="O4886" s="119">
        <f>M4886*N4886</f>
        <v>0</v>
      </c>
      <c r="P4886" s="117" t="s">
        <v>697</v>
      </c>
      <c r="Q4886" s="117" t="s">
        <v>9413</v>
      </c>
      <c r="R4886" s="118"/>
      <c r="S4886" s="118">
        <f>M4886*R4886</f>
        <v>0</v>
      </c>
      <c r="T4886" s="118"/>
      <c r="U4886" s="118">
        <f>M4886*T4886</f>
        <v>0</v>
      </c>
      <c r="V4886" s="119">
        <v>21</v>
      </c>
      <c r="W4886" s="119">
        <f>O4886*(V4886/100)</f>
        <v>0</v>
      </c>
      <c r="X4886" s="119">
        <f>O4886+W4886</f>
        <v>0</v>
      </c>
      <c r="Y4886" s="120">
        <v>8</v>
      </c>
      <c r="Z4886" s="9"/>
      <c r="AA4886" s="9"/>
      <c r="AB4886" s="9"/>
    </row>
    <row r="4887" spans="1:28" ht="4.5" customHeight="1" outlineLevel="6" x14ac:dyDescent="0.15">
      <c r="B4887" s="197"/>
      <c r="C4887" s="199"/>
      <c r="D4887" s="199"/>
      <c r="E4887" s="199"/>
      <c r="F4887" s="10"/>
      <c r="G4887" s="10"/>
      <c r="H4887" s="10"/>
      <c r="I4887" s="203"/>
      <c r="J4887" s="205"/>
      <c r="K4887" s="159"/>
      <c r="L4887" s="159"/>
      <c r="M4887" s="159"/>
      <c r="N4887" s="113"/>
      <c r="O4887" s="153"/>
      <c r="P4887" s="205"/>
      <c r="Q4887" s="205"/>
      <c r="R4887" s="159"/>
      <c r="S4887" s="159"/>
      <c r="T4887" s="159"/>
      <c r="U4887" s="159"/>
      <c r="V4887" s="153"/>
      <c r="W4887" s="153"/>
      <c r="X4887" s="153"/>
      <c r="Y4887" s="10"/>
      <c r="Z4887" s="9"/>
      <c r="AA4887" s="9"/>
      <c r="AB4887" s="9"/>
    </row>
    <row r="4888" spans="1:28" ht="28.5" outlineLevel="6" x14ac:dyDescent="0.15">
      <c r="B4888" s="197"/>
      <c r="C4888" s="198"/>
      <c r="D4888" s="114">
        <v>782</v>
      </c>
      <c r="E4888" s="114"/>
      <c r="F4888" s="115"/>
      <c r="G4888" s="115" t="s">
        <v>4385</v>
      </c>
      <c r="H4888" s="115" t="s">
        <v>4384</v>
      </c>
      <c r="I4888" s="116" t="s">
        <v>4383</v>
      </c>
      <c r="J4888" s="117" t="s">
        <v>1028</v>
      </c>
      <c r="K4888" s="118">
        <v>1</v>
      </c>
      <c r="L4888" s="118">
        <v>0</v>
      </c>
      <c r="M4888" s="118">
        <v>1</v>
      </c>
      <c r="N4888" s="271"/>
      <c r="O4888" s="119">
        <f>M4888*N4888</f>
        <v>0</v>
      </c>
      <c r="P4888" s="117" t="s">
        <v>697</v>
      </c>
      <c r="Q4888" s="117" t="s">
        <v>9413</v>
      </c>
      <c r="R4888" s="118"/>
      <c r="S4888" s="118">
        <f>M4888*R4888</f>
        <v>0</v>
      </c>
      <c r="T4888" s="118"/>
      <c r="U4888" s="118">
        <f>M4888*T4888</f>
        <v>0</v>
      </c>
      <c r="V4888" s="119">
        <v>21</v>
      </c>
      <c r="W4888" s="119">
        <f>O4888*(V4888/100)</f>
        <v>0</v>
      </c>
      <c r="X4888" s="119">
        <f>O4888+W4888</f>
        <v>0</v>
      </c>
      <c r="Y4888" s="120">
        <v>8</v>
      </c>
      <c r="Z4888" s="9"/>
      <c r="AA4888" s="9"/>
      <c r="AB4888" s="9"/>
    </row>
    <row r="4889" spans="1:28" ht="4.5" customHeight="1" outlineLevel="6" x14ac:dyDescent="0.15">
      <c r="B4889" s="197"/>
      <c r="C4889" s="199"/>
      <c r="D4889" s="199"/>
      <c r="E4889" s="199"/>
      <c r="F4889" s="10"/>
      <c r="G4889" s="10"/>
      <c r="H4889" s="10"/>
      <c r="I4889" s="203"/>
      <c r="J4889" s="205"/>
      <c r="K4889" s="159"/>
      <c r="L4889" s="159"/>
      <c r="M4889" s="159"/>
      <c r="N4889" s="113"/>
      <c r="O4889" s="153"/>
      <c r="P4889" s="205"/>
      <c r="Q4889" s="205"/>
      <c r="R4889" s="159"/>
      <c r="S4889" s="159"/>
      <c r="T4889" s="159"/>
      <c r="U4889" s="159"/>
      <c r="V4889" s="153"/>
      <c r="W4889" s="153"/>
      <c r="X4889" s="153"/>
      <c r="Y4889" s="10"/>
      <c r="Z4889" s="9"/>
      <c r="AA4889" s="9"/>
      <c r="AB4889" s="9"/>
    </row>
    <row r="4890" spans="1:28" ht="28.5" outlineLevel="6" x14ac:dyDescent="0.15">
      <c r="B4890" s="197"/>
      <c r="C4890" s="198"/>
      <c r="D4890" s="114">
        <v>783</v>
      </c>
      <c r="E4890" s="114"/>
      <c r="F4890" s="115"/>
      <c r="G4890" s="115" t="s">
        <v>4382</v>
      </c>
      <c r="H4890" s="115" t="s">
        <v>4381</v>
      </c>
      <c r="I4890" s="116" t="s">
        <v>4380</v>
      </c>
      <c r="J4890" s="117" t="s">
        <v>1028</v>
      </c>
      <c r="K4890" s="118">
        <v>1</v>
      </c>
      <c r="L4890" s="118">
        <v>0</v>
      </c>
      <c r="M4890" s="118">
        <v>1</v>
      </c>
      <c r="N4890" s="271"/>
      <c r="O4890" s="119">
        <f>M4890*N4890</f>
        <v>0</v>
      </c>
      <c r="P4890" s="117" t="s">
        <v>697</v>
      </c>
      <c r="Q4890" s="117" t="s">
        <v>9413</v>
      </c>
      <c r="R4890" s="118"/>
      <c r="S4890" s="118">
        <f>M4890*R4890</f>
        <v>0</v>
      </c>
      <c r="T4890" s="118"/>
      <c r="U4890" s="118">
        <f>M4890*T4890</f>
        <v>0</v>
      </c>
      <c r="V4890" s="119">
        <v>21</v>
      </c>
      <c r="W4890" s="119">
        <f>O4890*(V4890/100)</f>
        <v>0</v>
      </c>
      <c r="X4890" s="119">
        <f>O4890+W4890</f>
        <v>0</v>
      </c>
      <c r="Y4890" s="120">
        <v>8</v>
      </c>
      <c r="Z4890" s="9"/>
      <c r="AA4890" s="9"/>
      <c r="AB4890" s="9"/>
    </row>
    <row r="4891" spans="1:28" ht="4.5" customHeight="1" outlineLevel="6" x14ac:dyDescent="0.15">
      <c r="B4891" s="197"/>
      <c r="C4891" s="199"/>
      <c r="D4891" s="199"/>
      <c r="E4891" s="199"/>
      <c r="F4891" s="10"/>
      <c r="G4891" s="10"/>
      <c r="H4891" s="10"/>
      <c r="I4891" s="203"/>
      <c r="J4891" s="205"/>
      <c r="K4891" s="159"/>
      <c r="L4891" s="159"/>
      <c r="M4891" s="159"/>
      <c r="N4891" s="113"/>
      <c r="O4891" s="153"/>
      <c r="P4891" s="205"/>
      <c r="Q4891" s="205"/>
      <c r="R4891" s="159"/>
      <c r="S4891" s="159"/>
      <c r="T4891" s="159"/>
      <c r="U4891" s="159"/>
      <c r="V4891" s="153"/>
      <c r="W4891" s="153"/>
      <c r="X4891" s="153"/>
      <c r="Y4891" s="10"/>
      <c r="Z4891" s="9"/>
      <c r="AA4891" s="9"/>
      <c r="AB4891" s="9"/>
    </row>
    <row r="4892" spans="1:28" ht="28.5" outlineLevel="6" x14ac:dyDescent="0.15">
      <c r="B4892" s="197"/>
      <c r="C4892" s="198"/>
      <c r="D4892" s="114">
        <v>784</v>
      </c>
      <c r="E4892" s="114"/>
      <c r="F4892" s="115"/>
      <c r="G4892" s="115" t="s">
        <v>4379</v>
      </c>
      <c r="H4892" s="115" t="s">
        <v>4378</v>
      </c>
      <c r="I4892" s="116" t="s">
        <v>4377</v>
      </c>
      <c r="J4892" s="117" t="s">
        <v>1028</v>
      </c>
      <c r="K4892" s="118">
        <v>5</v>
      </c>
      <c r="L4892" s="118">
        <v>0</v>
      </c>
      <c r="M4892" s="118">
        <v>5</v>
      </c>
      <c r="N4892" s="271"/>
      <c r="O4892" s="119">
        <f>M4892*N4892</f>
        <v>0</v>
      </c>
      <c r="P4892" s="117" t="s">
        <v>697</v>
      </c>
      <c r="Q4892" s="117" t="s">
        <v>9413</v>
      </c>
      <c r="R4892" s="118"/>
      <c r="S4892" s="118">
        <f>M4892*R4892</f>
        <v>0</v>
      </c>
      <c r="T4892" s="118"/>
      <c r="U4892" s="118">
        <f>M4892*T4892</f>
        <v>0</v>
      </c>
      <c r="V4892" s="119">
        <v>21</v>
      </c>
      <c r="W4892" s="119">
        <f>O4892*(V4892/100)</f>
        <v>0</v>
      </c>
      <c r="X4892" s="119">
        <f>O4892+W4892</f>
        <v>0</v>
      </c>
      <c r="Y4892" s="120">
        <v>8</v>
      </c>
      <c r="Z4892" s="9"/>
      <c r="AA4892" s="9"/>
      <c r="AB4892" s="9"/>
    </row>
    <row r="4893" spans="1:28" ht="4.5" customHeight="1" outlineLevel="6" x14ac:dyDescent="0.15">
      <c r="B4893" s="197"/>
      <c r="C4893" s="199"/>
      <c r="D4893" s="199"/>
      <c r="E4893" s="199"/>
      <c r="F4893" s="10"/>
      <c r="G4893" s="10"/>
      <c r="H4893" s="10"/>
      <c r="I4893" s="203"/>
      <c r="J4893" s="205"/>
      <c r="K4893" s="159"/>
      <c r="L4893" s="159"/>
      <c r="M4893" s="159"/>
      <c r="N4893" s="113"/>
      <c r="O4893" s="153"/>
      <c r="P4893" s="205"/>
      <c r="Q4893" s="205"/>
      <c r="R4893" s="159"/>
      <c r="S4893" s="159"/>
      <c r="T4893" s="159"/>
      <c r="U4893" s="159"/>
      <c r="V4893" s="153"/>
      <c r="W4893" s="153"/>
      <c r="X4893" s="153"/>
      <c r="Y4893" s="10"/>
      <c r="Z4893" s="9"/>
      <c r="AA4893" s="9"/>
      <c r="AB4893" s="9"/>
    </row>
    <row r="4894" spans="1:28" ht="28.5" outlineLevel="6" x14ac:dyDescent="0.15">
      <c r="B4894" s="197"/>
      <c r="C4894" s="198"/>
      <c r="D4894" s="114">
        <v>785</v>
      </c>
      <c r="E4894" s="114"/>
      <c r="F4894" s="115"/>
      <c r="G4894" s="115" t="s">
        <v>4376</v>
      </c>
      <c r="H4894" s="115" t="s">
        <v>4375</v>
      </c>
      <c r="I4894" s="116" t="s">
        <v>4374</v>
      </c>
      <c r="J4894" s="117" t="s">
        <v>1028</v>
      </c>
      <c r="K4894" s="118">
        <v>2</v>
      </c>
      <c r="L4894" s="118">
        <v>0</v>
      </c>
      <c r="M4894" s="118">
        <v>2</v>
      </c>
      <c r="N4894" s="271"/>
      <c r="O4894" s="119">
        <f>M4894*N4894</f>
        <v>0</v>
      </c>
      <c r="P4894" s="117" t="s">
        <v>697</v>
      </c>
      <c r="Q4894" s="117" t="s">
        <v>9413</v>
      </c>
      <c r="R4894" s="118"/>
      <c r="S4894" s="118">
        <f>M4894*R4894</f>
        <v>0</v>
      </c>
      <c r="T4894" s="118"/>
      <c r="U4894" s="118">
        <f>M4894*T4894</f>
        <v>0</v>
      </c>
      <c r="V4894" s="119">
        <v>21</v>
      </c>
      <c r="W4894" s="119">
        <f>O4894*(V4894/100)</f>
        <v>0</v>
      </c>
      <c r="X4894" s="119">
        <f>O4894+W4894</f>
        <v>0</v>
      </c>
      <c r="Y4894" s="120">
        <v>8</v>
      </c>
      <c r="Z4894" s="9"/>
      <c r="AA4894" s="9"/>
      <c r="AB4894" s="9"/>
    </row>
    <row r="4895" spans="1:28" ht="4.5" customHeight="1" outlineLevel="6" x14ac:dyDescent="0.15">
      <c r="B4895" s="197"/>
      <c r="C4895" s="199"/>
      <c r="D4895" s="199"/>
      <c r="E4895" s="199"/>
      <c r="F4895" s="10"/>
      <c r="G4895" s="10"/>
      <c r="H4895" s="10"/>
      <c r="I4895" s="203"/>
      <c r="J4895" s="205"/>
      <c r="K4895" s="159"/>
      <c r="L4895" s="159"/>
      <c r="M4895" s="159"/>
      <c r="N4895" s="113"/>
      <c r="O4895" s="153"/>
      <c r="P4895" s="205"/>
      <c r="Q4895" s="205"/>
      <c r="R4895" s="159"/>
      <c r="S4895" s="159"/>
      <c r="T4895" s="159"/>
      <c r="U4895" s="159"/>
      <c r="V4895" s="153"/>
      <c r="W4895" s="153"/>
      <c r="X4895" s="153"/>
      <c r="Y4895" s="10"/>
      <c r="Z4895" s="9"/>
      <c r="AA4895" s="9"/>
      <c r="AB4895" s="9"/>
    </row>
    <row r="4896" spans="1:28" ht="28.5" outlineLevel="6" x14ac:dyDescent="0.15">
      <c r="B4896" s="197"/>
      <c r="C4896" s="198"/>
      <c r="D4896" s="114">
        <v>786</v>
      </c>
      <c r="E4896" s="114"/>
      <c r="F4896" s="115"/>
      <c r="G4896" s="115" t="s">
        <v>4373</v>
      </c>
      <c r="H4896" s="115" t="s">
        <v>4372</v>
      </c>
      <c r="I4896" s="116" t="s">
        <v>4371</v>
      </c>
      <c r="J4896" s="117" t="s">
        <v>1028</v>
      </c>
      <c r="K4896" s="118">
        <v>6</v>
      </c>
      <c r="L4896" s="118">
        <v>0</v>
      </c>
      <c r="M4896" s="118">
        <v>6</v>
      </c>
      <c r="N4896" s="271"/>
      <c r="O4896" s="119">
        <f>M4896*N4896</f>
        <v>0</v>
      </c>
      <c r="P4896" s="117" t="s">
        <v>697</v>
      </c>
      <c r="Q4896" s="117" t="s">
        <v>9413</v>
      </c>
      <c r="R4896" s="118"/>
      <c r="S4896" s="118">
        <f>M4896*R4896</f>
        <v>0</v>
      </c>
      <c r="T4896" s="118"/>
      <c r="U4896" s="118">
        <f>M4896*T4896</f>
        <v>0</v>
      </c>
      <c r="V4896" s="119">
        <v>21</v>
      </c>
      <c r="W4896" s="119">
        <f>O4896*(V4896/100)</f>
        <v>0</v>
      </c>
      <c r="X4896" s="119">
        <f>O4896+W4896</f>
        <v>0</v>
      </c>
      <c r="Y4896" s="120">
        <v>8</v>
      </c>
      <c r="Z4896" s="9"/>
      <c r="AA4896" s="9"/>
      <c r="AB4896" s="9"/>
    </row>
    <row r="4897" spans="1:28" ht="4.5" customHeight="1" outlineLevel="6" x14ac:dyDescent="0.15">
      <c r="B4897" s="197"/>
      <c r="C4897" s="199"/>
      <c r="D4897" s="199"/>
      <c r="E4897" s="199"/>
      <c r="F4897" s="10"/>
      <c r="G4897" s="10"/>
      <c r="H4897" s="10"/>
      <c r="I4897" s="203"/>
      <c r="J4897" s="205"/>
      <c r="K4897" s="159"/>
      <c r="L4897" s="159"/>
      <c r="M4897" s="159"/>
      <c r="N4897" s="113"/>
      <c r="O4897" s="153"/>
      <c r="P4897" s="205"/>
      <c r="Q4897" s="205"/>
      <c r="R4897" s="159"/>
      <c r="S4897" s="159"/>
      <c r="T4897" s="159"/>
      <c r="U4897" s="159"/>
      <c r="V4897" s="153"/>
      <c r="W4897" s="153"/>
      <c r="X4897" s="153"/>
      <c r="Y4897" s="10"/>
      <c r="Z4897" s="9"/>
      <c r="AA4897" s="9"/>
      <c r="AB4897" s="9"/>
    </row>
    <row r="4898" spans="1:28" ht="14.25" outlineLevel="6" x14ac:dyDescent="0.15">
      <c r="B4898" s="197"/>
      <c r="C4898" s="198"/>
      <c r="D4898" s="114">
        <v>787</v>
      </c>
      <c r="E4898" s="114"/>
      <c r="F4898" s="115"/>
      <c r="G4898" s="115" t="s">
        <v>4370</v>
      </c>
      <c r="H4898" s="115" t="s">
        <v>4369</v>
      </c>
      <c r="I4898" s="116" t="s">
        <v>4368</v>
      </c>
      <c r="J4898" s="117" t="s">
        <v>1028</v>
      </c>
      <c r="K4898" s="118">
        <v>10</v>
      </c>
      <c r="L4898" s="118">
        <v>0</v>
      </c>
      <c r="M4898" s="118">
        <v>10</v>
      </c>
      <c r="N4898" s="271"/>
      <c r="O4898" s="119">
        <f>M4898*N4898</f>
        <v>0</v>
      </c>
      <c r="P4898" s="117" t="s">
        <v>697</v>
      </c>
      <c r="Q4898" s="117" t="s">
        <v>9413</v>
      </c>
      <c r="R4898" s="118"/>
      <c r="S4898" s="118">
        <f>M4898*R4898</f>
        <v>0</v>
      </c>
      <c r="T4898" s="118"/>
      <c r="U4898" s="118">
        <f>M4898*T4898</f>
        <v>0</v>
      </c>
      <c r="V4898" s="119">
        <v>21</v>
      </c>
      <c r="W4898" s="119">
        <f>O4898*(V4898/100)</f>
        <v>0</v>
      </c>
      <c r="X4898" s="119">
        <f>O4898+W4898</f>
        <v>0</v>
      </c>
      <c r="Y4898" s="120">
        <v>8</v>
      </c>
      <c r="Z4898" s="9"/>
      <c r="AA4898" s="9"/>
      <c r="AB4898" s="9"/>
    </row>
    <row r="4899" spans="1:28" ht="4.5" customHeight="1" outlineLevel="6" x14ac:dyDescent="0.15">
      <c r="B4899" s="197"/>
      <c r="C4899" s="199"/>
      <c r="D4899" s="199"/>
      <c r="E4899" s="199"/>
      <c r="F4899" s="10"/>
      <c r="G4899" s="10"/>
      <c r="H4899" s="10"/>
      <c r="I4899" s="203"/>
      <c r="J4899" s="205"/>
      <c r="K4899" s="159"/>
      <c r="L4899" s="159"/>
      <c r="M4899" s="159"/>
      <c r="N4899" s="113"/>
      <c r="O4899" s="153"/>
      <c r="P4899" s="205"/>
      <c r="Q4899" s="205"/>
      <c r="R4899" s="159"/>
      <c r="S4899" s="159"/>
      <c r="T4899" s="159"/>
      <c r="U4899" s="159"/>
      <c r="V4899" s="153"/>
      <c r="W4899" s="153"/>
      <c r="X4899" s="153"/>
      <c r="Y4899" s="10"/>
      <c r="Z4899" s="9"/>
      <c r="AA4899" s="9"/>
      <c r="AB4899" s="9"/>
    </row>
    <row r="4900" spans="1:28" outlineLevel="6" x14ac:dyDescent="0.15">
      <c r="B4900" s="6"/>
      <c r="C4900" s="6"/>
      <c r="D4900" s="6"/>
      <c r="E4900" s="6"/>
      <c r="F4900" s="6"/>
      <c r="G4900" s="6"/>
      <c r="H4900" s="6"/>
      <c r="I4900" s="6"/>
      <c r="J4900" s="6"/>
      <c r="K4900" s="6"/>
      <c r="L4900" s="6"/>
      <c r="M4900" s="6"/>
      <c r="N4900" s="9"/>
      <c r="O4900" s="9"/>
      <c r="P4900" s="6"/>
      <c r="Q4900" s="6"/>
      <c r="R4900" s="6"/>
      <c r="S4900" s="6"/>
      <c r="T4900" s="6"/>
      <c r="U4900" s="6"/>
      <c r="V4900" s="6"/>
      <c r="W4900" s="9"/>
      <c r="X4900" s="9"/>
      <c r="Y4900" s="9"/>
    </row>
    <row r="4901" spans="1:28" ht="13.5" outlineLevel="4" x14ac:dyDescent="0.25">
      <c r="A4901" s="184" t="s">
        <v>1545</v>
      </c>
      <c r="B4901" s="233">
        <v>5</v>
      </c>
      <c r="C4901" s="234"/>
      <c r="D4901" s="234"/>
      <c r="E4901" s="234"/>
      <c r="F4901" s="188"/>
      <c r="G4901" s="188"/>
      <c r="H4901" s="188"/>
      <c r="I4901" s="235" t="s">
        <v>1544</v>
      </c>
      <c r="J4901" s="236"/>
      <c r="K4901" s="237"/>
      <c r="L4901" s="237"/>
      <c r="M4901" s="237"/>
      <c r="N4901" s="188"/>
      <c r="O4901" s="186">
        <f>SUBTOTAL(9,O4902:O4911)</f>
        <v>0</v>
      </c>
      <c r="P4901" s="236" t="s">
        <v>474</v>
      </c>
      <c r="Q4901" s="236"/>
      <c r="R4901" s="237"/>
      <c r="S4901" s="187">
        <f>SUBTOTAL(9,S4902:S4911)</f>
        <v>0</v>
      </c>
      <c r="T4901" s="237"/>
      <c r="U4901" s="187">
        <f>SUBTOTAL(9,U4902:U4911)</f>
        <v>0</v>
      </c>
      <c r="V4901" s="238"/>
      <c r="W4901" s="186">
        <f>SUBTOTAL(9,W4902:W4911)</f>
        <v>0</v>
      </c>
      <c r="X4901" s="186">
        <f>SUBTOTAL(9,X4902:X4911)</f>
        <v>0</v>
      </c>
      <c r="Y4901" s="184"/>
      <c r="Z4901" s="6"/>
      <c r="AA4901" s="9"/>
      <c r="AB4901" s="9"/>
    </row>
    <row r="4902" spans="1:28" ht="13.5" outlineLevel="5" x14ac:dyDescent="0.25">
      <c r="A4902" s="189" t="s">
        <v>1543</v>
      </c>
      <c r="B4902" s="239">
        <v>6</v>
      </c>
      <c r="C4902" s="240"/>
      <c r="D4902" s="240"/>
      <c r="E4902" s="240"/>
      <c r="F4902" s="193"/>
      <c r="G4902" s="193"/>
      <c r="H4902" s="193"/>
      <c r="I4902" s="241" t="s">
        <v>1542</v>
      </c>
      <c r="J4902" s="242"/>
      <c r="K4902" s="243"/>
      <c r="L4902" s="243"/>
      <c r="M4902" s="243"/>
      <c r="N4902" s="193"/>
      <c r="O4902" s="191">
        <f>SUBTOTAL(9,O4903:O4911)</f>
        <v>0</v>
      </c>
      <c r="P4902" s="242" t="s">
        <v>475</v>
      </c>
      <c r="Q4902" s="242"/>
      <c r="R4902" s="243"/>
      <c r="S4902" s="192">
        <f>SUBTOTAL(9,S4903:S4911)</f>
        <v>0</v>
      </c>
      <c r="T4902" s="243"/>
      <c r="U4902" s="192">
        <f>SUBTOTAL(9,U4903:U4911)</f>
        <v>0</v>
      </c>
      <c r="V4902" s="244"/>
      <c r="W4902" s="191">
        <f>SUBTOTAL(9,W4903:W4911)</f>
        <v>0</v>
      </c>
      <c r="X4902" s="191">
        <f>SUBTOTAL(9,X4903:X4911)</f>
        <v>0</v>
      </c>
      <c r="Y4902" s="189"/>
      <c r="Z4902" s="6"/>
      <c r="AA4902" s="9"/>
      <c r="AB4902" s="9"/>
    </row>
    <row r="4903" spans="1:28" ht="28.5" outlineLevel="6" x14ac:dyDescent="0.15">
      <c r="B4903" s="197"/>
      <c r="C4903" s="198"/>
      <c r="D4903" s="114">
        <v>788</v>
      </c>
      <c r="E4903" s="114"/>
      <c r="F4903" s="115"/>
      <c r="G4903" s="115" t="s">
        <v>4367</v>
      </c>
      <c r="H4903" s="115" t="s">
        <v>4366</v>
      </c>
      <c r="I4903" s="116" t="s">
        <v>4365</v>
      </c>
      <c r="J4903" s="117" t="s">
        <v>1028</v>
      </c>
      <c r="K4903" s="118">
        <v>1</v>
      </c>
      <c r="L4903" s="118">
        <v>0</v>
      </c>
      <c r="M4903" s="118">
        <v>1</v>
      </c>
      <c r="N4903" s="271"/>
      <c r="O4903" s="119">
        <f>M4903*N4903</f>
        <v>0</v>
      </c>
      <c r="P4903" s="117" t="s">
        <v>697</v>
      </c>
      <c r="Q4903" s="117" t="s">
        <v>9413</v>
      </c>
      <c r="R4903" s="118"/>
      <c r="S4903" s="118">
        <f>M4903*R4903</f>
        <v>0</v>
      </c>
      <c r="T4903" s="118"/>
      <c r="U4903" s="118">
        <f>M4903*T4903</f>
        <v>0</v>
      </c>
      <c r="V4903" s="119">
        <v>21</v>
      </c>
      <c r="W4903" s="119">
        <f>O4903*(V4903/100)</f>
        <v>0</v>
      </c>
      <c r="X4903" s="119">
        <f>O4903+W4903</f>
        <v>0</v>
      </c>
      <c r="Y4903" s="120">
        <v>8</v>
      </c>
      <c r="Z4903" s="9"/>
      <c r="AA4903" s="9"/>
      <c r="AB4903" s="9"/>
    </row>
    <row r="4904" spans="1:28" ht="4.5" customHeight="1" outlineLevel="6" x14ac:dyDescent="0.15">
      <c r="B4904" s="197"/>
      <c r="C4904" s="199"/>
      <c r="D4904" s="199"/>
      <c r="E4904" s="199"/>
      <c r="F4904" s="10"/>
      <c r="G4904" s="10"/>
      <c r="H4904" s="10"/>
      <c r="I4904" s="203"/>
      <c r="J4904" s="205"/>
      <c r="K4904" s="159"/>
      <c r="L4904" s="159"/>
      <c r="M4904" s="159"/>
      <c r="N4904" s="113"/>
      <c r="O4904" s="153"/>
      <c r="P4904" s="205"/>
      <c r="Q4904" s="205"/>
      <c r="R4904" s="159"/>
      <c r="S4904" s="159"/>
      <c r="T4904" s="159"/>
      <c r="U4904" s="159"/>
      <c r="V4904" s="153"/>
      <c r="W4904" s="153"/>
      <c r="X4904" s="153"/>
      <c r="Y4904" s="10"/>
      <c r="Z4904" s="9"/>
      <c r="AA4904" s="9"/>
      <c r="AB4904" s="9"/>
    </row>
    <row r="4905" spans="1:28" ht="28.5" outlineLevel="6" x14ac:dyDescent="0.15">
      <c r="B4905" s="197"/>
      <c r="C4905" s="198"/>
      <c r="D4905" s="114">
        <v>789</v>
      </c>
      <c r="E4905" s="114"/>
      <c r="F4905" s="115"/>
      <c r="G4905" s="115" t="s">
        <v>4364</v>
      </c>
      <c r="H4905" s="115" t="s">
        <v>4363</v>
      </c>
      <c r="I4905" s="116" t="s">
        <v>4362</v>
      </c>
      <c r="J4905" s="117" t="s">
        <v>1028</v>
      </c>
      <c r="K4905" s="118">
        <v>1</v>
      </c>
      <c r="L4905" s="118">
        <v>0</v>
      </c>
      <c r="M4905" s="118">
        <v>1</v>
      </c>
      <c r="N4905" s="271"/>
      <c r="O4905" s="119">
        <f>M4905*N4905</f>
        <v>0</v>
      </c>
      <c r="P4905" s="117" t="s">
        <v>697</v>
      </c>
      <c r="Q4905" s="117" t="s">
        <v>9413</v>
      </c>
      <c r="R4905" s="118"/>
      <c r="S4905" s="118">
        <f>M4905*R4905</f>
        <v>0</v>
      </c>
      <c r="T4905" s="118"/>
      <c r="U4905" s="118">
        <f>M4905*T4905</f>
        <v>0</v>
      </c>
      <c r="V4905" s="119">
        <v>21</v>
      </c>
      <c r="W4905" s="119">
        <f>O4905*(V4905/100)</f>
        <v>0</v>
      </c>
      <c r="X4905" s="119">
        <f>O4905+W4905</f>
        <v>0</v>
      </c>
      <c r="Y4905" s="120">
        <v>8</v>
      </c>
      <c r="Z4905" s="9"/>
      <c r="AA4905" s="9"/>
      <c r="AB4905" s="9"/>
    </row>
    <row r="4906" spans="1:28" ht="4.5" customHeight="1" outlineLevel="6" x14ac:dyDescent="0.15">
      <c r="B4906" s="197"/>
      <c r="C4906" s="199"/>
      <c r="D4906" s="199"/>
      <c r="E4906" s="199"/>
      <c r="F4906" s="10"/>
      <c r="G4906" s="10"/>
      <c r="H4906" s="10"/>
      <c r="I4906" s="203"/>
      <c r="J4906" s="205"/>
      <c r="K4906" s="159"/>
      <c r="L4906" s="159"/>
      <c r="M4906" s="159"/>
      <c r="N4906" s="113"/>
      <c r="O4906" s="153"/>
      <c r="P4906" s="205"/>
      <c r="Q4906" s="205"/>
      <c r="R4906" s="159"/>
      <c r="S4906" s="159"/>
      <c r="T4906" s="159"/>
      <c r="U4906" s="159"/>
      <c r="V4906" s="153"/>
      <c r="W4906" s="153"/>
      <c r="X4906" s="153"/>
      <c r="Y4906" s="10"/>
      <c r="Z4906" s="9"/>
      <c r="AA4906" s="9"/>
      <c r="AB4906" s="9"/>
    </row>
    <row r="4907" spans="1:28" ht="28.5" outlineLevel="6" x14ac:dyDescent="0.15">
      <c r="B4907" s="197"/>
      <c r="C4907" s="198"/>
      <c r="D4907" s="114">
        <v>790</v>
      </c>
      <c r="E4907" s="114"/>
      <c r="F4907" s="115"/>
      <c r="G4907" s="115" t="s">
        <v>4361</v>
      </c>
      <c r="H4907" s="115" t="s">
        <v>4360</v>
      </c>
      <c r="I4907" s="116" t="s">
        <v>4359</v>
      </c>
      <c r="J4907" s="117" t="s">
        <v>1028</v>
      </c>
      <c r="K4907" s="118">
        <v>1</v>
      </c>
      <c r="L4907" s="118">
        <v>0</v>
      </c>
      <c r="M4907" s="118">
        <v>1</v>
      </c>
      <c r="N4907" s="271"/>
      <c r="O4907" s="119">
        <f>M4907*N4907</f>
        <v>0</v>
      </c>
      <c r="P4907" s="117" t="s">
        <v>697</v>
      </c>
      <c r="Q4907" s="117" t="s">
        <v>9413</v>
      </c>
      <c r="R4907" s="118"/>
      <c r="S4907" s="118">
        <f>M4907*R4907</f>
        <v>0</v>
      </c>
      <c r="T4907" s="118"/>
      <c r="U4907" s="118">
        <f>M4907*T4907</f>
        <v>0</v>
      </c>
      <c r="V4907" s="119">
        <v>21</v>
      </c>
      <c r="W4907" s="119">
        <f>O4907*(V4907/100)</f>
        <v>0</v>
      </c>
      <c r="X4907" s="119">
        <f>O4907+W4907</f>
        <v>0</v>
      </c>
      <c r="Y4907" s="120">
        <v>8</v>
      </c>
      <c r="Z4907" s="9"/>
      <c r="AA4907" s="9"/>
      <c r="AB4907" s="9"/>
    </row>
    <row r="4908" spans="1:28" ht="4.5" customHeight="1" outlineLevel="6" x14ac:dyDescent="0.15">
      <c r="B4908" s="197"/>
      <c r="C4908" s="199"/>
      <c r="D4908" s="199"/>
      <c r="E4908" s="199"/>
      <c r="F4908" s="10"/>
      <c r="G4908" s="10"/>
      <c r="H4908" s="10"/>
      <c r="I4908" s="203"/>
      <c r="J4908" s="205"/>
      <c r="K4908" s="159"/>
      <c r="L4908" s="159"/>
      <c r="M4908" s="159"/>
      <c r="N4908" s="113"/>
      <c r="O4908" s="153"/>
      <c r="P4908" s="205"/>
      <c r="Q4908" s="205"/>
      <c r="R4908" s="159"/>
      <c r="S4908" s="159"/>
      <c r="T4908" s="159"/>
      <c r="U4908" s="159"/>
      <c r="V4908" s="153"/>
      <c r="W4908" s="153"/>
      <c r="X4908" s="153"/>
      <c r="Y4908" s="10"/>
      <c r="Z4908" s="9"/>
      <c r="AA4908" s="9"/>
      <c r="AB4908" s="9"/>
    </row>
    <row r="4909" spans="1:28" ht="28.5" outlineLevel="6" x14ac:dyDescent="0.15">
      <c r="B4909" s="197"/>
      <c r="C4909" s="198"/>
      <c r="D4909" s="114">
        <v>791</v>
      </c>
      <c r="E4909" s="114"/>
      <c r="F4909" s="115"/>
      <c r="G4909" s="115" t="s">
        <v>4358</v>
      </c>
      <c r="H4909" s="115" t="s">
        <v>4357</v>
      </c>
      <c r="I4909" s="116" t="s">
        <v>4356</v>
      </c>
      <c r="J4909" s="117" t="s">
        <v>1028</v>
      </c>
      <c r="K4909" s="118">
        <v>1</v>
      </c>
      <c r="L4909" s="118">
        <v>0</v>
      </c>
      <c r="M4909" s="118">
        <v>1</v>
      </c>
      <c r="N4909" s="271"/>
      <c r="O4909" s="119">
        <f>M4909*N4909</f>
        <v>0</v>
      </c>
      <c r="P4909" s="117" t="s">
        <v>697</v>
      </c>
      <c r="Q4909" s="117" t="s">
        <v>9413</v>
      </c>
      <c r="R4909" s="118"/>
      <c r="S4909" s="118">
        <f>M4909*R4909</f>
        <v>0</v>
      </c>
      <c r="T4909" s="118"/>
      <c r="U4909" s="118">
        <f>M4909*T4909</f>
        <v>0</v>
      </c>
      <c r="V4909" s="119">
        <v>21</v>
      </c>
      <c r="W4909" s="119">
        <f>O4909*(V4909/100)</f>
        <v>0</v>
      </c>
      <c r="X4909" s="119">
        <f>O4909+W4909</f>
        <v>0</v>
      </c>
      <c r="Y4909" s="120">
        <v>8</v>
      </c>
      <c r="Z4909" s="9"/>
      <c r="AA4909" s="9"/>
      <c r="AB4909" s="9"/>
    </row>
    <row r="4910" spans="1:28" ht="4.5" customHeight="1" outlineLevel="6" x14ac:dyDescent="0.15">
      <c r="B4910" s="197"/>
      <c r="C4910" s="199"/>
      <c r="D4910" s="199"/>
      <c r="E4910" s="199"/>
      <c r="F4910" s="10"/>
      <c r="G4910" s="10"/>
      <c r="H4910" s="10"/>
      <c r="I4910" s="203"/>
      <c r="J4910" s="205"/>
      <c r="K4910" s="159"/>
      <c r="L4910" s="159"/>
      <c r="M4910" s="159"/>
      <c r="N4910" s="113"/>
      <c r="O4910" s="153"/>
      <c r="P4910" s="205"/>
      <c r="Q4910" s="205"/>
      <c r="R4910" s="159"/>
      <c r="S4910" s="159"/>
      <c r="T4910" s="159"/>
      <c r="U4910" s="159"/>
      <c r="V4910" s="153"/>
      <c r="W4910" s="153"/>
      <c r="X4910" s="153"/>
      <c r="Y4910" s="10"/>
      <c r="Z4910" s="9"/>
      <c r="AA4910" s="9"/>
      <c r="AB4910" s="9"/>
    </row>
    <row r="4911" spans="1:28" outlineLevel="6" x14ac:dyDescent="0.15">
      <c r="B4911" s="6"/>
      <c r="C4911" s="6"/>
      <c r="D4911" s="6"/>
      <c r="E4911" s="6"/>
      <c r="F4911" s="6"/>
      <c r="G4911" s="6"/>
      <c r="H4911" s="6"/>
      <c r="I4911" s="6"/>
      <c r="J4911" s="6"/>
      <c r="K4911" s="6"/>
      <c r="L4911" s="6"/>
      <c r="M4911" s="6"/>
      <c r="N4911" s="9"/>
      <c r="O4911" s="9"/>
      <c r="P4911" s="6"/>
      <c r="Q4911" s="6"/>
      <c r="R4911" s="6"/>
      <c r="S4911" s="6"/>
      <c r="T4911" s="6"/>
      <c r="U4911" s="6"/>
      <c r="V4911" s="6"/>
      <c r="W4911" s="9"/>
      <c r="X4911" s="9"/>
      <c r="Y4911" s="9"/>
    </row>
    <row r="4912" spans="1:28" ht="13.5" outlineLevel="4" x14ac:dyDescent="0.25">
      <c r="A4912" s="184" t="s">
        <v>1541</v>
      </c>
      <c r="B4912" s="233">
        <v>5</v>
      </c>
      <c r="C4912" s="234"/>
      <c r="D4912" s="234"/>
      <c r="E4912" s="234"/>
      <c r="F4912" s="188"/>
      <c r="G4912" s="188"/>
      <c r="H4912" s="188"/>
      <c r="I4912" s="235" t="s">
        <v>1540</v>
      </c>
      <c r="J4912" s="236"/>
      <c r="K4912" s="237"/>
      <c r="L4912" s="237"/>
      <c r="M4912" s="237"/>
      <c r="N4912" s="188"/>
      <c r="O4912" s="186">
        <f>SUBTOTAL(9,O4913:O4924)</f>
        <v>0</v>
      </c>
      <c r="P4912" s="236" t="s">
        <v>474</v>
      </c>
      <c r="Q4912" s="236"/>
      <c r="R4912" s="237"/>
      <c r="S4912" s="187">
        <f>SUBTOTAL(9,S4913:S4924)</f>
        <v>0</v>
      </c>
      <c r="T4912" s="237"/>
      <c r="U4912" s="187">
        <f>SUBTOTAL(9,U4913:U4924)</f>
        <v>0</v>
      </c>
      <c r="V4912" s="238"/>
      <c r="W4912" s="186">
        <f>SUBTOTAL(9,W4913:W4924)</f>
        <v>0</v>
      </c>
      <c r="X4912" s="186">
        <f>SUBTOTAL(9,X4913:X4924)</f>
        <v>0</v>
      </c>
      <c r="Y4912" s="184"/>
      <c r="Z4912" s="6"/>
      <c r="AA4912" s="9"/>
      <c r="AB4912" s="9"/>
    </row>
    <row r="4913" spans="1:28" ht="13.5" outlineLevel="5" x14ac:dyDescent="0.25">
      <c r="A4913" s="189" t="s">
        <v>1539</v>
      </c>
      <c r="B4913" s="239">
        <v>6</v>
      </c>
      <c r="C4913" s="240"/>
      <c r="D4913" s="240"/>
      <c r="E4913" s="240"/>
      <c r="F4913" s="193"/>
      <c r="G4913" s="193"/>
      <c r="H4913" s="193"/>
      <c r="I4913" s="241" t="s">
        <v>1538</v>
      </c>
      <c r="J4913" s="242"/>
      <c r="K4913" s="243"/>
      <c r="L4913" s="243"/>
      <c r="M4913" s="243"/>
      <c r="N4913" s="193"/>
      <c r="O4913" s="191">
        <f>SUBTOTAL(9,O4914:O4924)</f>
        <v>0</v>
      </c>
      <c r="P4913" s="242" t="s">
        <v>475</v>
      </c>
      <c r="Q4913" s="242"/>
      <c r="R4913" s="243"/>
      <c r="S4913" s="192">
        <f>SUBTOTAL(9,S4914:S4924)</f>
        <v>0</v>
      </c>
      <c r="T4913" s="243"/>
      <c r="U4913" s="192">
        <f>SUBTOTAL(9,U4914:U4924)</f>
        <v>0</v>
      </c>
      <c r="V4913" s="244"/>
      <c r="W4913" s="191">
        <f>SUBTOTAL(9,W4914:W4924)</f>
        <v>0</v>
      </c>
      <c r="X4913" s="191">
        <f>SUBTOTAL(9,X4914:X4924)</f>
        <v>0</v>
      </c>
      <c r="Y4913" s="189"/>
      <c r="Z4913" s="6"/>
      <c r="AA4913" s="9"/>
      <c r="AB4913" s="9"/>
    </row>
    <row r="4914" spans="1:28" ht="28.5" outlineLevel="6" x14ac:dyDescent="0.15">
      <c r="B4914" s="197"/>
      <c r="C4914" s="198"/>
      <c r="D4914" s="114">
        <v>792</v>
      </c>
      <c r="E4914" s="114"/>
      <c r="F4914" s="115"/>
      <c r="G4914" s="115" t="s">
        <v>4355</v>
      </c>
      <c r="H4914" s="115" t="s">
        <v>4354</v>
      </c>
      <c r="I4914" s="116" t="s">
        <v>1058</v>
      </c>
      <c r="J4914" s="117" t="s">
        <v>1028</v>
      </c>
      <c r="K4914" s="118">
        <v>1</v>
      </c>
      <c r="L4914" s="118">
        <v>0</v>
      </c>
      <c r="M4914" s="118">
        <v>1</v>
      </c>
      <c r="N4914" s="271"/>
      <c r="O4914" s="119">
        <f>M4914*N4914</f>
        <v>0</v>
      </c>
      <c r="P4914" s="117" t="s">
        <v>697</v>
      </c>
      <c r="Q4914" s="117" t="s">
        <v>9413</v>
      </c>
      <c r="R4914" s="118"/>
      <c r="S4914" s="118">
        <f>M4914*R4914</f>
        <v>0</v>
      </c>
      <c r="T4914" s="118"/>
      <c r="U4914" s="118">
        <f>M4914*T4914</f>
        <v>0</v>
      </c>
      <c r="V4914" s="119">
        <v>21</v>
      </c>
      <c r="W4914" s="119">
        <f>O4914*(V4914/100)</f>
        <v>0</v>
      </c>
      <c r="X4914" s="119">
        <f>O4914+W4914</f>
        <v>0</v>
      </c>
      <c r="Y4914" s="120">
        <v>8</v>
      </c>
      <c r="Z4914" s="9"/>
      <c r="AA4914" s="9"/>
      <c r="AB4914" s="9"/>
    </row>
    <row r="4915" spans="1:28" ht="4.5" customHeight="1" outlineLevel="6" x14ac:dyDescent="0.15">
      <c r="B4915" s="197"/>
      <c r="C4915" s="199"/>
      <c r="D4915" s="199"/>
      <c r="E4915" s="199"/>
      <c r="F4915" s="10"/>
      <c r="G4915" s="10"/>
      <c r="H4915" s="10"/>
      <c r="I4915" s="203"/>
      <c r="J4915" s="205"/>
      <c r="K4915" s="159"/>
      <c r="L4915" s="159"/>
      <c r="M4915" s="159"/>
      <c r="N4915" s="113"/>
      <c r="O4915" s="153"/>
      <c r="P4915" s="205"/>
      <c r="Q4915" s="205"/>
      <c r="R4915" s="159"/>
      <c r="S4915" s="159"/>
      <c r="T4915" s="159"/>
      <c r="U4915" s="159"/>
      <c r="V4915" s="153"/>
      <c r="W4915" s="153"/>
      <c r="X4915" s="153"/>
      <c r="Y4915" s="10"/>
      <c r="Z4915" s="9"/>
      <c r="AA4915" s="9"/>
      <c r="AB4915" s="9"/>
    </row>
    <row r="4916" spans="1:28" ht="14.25" outlineLevel="6" x14ac:dyDescent="0.15">
      <c r="B4916" s="197"/>
      <c r="C4916" s="198"/>
      <c r="D4916" s="114">
        <v>793</v>
      </c>
      <c r="E4916" s="114"/>
      <c r="F4916" s="115"/>
      <c r="G4916" s="115" t="s">
        <v>1056</v>
      </c>
      <c r="H4916" s="115" t="s">
        <v>4353</v>
      </c>
      <c r="I4916" s="116" t="s">
        <v>4352</v>
      </c>
      <c r="J4916" s="117" t="s">
        <v>1028</v>
      </c>
      <c r="K4916" s="118">
        <v>1</v>
      </c>
      <c r="L4916" s="118">
        <v>0</v>
      </c>
      <c r="M4916" s="118">
        <v>1</v>
      </c>
      <c r="N4916" s="271"/>
      <c r="O4916" s="119">
        <f>M4916*N4916</f>
        <v>0</v>
      </c>
      <c r="P4916" s="117" t="s">
        <v>697</v>
      </c>
      <c r="Q4916" s="117" t="s">
        <v>9413</v>
      </c>
      <c r="R4916" s="118"/>
      <c r="S4916" s="118">
        <f>M4916*R4916</f>
        <v>0</v>
      </c>
      <c r="T4916" s="118"/>
      <c r="U4916" s="118">
        <f>M4916*T4916</f>
        <v>0</v>
      </c>
      <c r="V4916" s="119">
        <v>21</v>
      </c>
      <c r="W4916" s="119">
        <f>O4916*(V4916/100)</f>
        <v>0</v>
      </c>
      <c r="X4916" s="119">
        <f>O4916+W4916</f>
        <v>0</v>
      </c>
      <c r="Y4916" s="120">
        <v>8</v>
      </c>
      <c r="Z4916" s="9"/>
      <c r="AA4916" s="9"/>
      <c r="AB4916" s="9"/>
    </row>
    <row r="4917" spans="1:28" ht="4.5" customHeight="1" outlineLevel="6" x14ac:dyDescent="0.15">
      <c r="B4917" s="197"/>
      <c r="C4917" s="199"/>
      <c r="D4917" s="199"/>
      <c r="E4917" s="199"/>
      <c r="F4917" s="10"/>
      <c r="G4917" s="10"/>
      <c r="H4917" s="10"/>
      <c r="I4917" s="203"/>
      <c r="J4917" s="205"/>
      <c r="K4917" s="159"/>
      <c r="L4917" s="159"/>
      <c r="M4917" s="159"/>
      <c r="N4917" s="113"/>
      <c r="O4917" s="153"/>
      <c r="P4917" s="205"/>
      <c r="Q4917" s="205"/>
      <c r="R4917" s="159"/>
      <c r="S4917" s="159"/>
      <c r="T4917" s="159"/>
      <c r="U4917" s="159"/>
      <c r="V4917" s="153"/>
      <c r="W4917" s="153"/>
      <c r="X4917" s="153"/>
      <c r="Y4917" s="10"/>
      <c r="Z4917" s="9"/>
      <c r="AA4917" s="9"/>
      <c r="AB4917" s="9"/>
    </row>
    <row r="4918" spans="1:28" ht="14.25" outlineLevel="6" x14ac:dyDescent="0.15">
      <c r="B4918" s="197"/>
      <c r="C4918" s="198"/>
      <c r="D4918" s="114">
        <v>794</v>
      </c>
      <c r="E4918" s="114"/>
      <c r="F4918" s="115"/>
      <c r="G4918" s="115" t="s">
        <v>1053</v>
      </c>
      <c r="H4918" s="115" t="s">
        <v>4351</v>
      </c>
      <c r="I4918" s="116" t="s">
        <v>4350</v>
      </c>
      <c r="J4918" s="117" t="s">
        <v>1028</v>
      </c>
      <c r="K4918" s="118">
        <v>1</v>
      </c>
      <c r="L4918" s="118">
        <v>0</v>
      </c>
      <c r="M4918" s="118">
        <v>1</v>
      </c>
      <c r="N4918" s="271"/>
      <c r="O4918" s="119">
        <f>M4918*N4918</f>
        <v>0</v>
      </c>
      <c r="P4918" s="117" t="s">
        <v>697</v>
      </c>
      <c r="Q4918" s="117" t="s">
        <v>9413</v>
      </c>
      <c r="R4918" s="118"/>
      <c r="S4918" s="118">
        <f>M4918*R4918</f>
        <v>0</v>
      </c>
      <c r="T4918" s="118"/>
      <c r="U4918" s="118">
        <f>M4918*T4918</f>
        <v>0</v>
      </c>
      <c r="V4918" s="119">
        <v>21</v>
      </c>
      <c r="W4918" s="119">
        <f>O4918*(V4918/100)</f>
        <v>0</v>
      </c>
      <c r="X4918" s="119">
        <f>O4918+W4918</f>
        <v>0</v>
      </c>
      <c r="Y4918" s="120">
        <v>8</v>
      </c>
      <c r="Z4918" s="9"/>
      <c r="AA4918" s="9"/>
      <c r="AB4918" s="9"/>
    </row>
    <row r="4919" spans="1:28" ht="4.5" customHeight="1" outlineLevel="6" x14ac:dyDescent="0.15">
      <c r="B4919" s="197"/>
      <c r="C4919" s="199"/>
      <c r="D4919" s="199"/>
      <c r="E4919" s="199"/>
      <c r="F4919" s="10"/>
      <c r="G4919" s="10"/>
      <c r="H4919" s="10"/>
      <c r="I4919" s="203"/>
      <c r="J4919" s="205"/>
      <c r="K4919" s="159"/>
      <c r="L4919" s="159"/>
      <c r="M4919" s="159"/>
      <c r="N4919" s="113"/>
      <c r="O4919" s="153"/>
      <c r="P4919" s="205"/>
      <c r="Q4919" s="205"/>
      <c r="R4919" s="159"/>
      <c r="S4919" s="159"/>
      <c r="T4919" s="159"/>
      <c r="U4919" s="159"/>
      <c r="V4919" s="153"/>
      <c r="W4919" s="153"/>
      <c r="X4919" s="153"/>
      <c r="Y4919" s="10"/>
      <c r="Z4919" s="9"/>
      <c r="AA4919" s="9"/>
      <c r="AB4919" s="9"/>
    </row>
    <row r="4920" spans="1:28" ht="28.5" outlineLevel="6" x14ac:dyDescent="0.15">
      <c r="B4920" s="197"/>
      <c r="C4920" s="198"/>
      <c r="D4920" s="114">
        <v>795</v>
      </c>
      <c r="E4920" s="114"/>
      <c r="F4920" s="115"/>
      <c r="G4920" s="115" t="s">
        <v>4349</v>
      </c>
      <c r="H4920" s="115" t="s">
        <v>4348</v>
      </c>
      <c r="I4920" s="116" t="s">
        <v>4347</v>
      </c>
      <c r="J4920" s="117" t="s">
        <v>1028</v>
      </c>
      <c r="K4920" s="118">
        <v>6</v>
      </c>
      <c r="L4920" s="118">
        <v>0</v>
      </c>
      <c r="M4920" s="118">
        <v>6</v>
      </c>
      <c r="N4920" s="271"/>
      <c r="O4920" s="119">
        <f>M4920*N4920</f>
        <v>0</v>
      </c>
      <c r="P4920" s="117" t="s">
        <v>697</v>
      </c>
      <c r="Q4920" s="117" t="s">
        <v>9413</v>
      </c>
      <c r="R4920" s="118"/>
      <c r="S4920" s="118">
        <f>M4920*R4920</f>
        <v>0</v>
      </c>
      <c r="T4920" s="118"/>
      <c r="U4920" s="118">
        <f>M4920*T4920</f>
        <v>0</v>
      </c>
      <c r="V4920" s="119">
        <v>21</v>
      </c>
      <c r="W4920" s="119">
        <f>O4920*(V4920/100)</f>
        <v>0</v>
      </c>
      <c r="X4920" s="119">
        <f>O4920+W4920</f>
        <v>0</v>
      </c>
      <c r="Y4920" s="120">
        <v>8</v>
      </c>
      <c r="Z4920" s="9"/>
      <c r="AA4920" s="9"/>
      <c r="AB4920" s="9"/>
    </row>
    <row r="4921" spans="1:28" ht="4.5" customHeight="1" outlineLevel="6" x14ac:dyDescent="0.15">
      <c r="B4921" s="197"/>
      <c r="C4921" s="199"/>
      <c r="D4921" s="199"/>
      <c r="E4921" s="199"/>
      <c r="F4921" s="10"/>
      <c r="G4921" s="10"/>
      <c r="H4921" s="10"/>
      <c r="I4921" s="203"/>
      <c r="J4921" s="205"/>
      <c r="K4921" s="159"/>
      <c r="L4921" s="159"/>
      <c r="M4921" s="159"/>
      <c r="N4921" s="113"/>
      <c r="O4921" s="153"/>
      <c r="P4921" s="205"/>
      <c r="Q4921" s="205"/>
      <c r="R4921" s="159"/>
      <c r="S4921" s="159"/>
      <c r="T4921" s="159"/>
      <c r="U4921" s="159"/>
      <c r="V4921" s="153"/>
      <c r="W4921" s="153"/>
      <c r="X4921" s="153"/>
      <c r="Y4921" s="10"/>
      <c r="Z4921" s="9"/>
      <c r="AA4921" s="9"/>
      <c r="AB4921" s="9"/>
    </row>
    <row r="4922" spans="1:28" ht="28.5" outlineLevel="6" x14ac:dyDescent="0.15">
      <c r="B4922" s="197"/>
      <c r="C4922" s="198"/>
      <c r="D4922" s="114">
        <v>796</v>
      </c>
      <c r="E4922" s="114"/>
      <c r="F4922" s="115"/>
      <c r="G4922" s="115" t="s">
        <v>4346</v>
      </c>
      <c r="H4922" s="115" t="s">
        <v>4345</v>
      </c>
      <c r="I4922" s="116" t="s">
        <v>4344</v>
      </c>
      <c r="J4922" s="117" t="s">
        <v>1028</v>
      </c>
      <c r="K4922" s="118">
        <v>1</v>
      </c>
      <c r="L4922" s="118">
        <v>0</v>
      </c>
      <c r="M4922" s="118">
        <v>1</v>
      </c>
      <c r="N4922" s="271"/>
      <c r="O4922" s="119">
        <f>M4922*N4922</f>
        <v>0</v>
      </c>
      <c r="P4922" s="117" t="s">
        <v>697</v>
      </c>
      <c r="Q4922" s="117" t="s">
        <v>9413</v>
      </c>
      <c r="R4922" s="118"/>
      <c r="S4922" s="118">
        <f>M4922*R4922</f>
        <v>0</v>
      </c>
      <c r="T4922" s="118"/>
      <c r="U4922" s="118">
        <f>M4922*T4922</f>
        <v>0</v>
      </c>
      <c r="V4922" s="119">
        <v>21</v>
      </c>
      <c r="W4922" s="119">
        <f>O4922*(V4922/100)</f>
        <v>0</v>
      </c>
      <c r="X4922" s="119">
        <f>O4922+W4922</f>
        <v>0</v>
      </c>
      <c r="Y4922" s="120">
        <v>8</v>
      </c>
      <c r="Z4922" s="9"/>
      <c r="AA4922" s="9"/>
      <c r="AB4922" s="9"/>
    </row>
    <row r="4923" spans="1:28" ht="4.5" customHeight="1" outlineLevel="6" x14ac:dyDescent="0.15">
      <c r="B4923" s="197"/>
      <c r="C4923" s="199"/>
      <c r="D4923" s="199"/>
      <c r="E4923" s="199"/>
      <c r="F4923" s="10"/>
      <c r="G4923" s="10"/>
      <c r="H4923" s="10"/>
      <c r="I4923" s="203"/>
      <c r="J4923" s="205"/>
      <c r="K4923" s="159"/>
      <c r="L4923" s="159"/>
      <c r="M4923" s="159"/>
      <c r="N4923" s="113"/>
      <c r="O4923" s="153"/>
      <c r="P4923" s="205"/>
      <c r="Q4923" s="205"/>
      <c r="R4923" s="159"/>
      <c r="S4923" s="159"/>
      <c r="T4923" s="159"/>
      <c r="U4923" s="159"/>
      <c r="V4923" s="153"/>
      <c r="W4923" s="153"/>
      <c r="X4923" s="153"/>
      <c r="Y4923" s="10"/>
      <c r="Z4923" s="9"/>
      <c r="AA4923" s="9"/>
      <c r="AB4923" s="9"/>
    </row>
    <row r="4924" spans="1:28" outlineLevel="6" x14ac:dyDescent="0.15">
      <c r="B4924" s="6"/>
      <c r="C4924" s="6"/>
      <c r="D4924" s="6"/>
      <c r="E4924" s="6"/>
      <c r="F4924" s="6"/>
      <c r="G4924" s="6"/>
      <c r="H4924" s="6"/>
      <c r="I4924" s="6"/>
      <c r="J4924" s="6"/>
      <c r="K4924" s="6"/>
      <c r="L4924" s="6"/>
      <c r="M4924" s="6"/>
      <c r="N4924" s="9"/>
      <c r="O4924" s="9"/>
      <c r="P4924" s="6"/>
      <c r="Q4924" s="6"/>
      <c r="R4924" s="6"/>
      <c r="S4924" s="6"/>
      <c r="T4924" s="6"/>
      <c r="U4924" s="6"/>
      <c r="V4924" s="6"/>
      <c r="W4924" s="9"/>
      <c r="X4924" s="9"/>
      <c r="Y4924" s="9"/>
    </row>
    <row r="4925" spans="1:28" ht="13.5" outlineLevel="4" x14ac:dyDescent="0.25">
      <c r="A4925" s="184" t="s">
        <v>1537</v>
      </c>
      <c r="B4925" s="233">
        <v>5</v>
      </c>
      <c r="C4925" s="234"/>
      <c r="D4925" s="234"/>
      <c r="E4925" s="234"/>
      <c r="F4925" s="188"/>
      <c r="G4925" s="188"/>
      <c r="H4925" s="188"/>
      <c r="I4925" s="235" t="s">
        <v>1536</v>
      </c>
      <c r="J4925" s="236"/>
      <c r="K4925" s="237"/>
      <c r="L4925" s="237"/>
      <c r="M4925" s="237"/>
      <c r="N4925" s="188"/>
      <c r="O4925" s="186">
        <f>SUBTOTAL(9,O4926:O5021)</f>
        <v>0</v>
      </c>
      <c r="P4925" s="236" t="s">
        <v>474</v>
      </c>
      <c r="Q4925" s="236"/>
      <c r="R4925" s="237"/>
      <c r="S4925" s="187">
        <f>SUBTOTAL(9,S4926:S5021)</f>
        <v>0</v>
      </c>
      <c r="T4925" s="237"/>
      <c r="U4925" s="187">
        <f>SUBTOTAL(9,U4926:U5021)</f>
        <v>0</v>
      </c>
      <c r="V4925" s="238"/>
      <c r="W4925" s="186">
        <f>SUBTOTAL(9,W4926:W5021)</f>
        <v>0</v>
      </c>
      <c r="X4925" s="186">
        <f>SUBTOTAL(9,X4926:X5021)</f>
        <v>0</v>
      </c>
      <c r="Y4925" s="184"/>
      <c r="Z4925" s="6"/>
      <c r="AA4925" s="9"/>
      <c r="AB4925" s="9"/>
    </row>
    <row r="4926" spans="1:28" ht="13.5" outlineLevel="5" x14ac:dyDescent="0.25">
      <c r="A4926" s="189" t="s">
        <v>1535</v>
      </c>
      <c r="B4926" s="239">
        <v>6</v>
      </c>
      <c r="C4926" s="240"/>
      <c r="D4926" s="240"/>
      <c r="E4926" s="240"/>
      <c r="F4926" s="193"/>
      <c r="G4926" s="193"/>
      <c r="H4926" s="193"/>
      <c r="I4926" s="241" t="s">
        <v>1534</v>
      </c>
      <c r="J4926" s="242"/>
      <c r="K4926" s="243"/>
      <c r="L4926" s="243"/>
      <c r="M4926" s="243"/>
      <c r="N4926" s="193"/>
      <c r="O4926" s="191">
        <f>SUBTOTAL(9,O4927:O5021)</f>
        <v>0</v>
      </c>
      <c r="P4926" s="242" t="s">
        <v>475</v>
      </c>
      <c r="Q4926" s="242"/>
      <c r="R4926" s="243"/>
      <c r="S4926" s="192">
        <f>SUBTOTAL(9,S4927:S5021)</f>
        <v>0</v>
      </c>
      <c r="T4926" s="243"/>
      <c r="U4926" s="192">
        <f>SUBTOTAL(9,U4927:U5021)</f>
        <v>0</v>
      </c>
      <c r="V4926" s="244"/>
      <c r="W4926" s="191">
        <f>SUBTOTAL(9,W4927:W5021)</f>
        <v>0</v>
      </c>
      <c r="X4926" s="191">
        <f>SUBTOTAL(9,X4927:X5021)</f>
        <v>0</v>
      </c>
      <c r="Y4926" s="189"/>
      <c r="Z4926" s="6"/>
      <c r="AA4926" s="9"/>
      <c r="AB4926" s="9"/>
    </row>
    <row r="4927" spans="1:28" ht="28.5" outlineLevel="6" x14ac:dyDescent="0.15">
      <c r="B4927" s="197"/>
      <c r="C4927" s="198"/>
      <c r="D4927" s="114">
        <v>797</v>
      </c>
      <c r="E4927" s="114"/>
      <c r="F4927" s="115"/>
      <c r="G4927" s="115" t="s">
        <v>4312</v>
      </c>
      <c r="H4927" s="115" t="s">
        <v>4343</v>
      </c>
      <c r="I4927" s="116" t="s">
        <v>4342</v>
      </c>
      <c r="J4927" s="117" t="s">
        <v>1062</v>
      </c>
      <c r="K4927" s="118">
        <v>3.5</v>
      </c>
      <c r="L4927" s="118">
        <v>0</v>
      </c>
      <c r="M4927" s="118">
        <v>3.5</v>
      </c>
      <c r="N4927" s="271"/>
      <c r="O4927" s="119">
        <f>M4927*N4927</f>
        <v>0</v>
      </c>
      <c r="P4927" s="117" t="s">
        <v>697</v>
      </c>
      <c r="Q4927" s="117" t="s">
        <v>9413</v>
      </c>
      <c r="R4927" s="118"/>
      <c r="S4927" s="118">
        <f>M4927*R4927</f>
        <v>0</v>
      </c>
      <c r="T4927" s="118"/>
      <c r="U4927" s="118">
        <f>M4927*T4927</f>
        <v>0</v>
      </c>
      <c r="V4927" s="119">
        <v>21</v>
      </c>
      <c r="W4927" s="119">
        <f>O4927*(V4927/100)</f>
        <v>0</v>
      </c>
      <c r="X4927" s="119">
        <f>O4927+W4927</f>
        <v>0</v>
      </c>
      <c r="Y4927" s="120">
        <v>8</v>
      </c>
      <c r="Z4927" s="9"/>
      <c r="AA4927" s="9"/>
      <c r="AB4927" s="9"/>
    </row>
    <row r="4928" spans="1:28" ht="4.5" customHeight="1" outlineLevel="6" x14ac:dyDescent="0.15">
      <c r="B4928" s="197"/>
      <c r="C4928" s="199"/>
      <c r="D4928" s="199"/>
      <c r="E4928" s="199"/>
      <c r="F4928" s="10"/>
      <c r="G4928" s="10"/>
      <c r="H4928" s="10"/>
      <c r="I4928" s="203"/>
      <c r="J4928" s="205"/>
      <c r="K4928" s="159"/>
      <c r="L4928" s="159"/>
      <c r="M4928" s="159"/>
      <c r="N4928" s="113"/>
      <c r="O4928" s="153"/>
      <c r="P4928" s="205"/>
      <c r="Q4928" s="205"/>
      <c r="R4928" s="159"/>
      <c r="S4928" s="159"/>
      <c r="T4928" s="159"/>
      <c r="U4928" s="159"/>
      <c r="V4928" s="153"/>
      <c r="W4928" s="153"/>
      <c r="X4928" s="153"/>
      <c r="Y4928" s="10"/>
      <c r="Z4928" s="9"/>
      <c r="AA4928" s="9"/>
      <c r="AB4928" s="9"/>
    </row>
    <row r="4929" spans="2:28" ht="28.5" outlineLevel="6" x14ac:dyDescent="0.15">
      <c r="B4929" s="197"/>
      <c r="C4929" s="198"/>
      <c r="D4929" s="114">
        <v>798</v>
      </c>
      <c r="E4929" s="114"/>
      <c r="F4929" s="115"/>
      <c r="G4929" s="115" t="s">
        <v>4309</v>
      </c>
      <c r="H4929" s="115" t="s">
        <v>4341</v>
      </c>
      <c r="I4929" s="116" t="s">
        <v>4340</v>
      </c>
      <c r="J4929" s="117" t="s">
        <v>1062</v>
      </c>
      <c r="K4929" s="118">
        <v>28.5</v>
      </c>
      <c r="L4929" s="118">
        <v>0</v>
      </c>
      <c r="M4929" s="118">
        <v>28.5</v>
      </c>
      <c r="N4929" s="271"/>
      <c r="O4929" s="119">
        <f>M4929*N4929</f>
        <v>0</v>
      </c>
      <c r="P4929" s="117" t="s">
        <v>697</v>
      </c>
      <c r="Q4929" s="117" t="s">
        <v>9413</v>
      </c>
      <c r="R4929" s="118"/>
      <c r="S4929" s="118">
        <f>M4929*R4929</f>
        <v>0</v>
      </c>
      <c r="T4929" s="118"/>
      <c r="U4929" s="118">
        <f>M4929*T4929</f>
        <v>0</v>
      </c>
      <c r="V4929" s="119">
        <v>21</v>
      </c>
      <c r="W4929" s="119">
        <f>O4929*(V4929/100)</f>
        <v>0</v>
      </c>
      <c r="X4929" s="119">
        <f>O4929+W4929</f>
        <v>0</v>
      </c>
      <c r="Y4929" s="120">
        <v>8</v>
      </c>
      <c r="Z4929" s="9"/>
      <c r="AA4929" s="9"/>
      <c r="AB4929" s="9"/>
    </row>
    <row r="4930" spans="2:28" ht="4.5" customHeight="1" outlineLevel="6" x14ac:dyDescent="0.15">
      <c r="B4930" s="197"/>
      <c r="C4930" s="199"/>
      <c r="D4930" s="199"/>
      <c r="E4930" s="199"/>
      <c r="F4930" s="10"/>
      <c r="G4930" s="10"/>
      <c r="H4930" s="10"/>
      <c r="I4930" s="203"/>
      <c r="J4930" s="205"/>
      <c r="K4930" s="159"/>
      <c r="L4930" s="159"/>
      <c r="M4930" s="159"/>
      <c r="N4930" s="113"/>
      <c r="O4930" s="153"/>
      <c r="P4930" s="205"/>
      <c r="Q4930" s="205"/>
      <c r="R4930" s="159"/>
      <c r="S4930" s="159"/>
      <c r="T4930" s="159"/>
      <c r="U4930" s="159"/>
      <c r="V4930" s="153"/>
      <c r="W4930" s="153"/>
      <c r="X4930" s="153"/>
      <c r="Y4930" s="10"/>
      <c r="Z4930" s="9"/>
      <c r="AA4930" s="9"/>
      <c r="AB4930" s="9"/>
    </row>
    <row r="4931" spans="2:28" ht="28.5" outlineLevel="6" x14ac:dyDescent="0.15">
      <c r="B4931" s="197"/>
      <c r="C4931" s="198"/>
      <c r="D4931" s="114">
        <v>799</v>
      </c>
      <c r="E4931" s="114"/>
      <c r="F4931" s="115"/>
      <c r="G4931" s="115" t="s">
        <v>4309</v>
      </c>
      <c r="H4931" s="115" t="s">
        <v>4339</v>
      </c>
      <c r="I4931" s="116" t="s">
        <v>4338</v>
      </c>
      <c r="J4931" s="117" t="s">
        <v>1062</v>
      </c>
      <c r="K4931" s="118">
        <v>13</v>
      </c>
      <c r="L4931" s="118">
        <v>0</v>
      </c>
      <c r="M4931" s="118">
        <v>13</v>
      </c>
      <c r="N4931" s="271"/>
      <c r="O4931" s="119">
        <f>M4931*N4931</f>
        <v>0</v>
      </c>
      <c r="P4931" s="117" t="s">
        <v>697</v>
      </c>
      <c r="Q4931" s="117" t="s">
        <v>9413</v>
      </c>
      <c r="R4931" s="118"/>
      <c r="S4931" s="118">
        <f>M4931*R4931</f>
        <v>0</v>
      </c>
      <c r="T4931" s="118"/>
      <c r="U4931" s="118">
        <f>M4931*T4931</f>
        <v>0</v>
      </c>
      <c r="V4931" s="119">
        <v>21</v>
      </c>
      <c r="W4931" s="119">
        <f>O4931*(V4931/100)</f>
        <v>0</v>
      </c>
      <c r="X4931" s="119">
        <f>O4931+W4931</f>
        <v>0</v>
      </c>
      <c r="Y4931" s="120">
        <v>8</v>
      </c>
      <c r="Z4931" s="9"/>
      <c r="AA4931" s="9"/>
      <c r="AB4931" s="9"/>
    </row>
    <row r="4932" spans="2:28" ht="4.5" customHeight="1" outlineLevel="6" x14ac:dyDescent="0.15">
      <c r="B4932" s="197"/>
      <c r="C4932" s="199"/>
      <c r="D4932" s="199"/>
      <c r="E4932" s="199"/>
      <c r="F4932" s="10"/>
      <c r="G4932" s="10"/>
      <c r="H4932" s="10"/>
      <c r="I4932" s="203"/>
      <c r="J4932" s="205"/>
      <c r="K4932" s="159"/>
      <c r="L4932" s="159"/>
      <c r="M4932" s="159"/>
      <c r="N4932" s="113"/>
      <c r="O4932" s="153"/>
      <c r="P4932" s="205"/>
      <c r="Q4932" s="205"/>
      <c r="R4932" s="159"/>
      <c r="S4932" s="159"/>
      <c r="T4932" s="159"/>
      <c r="U4932" s="159"/>
      <c r="V4932" s="153"/>
      <c r="W4932" s="153"/>
      <c r="X4932" s="153"/>
      <c r="Y4932" s="10"/>
      <c r="Z4932" s="9"/>
      <c r="AA4932" s="9"/>
      <c r="AB4932" s="9"/>
    </row>
    <row r="4933" spans="2:28" ht="28.5" outlineLevel="6" x14ac:dyDescent="0.15">
      <c r="B4933" s="197"/>
      <c r="C4933" s="198"/>
      <c r="D4933" s="114">
        <v>800</v>
      </c>
      <c r="E4933" s="114"/>
      <c r="F4933" s="115"/>
      <c r="G4933" s="115" t="s">
        <v>4335</v>
      </c>
      <c r="H4933" s="115" t="s">
        <v>4337</v>
      </c>
      <c r="I4933" s="116" t="s">
        <v>4336</v>
      </c>
      <c r="J4933" s="117" t="s">
        <v>1062</v>
      </c>
      <c r="K4933" s="118">
        <v>19</v>
      </c>
      <c r="L4933" s="118">
        <v>0</v>
      </c>
      <c r="M4933" s="118">
        <v>19</v>
      </c>
      <c r="N4933" s="271"/>
      <c r="O4933" s="119">
        <f>M4933*N4933</f>
        <v>0</v>
      </c>
      <c r="P4933" s="117" t="s">
        <v>697</v>
      </c>
      <c r="Q4933" s="117" t="s">
        <v>9413</v>
      </c>
      <c r="R4933" s="118"/>
      <c r="S4933" s="118">
        <f>M4933*R4933</f>
        <v>0</v>
      </c>
      <c r="T4933" s="118"/>
      <c r="U4933" s="118">
        <f>M4933*T4933</f>
        <v>0</v>
      </c>
      <c r="V4933" s="119">
        <v>21</v>
      </c>
      <c r="W4933" s="119">
        <f>O4933*(V4933/100)</f>
        <v>0</v>
      </c>
      <c r="X4933" s="119">
        <f>O4933+W4933</f>
        <v>0</v>
      </c>
      <c r="Y4933" s="120">
        <v>8</v>
      </c>
      <c r="Z4933" s="9"/>
      <c r="AA4933" s="9"/>
      <c r="AB4933" s="9"/>
    </row>
    <row r="4934" spans="2:28" ht="4.5" customHeight="1" outlineLevel="6" x14ac:dyDescent="0.15">
      <c r="B4934" s="197"/>
      <c r="C4934" s="199"/>
      <c r="D4934" s="199"/>
      <c r="E4934" s="199"/>
      <c r="F4934" s="10"/>
      <c r="G4934" s="10"/>
      <c r="H4934" s="10"/>
      <c r="I4934" s="203"/>
      <c r="J4934" s="205"/>
      <c r="K4934" s="159"/>
      <c r="L4934" s="159"/>
      <c r="M4934" s="159"/>
      <c r="N4934" s="113"/>
      <c r="O4934" s="153"/>
      <c r="P4934" s="205"/>
      <c r="Q4934" s="205"/>
      <c r="R4934" s="159"/>
      <c r="S4934" s="159"/>
      <c r="T4934" s="159"/>
      <c r="U4934" s="159"/>
      <c r="V4934" s="153"/>
      <c r="W4934" s="153"/>
      <c r="X4934" s="153"/>
      <c r="Y4934" s="10"/>
      <c r="Z4934" s="9"/>
      <c r="AA4934" s="9"/>
      <c r="AB4934" s="9"/>
    </row>
    <row r="4935" spans="2:28" ht="28.5" outlineLevel="6" x14ac:dyDescent="0.15">
      <c r="B4935" s="197"/>
      <c r="C4935" s="198"/>
      <c r="D4935" s="114">
        <v>801</v>
      </c>
      <c r="E4935" s="114"/>
      <c r="F4935" s="115"/>
      <c r="G4935" s="115" t="s">
        <v>4335</v>
      </c>
      <c r="H4935" s="115" t="s">
        <v>4334</v>
      </c>
      <c r="I4935" s="116" t="s">
        <v>4333</v>
      </c>
      <c r="J4935" s="117" t="s">
        <v>1062</v>
      </c>
      <c r="K4935" s="118">
        <v>3</v>
      </c>
      <c r="L4935" s="118">
        <v>0</v>
      </c>
      <c r="M4935" s="118">
        <v>3</v>
      </c>
      <c r="N4935" s="271"/>
      <c r="O4935" s="119">
        <f>M4935*N4935</f>
        <v>0</v>
      </c>
      <c r="P4935" s="117" t="s">
        <v>697</v>
      </c>
      <c r="Q4935" s="117" t="s">
        <v>9413</v>
      </c>
      <c r="R4935" s="118"/>
      <c r="S4935" s="118">
        <f>M4935*R4935</f>
        <v>0</v>
      </c>
      <c r="T4935" s="118"/>
      <c r="U4935" s="118">
        <f>M4935*T4935</f>
        <v>0</v>
      </c>
      <c r="V4935" s="119">
        <v>21</v>
      </c>
      <c r="W4935" s="119">
        <f>O4935*(V4935/100)</f>
        <v>0</v>
      </c>
      <c r="X4935" s="119">
        <f>O4935+W4935</f>
        <v>0</v>
      </c>
      <c r="Y4935" s="120">
        <v>8</v>
      </c>
      <c r="Z4935" s="9"/>
      <c r="AA4935" s="9"/>
      <c r="AB4935" s="9"/>
    </row>
    <row r="4936" spans="2:28" ht="4.5" customHeight="1" outlineLevel="6" x14ac:dyDescent="0.15">
      <c r="B4936" s="197"/>
      <c r="C4936" s="199"/>
      <c r="D4936" s="199"/>
      <c r="E4936" s="199"/>
      <c r="F4936" s="10"/>
      <c r="G4936" s="10"/>
      <c r="H4936" s="10"/>
      <c r="I4936" s="203"/>
      <c r="J4936" s="205"/>
      <c r="K4936" s="159"/>
      <c r="L4936" s="159"/>
      <c r="M4936" s="159"/>
      <c r="N4936" s="113"/>
      <c r="O4936" s="153"/>
      <c r="P4936" s="205"/>
      <c r="Q4936" s="205"/>
      <c r="R4936" s="159"/>
      <c r="S4936" s="159"/>
      <c r="T4936" s="159"/>
      <c r="U4936" s="159"/>
      <c r="V4936" s="153"/>
      <c r="W4936" s="153"/>
      <c r="X4936" s="153"/>
      <c r="Y4936" s="10"/>
      <c r="Z4936" s="9"/>
      <c r="AA4936" s="9"/>
      <c r="AB4936" s="9"/>
    </row>
    <row r="4937" spans="2:28" ht="28.5" outlineLevel="6" x14ac:dyDescent="0.15">
      <c r="B4937" s="197"/>
      <c r="C4937" s="198"/>
      <c r="D4937" s="114">
        <v>802</v>
      </c>
      <c r="E4937" s="114"/>
      <c r="F4937" s="115"/>
      <c r="G4937" s="115" t="s">
        <v>4306</v>
      </c>
      <c r="H4937" s="115" t="s">
        <v>4332</v>
      </c>
      <c r="I4937" s="116" t="s">
        <v>4331</v>
      </c>
      <c r="J4937" s="117" t="s">
        <v>1062</v>
      </c>
      <c r="K4937" s="118">
        <v>1.5</v>
      </c>
      <c r="L4937" s="118">
        <v>0</v>
      </c>
      <c r="M4937" s="118">
        <v>1.5</v>
      </c>
      <c r="N4937" s="271"/>
      <c r="O4937" s="119">
        <f>M4937*N4937</f>
        <v>0</v>
      </c>
      <c r="P4937" s="117" t="s">
        <v>697</v>
      </c>
      <c r="Q4937" s="117" t="s">
        <v>9413</v>
      </c>
      <c r="R4937" s="118"/>
      <c r="S4937" s="118">
        <f>M4937*R4937</f>
        <v>0</v>
      </c>
      <c r="T4937" s="118"/>
      <c r="U4937" s="118">
        <f>M4937*T4937</f>
        <v>0</v>
      </c>
      <c r="V4937" s="119">
        <v>21</v>
      </c>
      <c r="W4937" s="119">
        <f>O4937*(V4937/100)</f>
        <v>0</v>
      </c>
      <c r="X4937" s="119">
        <f>O4937+W4937</f>
        <v>0</v>
      </c>
      <c r="Y4937" s="120">
        <v>8</v>
      </c>
      <c r="Z4937" s="9"/>
      <c r="AA4937" s="9"/>
      <c r="AB4937" s="9"/>
    </row>
    <row r="4938" spans="2:28" ht="4.5" customHeight="1" outlineLevel="6" x14ac:dyDescent="0.15">
      <c r="B4938" s="197"/>
      <c r="C4938" s="199"/>
      <c r="D4938" s="199"/>
      <c r="E4938" s="199"/>
      <c r="F4938" s="10"/>
      <c r="G4938" s="10"/>
      <c r="H4938" s="10"/>
      <c r="I4938" s="203"/>
      <c r="J4938" s="205"/>
      <c r="K4938" s="159"/>
      <c r="L4938" s="159"/>
      <c r="M4938" s="159"/>
      <c r="N4938" s="113"/>
      <c r="O4938" s="153"/>
      <c r="P4938" s="205"/>
      <c r="Q4938" s="205"/>
      <c r="R4938" s="159"/>
      <c r="S4938" s="159"/>
      <c r="T4938" s="159"/>
      <c r="U4938" s="159"/>
      <c r="V4938" s="153"/>
      <c r="W4938" s="153"/>
      <c r="X4938" s="153"/>
      <c r="Y4938" s="10"/>
      <c r="Z4938" s="9"/>
      <c r="AA4938" s="9"/>
      <c r="AB4938" s="9"/>
    </row>
    <row r="4939" spans="2:28" ht="28.5" outlineLevel="6" x14ac:dyDescent="0.15">
      <c r="B4939" s="197"/>
      <c r="C4939" s="198"/>
      <c r="D4939" s="114">
        <v>803</v>
      </c>
      <c r="E4939" s="114"/>
      <c r="F4939" s="115"/>
      <c r="G4939" s="115" t="s">
        <v>4303</v>
      </c>
      <c r="H4939" s="115" t="s">
        <v>4330</v>
      </c>
      <c r="I4939" s="116" t="s">
        <v>4329</v>
      </c>
      <c r="J4939" s="117" t="s">
        <v>1062</v>
      </c>
      <c r="K4939" s="118">
        <v>10.5</v>
      </c>
      <c r="L4939" s="118">
        <v>0</v>
      </c>
      <c r="M4939" s="118">
        <v>10.5</v>
      </c>
      <c r="N4939" s="271"/>
      <c r="O4939" s="119">
        <f>M4939*N4939</f>
        <v>0</v>
      </c>
      <c r="P4939" s="117" t="s">
        <v>697</v>
      </c>
      <c r="Q4939" s="117" t="s">
        <v>9413</v>
      </c>
      <c r="R4939" s="118"/>
      <c r="S4939" s="118">
        <f>M4939*R4939</f>
        <v>0</v>
      </c>
      <c r="T4939" s="118"/>
      <c r="U4939" s="118">
        <f>M4939*T4939</f>
        <v>0</v>
      </c>
      <c r="V4939" s="119">
        <v>21</v>
      </c>
      <c r="W4939" s="119">
        <f>O4939*(V4939/100)</f>
        <v>0</v>
      </c>
      <c r="X4939" s="119">
        <f>O4939+W4939</f>
        <v>0</v>
      </c>
      <c r="Y4939" s="120">
        <v>8</v>
      </c>
      <c r="Z4939" s="9"/>
      <c r="AA4939" s="9"/>
      <c r="AB4939" s="9"/>
    </row>
    <row r="4940" spans="2:28" ht="4.5" customHeight="1" outlineLevel="6" x14ac:dyDescent="0.15">
      <c r="B4940" s="197"/>
      <c r="C4940" s="199"/>
      <c r="D4940" s="199"/>
      <c r="E4940" s="199"/>
      <c r="F4940" s="10"/>
      <c r="G4940" s="10"/>
      <c r="H4940" s="10"/>
      <c r="I4940" s="203"/>
      <c r="J4940" s="205"/>
      <c r="K4940" s="159"/>
      <c r="L4940" s="159"/>
      <c r="M4940" s="159"/>
      <c r="N4940" s="113"/>
      <c r="O4940" s="153"/>
      <c r="P4940" s="205"/>
      <c r="Q4940" s="205"/>
      <c r="R4940" s="159"/>
      <c r="S4940" s="159"/>
      <c r="T4940" s="159"/>
      <c r="U4940" s="159"/>
      <c r="V4940" s="153"/>
      <c r="W4940" s="153"/>
      <c r="X4940" s="153"/>
      <c r="Y4940" s="10"/>
      <c r="Z4940" s="9"/>
      <c r="AA4940" s="9"/>
      <c r="AB4940" s="9"/>
    </row>
    <row r="4941" spans="2:28" ht="28.5" outlineLevel="6" x14ac:dyDescent="0.15">
      <c r="B4941" s="197"/>
      <c r="C4941" s="198"/>
      <c r="D4941" s="114">
        <v>804</v>
      </c>
      <c r="E4941" s="114"/>
      <c r="F4941" s="115"/>
      <c r="G4941" s="115" t="s">
        <v>4303</v>
      </c>
      <c r="H4941" s="115" t="s">
        <v>4328</v>
      </c>
      <c r="I4941" s="116" t="s">
        <v>4327</v>
      </c>
      <c r="J4941" s="117" t="s">
        <v>1062</v>
      </c>
      <c r="K4941" s="118">
        <v>1.5</v>
      </c>
      <c r="L4941" s="118">
        <v>0</v>
      </c>
      <c r="M4941" s="118">
        <v>1.5</v>
      </c>
      <c r="N4941" s="271"/>
      <c r="O4941" s="119">
        <f>M4941*N4941</f>
        <v>0</v>
      </c>
      <c r="P4941" s="117" t="s">
        <v>697</v>
      </c>
      <c r="Q4941" s="117" t="s">
        <v>9413</v>
      </c>
      <c r="R4941" s="118"/>
      <c r="S4941" s="118">
        <f>M4941*R4941</f>
        <v>0</v>
      </c>
      <c r="T4941" s="118"/>
      <c r="U4941" s="118">
        <f>M4941*T4941</f>
        <v>0</v>
      </c>
      <c r="V4941" s="119">
        <v>21</v>
      </c>
      <c r="W4941" s="119">
        <f>O4941*(V4941/100)</f>
        <v>0</v>
      </c>
      <c r="X4941" s="119">
        <f>O4941+W4941</f>
        <v>0</v>
      </c>
      <c r="Y4941" s="120">
        <v>8</v>
      </c>
      <c r="Z4941" s="9"/>
      <c r="AA4941" s="9"/>
      <c r="AB4941" s="9"/>
    </row>
    <row r="4942" spans="2:28" ht="4.5" customHeight="1" outlineLevel="6" x14ac:dyDescent="0.15">
      <c r="B4942" s="197"/>
      <c r="C4942" s="199"/>
      <c r="D4942" s="199"/>
      <c r="E4942" s="199"/>
      <c r="F4942" s="10"/>
      <c r="G4942" s="10"/>
      <c r="H4942" s="10"/>
      <c r="I4942" s="203"/>
      <c r="J4942" s="205"/>
      <c r="K4942" s="159"/>
      <c r="L4942" s="159"/>
      <c r="M4942" s="159"/>
      <c r="N4942" s="113"/>
      <c r="O4942" s="153"/>
      <c r="P4942" s="205"/>
      <c r="Q4942" s="205"/>
      <c r="R4942" s="159"/>
      <c r="S4942" s="159"/>
      <c r="T4942" s="159"/>
      <c r="U4942" s="159"/>
      <c r="V4942" s="153"/>
      <c r="W4942" s="153"/>
      <c r="X4942" s="153"/>
      <c r="Y4942" s="10"/>
      <c r="Z4942" s="9"/>
      <c r="AA4942" s="9"/>
      <c r="AB4942" s="9"/>
    </row>
    <row r="4943" spans="2:28" ht="28.5" outlineLevel="6" x14ac:dyDescent="0.15">
      <c r="B4943" s="197"/>
      <c r="C4943" s="198"/>
      <c r="D4943" s="114">
        <v>805</v>
      </c>
      <c r="E4943" s="114"/>
      <c r="F4943" s="115"/>
      <c r="G4943" s="115" t="s">
        <v>4300</v>
      </c>
      <c r="H4943" s="115" t="s">
        <v>4326</v>
      </c>
      <c r="I4943" s="116" t="s">
        <v>4325</v>
      </c>
      <c r="J4943" s="117" t="s">
        <v>1062</v>
      </c>
      <c r="K4943" s="118">
        <v>2</v>
      </c>
      <c r="L4943" s="118">
        <v>0</v>
      </c>
      <c r="M4943" s="118">
        <v>2</v>
      </c>
      <c r="N4943" s="271"/>
      <c r="O4943" s="119">
        <f>M4943*N4943</f>
        <v>0</v>
      </c>
      <c r="P4943" s="117" t="s">
        <v>697</v>
      </c>
      <c r="Q4943" s="117" t="s">
        <v>9413</v>
      </c>
      <c r="R4943" s="118"/>
      <c r="S4943" s="118">
        <f>M4943*R4943</f>
        <v>0</v>
      </c>
      <c r="T4943" s="118"/>
      <c r="U4943" s="118">
        <f>M4943*T4943</f>
        <v>0</v>
      </c>
      <c r="V4943" s="119">
        <v>21</v>
      </c>
      <c r="W4943" s="119">
        <f>O4943*(V4943/100)</f>
        <v>0</v>
      </c>
      <c r="X4943" s="119">
        <f>O4943+W4943</f>
        <v>0</v>
      </c>
      <c r="Y4943" s="120">
        <v>8</v>
      </c>
      <c r="Z4943" s="9"/>
      <c r="AA4943" s="9"/>
      <c r="AB4943" s="9"/>
    </row>
    <row r="4944" spans="2:28" ht="4.5" customHeight="1" outlineLevel="6" x14ac:dyDescent="0.15">
      <c r="B4944" s="197"/>
      <c r="C4944" s="199"/>
      <c r="D4944" s="199"/>
      <c r="E4944" s="199"/>
      <c r="F4944" s="10"/>
      <c r="G4944" s="10"/>
      <c r="H4944" s="10"/>
      <c r="I4944" s="203"/>
      <c r="J4944" s="205"/>
      <c r="K4944" s="159"/>
      <c r="L4944" s="159"/>
      <c r="M4944" s="159"/>
      <c r="N4944" s="113"/>
      <c r="O4944" s="153"/>
      <c r="P4944" s="205"/>
      <c r="Q4944" s="205"/>
      <c r="R4944" s="159"/>
      <c r="S4944" s="159"/>
      <c r="T4944" s="159"/>
      <c r="U4944" s="159"/>
      <c r="V4944" s="153"/>
      <c r="W4944" s="153"/>
      <c r="X4944" s="153"/>
      <c r="Y4944" s="10"/>
      <c r="Z4944" s="9"/>
      <c r="AA4944" s="9"/>
      <c r="AB4944" s="9"/>
    </row>
    <row r="4945" spans="2:28" ht="28.5" outlineLevel="6" x14ac:dyDescent="0.15">
      <c r="B4945" s="197"/>
      <c r="C4945" s="198"/>
      <c r="D4945" s="114">
        <v>806</v>
      </c>
      <c r="E4945" s="114"/>
      <c r="F4945" s="115"/>
      <c r="G4945" s="115" t="s">
        <v>4294</v>
      </c>
      <c r="H4945" s="115" t="s">
        <v>4324</v>
      </c>
      <c r="I4945" s="116" t="s">
        <v>4323</v>
      </c>
      <c r="J4945" s="117" t="s">
        <v>1062</v>
      </c>
      <c r="K4945" s="118">
        <v>0.5</v>
      </c>
      <c r="L4945" s="118">
        <v>0</v>
      </c>
      <c r="M4945" s="118">
        <v>0.5</v>
      </c>
      <c r="N4945" s="271"/>
      <c r="O4945" s="119">
        <f>M4945*N4945</f>
        <v>0</v>
      </c>
      <c r="P4945" s="117" t="s">
        <v>697</v>
      </c>
      <c r="Q4945" s="117" t="s">
        <v>9413</v>
      </c>
      <c r="R4945" s="118"/>
      <c r="S4945" s="118">
        <f>M4945*R4945</f>
        <v>0</v>
      </c>
      <c r="T4945" s="118"/>
      <c r="U4945" s="118">
        <f>M4945*T4945</f>
        <v>0</v>
      </c>
      <c r="V4945" s="119">
        <v>21</v>
      </c>
      <c r="W4945" s="119">
        <f>O4945*(V4945/100)</f>
        <v>0</v>
      </c>
      <c r="X4945" s="119">
        <f>O4945+W4945</f>
        <v>0</v>
      </c>
      <c r="Y4945" s="120">
        <v>8</v>
      </c>
      <c r="Z4945" s="9"/>
      <c r="AA4945" s="9"/>
      <c r="AB4945" s="9"/>
    </row>
    <row r="4946" spans="2:28" ht="4.5" customHeight="1" outlineLevel="6" x14ac:dyDescent="0.15">
      <c r="B4946" s="197"/>
      <c r="C4946" s="199"/>
      <c r="D4946" s="199"/>
      <c r="E4946" s="199"/>
      <c r="F4946" s="10"/>
      <c r="G4946" s="10"/>
      <c r="H4946" s="10"/>
      <c r="I4946" s="203"/>
      <c r="J4946" s="205"/>
      <c r="K4946" s="159"/>
      <c r="L4946" s="159"/>
      <c r="M4946" s="159"/>
      <c r="N4946" s="113"/>
      <c r="O4946" s="153"/>
      <c r="P4946" s="205"/>
      <c r="Q4946" s="205"/>
      <c r="R4946" s="159"/>
      <c r="S4946" s="159"/>
      <c r="T4946" s="159"/>
      <c r="U4946" s="159"/>
      <c r="V4946" s="153"/>
      <c r="W4946" s="153"/>
      <c r="X4946" s="153"/>
      <c r="Y4946" s="10"/>
      <c r="Z4946" s="9"/>
      <c r="AA4946" s="9"/>
      <c r="AB4946" s="9"/>
    </row>
    <row r="4947" spans="2:28" ht="28.5" outlineLevel="6" x14ac:dyDescent="0.15">
      <c r="B4947" s="197"/>
      <c r="C4947" s="198"/>
      <c r="D4947" s="114">
        <v>807</v>
      </c>
      <c r="E4947" s="114"/>
      <c r="F4947" s="115"/>
      <c r="G4947" s="115" t="s">
        <v>4291</v>
      </c>
      <c r="H4947" s="115" t="s">
        <v>4322</v>
      </c>
      <c r="I4947" s="116" t="s">
        <v>4321</v>
      </c>
      <c r="J4947" s="117" t="s">
        <v>1062</v>
      </c>
      <c r="K4947" s="118">
        <v>5</v>
      </c>
      <c r="L4947" s="118">
        <v>0</v>
      </c>
      <c r="M4947" s="118">
        <v>5</v>
      </c>
      <c r="N4947" s="271"/>
      <c r="O4947" s="119">
        <f>M4947*N4947</f>
        <v>0</v>
      </c>
      <c r="P4947" s="117" t="s">
        <v>697</v>
      </c>
      <c r="Q4947" s="117" t="s">
        <v>9413</v>
      </c>
      <c r="R4947" s="118"/>
      <c r="S4947" s="118">
        <f>M4947*R4947</f>
        <v>0</v>
      </c>
      <c r="T4947" s="118"/>
      <c r="U4947" s="118">
        <f>M4947*T4947</f>
        <v>0</v>
      </c>
      <c r="V4947" s="119">
        <v>21</v>
      </c>
      <c r="W4947" s="119">
        <f>O4947*(V4947/100)</f>
        <v>0</v>
      </c>
      <c r="X4947" s="119">
        <f>O4947+W4947</f>
        <v>0</v>
      </c>
      <c r="Y4947" s="120">
        <v>8</v>
      </c>
      <c r="Z4947" s="9"/>
      <c r="AA4947" s="9"/>
      <c r="AB4947" s="9"/>
    </row>
    <row r="4948" spans="2:28" ht="4.5" customHeight="1" outlineLevel="6" x14ac:dyDescent="0.15">
      <c r="B4948" s="197"/>
      <c r="C4948" s="199"/>
      <c r="D4948" s="199"/>
      <c r="E4948" s="199"/>
      <c r="F4948" s="10"/>
      <c r="G4948" s="10"/>
      <c r="H4948" s="10"/>
      <c r="I4948" s="203"/>
      <c r="J4948" s="205"/>
      <c r="K4948" s="159"/>
      <c r="L4948" s="159"/>
      <c r="M4948" s="159"/>
      <c r="N4948" s="113"/>
      <c r="O4948" s="153"/>
      <c r="P4948" s="205"/>
      <c r="Q4948" s="205"/>
      <c r="R4948" s="159"/>
      <c r="S4948" s="159"/>
      <c r="T4948" s="159"/>
      <c r="U4948" s="159"/>
      <c r="V4948" s="153"/>
      <c r="W4948" s="153"/>
      <c r="X4948" s="153"/>
      <c r="Y4948" s="10"/>
      <c r="Z4948" s="9"/>
      <c r="AA4948" s="9"/>
      <c r="AB4948" s="9"/>
    </row>
    <row r="4949" spans="2:28" ht="28.5" outlineLevel="6" x14ac:dyDescent="0.15">
      <c r="B4949" s="197"/>
      <c r="C4949" s="198"/>
      <c r="D4949" s="114">
        <v>808</v>
      </c>
      <c r="E4949" s="114"/>
      <c r="F4949" s="115"/>
      <c r="G4949" s="115" t="s">
        <v>1059</v>
      </c>
      <c r="H4949" s="115" t="s">
        <v>4320</v>
      </c>
      <c r="I4949" s="116" t="s">
        <v>4319</v>
      </c>
      <c r="J4949" s="117" t="s">
        <v>1062</v>
      </c>
      <c r="K4949" s="118">
        <v>35.5</v>
      </c>
      <c r="L4949" s="118">
        <v>0</v>
      </c>
      <c r="M4949" s="118">
        <v>35.5</v>
      </c>
      <c r="N4949" s="271"/>
      <c r="O4949" s="119">
        <f>M4949*N4949</f>
        <v>0</v>
      </c>
      <c r="P4949" s="117" t="s">
        <v>697</v>
      </c>
      <c r="Q4949" s="117" t="s">
        <v>9413</v>
      </c>
      <c r="R4949" s="118"/>
      <c r="S4949" s="118">
        <f>M4949*R4949</f>
        <v>0</v>
      </c>
      <c r="T4949" s="118"/>
      <c r="U4949" s="118">
        <f>M4949*T4949</f>
        <v>0</v>
      </c>
      <c r="V4949" s="119">
        <v>21</v>
      </c>
      <c r="W4949" s="119">
        <f>O4949*(V4949/100)</f>
        <v>0</v>
      </c>
      <c r="X4949" s="119">
        <f>O4949+W4949</f>
        <v>0</v>
      </c>
      <c r="Y4949" s="120">
        <v>8</v>
      </c>
      <c r="Z4949" s="9"/>
      <c r="AA4949" s="9"/>
      <c r="AB4949" s="9"/>
    </row>
    <row r="4950" spans="2:28" ht="4.5" customHeight="1" outlineLevel="6" x14ac:dyDescent="0.15">
      <c r="B4950" s="197"/>
      <c r="C4950" s="199"/>
      <c r="D4950" s="199"/>
      <c r="E4950" s="199"/>
      <c r="F4950" s="10"/>
      <c r="G4950" s="10"/>
      <c r="H4950" s="10"/>
      <c r="I4950" s="203"/>
      <c r="J4950" s="205"/>
      <c r="K4950" s="159"/>
      <c r="L4950" s="159"/>
      <c r="M4950" s="159"/>
      <c r="N4950" s="113"/>
      <c r="O4950" s="153"/>
      <c r="P4950" s="205"/>
      <c r="Q4950" s="205"/>
      <c r="R4950" s="159"/>
      <c r="S4950" s="159"/>
      <c r="T4950" s="159"/>
      <c r="U4950" s="159"/>
      <c r="V4950" s="153"/>
      <c r="W4950" s="153"/>
      <c r="X4950" s="153"/>
      <c r="Y4950" s="10"/>
      <c r="Z4950" s="9"/>
      <c r="AA4950" s="9"/>
      <c r="AB4950" s="9"/>
    </row>
    <row r="4951" spans="2:28" ht="28.5" outlineLevel="6" x14ac:dyDescent="0.15">
      <c r="B4951" s="197"/>
      <c r="C4951" s="198"/>
      <c r="D4951" s="114">
        <v>809</v>
      </c>
      <c r="E4951" s="114"/>
      <c r="F4951" s="115"/>
      <c r="G4951" s="115" t="s">
        <v>1063</v>
      </c>
      <c r="H4951" s="115" t="s">
        <v>4318</v>
      </c>
      <c r="I4951" s="116" t="s">
        <v>4317</v>
      </c>
      <c r="J4951" s="117" t="s">
        <v>1062</v>
      </c>
      <c r="K4951" s="118">
        <v>126</v>
      </c>
      <c r="L4951" s="118">
        <v>0</v>
      </c>
      <c r="M4951" s="118">
        <v>126</v>
      </c>
      <c r="N4951" s="271"/>
      <c r="O4951" s="119">
        <f>M4951*N4951</f>
        <v>0</v>
      </c>
      <c r="P4951" s="117" t="s">
        <v>697</v>
      </c>
      <c r="Q4951" s="117" t="s">
        <v>9413</v>
      </c>
      <c r="R4951" s="118"/>
      <c r="S4951" s="118">
        <f>M4951*R4951</f>
        <v>0</v>
      </c>
      <c r="T4951" s="118"/>
      <c r="U4951" s="118">
        <f>M4951*T4951</f>
        <v>0</v>
      </c>
      <c r="V4951" s="119">
        <v>21</v>
      </c>
      <c r="W4951" s="119">
        <f>O4951*(V4951/100)</f>
        <v>0</v>
      </c>
      <c r="X4951" s="119">
        <f>O4951+W4951</f>
        <v>0</v>
      </c>
      <c r="Y4951" s="120">
        <v>8</v>
      </c>
      <c r="Z4951" s="9"/>
      <c r="AA4951" s="9"/>
      <c r="AB4951" s="9"/>
    </row>
    <row r="4952" spans="2:28" ht="4.5" customHeight="1" outlineLevel="6" x14ac:dyDescent="0.15">
      <c r="B4952" s="197"/>
      <c r="C4952" s="199"/>
      <c r="D4952" s="199"/>
      <c r="E4952" s="199"/>
      <c r="F4952" s="10"/>
      <c r="G4952" s="10"/>
      <c r="H4952" s="10"/>
      <c r="I4952" s="203"/>
      <c r="J4952" s="205"/>
      <c r="K4952" s="159"/>
      <c r="L4952" s="159"/>
      <c r="M4952" s="159"/>
      <c r="N4952" s="113"/>
      <c r="O4952" s="153"/>
      <c r="P4952" s="205"/>
      <c r="Q4952" s="205"/>
      <c r="R4952" s="159"/>
      <c r="S4952" s="159"/>
      <c r="T4952" s="159"/>
      <c r="U4952" s="159"/>
      <c r="V4952" s="153"/>
      <c r="W4952" s="153"/>
      <c r="X4952" s="153"/>
      <c r="Y4952" s="10"/>
      <c r="Z4952" s="9"/>
      <c r="AA4952" s="9"/>
      <c r="AB4952" s="9"/>
    </row>
    <row r="4953" spans="2:28" ht="14.25" outlineLevel="6" x14ac:dyDescent="0.15">
      <c r="B4953" s="197"/>
      <c r="C4953" s="198"/>
      <c r="D4953" s="114">
        <v>810</v>
      </c>
      <c r="E4953" s="114"/>
      <c r="F4953" s="115"/>
      <c r="G4953" s="115" t="s">
        <v>1066</v>
      </c>
      <c r="H4953" s="115" t="s">
        <v>4316</v>
      </c>
      <c r="I4953" s="116" t="s">
        <v>4315</v>
      </c>
      <c r="J4953" s="117" t="s">
        <v>1028</v>
      </c>
      <c r="K4953" s="118">
        <v>7</v>
      </c>
      <c r="L4953" s="118">
        <v>0</v>
      </c>
      <c r="M4953" s="118">
        <v>7</v>
      </c>
      <c r="N4953" s="271"/>
      <c r="O4953" s="119">
        <f>M4953*N4953</f>
        <v>0</v>
      </c>
      <c r="P4953" s="117" t="s">
        <v>697</v>
      </c>
      <c r="Q4953" s="117" t="s">
        <v>9413</v>
      </c>
      <c r="R4953" s="118"/>
      <c r="S4953" s="118">
        <f>M4953*R4953</f>
        <v>0</v>
      </c>
      <c r="T4953" s="118"/>
      <c r="U4953" s="118">
        <f>M4953*T4953</f>
        <v>0</v>
      </c>
      <c r="V4953" s="119">
        <v>21</v>
      </c>
      <c r="W4953" s="119">
        <f>O4953*(V4953/100)</f>
        <v>0</v>
      </c>
      <c r="X4953" s="119">
        <f>O4953+W4953</f>
        <v>0</v>
      </c>
      <c r="Y4953" s="120">
        <v>8</v>
      </c>
      <c r="Z4953" s="9"/>
      <c r="AA4953" s="9"/>
      <c r="AB4953" s="9"/>
    </row>
    <row r="4954" spans="2:28" ht="4.5" customHeight="1" outlineLevel="6" x14ac:dyDescent="0.15">
      <c r="B4954" s="197"/>
      <c r="C4954" s="199"/>
      <c r="D4954" s="199"/>
      <c r="E4954" s="199"/>
      <c r="F4954" s="10"/>
      <c r="G4954" s="10"/>
      <c r="H4954" s="10"/>
      <c r="I4954" s="203"/>
      <c r="J4954" s="205"/>
      <c r="K4954" s="159"/>
      <c r="L4954" s="159"/>
      <c r="M4954" s="159"/>
      <c r="N4954" s="113"/>
      <c r="O4954" s="153"/>
      <c r="P4954" s="205"/>
      <c r="Q4954" s="205"/>
      <c r="R4954" s="159"/>
      <c r="S4954" s="159"/>
      <c r="T4954" s="159"/>
      <c r="U4954" s="159"/>
      <c r="V4954" s="153"/>
      <c r="W4954" s="153"/>
      <c r="X4954" s="153"/>
      <c r="Y4954" s="10"/>
      <c r="Z4954" s="9"/>
      <c r="AA4954" s="9"/>
      <c r="AB4954" s="9"/>
    </row>
    <row r="4955" spans="2:28" ht="28.5" outlineLevel="6" x14ac:dyDescent="0.15">
      <c r="B4955" s="197"/>
      <c r="C4955" s="198"/>
      <c r="D4955" s="114">
        <v>811</v>
      </c>
      <c r="E4955" s="114"/>
      <c r="F4955" s="115"/>
      <c r="G4955" s="115" t="s">
        <v>1069</v>
      </c>
      <c r="H4955" s="115" t="s">
        <v>4314</v>
      </c>
      <c r="I4955" s="116" t="s">
        <v>4313</v>
      </c>
      <c r="J4955" s="117" t="s">
        <v>1062</v>
      </c>
      <c r="K4955" s="118">
        <v>173</v>
      </c>
      <c r="L4955" s="118">
        <v>0</v>
      </c>
      <c r="M4955" s="118">
        <v>173</v>
      </c>
      <c r="N4955" s="271"/>
      <c r="O4955" s="119">
        <f>M4955*N4955</f>
        <v>0</v>
      </c>
      <c r="P4955" s="117" t="s">
        <v>697</v>
      </c>
      <c r="Q4955" s="117" t="s">
        <v>9413</v>
      </c>
      <c r="R4955" s="118"/>
      <c r="S4955" s="118">
        <f>M4955*R4955</f>
        <v>0</v>
      </c>
      <c r="T4955" s="118"/>
      <c r="U4955" s="118">
        <f>M4955*T4955</f>
        <v>0</v>
      </c>
      <c r="V4955" s="119">
        <v>21</v>
      </c>
      <c r="W4955" s="119">
        <f>O4955*(V4955/100)</f>
        <v>0</v>
      </c>
      <c r="X4955" s="119">
        <f>O4955+W4955</f>
        <v>0</v>
      </c>
      <c r="Y4955" s="120">
        <v>8</v>
      </c>
      <c r="Z4955" s="9"/>
      <c r="AA4955" s="9"/>
      <c r="AB4955" s="9"/>
    </row>
    <row r="4956" spans="2:28" ht="4.5" customHeight="1" outlineLevel="6" x14ac:dyDescent="0.15">
      <c r="B4956" s="197"/>
      <c r="C4956" s="199"/>
      <c r="D4956" s="199"/>
      <c r="E4956" s="199"/>
      <c r="F4956" s="10"/>
      <c r="G4956" s="10"/>
      <c r="H4956" s="10"/>
      <c r="I4956" s="203"/>
      <c r="J4956" s="205"/>
      <c r="K4956" s="159"/>
      <c r="L4956" s="159"/>
      <c r="M4956" s="159"/>
      <c r="N4956" s="113"/>
      <c r="O4956" s="153"/>
      <c r="P4956" s="205"/>
      <c r="Q4956" s="205"/>
      <c r="R4956" s="159"/>
      <c r="S4956" s="159"/>
      <c r="T4956" s="159"/>
      <c r="U4956" s="159"/>
      <c r="V4956" s="153"/>
      <c r="W4956" s="153"/>
      <c r="X4956" s="153"/>
      <c r="Y4956" s="10"/>
      <c r="Z4956" s="9"/>
      <c r="AA4956" s="9"/>
      <c r="AB4956" s="9"/>
    </row>
    <row r="4957" spans="2:28" ht="28.5" outlineLevel="6" x14ac:dyDescent="0.15">
      <c r="B4957" s="197"/>
      <c r="C4957" s="198"/>
      <c r="D4957" s="114">
        <v>812</v>
      </c>
      <c r="E4957" s="114"/>
      <c r="F4957" s="115"/>
      <c r="G4957" s="115" t="s">
        <v>4312</v>
      </c>
      <c r="H4957" s="115" t="s">
        <v>4311</v>
      </c>
      <c r="I4957" s="116" t="s">
        <v>4310</v>
      </c>
      <c r="J4957" s="117" t="s">
        <v>1062</v>
      </c>
      <c r="K4957" s="118">
        <v>22</v>
      </c>
      <c r="L4957" s="118">
        <v>0</v>
      </c>
      <c r="M4957" s="118">
        <v>22</v>
      </c>
      <c r="N4957" s="271"/>
      <c r="O4957" s="119">
        <f>M4957*N4957</f>
        <v>0</v>
      </c>
      <c r="P4957" s="117" t="s">
        <v>697</v>
      </c>
      <c r="Q4957" s="117" t="s">
        <v>9413</v>
      </c>
      <c r="R4957" s="118"/>
      <c r="S4957" s="118">
        <f>M4957*R4957</f>
        <v>0</v>
      </c>
      <c r="T4957" s="118"/>
      <c r="U4957" s="118">
        <f>M4957*T4957</f>
        <v>0</v>
      </c>
      <c r="V4957" s="119">
        <v>21</v>
      </c>
      <c r="W4957" s="119">
        <f>O4957*(V4957/100)</f>
        <v>0</v>
      </c>
      <c r="X4957" s="119">
        <f>O4957+W4957</f>
        <v>0</v>
      </c>
      <c r="Y4957" s="120">
        <v>8</v>
      </c>
      <c r="Z4957" s="9"/>
      <c r="AA4957" s="9"/>
      <c r="AB4957" s="9"/>
    </row>
    <row r="4958" spans="2:28" ht="4.5" customHeight="1" outlineLevel="6" x14ac:dyDescent="0.15">
      <c r="B4958" s="197"/>
      <c r="C4958" s="199"/>
      <c r="D4958" s="199"/>
      <c r="E4958" s="199"/>
      <c r="F4958" s="10"/>
      <c r="G4958" s="10"/>
      <c r="H4958" s="10"/>
      <c r="I4958" s="203"/>
      <c r="J4958" s="205"/>
      <c r="K4958" s="159"/>
      <c r="L4958" s="159"/>
      <c r="M4958" s="159"/>
      <c r="N4958" s="113"/>
      <c r="O4958" s="153"/>
      <c r="P4958" s="205"/>
      <c r="Q4958" s="205"/>
      <c r="R4958" s="159"/>
      <c r="S4958" s="159"/>
      <c r="T4958" s="159"/>
      <c r="U4958" s="159"/>
      <c r="V4958" s="153"/>
      <c r="W4958" s="153"/>
      <c r="X4958" s="153"/>
      <c r="Y4958" s="10"/>
      <c r="Z4958" s="9"/>
      <c r="AA4958" s="9"/>
      <c r="AB4958" s="9"/>
    </row>
    <row r="4959" spans="2:28" ht="28.5" outlineLevel="6" x14ac:dyDescent="0.15">
      <c r="B4959" s="197"/>
      <c r="C4959" s="198"/>
      <c r="D4959" s="114">
        <v>813</v>
      </c>
      <c r="E4959" s="114"/>
      <c r="F4959" s="115"/>
      <c r="G4959" s="115" t="s">
        <v>4309</v>
      </c>
      <c r="H4959" s="115" t="s">
        <v>4308</v>
      </c>
      <c r="I4959" s="116" t="s">
        <v>4307</v>
      </c>
      <c r="J4959" s="117" t="s">
        <v>1062</v>
      </c>
      <c r="K4959" s="118">
        <v>0.5</v>
      </c>
      <c r="L4959" s="118">
        <v>0</v>
      </c>
      <c r="M4959" s="118">
        <v>0.5</v>
      </c>
      <c r="N4959" s="271"/>
      <c r="O4959" s="119">
        <f>M4959*N4959</f>
        <v>0</v>
      </c>
      <c r="P4959" s="117" t="s">
        <v>697</v>
      </c>
      <c r="Q4959" s="117" t="s">
        <v>9413</v>
      </c>
      <c r="R4959" s="118"/>
      <c r="S4959" s="118">
        <f>M4959*R4959</f>
        <v>0</v>
      </c>
      <c r="T4959" s="118"/>
      <c r="U4959" s="118">
        <f>M4959*T4959</f>
        <v>0</v>
      </c>
      <c r="V4959" s="119">
        <v>21</v>
      </c>
      <c r="W4959" s="119">
        <f>O4959*(V4959/100)</f>
        <v>0</v>
      </c>
      <c r="X4959" s="119">
        <f>O4959+W4959</f>
        <v>0</v>
      </c>
      <c r="Y4959" s="120">
        <v>8</v>
      </c>
      <c r="Z4959" s="9"/>
      <c r="AA4959" s="9"/>
      <c r="AB4959" s="9"/>
    </row>
    <row r="4960" spans="2:28" ht="4.5" customHeight="1" outlineLevel="6" x14ac:dyDescent="0.15">
      <c r="B4960" s="197"/>
      <c r="C4960" s="199"/>
      <c r="D4960" s="199"/>
      <c r="E4960" s="199"/>
      <c r="F4960" s="10"/>
      <c r="G4960" s="10"/>
      <c r="H4960" s="10"/>
      <c r="I4960" s="203"/>
      <c r="J4960" s="205"/>
      <c r="K4960" s="159"/>
      <c r="L4960" s="159"/>
      <c r="M4960" s="159"/>
      <c r="N4960" s="113"/>
      <c r="O4960" s="153"/>
      <c r="P4960" s="205"/>
      <c r="Q4960" s="205"/>
      <c r="R4960" s="159"/>
      <c r="S4960" s="159"/>
      <c r="T4960" s="159"/>
      <c r="U4960" s="159"/>
      <c r="V4960" s="153"/>
      <c r="W4960" s="153"/>
      <c r="X4960" s="153"/>
      <c r="Y4960" s="10"/>
      <c r="Z4960" s="9"/>
      <c r="AA4960" s="9"/>
      <c r="AB4960" s="9"/>
    </row>
    <row r="4961" spans="2:28" ht="28.5" outlineLevel="6" x14ac:dyDescent="0.15">
      <c r="B4961" s="197"/>
      <c r="C4961" s="198"/>
      <c r="D4961" s="114">
        <v>814</v>
      </c>
      <c r="E4961" s="114"/>
      <c r="F4961" s="115"/>
      <c r="G4961" s="115" t="s">
        <v>4306</v>
      </c>
      <c r="H4961" s="115" t="s">
        <v>4305</v>
      </c>
      <c r="I4961" s="116" t="s">
        <v>4304</v>
      </c>
      <c r="J4961" s="117" t="s">
        <v>1062</v>
      </c>
      <c r="K4961" s="118">
        <v>6</v>
      </c>
      <c r="L4961" s="118">
        <v>0</v>
      </c>
      <c r="M4961" s="118">
        <v>6</v>
      </c>
      <c r="N4961" s="271"/>
      <c r="O4961" s="119">
        <f>M4961*N4961</f>
        <v>0</v>
      </c>
      <c r="P4961" s="117" t="s">
        <v>697</v>
      </c>
      <c r="Q4961" s="117" t="s">
        <v>9413</v>
      </c>
      <c r="R4961" s="118"/>
      <c r="S4961" s="118">
        <f>M4961*R4961</f>
        <v>0</v>
      </c>
      <c r="T4961" s="118"/>
      <c r="U4961" s="118">
        <f>M4961*T4961</f>
        <v>0</v>
      </c>
      <c r="V4961" s="119">
        <v>21</v>
      </c>
      <c r="W4961" s="119">
        <f>O4961*(V4961/100)</f>
        <v>0</v>
      </c>
      <c r="X4961" s="119">
        <f>O4961+W4961</f>
        <v>0</v>
      </c>
      <c r="Y4961" s="120">
        <v>8</v>
      </c>
      <c r="Z4961" s="9"/>
      <c r="AA4961" s="9"/>
      <c r="AB4961" s="9"/>
    </row>
    <row r="4962" spans="2:28" ht="4.5" customHeight="1" outlineLevel="6" x14ac:dyDescent="0.15">
      <c r="B4962" s="197"/>
      <c r="C4962" s="199"/>
      <c r="D4962" s="199"/>
      <c r="E4962" s="199"/>
      <c r="F4962" s="10"/>
      <c r="G4962" s="10"/>
      <c r="H4962" s="10"/>
      <c r="I4962" s="203"/>
      <c r="J4962" s="205"/>
      <c r="K4962" s="159"/>
      <c r="L4962" s="159"/>
      <c r="M4962" s="159"/>
      <c r="N4962" s="113"/>
      <c r="O4962" s="153"/>
      <c r="P4962" s="205"/>
      <c r="Q4962" s="205"/>
      <c r="R4962" s="159"/>
      <c r="S4962" s="159"/>
      <c r="T4962" s="159"/>
      <c r="U4962" s="159"/>
      <c r="V4962" s="153"/>
      <c r="W4962" s="153"/>
      <c r="X4962" s="153"/>
      <c r="Y4962" s="10"/>
      <c r="Z4962" s="9"/>
      <c r="AA4962" s="9"/>
      <c r="AB4962" s="9"/>
    </row>
    <row r="4963" spans="2:28" ht="28.5" outlineLevel="6" x14ac:dyDescent="0.15">
      <c r="B4963" s="197"/>
      <c r="C4963" s="198"/>
      <c r="D4963" s="114">
        <v>815</v>
      </c>
      <c r="E4963" s="114"/>
      <c r="F4963" s="115"/>
      <c r="G4963" s="115" t="s">
        <v>4303</v>
      </c>
      <c r="H4963" s="115" t="s">
        <v>4302</v>
      </c>
      <c r="I4963" s="116" t="s">
        <v>4301</v>
      </c>
      <c r="J4963" s="117" t="s">
        <v>1062</v>
      </c>
      <c r="K4963" s="118">
        <v>35</v>
      </c>
      <c r="L4963" s="118">
        <v>0</v>
      </c>
      <c r="M4963" s="118">
        <v>35</v>
      </c>
      <c r="N4963" s="271"/>
      <c r="O4963" s="119">
        <f>M4963*N4963</f>
        <v>0</v>
      </c>
      <c r="P4963" s="117" t="s">
        <v>697</v>
      </c>
      <c r="Q4963" s="117" t="s">
        <v>9413</v>
      </c>
      <c r="R4963" s="118"/>
      <c r="S4963" s="118">
        <f>M4963*R4963</f>
        <v>0</v>
      </c>
      <c r="T4963" s="118"/>
      <c r="U4963" s="118">
        <f>M4963*T4963</f>
        <v>0</v>
      </c>
      <c r="V4963" s="119">
        <v>21</v>
      </c>
      <c r="W4963" s="119">
        <f>O4963*(V4963/100)</f>
        <v>0</v>
      </c>
      <c r="X4963" s="119">
        <f>O4963+W4963</f>
        <v>0</v>
      </c>
      <c r="Y4963" s="120">
        <v>8</v>
      </c>
      <c r="Z4963" s="9"/>
      <c r="AA4963" s="9"/>
      <c r="AB4963" s="9"/>
    </row>
    <row r="4964" spans="2:28" ht="4.5" customHeight="1" outlineLevel="6" x14ac:dyDescent="0.15">
      <c r="B4964" s="197"/>
      <c r="C4964" s="199"/>
      <c r="D4964" s="199"/>
      <c r="E4964" s="199"/>
      <c r="F4964" s="10"/>
      <c r="G4964" s="10"/>
      <c r="H4964" s="10"/>
      <c r="I4964" s="203"/>
      <c r="J4964" s="205"/>
      <c r="K4964" s="159"/>
      <c r="L4964" s="159"/>
      <c r="M4964" s="159"/>
      <c r="N4964" s="113"/>
      <c r="O4964" s="153"/>
      <c r="P4964" s="205"/>
      <c r="Q4964" s="205"/>
      <c r="R4964" s="159"/>
      <c r="S4964" s="159"/>
      <c r="T4964" s="159"/>
      <c r="U4964" s="159"/>
      <c r="V4964" s="153"/>
      <c r="W4964" s="153"/>
      <c r="X4964" s="153"/>
      <c r="Y4964" s="10"/>
      <c r="Z4964" s="9"/>
      <c r="AA4964" s="9"/>
      <c r="AB4964" s="9"/>
    </row>
    <row r="4965" spans="2:28" ht="28.5" outlineLevel="6" x14ac:dyDescent="0.15">
      <c r="B4965" s="197"/>
      <c r="C4965" s="198"/>
      <c r="D4965" s="114">
        <v>816</v>
      </c>
      <c r="E4965" s="114"/>
      <c r="F4965" s="115"/>
      <c r="G4965" s="115" t="s">
        <v>4300</v>
      </c>
      <c r="H4965" s="115" t="s">
        <v>4299</v>
      </c>
      <c r="I4965" s="116" t="s">
        <v>4298</v>
      </c>
      <c r="J4965" s="117" t="s">
        <v>1062</v>
      </c>
      <c r="K4965" s="118">
        <v>290</v>
      </c>
      <c r="L4965" s="118">
        <v>0</v>
      </c>
      <c r="M4965" s="118">
        <v>290</v>
      </c>
      <c r="N4965" s="271"/>
      <c r="O4965" s="119">
        <f>M4965*N4965</f>
        <v>0</v>
      </c>
      <c r="P4965" s="117" t="s">
        <v>697</v>
      </c>
      <c r="Q4965" s="117" t="s">
        <v>9413</v>
      </c>
      <c r="R4965" s="118"/>
      <c r="S4965" s="118">
        <f>M4965*R4965</f>
        <v>0</v>
      </c>
      <c r="T4965" s="118"/>
      <c r="U4965" s="118">
        <f>M4965*T4965</f>
        <v>0</v>
      </c>
      <c r="V4965" s="119">
        <v>21</v>
      </c>
      <c r="W4965" s="119">
        <f>O4965*(V4965/100)</f>
        <v>0</v>
      </c>
      <c r="X4965" s="119">
        <f>O4965+W4965</f>
        <v>0</v>
      </c>
      <c r="Y4965" s="120">
        <v>8</v>
      </c>
      <c r="Z4965" s="9"/>
      <c r="AA4965" s="9"/>
      <c r="AB4965" s="9"/>
    </row>
    <row r="4966" spans="2:28" ht="4.5" customHeight="1" outlineLevel="6" x14ac:dyDescent="0.15">
      <c r="B4966" s="197"/>
      <c r="C4966" s="199"/>
      <c r="D4966" s="199"/>
      <c r="E4966" s="199"/>
      <c r="F4966" s="10"/>
      <c r="G4966" s="10"/>
      <c r="H4966" s="10"/>
      <c r="I4966" s="203"/>
      <c r="J4966" s="205"/>
      <c r="K4966" s="159"/>
      <c r="L4966" s="159"/>
      <c r="M4966" s="159"/>
      <c r="N4966" s="113"/>
      <c r="O4966" s="153"/>
      <c r="P4966" s="205"/>
      <c r="Q4966" s="205"/>
      <c r="R4966" s="159"/>
      <c r="S4966" s="159"/>
      <c r="T4966" s="159"/>
      <c r="U4966" s="159"/>
      <c r="V4966" s="153"/>
      <c r="W4966" s="153"/>
      <c r="X4966" s="153"/>
      <c r="Y4966" s="10"/>
      <c r="Z4966" s="9"/>
      <c r="AA4966" s="9"/>
      <c r="AB4966" s="9"/>
    </row>
    <row r="4967" spans="2:28" ht="28.5" outlineLevel="6" x14ac:dyDescent="0.15">
      <c r="B4967" s="197"/>
      <c r="C4967" s="198"/>
      <c r="D4967" s="114">
        <v>817</v>
      </c>
      <c r="E4967" s="114"/>
      <c r="F4967" s="115"/>
      <c r="G4967" s="115" t="s">
        <v>4297</v>
      </c>
      <c r="H4967" s="115" t="s">
        <v>4296</v>
      </c>
      <c r="I4967" s="116" t="s">
        <v>4295</v>
      </c>
      <c r="J4967" s="117" t="s">
        <v>1062</v>
      </c>
      <c r="K4967" s="118">
        <v>2</v>
      </c>
      <c r="L4967" s="118">
        <v>0</v>
      </c>
      <c r="M4967" s="118">
        <v>2</v>
      </c>
      <c r="N4967" s="271"/>
      <c r="O4967" s="119">
        <f>M4967*N4967</f>
        <v>0</v>
      </c>
      <c r="P4967" s="117" t="s">
        <v>697</v>
      </c>
      <c r="Q4967" s="117" t="s">
        <v>9413</v>
      </c>
      <c r="R4967" s="118"/>
      <c r="S4967" s="118">
        <f>M4967*R4967</f>
        <v>0</v>
      </c>
      <c r="T4967" s="118"/>
      <c r="U4967" s="118">
        <f>M4967*T4967</f>
        <v>0</v>
      </c>
      <c r="V4967" s="119">
        <v>21</v>
      </c>
      <c r="W4967" s="119">
        <f>O4967*(V4967/100)</f>
        <v>0</v>
      </c>
      <c r="X4967" s="119">
        <f>O4967+W4967</f>
        <v>0</v>
      </c>
      <c r="Y4967" s="120">
        <v>8</v>
      </c>
      <c r="Z4967" s="9"/>
      <c r="AA4967" s="9"/>
      <c r="AB4967" s="9"/>
    </row>
    <row r="4968" spans="2:28" ht="4.5" customHeight="1" outlineLevel="6" x14ac:dyDescent="0.15">
      <c r="B4968" s="197"/>
      <c r="C4968" s="199"/>
      <c r="D4968" s="199"/>
      <c r="E4968" s="199"/>
      <c r="F4968" s="10"/>
      <c r="G4968" s="10"/>
      <c r="H4968" s="10"/>
      <c r="I4968" s="203"/>
      <c r="J4968" s="205"/>
      <c r="K4968" s="159"/>
      <c r="L4968" s="159"/>
      <c r="M4968" s="159"/>
      <c r="N4968" s="113"/>
      <c r="O4968" s="153"/>
      <c r="P4968" s="205"/>
      <c r="Q4968" s="205"/>
      <c r="R4968" s="159"/>
      <c r="S4968" s="159"/>
      <c r="T4968" s="159"/>
      <c r="U4968" s="159"/>
      <c r="V4968" s="153"/>
      <c r="W4968" s="153"/>
      <c r="X4968" s="153"/>
      <c r="Y4968" s="10"/>
      <c r="Z4968" s="9"/>
      <c r="AA4968" s="9"/>
      <c r="AB4968" s="9"/>
    </row>
    <row r="4969" spans="2:28" ht="28.5" outlineLevel="6" x14ac:dyDescent="0.15">
      <c r="B4969" s="197"/>
      <c r="C4969" s="198"/>
      <c r="D4969" s="114">
        <v>818</v>
      </c>
      <c r="E4969" s="114"/>
      <c r="F4969" s="115"/>
      <c r="G4969" s="115" t="s">
        <v>4294</v>
      </c>
      <c r="H4969" s="115" t="s">
        <v>4293</v>
      </c>
      <c r="I4969" s="116" t="s">
        <v>4292</v>
      </c>
      <c r="J4969" s="117" t="s">
        <v>1062</v>
      </c>
      <c r="K4969" s="118">
        <v>17</v>
      </c>
      <c r="L4969" s="118">
        <v>0</v>
      </c>
      <c r="M4969" s="118">
        <v>17</v>
      </c>
      <c r="N4969" s="271"/>
      <c r="O4969" s="119">
        <f>M4969*N4969</f>
        <v>0</v>
      </c>
      <c r="P4969" s="117" t="s">
        <v>697</v>
      </c>
      <c r="Q4969" s="117" t="s">
        <v>9413</v>
      </c>
      <c r="R4969" s="118"/>
      <c r="S4969" s="118">
        <f>M4969*R4969</f>
        <v>0</v>
      </c>
      <c r="T4969" s="118"/>
      <c r="U4969" s="118">
        <f>M4969*T4969</f>
        <v>0</v>
      </c>
      <c r="V4969" s="119">
        <v>21</v>
      </c>
      <c r="W4969" s="119">
        <f>O4969*(V4969/100)</f>
        <v>0</v>
      </c>
      <c r="X4969" s="119">
        <f>O4969+W4969</f>
        <v>0</v>
      </c>
      <c r="Y4969" s="120">
        <v>8</v>
      </c>
      <c r="Z4969" s="9"/>
      <c r="AA4969" s="9"/>
      <c r="AB4969" s="9"/>
    </row>
    <row r="4970" spans="2:28" ht="4.5" customHeight="1" outlineLevel="6" x14ac:dyDescent="0.15">
      <c r="B4970" s="197"/>
      <c r="C4970" s="199"/>
      <c r="D4970" s="199"/>
      <c r="E4970" s="199"/>
      <c r="F4970" s="10"/>
      <c r="G4970" s="10"/>
      <c r="H4970" s="10"/>
      <c r="I4970" s="203"/>
      <c r="J4970" s="205"/>
      <c r="K4970" s="159"/>
      <c r="L4970" s="159"/>
      <c r="M4970" s="159"/>
      <c r="N4970" s="113"/>
      <c r="O4970" s="153"/>
      <c r="P4970" s="205"/>
      <c r="Q4970" s="205"/>
      <c r="R4970" s="159"/>
      <c r="S4970" s="159"/>
      <c r="T4970" s="159"/>
      <c r="U4970" s="159"/>
      <c r="V4970" s="153"/>
      <c r="W4970" s="153"/>
      <c r="X4970" s="153"/>
      <c r="Y4970" s="10"/>
      <c r="Z4970" s="9"/>
      <c r="AA4970" s="9"/>
      <c r="AB4970" s="9"/>
    </row>
    <row r="4971" spans="2:28" ht="28.5" outlineLevel="6" x14ac:dyDescent="0.15">
      <c r="B4971" s="197"/>
      <c r="C4971" s="198"/>
      <c r="D4971" s="114">
        <v>819</v>
      </c>
      <c r="E4971" s="114"/>
      <c r="F4971" s="115"/>
      <c r="G4971" s="115" t="s">
        <v>4291</v>
      </c>
      <c r="H4971" s="115" t="s">
        <v>4290</v>
      </c>
      <c r="I4971" s="116" t="s">
        <v>4289</v>
      </c>
      <c r="J4971" s="117" t="s">
        <v>1062</v>
      </c>
      <c r="K4971" s="118">
        <v>17</v>
      </c>
      <c r="L4971" s="118">
        <v>0</v>
      </c>
      <c r="M4971" s="118">
        <v>17</v>
      </c>
      <c r="N4971" s="271"/>
      <c r="O4971" s="119">
        <f>M4971*N4971</f>
        <v>0</v>
      </c>
      <c r="P4971" s="117" t="s">
        <v>697</v>
      </c>
      <c r="Q4971" s="117" t="s">
        <v>9413</v>
      </c>
      <c r="R4971" s="118"/>
      <c r="S4971" s="118">
        <f>M4971*R4971</f>
        <v>0</v>
      </c>
      <c r="T4971" s="118"/>
      <c r="U4971" s="118">
        <f>M4971*T4971</f>
        <v>0</v>
      </c>
      <c r="V4971" s="119">
        <v>21</v>
      </c>
      <c r="W4971" s="119">
        <f>O4971*(V4971/100)</f>
        <v>0</v>
      </c>
      <c r="X4971" s="119">
        <f>O4971+W4971</f>
        <v>0</v>
      </c>
      <c r="Y4971" s="120">
        <v>8</v>
      </c>
      <c r="Z4971" s="9"/>
      <c r="AA4971" s="9"/>
      <c r="AB4971" s="9"/>
    </row>
    <row r="4972" spans="2:28" ht="4.5" customHeight="1" outlineLevel="6" x14ac:dyDescent="0.15">
      <c r="B4972" s="197"/>
      <c r="C4972" s="199"/>
      <c r="D4972" s="199"/>
      <c r="E4972" s="199"/>
      <c r="F4972" s="10"/>
      <c r="G4972" s="10"/>
      <c r="H4972" s="10"/>
      <c r="I4972" s="203"/>
      <c r="J4972" s="205"/>
      <c r="K4972" s="159"/>
      <c r="L4972" s="159"/>
      <c r="M4972" s="159"/>
      <c r="N4972" s="113"/>
      <c r="O4972" s="153"/>
      <c r="P4972" s="205"/>
      <c r="Q4972" s="205"/>
      <c r="R4972" s="159"/>
      <c r="S4972" s="159"/>
      <c r="T4972" s="159"/>
      <c r="U4972" s="159"/>
      <c r="V4972" s="153"/>
      <c r="W4972" s="153"/>
      <c r="X4972" s="153"/>
      <c r="Y4972" s="10"/>
      <c r="Z4972" s="9"/>
      <c r="AA4972" s="9"/>
      <c r="AB4972" s="9"/>
    </row>
    <row r="4973" spans="2:28" ht="28.5" outlineLevel="6" x14ac:dyDescent="0.15">
      <c r="B4973" s="197"/>
      <c r="C4973" s="198"/>
      <c r="D4973" s="114">
        <v>820</v>
      </c>
      <c r="E4973" s="114"/>
      <c r="F4973" s="115"/>
      <c r="G4973" s="115" t="s">
        <v>4288</v>
      </c>
      <c r="H4973" s="115" t="s">
        <v>4287</v>
      </c>
      <c r="I4973" s="116" t="s">
        <v>4286</v>
      </c>
      <c r="J4973" s="117" t="s">
        <v>1062</v>
      </c>
      <c r="K4973" s="118">
        <v>18</v>
      </c>
      <c r="L4973" s="118">
        <v>0</v>
      </c>
      <c r="M4973" s="118">
        <v>18</v>
      </c>
      <c r="N4973" s="271"/>
      <c r="O4973" s="119">
        <f>M4973*N4973</f>
        <v>0</v>
      </c>
      <c r="P4973" s="117" t="s">
        <v>697</v>
      </c>
      <c r="Q4973" s="117" t="s">
        <v>9413</v>
      </c>
      <c r="R4973" s="118"/>
      <c r="S4973" s="118">
        <f>M4973*R4973</f>
        <v>0</v>
      </c>
      <c r="T4973" s="118"/>
      <c r="U4973" s="118">
        <f>M4973*T4973</f>
        <v>0</v>
      </c>
      <c r="V4973" s="119">
        <v>21</v>
      </c>
      <c r="W4973" s="119">
        <f>O4973*(V4973/100)</f>
        <v>0</v>
      </c>
      <c r="X4973" s="119">
        <f>O4973+W4973</f>
        <v>0</v>
      </c>
      <c r="Y4973" s="120">
        <v>8</v>
      </c>
      <c r="Z4973" s="9"/>
      <c r="AA4973" s="9"/>
      <c r="AB4973" s="9"/>
    </row>
    <row r="4974" spans="2:28" ht="4.5" customHeight="1" outlineLevel="6" x14ac:dyDescent="0.15">
      <c r="B4974" s="197"/>
      <c r="C4974" s="199"/>
      <c r="D4974" s="199"/>
      <c r="E4974" s="199"/>
      <c r="F4974" s="10"/>
      <c r="G4974" s="10"/>
      <c r="H4974" s="10"/>
      <c r="I4974" s="203"/>
      <c r="J4974" s="205"/>
      <c r="K4974" s="159"/>
      <c r="L4974" s="159"/>
      <c r="M4974" s="159"/>
      <c r="N4974" s="113"/>
      <c r="O4974" s="153"/>
      <c r="P4974" s="205"/>
      <c r="Q4974" s="205"/>
      <c r="R4974" s="159"/>
      <c r="S4974" s="159"/>
      <c r="T4974" s="159"/>
      <c r="U4974" s="159"/>
      <c r="V4974" s="153"/>
      <c r="W4974" s="153"/>
      <c r="X4974" s="153"/>
      <c r="Y4974" s="10"/>
      <c r="Z4974" s="9"/>
      <c r="AA4974" s="9"/>
      <c r="AB4974" s="9"/>
    </row>
    <row r="4975" spans="2:28" ht="28.5" outlineLevel="6" x14ac:dyDescent="0.15">
      <c r="B4975" s="197"/>
      <c r="C4975" s="198"/>
      <c r="D4975" s="114">
        <v>821</v>
      </c>
      <c r="E4975" s="114"/>
      <c r="F4975" s="115"/>
      <c r="G4975" s="115" t="s">
        <v>4285</v>
      </c>
      <c r="H4975" s="115" t="s">
        <v>4284</v>
      </c>
      <c r="I4975" s="116" t="s">
        <v>4283</v>
      </c>
      <c r="J4975" s="117" t="s">
        <v>1062</v>
      </c>
      <c r="K4975" s="118">
        <v>15.5</v>
      </c>
      <c r="L4975" s="118">
        <v>0</v>
      </c>
      <c r="M4975" s="118">
        <v>15.5</v>
      </c>
      <c r="N4975" s="271"/>
      <c r="O4975" s="119">
        <f>M4975*N4975</f>
        <v>0</v>
      </c>
      <c r="P4975" s="117" t="s">
        <v>697</v>
      </c>
      <c r="Q4975" s="117" t="s">
        <v>9413</v>
      </c>
      <c r="R4975" s="118"/>
      <c r="S4975" s="118">
        <f>M4975*R4975</f>
        <v>0</v>
      </c>
      <c r="T4975" s="118"/>
      <c r="U4975" s="118">
        <f>M4975*T4975</f>
        <v>0</v>
      </c>
      <c r="V4975" s="119">
        <v>21</v>
      </c>
      <c r="W4975" s="119">
        <f>O4975*(V4975/100)</f>
        <v>0</v>
      </c>
      <c r="X4975" s="119">
        <f>O4975+W4975</f>
        <v>0</v>
      </c>
      <c r="Y4975" s="120">
        <v>8</v>
      </c>
      <c r="Z4975" s="9"/>
      <c r="AA4975" s="9"/>
      <c r="AB4975" s="9"/>
    </row>
    <row r="4976" spans="2:28" ht="4.5" customHeight="1" outlineLevel="6" x14ac:dyDescent="0.15">
      <c r="B4976" s="197"/>
      <c r="C4976" s="199"/>
      <c r="D4976" s="199"/>
      <c r="E4976" s="199"/>
      <c r="F4976" s="10"/>
      <c r="G4976" s="10"/>
      <c r="H4976" s="10"/>
      <c r="I4976" s="203"/>
      <c r="J4976" s="205"/>
      <c r="K4976" s="159"/>
      <c r="L4976" s="159"/>
      <c r="M4976" s="159"/>
      <c r="N4976" s="113"/>
      <c r="O4976" s="153"/>
      <c r="P4976" s="205"/>
      <c r="Q4976" s="205"/>
      <c r="R4976" s="159"/>
      <c r="S4976" s="159"/>
      <c r="T4976" s="159"/>
      <c r="U4976" s="159"/>
      <c r="V4976" s="153"/>
      <c r="W4976" s="153"/>
      <c r="X4976" s="153"/>
      <c r="Y4976" s="10"/>
      <c r="Z4976" s="9"/>
      <c r="AA4976" s="9"/>
      <c r="AB4976" s="9"/>
    </row>
    <row r="4977" spans="2:28" ht="28.5" outlineLevel="6" x14ac:dyDescent="0.15">
      <c r="B4977" s="197"/>
      <c r="C4977" s="198"/>
      <c r="D4977" s="114">
        <v>822</v>
      </c>
      <c r="E4977" s="114"/>
      <c r="F4977" s="115"/>
      <c r="G4977" s="115" t="s">
        <v>4282</v>
      </c>
      <c r="H4977" s="115" t="s">
        <v>4281</v>
      </c>
      <c r="I4977" s="116" t="s">
        <v>4280</v>
      </c>
      <c r="J4977" s="117" t="s">
        <v>1062</v>
      </c>
      <c r="K4977" s="118">
        <v>12.5</v>
      </c>
      <c r="L4977" s="118">
        <v>0</v>
      </c>
      <c r="M4977" s="118">
        <v>12.5</v>
      </c>
      <c r="N4977" s="271"/>
      <c r="O4977" s="119">
        <f>M4977*N4977</f>
        <v>0</v>
      </c>
      <c r="P4977" s="117" t="s">
        <v>697</v>
      </c>
      <c r="Q4977" s="117" t="s">
        <v>9413</v>
      </c>
      <c r="R4977" s="118"/>
      <c r="S4977" s="118">
        <f>M4977*R4977</f>
        <v>0</v>
      </c>
      <c r="T4977" s="118"/>
      <c r="U4977" s="118">
        <f>M4977*T4977</f>
        <v>0</v>
      </c>
      <c r="V4977" s="119">
        <v>21</v>
      </c>
      <c r="W4977" s="119">
        <f>O4977*(V4977/100)</f>
        <v>0</v>
      </c>
      <c r="X4977" s="119">
        <f>O4977+W4977</f>
        <v>0</v>
      </c>
      <c r="Y4977" s="120">
        <v>8</v>
      </c>
      <c r="Z4977" s="9"/>
      <c r="AA4977" s="9"/>
      <c r="AB4977" s="9"/>
    </row>
    <row r="4978" spans="2:28" ht="4.5" customHeight="1" outlineLevel="6" x14ac:dyDescent="0.15">
      <c r="B4978" s="197"/>
      <c r="C4978" s="199"/>
      <c r="D4978" s="199"/>
      <c r="E4978" s="199"/>
      <c r="F4978" s="10"/>
      <c r="G4978" s="10"/>
      <c r="H4978" s="10"/>
      <c r="I4978" s="203"/>
      <c r="J4978" s="205"/>
      <c r="K4978" s="159"/>
      <c r="L4978" s="159"/>
      <c r="M4978" s="159"/>
      <c r="N4978" s="113"/>
      <c r="O4978" s="153"/>
      <c r="P4978" s="205"/>
      <c r="Q4978" s="205"/>
      <c r="R4978" s="159"/>
      <c r="S4978" s="159"/>
      <c r="T4978" s="159"/>
      <c r="U4978" s="159"/>
      <c r="V4978" s="153"/>
      <c r="W4978" s="153"/>
      <c r="X4978" s="153"/>
      <c r="Y4978" s="10"/>
      <c r="Z4978" s="9"/>
      <c r="AA4978" s="9"/>
      <c r="AB4978" s="9"/>
    </row>
    <row r="4979" spans="2:28" ht="28.5" outlineLevel="6" x14ac:dyDescent="0.15">
      <c r="B4979" s="197"/>
      <c r="C4979" s="198"/>
      <c r="D4979" s="114">
        <v>823</v>
      </c>
      <c r="E4979" s="114"/>
      <c r="F4979" s="115"/>
      <c r="G4979" s="115" t="s">
        <v>4279</v>
      </c>
      <c r="H4979" s="115" t="s">
        <v>4278</v>
      </c>
      <c r="I4979" s="116" t="s">
        <v>4277</v>
      </c>
      <c r="J4979" s="117" t="s">
        <v>1062</v>
      </c>
      <c r="K4979" s="118">
        <v>37</v>
      </c>
      <c r="L4979" s="118">
        <v>0</v>
      </c>
      <c r="M4979" s="118">
        <v>37</v>
      </c>
      <c r="N4979" s="271"/>
      <c r="O4979" s="119">
        <f>M4979*N4979</f>
        <v>0</v>
      </c>
      <c r="P4979" s="117" t="s">
        <v>697</v>
      </c>
      <c r="Q4979" s="117" t="s">
        <v>9413</v>
      </c>
      <c r="R4979" s="118"/>
      <c r="S4979" s="118">
        <f>M4979*R4979</f>
        <v>0</v>
      </c>
      <c r="T4979" s="118"/>
      <c r="U4979" s="118">
        <f>M4979*T4979</f>
        <v>0</v>
      </c>
      <c r="V4979" s="119">
        <v>21</v>
      </c>
      <c r="W4979" s="119">
        <f>O4979*(V4979/100)</f>
        <v>0</v>
      </c>
      <c r="X4979" s="119">
        <f>O4979+W4979</f>
        <v>0</v>
      </c>
      <c r="Y4979" s="120">
        <v>8</v>
      </c>
      <c r="Z4979" s="9"/>
      <c r="AA4979" s="9"/>
      <c r="AB4979" s="9"/>
    </row>
    <row r="4980" spans="2:28" ht="4.5" customHeight="1" outlineLevel="6" x14ac:dyDescent="0.15">
      <c r="B4980" s="197"/>
      <c r="C4980" s="199"/>
      <c r="D4980" s="199"/>
      <c r="E4980" s="199"/>
      <c r="F4980" s="10"/>
      <c r="G4980" s="10"/>
      <c r="H4980" s="10"/>
      <c r="I4980" s="203"/>
      <c r="J4980" s="205"/>
      <c r="K4980" s="159"/>
      <c r="L4980" s="159"/>
      <c r="M4980" s="159"/>
      <c r="N4980" s="113"/>
      <c r="O4980" s="153"/>
      <c r="P4980" s="205"/>
      <c r="Q4980" s="205"/>
      <c r="R4980" s="159"/>
      <c r="S4980" s="159"/>
      <c r="T4980" s="159"/>
      <c r="U4980" s="159"/>
      <c r="V4980" s="153"/>
      <c r="W4980" s="153"/>
      <c r="X4980" s="153"/>
      <c r="Y4980" s="10"/>
      <c r="Z4980" s="9"/>
      <c r="AA4980" s="9"/>
      <c r="AB4980" s="9"/>
    </row>
    <row r="4981" spans="2:28" ht="28.5" outlineLevel="6" x14ac:dyDescent="0.15">
      <c r="B4981" s="197"/>
      <c r="C4981" s="198"/>
      <c r="D4981" s="114">
        <v>824</v>
      </c>
      <c r="E4981" s="114"/>
      <c r="F4981" s="115"/>
      <c r="G4981" s="115" t="s">
        <v>4276</v>
      </c>
      <c r="H4981" s="115" t="s">
        <v>4275</v>
      </c>
      <c r="I4981" s="116" t="s">
        <v>4274</v>
      </c>
      <c r="J4981" s="117" t="s">
        <v>1062</v>
      </c>
      <c r="K4981" s="118">
        <v>4</v>
      </c>
      <c r="L4981" s="118">
        <v>0</v>
      </c>
      <c r="M4981" s="118">
        <v>4</v>
      </c>
      <c r="N4981" s="271"/>
      <c r="O4981" s="119">
        <f>M4981*N4981</f>
        <v>0</v>
      </c>
      <c r="P4981" s="117" t="s">
        <v>697</v>
      </c>
      <c r="Q4981" s="117" t="s">
        <v>9413</v>
      </c>
      <c r="R4981" s="118"/>
      <c r="S4981" s="118">
        <f>M4981*R4981</f>
        <v>0</v>
      </c>
      <c r="T4981" s="118"/>
      <c r="U4981" s="118">
        <f>M4981*T4981</f>
        <v>0</v>
      </c>
      <c r="V4981" s="119">
        <v>21</v>
      </c>
      <c r="W4981" s="119">
        <f>O4981*(V4981/100)</f>
        <v>0</v>
      </c>
      <c r="X4981" s="119">
        <f>O4981+W4981</f>
        <v>0</v>
      </c>
      <c r="Y4981" s="120">
        <v>8</v>
      </c>
      <c r="Z4981" s="9"/>
      <c r="AA4981" s="9"/>
      <c r="AB4981" s="9"/>
    </row>
    <row r="4982" spans="2:28" ht="4.5" customHeight="1" outlineLevel="6" x14ac:dyDescent="0.15">
      <c r="B4982" s="197"/>
      <c r="C4982" s="199"/>
      <c r="D4982" s="199"/>
      <c r="E4982" s="199"/>
      <c r="F4982" s="10"/>
      <c r="G4982" s="10"/>
      <c r="H4982" s="10"/>
      <c r="I4982" s="203"/>
      <c r="J4982" s="205"/>
      <c r="K4982" s="159"/>
      <c r="L4982" s="159"/>
      <c r="M4982" s="159"/>
      <c r="N4982" s="113"/>
      <c r="O4982" s="153"/>
      <c r="P4982" s="205"/>
      <c r="Q4982" s="205"/>
      <c r="R4982" s="159"/>
      <c r="S4982" s="159"/>
      <c r="T4982" s="159"/>
      <c r="U4982" s="159"/>
      <c r="V4982" s="153"/>
      <c r="W4982" s="153"/>
      <c r="X4982" s="153"/>
      <c r="Y4982" s="10"/>
      <c r="Z4982" s="9"/>
      <c r="AA4982" s="9"/>
      <c r="AB4982" s="9"/>
    </row>
    <row r="4983" spans="2:28" ht="28.5" outlineLevel="6" x14ac:dyDescent="0.15">
      <c r="B4983" s="197"/>
      <c r="C4983" s="198"/>
      <c r="D4983" s="114">
        <v>825</v>
      </c>
      <c r="E4983" s="114"/>
      <c r="F4983" s="115"/>
      <c r="G4983" s="115" t="s">
        <v>4273</v>
      </c>
      <c r="H4983" s="115" t="s">
        <v>4272</v>
      </c>
      <c r="I4983" s="116" t="s">
        <v>4271</v>
      </c>
      <c r="J4983" s="117" t="s">
        <v>1062</v>
      </c>
      <c r="K4983" s="118">
        <v>1.5</v>
      </c>
      <c r="L4983" s="118">
        <v>0</v>
      </c>
      <c r="M4983" s="118">
        <v>1.5</v>
      </c>
      <c r="N4983" s="271"/>
      <c r="O4983" s="119">
        <f>M4983*N4983</f>
        <v>0</v>
      </c>
      <c r="P4983" s="117" t="s">
        <v>697</v>
      </c>
      <c r="Q4983" s="117" t="s">
        <v>9413</v>
      </c>
      <c r="R4983" s="118"/>
      <c r="S4983" s="118">
        <f>M4983*R4983</f>
        <v>0</v>
      </c>
      <c r="T4983" s="118"/>
      <c r="U4983" s="118">
        <f>M4983*T4983</f>
        <v>0</v>
      </c>
      <c r="V4983" s="119">
        <v>21</v>
      </c>
      <c r="W4983" s="119">
        <f>O4983*(V4983/100)</f>
        <v>0</v>
      </c>
      <c r="X4983" s="119">
        <f>O4983+W4983</f>
        <v>0</v>
      </c>
      <c r="Y4983" s="120">
        <v>8</v>
      </c>
      <c r="Z4983" s="9"/>
      <c r="AA4983" s="9"/>
      <c r="AB4983" s="9"/>
    </row>
    <row r="4984" spans="2:28" ht="4.5" customHeight="1" outlineLevel="6" x14ac:dyDescent="0.15">
      <c r="B4984" s="197"/>
      <c r="C4984" s="199"/>
      <c r="D4984" s="199"/>
      <c r="E4984" s="199"/>
      <c r="F4984" s="10"/>
      <c r="G4984" s="10"/>
      <c r="H4984" s="10"/>
      <c r="I4984" s="203"/>
      <c r="J4984" s="205"/>
      <c r="K4984" s="159"/>
      <c r="L4984" s="159"/>
      <c r="M4984" s="159"/>
      <c r="N4984" s="113"/>
      <c r="O4984" s="153"/>
      <c r="P4984" s="205"/>
      <c r="Q4984" s="205"/>
      <c r="R4984" s="159"/>
      <c r="S4984" s="159"/>
      <c r="T4984" s="159"/>
      <c r="U4984" s="159"/>
      <c r="V4984" s="153"/>
      <c r="W4984" s="153"/>
      <c r="X4984" s="153"/>
      <c r="Y4984" s="10"/>
      <c r="Z4984" s="9"/>
      <c r="AA4984" s="9"/>
      <c r="AB4984" s="9"/>
    </row>
    <row r="4985" spans="2:28" ht="28.5" outlineLevel="6" x14ac:dyDescent="0.15">
      <c r="B4985" s="197"/>
      <c r="C4985" s="198"/>
      <c r="D4985" s="114">
        <v>826</v>
      </c>
      <c r="E4985" s="114"/>
      <c r="F4985" s="115"/>
      <c r="G4985" s="115" t="s">
        <v>4270</v>
      </c>
      <c r="H4985" s="115" t="s">
        <v>4269</v>
      </c>
      <c r="I4985" s="116" t="s">
        <v>4268</v>
      </c>
      <c r="J4985" s="117" t="s">
        <v>1062</v>
      </c>
      <c r="K4985" s="118">
        <v>22</v>
      </c>
      <c r="L4985" s="118">
        <v>0</v>
      </c>
      <c r="M4985" s="118">
        <v>22</v>
      </c>
      <c r="N4985" s="271"/>
      <c r="O4985" s="119">
        <f>M4985*N4985</f>
        <v>0</v>
      </c>
      <c r="P4985" s="117" t="s">
        <v>697</v>
      </c>
      <c r="Q4985" s="117" t="s">
        <v>9413</v>
      </c>
      <c r="R4985" s="118"/>
      <c r="S4985" s="118">
        <f>M4985*R4985</f>
        <v>0</v>
      </c>
      <c r="T4985" s="118"/>
      <c r="U4985" s="118">
        <f>M4985*T4985</f>
        <v>0</v>
      </c>
      <c r="V4985" s="119">
        <v>21</v>
      </c>
      <c r="W4985" s="119">
        <f>O4985*(V4985/100)</f>
        <v>0</v>
      </c>
      <c r="X4985" s="119">
        <f>O4985+W4985</f>
        <v>0</v>
      </c>
      <c r="Y4985" s="120">
        <v>8</v>
      </c>
      <c r="Z4985" s="9"/>
      <c r="AA4985" s="9"/>
      <c r="AB4985" s="9"/>
    </row>
    <row r="4986" spans="2:28" ht="4.5" customHeight="1" outlineLevel="6" x14ac:dyDescent="0.15">
      <c r="B4986" s="197"/>
      <c r="C4986" s="199"/>
      <c r="D4986" s="199"/>
      <c r="E4986" s="199"/>
      <c r="F4986" s="10"/>
      <c r="G4986" s="10"/>
      <c r="H4986" s="10"/>
      <c r="I4986" s="203"/>
      <c r="J4986" s="205"/>
      <c r="K4986" s="159"/>
      <c r="L4986" s="159"/>
      <c r="M4986" s="159"/>
      <c r="N4986" s="113"/>
      <c r="O4986" s="153"/>
      <c r="P4986" s="205"/>
      <c r="Q4986" s="205"/>
      <c r="R4986" s="159"/>
      <c r="S4986" s="159"/>
      <c r="T4986" s="159"/>
      <c r="U4986" s="159"/>
      <c r="V4986" s="153"/>
      <c r="W4986" s="153"/>
      <c r="X4986" s="153"/>
      <c r="Y4986" s="10"/>
      <c r="Z4986" s="9"/>
      <c r="AA4986" s="9"/>
      <c r="AB4986" s="9"/>
    </row>
    <row r="4987" spans="2:28" ht="28.5" outlineLevel="6" x14ac:dyDescent="0.15">
      <c r="B4987" s="197"/>
      <c r="C4987" s="198"/>
      <c r="D4987" s="114">
        <v>827</v>
      </c>
      <c r="E4987" s="114"/>
      <c r="F4987" s="115"/>
      <c r="G4987" s="115" t="s">
        <v>4267</v>
      </c>
      <c r="H4987" s="115" t="s">
        <v>4266</v>
      </c>
      <c r="I4987" s="116" t="s">
        <v>4265</v>
      </c>
      <c r="J4987" s="117" t="s">
        <v>1062</v>
      </c>
      <c r="K4987" s="118">
        <v>6.5</v>
      </c>
      <c r="L4987" s="118">
        <v>0</v>
      </c>
      <c r="M4987" s="118">
        <v>6.5</v>
      </c>
      <c r="N4987" s="271"/>
      <c r="O4987" s="119">
        <f>M4987*N4987</f>
        <v>0</v>
      </c>
      <c r="P4987" s="117" t="s">
        <v>697</v>
      </c>
      <c r="Q4987" s="117" t="s">
        <v>9413</v>
      </c>
      <c r="R4987" s="118"/>
      <c r="S4987" s="118">
        <f>M4987*R4987</f>
        <v>0</v>
      </c>
      <c r="T4987" s="118"/>
      <c r="U4987" s="118">
        <f>M4987*T4987</f>
        <v>0</v>
      </c>
      <c r="V4987" s="119">
        <v>21</v>
      </c>
      <c r="W4987" s="119">
        <f>O4987*(V4987/100)</f>
        <v>0</v>
      </c>
      <c r="X4987" s="119">
        <f>O4987+W4987</f>
        <v>0</v>
      </c>
      <c r="Y4987" s="120">
        <v>8</v>
      </c>
      <c r="Z4987" s="9"/>
      <c r="AA4987" s="9"/>
      <c r="AB4987" s="9"/>
    </row>
    <row r="4988" spans="2:28" ht="4.5" customHeight="1" outlineLevel="6" x14ac:dyDescent="0.15">
      <c r="B4988" s="197"/>
      <c r="C4988" s="199"/>
      <c r="D4988" s="199"/>
      <c r="E4988" s="199"/>
      <c r="F4988" s="10"/>
      <c r="G4988" s="10"/>
      <c r="H4988" s="10"/>
      <c r="I4988" s="203"/>
      <c r="J4988" s="205"/>
      <c r="K4988" s="159"/>
      <c r="L4988" s="159"/>
      <c r="M4988" s="159"/>
      <c r="N4988" s="113"/>
      <c r="O4988" s="153"/>
      <c r="P4988" s="205"/>
      <c r="Q4988" s="205"/>
      <c r="R4988" s="159"/>
      <c r="S4988" s="159"/>
      <c r="T4988" s="159"/>
      <c r="U4988" s="159"/>
      <c r="V4988" s="153"/>
      <c r="W4988" s="153"/>
      <c r="X4988" s="153"/>
      <c r="Y4988" s="10"/>
      <c r="Z4988" s="9"/>
      <c r="AA4988" s="9"/>
      <c r="AB4988" s="9"/>
    </row>
    <row r="4989" spans="2:28" ht="28.5" outlineLevel="6" x14ac:dyDescent="0.15">
      <c r="B4989" s="197"/>
      <c r="C4989" s="198"/>
      <c r="D4989" s="114">
        <v>828</v>
      </c>
      <c r="E4989" s="114"/>
      <c r="F4989" s="115"/>
      <c r="G4989" s="115" t="s">
        <v>4264</v>
      </c>
      <c r="H4989" s="115" t="s">
        <v>4263</v>
      </c>
      <c r="I4989" s="116" t="s">
        <v>4262</v>
      </c>
      <c r="J4989" s="117" t="s">
        <v>1062</v>
      </c>
      <c r="K4989" s="118">
        <v>29</v>
      </c>
      <c r="L4989" s="118">
        <v>0</v>
      </c>
      <c r="M4989" s="118">
        <v>29</v>
      </c>
      <c r="N4989" s="271"/>
      <c r="O4989" s="119">
        <f>M4989*N4989</f>
        <v>0</v>
      </c>
      <c r="P4989" s="117" t="s">
        <v>697</v>
      </c>
      <c r="Q4989" s="117" t="s">
        <v>9413</v>
      </c>
      <c r="R4989" s="118"/>
      <c r="S4989" s="118">
        <f>M4989*R4989</f>
        <v>0</v>
      </c>
      <c r="T4989" s="118"/>
      <c r="U4989" s="118">
        <f>M4989*T4989</f>
        <v>0</v>
      </c>
      <c r="V4989" s="119">
        <v>21</v>
      </c>
      <c r="W4989" s="119">
        <f>O4989*(V4989/100)</f>
        <v>0</v>
      </c>
      <c r="X4989" s="119">
        <f>O4989+W4989</f>
        <v>0</v>
      </c>
      <c r="Y4989" s="120">
        <v>8</v>
      </c>
      <c r="Z4989" s="9"/>
      <c r="AA4989" s="9"/>
      <c r="AB4989" s="9"/>
    </row>
    <row r="4990" spans="2:28" ht="4.5" customHeight="1" outlineLevel="6" x14ac:dyDescent="0.15">
      <c r="B4990" s="197"/>
      <c r="C4990" s="199"/>
      <c r="D4990" s="199"/>
      <c r="E4990" s="199"/>
      <c r="F4990" s="10"/>
      <c r="G4990" s="10"/>
      <c r="H4990" s="10"/>
      <c r="I4990" s="203"/>
      <c r="J4990" s="205"/>
      <c r="K4990" s="159"/>
      <c r="L4990" s="159"/>
      <c r="M4990" s="159"/>
      <c r="N4990" s="113"/>
      <c r="O4990" s="153"/>
      <c r="P4990" s="205"/>
      <c r="Q4990" s="205"/>
      <c r="R4990" s="159"/>
      <c r="S4990" s="159"/>
      <c r="T4990" s="159"/>
      <c r="U4990" s="159"/>
      <c r="V4990" s="153"/>
      <c r="W4990" s="153"/>
      <c r="X4990" s="153"/>
      <c r="Y4990" s="10"/>
      <c r="Z4990" s="9"/>
      <c r="AA4990" s="9"/>
      <c r="AB4990" s="9"/>
    </row>
    <row r="4991" spans="2:28" ht="28.5" outlineLevel="6" x14ac:dyDescent="0.15">
      <c r="B4991" s="197"/>
      <c r="C4991" s="198"/>
      <c r="D4991" s="114">
        <v>829</v>
      </c>
      <c r="E4991" s="114"/>
      <c r="F4991" s="115"/>
      <c r="G4991" s="115" t="s">
        <v>4261</v>
      </c>
      <c r="H4991" s="115" t="s">
        <v>4260</v>
      </c>
      <c r="I4991" s="116" t="s">
        <v>4259</v>
      </c>
      <c r="J4991" s="117" t="s">
        <v>1062</v>
      </c>
      <c r="K4991" s="118">
        <v>9.1999999999999993</v>
      </c>
      <c r="L4991" s="118">
        <v>0</v>
      </c>
      <c r="M4991" s="118">
        <v>9.1999999999999993</v>
      </c>
      <c r="N4991" s="271"/>
      <c r="O4991" s="119">
        <f>M4991*N4991</f>
        <v>0</v>
      </c>
      <c r="P4991" s="117" t="s">
        <v>697</v>
      </c>
      <c r="Q4991" s="117" t="s">
        <v>9413</v>
      </c>
      <c r="R4991" s="118"/>
      <c r="S4991" s="118">
        <f>M4991*R4991</f>
        <v>0</v>
      </c>
      <c r="T4991" s="118"/>
      <c r="U4991" s="118">
        <f>M4991*T4991</f>
        <v>0</v>
      </c>
      <c r="V4991" s="119">
        <v>21</v>
      </c>
      <c r="W4991" s="119">
        <f>O4991*(V4991/100)</f>
        <v>0</v>
      </c>
      <c r="X4991" s="119">
        <f>O4991+W4991</f>
        <v>0</v>
      </c>
      <c r="Y4991" s="120">
        <v>8</v>
      </c>
      <c r="Z4991" s="9"/>
      <c r="AA4991" s="9"/>
      <c r="AB4991" s="9"/>
    </row>
    <row r="4992" spans="2:28" ht="4.5" customHeight="1" outlineLevel="6" x14ac:dyDescent="0.15">
      <c r="B4992" s="197"/>
      <c r="C4992" s="199"/>
      <c r="D4992" s="199"/>
      <c r="E4992" s="199"/>
      <c r="F4992" s="10"/>
      <c r="G4992" s="10"/>
      <c r="H4992" s="10"/>
      <c r="I4992" s="203"/>
      <c r="J4992" s="205"/>
      <c r="K4992" s="159"/>
      <c r="L4992" s="159"/>
      <c r="M4992" s="159"/>
      <c r="N4992" s="113"/>
      <c r="O4992" s="153"/>
      <c r="P4992" s="205"/>
      <c r="Q4992" s="205"/>
      <c r="R4992" s="159"/>
      <c r="S4992" s="159"/>
      <c r="T4992" s="159"/>
      <c r="U4992" s="159"/>
      <c r="V4992" s="153"/>
      <c r="W4992" s="153"/>
      <c r="X4992" s="153"/>
      <c r="Y4992" s="10"/>
      <c r="Z4992" s="9"/>
      <c r="AA4992" s="9"/>
      <c r="AB4992" s="9"/>
    </row>
    <row r="4993" spans="2:28" ht="28.5" outlineLevel="6" x14ac:dyDescent="0.15">
      <c r="B4993" s="197"/>
      <c r="C4993" s="198"/>
      <c r="D4993" s="114">
        <v>830</v>
      </c>
      <c r="E4993" s="114"/>
      <c r="F4993" s="115"/>
      <c r="G4993" s="115" t="s">
        <v>4258</v>
      </c>
      <c r="H4993" s="115" t="s">
        <v>4257</v>
      </c>
      <c r="I4993" s="116" t="s">
        <v>4256</v>
      </c>
      <c r="J4993" s="117" t="s">
        <v>1062</v>
      </c>
      <c r="K4993" s="118">
        <v>17</v>
      </c>
      <c r="L4993" s="118">
        <v>0</v>
      </c>
      <c r="M4993" s="118">
        <v>17</v>
      </c>
      <c r="N4993" s="271"/>
      <c r="O4993" s="119">
        <f>M4993*N4993</f>
        <v>0</v>
      </c>
      <c r="P4993" s="117" t="s">
        <v>697</v>
      </c>
      <c r="Q4993" s="117" t="s">
        <v>9413</v>
      </c>
      <c r="R4993" s="118"/>
      <c r="S4993" s="118">
        <f>M4993*R4993</f>
        <v>0</v>
      </c>
      <c r="T4993" s="118"/>
      <c r="U4993" s="118">
        <f>M4993*T4993</f>
        <v>0</v>
      </c>
      <c r="V4993" s="119">
        <v>21</v>
      </c>
      <c r="W4993" s="119">
        <f>O4993*(V4993/100)</f>
        <v>0</v>
      </c>
      <c r="X4993" s="119">
        <f>O4993+W4993</f>
        <v>0</v>
      </c>
      <c r="Y4993" s="120">
        <v>8</v>
      </c>
      <c r="Z4993" s="9"/>
      <c r="AA4993" s="9"/>
      <c r="AB4993" s="9"/>
    </row>
    <row r="4994" spans="2:28" ht="4.5" customHeight="1" outlineLevel="6" x14ac:dyDescent="0.15">
      <c r="B4994" s="197"/>
      <c r="C4994" s="199"/>
      <c r="D4994" s="199"/>
      <c r="E4994" s="199"/>
      <c r="F4994" s="10"/>
      <c r="G4994" s="10"/>
      <c r="H4994" s="10"/>
      <c r="I4994" s="203"/>
      <c r="J4994" s="205"/>
      <c r="K4994" s="159"/>
      <c r="L4994" s="159"/>
      <c r="M4994" s="159"/>
      <c r="N4994" s="113"/>
      <c r="O4994" s="153"/>
      <c r="P4994" s="205"/>
      <c r="Q4994" s="205"/>
      <c r="R4994" s="159"/>
      <c r="S4994" s="159"/>
      <c r="T4994" s="159"/>
      <c r="U4994" s="159"/>
      <c r="V4994" s="153"/>
      <c r="W4994" s="153"/>
      <c r="X4994" s="153"/>
      <c r="Y4994" s="10"/>
      <c r="Z4994" s="9"/>
      <c r="AA4994" s="9"/>
      <c r="AB4994" s="9"/>
    </row>
    <row r="4995" spans="2:28" ht="28.5" outlineLevel="6" x14ac:dyDescent="0.15">
      <c r="B4995" s="197"/>
      <c r="C4995" s="198"/>
      <c r="D4995" s="114">
        <v>831</v>
      </c>
      <c r="E4995" s="114"/>
      <c r="F4995" s="115"/>
      <c r="G4995" s="115" t="s">
        <v>4255</v>
      </c>
      <c r="H4995" s="115" t="s">
        <v>4254</v>
      </c>
      <c r="I4995" s="116" t="s">
        <v>4253</v>
      </c>
      <c r="J4995" s="117" t="s">
        <v>1062</v>
      </c>
      <c r="K4995" s="118">
        <v>3</v>
      </c>
      <c r="L4995" s="118">
        <v>0</v>
      </c>
      <c r="M4995" s="118">
        <v>3</v>
      </c>
      <c r="N4995" s="271"/>
      <c r="O4995" s="119">
        <f>M4995*N4995</f>
        <v>0</v>
      </c>
      <c r="P4995" s="117" t="s">
        <v>697</v>
      </c>
      <c r="Q4995" s="117" t="s">
        <v>9413</v>
      </c>
      <c r="R4995" s="118"/>
      <c r="S4995" s="118">
        <f>M4995*R4995</f>
        <v>0</v>
      </c>
      <c r="T4995" s="118"/>
      <c r="U4995" s="118">
        <f>M4995*T4995</f>
        <v>0</v>
      </c>
      <c r="V4995" s="119">
        <v>21</v>
      </c>
      <c r="W4995" s="119">
        <f>O4995*(V4995/100)</f>
        <v>0</v>
      </c>
      <c r="X4995" s="119">
        <f>O4995+W4995</f>
        <v>0</v>
      </c>
      <c r="Y4995" s="120">
        <v>8</v>
      </c>
      <c r="Z4995" s="9"/>
      <c r="AA4995" s="9"/>
      <c r="AB4995" s="9"/>
    </row>
    <row r="4996" spans="2:28" ht="4.5" customHeight="1" outlineLevel="6" x14ac:dyDescent="0.15">
      <c r="B4996" s="197"/>
      <c r="C4996" s="199"/>
      <c r="D4996" s="199"/>
      <c r="E4996" s="199"/>
      <c r="F4996" s="10"/>
      <c r="G4996" s="10"/>
      <c r="H4996" s="10"/>
      <c r="I4996" s="203"/>
      <c r="J4996" s="205"/>
      <c r="K4996" s="159"/>
      <c r="L4996" s="159"/>
      <c r="M4996" s="159"/>
      <c r="N4996" s="113"/>
      <c r="O4996" s="153"/>
      <c r="P4996" s="205"/>
      <c r="Q4996" s="205"/>
      <c r="R4996" s="159"/>
      <c r="S4996" s="159"/>
      <c r="T4996" s="159"/>
      <c r="U4996" s="159"/>
      <c r="V4996" s="153"/>
      <c r="W4996" s="153"/>
      <c r="X4996" s="153"/>
      <c r="Y4996" s="10"/>
      <c r="Z4996" s="9"/>
      <c r="AA4996" s="9"/>
      <c r="AB4996" s="9"/>
    </row>
    <row r="4997" spans="2:28" ht="28.5" outlineLevel="6" x14ac:dyDescent="0.15">
      <c r="B4997" s="197"/>
      <c r="C4997" s="198"/>
      <c r="D4997" s="114">
        <v>832</v>
      </c>
      <c r="E4997" s="114"/>
      <c r="F4997" s="115"/>
      <c r="G4997" s="115" t="s">
        <v>4252</v>
      </c>
      <c r="H4997" s="115" t="s">
        <v>4251</v>
      </c>
      <c r="I4997" s="116" t="s">
        <v>4250</v>
      </c>
      <c r="J4997" s="117" t="s">
        <v>1062</v>
      </c>
      <c r="K4997" s="118">
        <v>5.5</v>
      </c>
      <c r="L4997" s="118">
        <v>0</v>
      </c>
      <c r="M4997" s="118">
        <v>5.5</v>
      </c>
      <c r="N4997" s="271"/>
      <c r="O4997" s="119">
        <f>M4997*N4997</f>
        <v>0</v>
      </c>
      <c r="P4997" s="117" t="s">
        <v>697</v>
      </c>
      <c r="Q4997" s="117" t="s">
        <v>9413</v>
      </c>
      <c r="R4997" s="118"/>
      <c r="S4997" s="118">
        <f>M4997*R4997</f>
        <v>0</v>
      </c>
      <c r="T4997" s="118"/>
      <c r="U4997" s="118">
        <f>M4997*T4997</f>
        <v>0</v>
      </c>
      <c r="V4997" s="119">
        <v>21</v>
      </c>
      <c r="W4997" s="119">
        <f>O4997*(V4997/100)</f>
        <v>0</v>
      </c>
      <c r="X4997" s="119">
        <f>O4997+W4997</f>
        <v>0</v>
      </c>
      <c r="Y4997" s="120">
        <v>8</v>
      </c>
      <c r="Z4997" s="9"/>
      <c r="AA4997" s="9"/>
      <c r="AB4997" s="9"/>
    </row>
    <row r="4998" spans="2:28" ht="4.5" customHeight="1" outlineLevel="6" x14ac:dyDescent="0.15">
      <c r="B4998" s="197"/>
      <c r="C4998" s="199"/>
      <c r="D4998" s="199"/>
      <c r="E4998" s="199"/>
      <c r="F4998" s="10"/>
      <c r="G4998" s="10"/>
      <c r="H4998" s="10"/>
      <c r="I4998" s="203"/>
      <c r="J4998" s="205"/>
      <c r="K4998" s="159"/>
      <c r="L4998" s="159"/>
      <c r="M4998" s="159"/>
      <c r="N4998" s="113"/>
      <c r="O4998" s="153"/>
      <c r="P4998" s="205"/>
      <c r="Q4998" s="205"/>
      <c r="R4998" s="159"/>
      <c r="S4998" s="159"/>
      <c r="T4998" s="159"/>
      <c r="U4998" s="159"/>
      <c r="V4998" s="153"/>
      <c r="W4998" s="153"/>
      <c r="X4998" s="153"/>
      <c r="Y4998" s="10"/>
      <c r="Z4998" s="9"/>
      <c r="AA4998" s="9"/>
      <c r="AB4998" s="9"/>
    </row>
    <row r="4999" spans="2:28" ht="28.5" outlineLevel="6" x14ac:dyDescent="0.15">
      <c r="B4999" s="197"/>
      <c r="C4999" s="198"/>
      <c r="D4999" s="114">
        <v>833</v>
      </c>
      <c r="E4999" s="114"/>
      <c r="F4999" s="115"/>
      <c r="G4999" s="115" t="s">
        <v>4249</v>
      </c>
      <c r="H4999" s="115" t="s">
        <v>4248</v>
      </c>
      <c r="I4999" s="116" t="s">
        <v>4247</v>
      </c>
      <c r="J4999" s="117" t="s">
        <v>1062</v>
      </c>
      <c r="K4999" s="118">
        <v>4.5</v>
      </c>
      <c r="L4999" s="118">
        <v>0</v>
      </c>
      <c r="M4999" s="118">
        <v>4.5</v>
      </c>
      <c r="N4999" s="271"/>
      <c r="O4999" s="119">
        <f>M4999*N4999</f>
        <v>0</v>
      </c>
      <c r="P4999" s="117" t="s">
        <v>697</v>
      </c>
      <c r="Q4999" s="117" t="s">
        <v>9413</v>
      </c>
      <c r="R4999" s="118"/>
      <c r="S4999" s="118">
        <f>M4999*R4999</f>
        <v>0</v>
      </c>
      <c r="T4999" s="118"/>
      <c r="U4999" s="118">
        <f>M4999*T4999</f>
        <v>0</v>
      </c>
      <c r="V4999" s="119">
        <v>21</v>
      </c>
      <c r="W4999" s="119">
        <f>O4999*(V4999/100)</f>
        <v>0</v>
      </c>
      <c r="X4999" s="119">
        <f>O4999+W4999</f>
        <v>0</v>
      </c>
      <c r="Y4999" s="120">
        <v>8</v>
      </c>
      <c r="Z4999" s="9"/>
      <c r="AA4999" s="9"/>
      <c r="AB4999" s="9"/>
    </row>
    <row r="5000" spans="2:28" ht="4.5" customHeight="1" outlineLevel="6" x14ac:dyDescent="0.15">
      <c r="B5000" s="197"/>
      <c r="C5000" s="199"/>
      <c r="D5000" s="199"/>
      <c r="E5000" s="199"/>
      <c r="F5000" s="10"/>
      <c r="G5000" s="10"/>
      <c r="H5000" s="10"/>
      <c r="I5000" s="203"/>
      <c r="J5000" s="205"/>
      <c r="K5000" s="159"/>
      <c r="L5000" s="159"/>
      <c r="M5000" s="159"/>
      <c r="N5000" s="113"/>
      <c r="O5000" s="153"/>
      <c r="P5000" s="205"/>
      <c r="Q5000" s="205"/>
      <c r="R5000" s="159"/>
      <c r="S5000" s="159"/>
      <c r="T5000" s="159"/>
      <c r="U5000" s="159"/>
      <c r="V5000" s="153"/>
      <c r="W5000" s="153"/>
      <c r="X5000" s="153"/>
      <c r="Y5000" s="10"/>
      <c r="Z5000" s="9"/>
      <c r="AA5000" s="9"/>
      <c r="AB5000" s="9"/>
    </row>
    <row r="5001" spans="2:28" ht="28.5" outlineLevel="6" x14ac:dyDescent="0.15">
      <c r="B5001" s="197"/>
      <c r="C5001" s="198"/>
      <c r="D5001" s="114">
        <v>834</v>
      </c>
      <c r="E5001" s="114"/>
      <c r="F5001" s="115"/>
      <c r="G5001" s="115" t="s">
        <v>4246</v>
      </c>
      <c r="H5001" s="115" t="s">
        <v>4245</v>
      </c>
      <c r="I5001" s="116" t="s">
        <v>4244</v>
      </c>
      <c r="J5001" s="117" t="s">
        <v>1062</v>
      </c>
      <c r="K5001" s="118">
        <v>3.5</v>
      </c>
      <c r="L5001" s="118">
        <v>0</v>
      </c>
      <c r="M5001" s="118">
        <v>3.5</v>
      </c>
      <c r="N5001" s="271"/>
      <c r="O5001" s="119">
        <f>M5001*N5001</f>
        <v>0</v>
      </c>
      <c r="P5001" s="117" t="s">
        <v>697</v>
      </c>
      <c r="Q5001" s="117" t="s">
        <v>9413</v>
      </c>
      <c r="R5001" s="118"/>
      <c r="S5001" s="118">
        <f>M5001*R5001</f>
        <v>0</v>
      </c>
      <c r="T5001" s="118"/>
      <c r="U5001" s="118">
        <f>M5001*T5001</f>
        <v>0</v>
      </c>
      <c r="V5001" s="119">
        <v>21</v>
      </c>
      <c r="W5001" s="119">
        <f>O5001*(V5001/100)</f>
        <v>0</v>
      </c>
      <c r="X5001" s="119">
        <f>O5001+W5001</f>
        <v>0</v>
      </c>
      <c r="Y5001" s="120">
        <v>8</v>
      </c>
      <c r="Z5001" s="9"/>
      <c r="AA5001" s="9"/>
      <c r="AB5001" s="9"/>
    </row>
    <row r="5002" spans="2:28" ht="4.5" customHeight="1" outlineLevel="6" x14ac:dyDescent="0.15">
      <c r="B5002" s="197"/>
      <c r="C5002" s="199"/>
      <c r="D5002" s="199"/>
      <c r="E5002" s="199"/>
      <c r="F5002" s="10"/>
      <c r="G5002" s="10"/>
      <c r="H5002" s="10"/>
      <c r="I5002" s="203"/>
      <c r="J5002" s="205"/>
      <c r="K5002" s="159"/>
      <c r="L5002" s="159"/>
      <c r="M5002" s="159"/>
      <c r="N5002" s="113"/>
      <c r="O5002" s="153"/>
      <c r="P5002" s="205"/>
      <c r="Q5002" s="205"/>
      <c r="R5002" s="159"/>
      <c r="S5002" s="159"/>
      <c r="T5002" s="159"/>
      <c r="U5002" s="159"/>
      <c r="V5002" s="153"/>
      <c r="W5002" s="153"/>
      <c r="X5002" s="153"/>
      <c r="Y5002" s="10"/>
      <c r="Z5002" s="9"/>
      <c r="AA5002" s="9"/>
      <c r="AB5002" s="9"/>
    </row>
    <row r="5003" spans="2:28" ht="28.5" outlineLevel="6" x14ac:dyDescent="0.15">
      <c r="B5003" s="197"/>
      <c r="C5003" s="198"/>
      <c r="D5003" s="114">
        <v>835</v>
      </c>
      <c r="E5003" s="114"/>
      <c r="F5003" s="115"/>
      <c r="G5003" s="115" t="s">
        <v>4243</v>
      </c>
      <c r="H5003" s="115" t="s">
        <v>4242</v>
      </c>
      <c r="I5003" s="116" t="s">
        <v>4241</v>
      </c>
      <c r="J5003" s="117" t="s">
        <v>1062</v>
      </c>
      <c r="K5003" s="118">
        <v>3.5</v>
      </c>
      <c r="L5003" s="118">
        <v>0</v>
      </c>
      <c r="M5003" s="118">
        <v>3.5</v>
      </c>
      <c r="N5003" s="271"/>
      <c r="O5003" s="119">
        <f>M5003*N5003</f>
        <v>0</v>
      </c>
      <c r="P5003" s="117" t="s">
        <v>697</v>
      </c>
      <c r="Q5003" s="117" t="s">
        <v>9413</v>
      </c>
      <c r="R5003" s="118"/>
      <c r="S5003" s="118">
        <f>M5003*R5003</f>
        <v>0</v>
      </c>
      <c r="T5003" s="118"/>
      <c r="U5003" s="118">
        <f>M5003*T5003</f>
        <v>0</v>
      </c>
      <c r="V5003" s="119">
        <v>21</v>
      </c>
      <c r="W5003" s="119">
        <f>O5003*(V5003/100)</f>
        <v>0</v>
      </c>
      <c r="X5003" s="119">
        <f>O5003+W5003</f>
        <v>0</v>
      </c>
      <c r="Y5003" s="120">
        <v>8</v>
      </c>
      <c r="Z5003" s="9"/>
      <c r="AA5003" s="9"/>
      <c r="AB5003" s="9"/>
    </row>
    <row r="5004" spans="2:28" ht="4.5" customHeight="1" outlineLevel="6" x14ac:dyDescent="0.15">
      <c r="B5004" s="197"/>
      <c r="C5004" s="199"/>
      <c r="D5004" s="199"/>
      <c r="E5004" s="199"/>
      <c r="F5004" s="10"/>
      <c r="G5004" s="10"/>
      <c r="H5004" s="10"/>
      <c r="I5004" s="203"/>
      <c r="J5004" s="205"/>
      <c r="K5004" s="159"/>
      <c r="L5004" s="159"/>
      <c r="M5004" s="159"/>
      <c r="N5004" s="113"/>
      <c r="O5004" s="153"/>
      <c r="P5004" s="205"/>
      <c r="Q5004" s="205"/>
      <c r="R5004" s="159"/>
      <c r="S5004" s="159"/>
      <c r="T5004" s="159"/>
      <c r="U5004" s="159"/>
      <c r="V5004" s="153"/>
      <c r="W5004" s="153"/>
      <c r="X5004" s="153"/>
      <c r="Y5004" s="10"/>
      <c r="Z5004" s="9"/>
      <c r="AA5004" s="9"/>
      <c r="AB5004" s="9"/>
    </row>
    <row r="5005" spans="2:28" ht="28.5" outlineLevel="6" x14ac:dyDescent="0.15">
      <c r="B5005" s="197"/>
      <c r="C5005" s="198"/>
      <c r="D5005" s="114">
        <v>836</v>
      </c>
      <c r="E5005" s="114"/>
      <c r="F5005" s="115"/>
      <c r="G5005" s="115" t="s">
        <v>4240</v>
      </c>
      <c r="H5005" s="115" t="s">
        <v>4239</v>
      </c>
      <c r="I5005" s="116" t="s">
        <v>4238</v>
      </c>
      <c r="J5005" s="117" t="s">
        <v>1062</v>
      </c>
      <c r="K5005" s="118">
        <v>13.5</v>
      </c>
      <c r="L5005" s="118">
        <v>0</v>
      </c>
      <c r="M5005" s="118">
        <v>13.5</v>
      </c>
      <c r="N5005" s="271"/>
      <c r="O5005" s="119">
        <f>M5005*N5005</f>
        <v>0</v>
      </c>
      <c r="P5005" s="117" t="s">
        <v>697</v>
      </c>
      <c r="Q5005" s="117" t="s">
        <v>9413</v>
      </c>
      <c r="R5005" s="118"/>
      <c r="S5005" s="118">
        <f>M5005*R5005</f>
        <v>0</v>
      </c>
      <c r="T5005" s="118"/>
      <c r="U5005" s="118">
        <f>M5005*T5005</f>
        <v>0</v>
      </c>
      <c r="V5005" s="119">
        <v>21</v>
      </c>
      <c r="W5005" s="119">
        <f>O5005*(V5005/100)</f>
        <v>0</v>
      </c>
      <c r="X5005" s="119">
        <f>O5005+W5005</f>
        <v>0</v>
      </c>
      <c r="Y5005" s="120">
        <v>8</v>
      </c>
      <c r="Z5005" s="9"/>
      <c r="AA5005" s="9"/>
      <c r="AB5005" s="9"/>
    </row>
    <row r="5006" spans="2:28" ht="4.5" customHeight="1" outlineLevel="6" x14ac:dyDescent="0.15">
      <c r="B5006" s="197"/>
      <c r="C5006" s="199"/>
      <c r="D5006" s="199"/>
      <c r="E5006" s="199"/>
      <c r="F5006" s="10"/>
      <c r="G5006" s="10"/>
      <c r="H5006" s="10"/>
      <c r="I5006" s="203"/>
      <c r="J5006" s="205"/>
      <c r="K5006" s="159"/>
      <c r="L5006" s="159"/>
      <c r="M5006" s="159"/>
      <c r="N5006" s="113"/>
      <c r="O5006" s="153"/>
      <c r="P5006" s="205"/>
      <c r="Q5006" s="205"/>
      <c r="R5006" s="159"/>
      <c r="S5006" s="159"/>
      <c r="T5006" s="159"/>
      <c r="U5006" s="159"/>
      <c r="V5006" s="153"/>
      <c r="W5006" s="153"/>
      <c r="X5006" s="153"/>
      <c r="Y5006" s="10"/>
      <c r="Z5006" s="9"/>
      <c r="AA5006" s="9"/>
      <c r="AB5006" s="9"/>
    </row>
    <row r="5007" spans="2:28" ht="28.5" outlineLevel="6" x14ac:dyDescent="0.15">
      <c r="B5007" s="197"/>
      <c r="C5007" s="198"/>
      <c r="D5007" s="114">
        <v>837</v>
      </c>
      <c r="E5007" s="114"/>
      <c r="F5007" s="115"/>
      <c r="G5007" s="115" t="s">
        <v>4237</v>
      </c>
      <c r="H5007" s="115" t="s">
        <v>4236</v>
      </c>
      <c r="I5007" s="116" t="s">
        <v>4235</v>
      </c>
      <c r="J5007" s="117" t="s">
        <v>1062</v>
      </c>
      <c r="K5007" s="118">
        <v>125</v>
      </c>
      <c r="L5007" s="118">
        <v>0</v>
      </c>
      <c r="M5007" s="118">
        <v>125</v>
      </c>
      <c r="N5007" s="271"/>
      <c r="O5007" s="119">
        <f>M5007*N5007</f>
        <v>0</v>
      </c>
      <c r="P5007" s="117" t="s">
        <v>697</v>
      </c>
      <c r="Q5007" s="117" t="s">
        <v>9413</v>
      </c>
      <c r="R5007" s="118"/>
      <c r="S5007" s="118">
        <f>M5007*R5007</f>
        <v>0</v>
      </c>
      <c r="T5007" s="118"/>
      <c r="U5007" s="118">
        <f>M5007*T5007</f>
        <v>0</v>
      </c>
      <c r="V5007" s="119">
        <v>21</v>
      </c>
      <c r="W5007" s="119">
        <f>O5007*(V5007/100)</f>
        <v>0</v>
      </c>
      <c r="X5007" s="119">
        <f>O5007+W5007</f>
        <v>0</v>
      </c>
      <c r="Y5007" s="120">
        <v>8</v>
      </c>
      <c r="Z5007" s="9"/>
      <c r="AA5007" s="9"/>
      <c r="AB5007" s="9"/>
    </row>
    <row r="5008" spans="2:28" ht="4.5" customHeight="1" outlineLevel="6" x14ac:dyDescent="0.15">
      <c r="B5008" s="197"/>
      <c r="C5008" s="199"/>
      <c r="D5008" s="199"/>
      <c r="E5008" s="199"/>
      <c r="F5008" s="10"/>
      <c r="G5008" s="10"/>
      <c r="H5008" s="10"/>
      <c r="I5008" s="203"/>
      <c r="J5008" s="205"/>
      <c r="K5008" s="159"/>
      <c r="L5008" s="159"/>
      <c r="M5008" s="159"/>
      <c r="N5008" s="113"/>
      <c r="O5008" s="153"/>
      <c r="P5008" s="205"/>
      <c r="Q5008" s="205"/>
      <c r="R5008" s="159"/>
      <c r="S5008" s="159"/>
      <c r="T5008" s="159"/>
      <c r="U5008" s="159"/>
      <c r="V5008" s="153"/>
      <c r="W5008" s="153"/>
      <c r="X5008" s="153"/>
      <c r="Y5008" s="10"/>
      <c r="Z5008" s="9"/>
      <c r="AA5008" s="9"/>
      <c r="AB5008" s="9"/>
    </row>
    <row r="5009" spans="1:28" ht="28.5" outlineLevel="6" x14ac:dyDescent="0.15">
      <c r="B5009" s="197"/>
      <c r="C5009" s="198"/>
      <c r="D5009" s="114">
        <v>838</v>
      </c>
      <c r="E5009" s="114"/>
      <c r="F5009" s="115"/>
      <c r="G5009" s="115" t="s">
        <v>4234</v>
      </c>
      <c r="H5009" s="115" t="s">
        <v>4233</v>
      </c>
      <c r="I5009" s="116" t="s">
        <v>4232</v>
      </c>
      <c r="J5009" s="117" t="s">
        <v>1062</v>
      </c>
      <c r="K5009" s="118">
        <v>38</v>
      </c>
      <c r="L5009" s="118">
        <v>0</v>
      </c>
      <c r="M5009" s="118">
        <v>38</v>
      </c>
      <c r="N5009" s="271"/>
      <c r="O5009" s="119">
        <f>M5009*N5009</f>
        <v>0</v>
      </c>
      <c r="P5009" s="117" t="s">
        <v>697</v>
      </c>
      <c r="Q5009" s="117" t="s">
        <v>9413</v>
      </c>
      <c r="R5009" s="118"/>
      <c r="S5009" s="118">
        <f>M5009*R5009</f>
        <v>0</v>
      </c>
      <c r="T5009" s="118"/>
      <c r="U5009" s="118">
        <f>M5009*T5009</f>
        <v>0</v>
      </c>
      <c r="V5009" s="119">
        <v>21</v>
      </c>
      <c r="W5009" s="119">
        <f>O5009*(V5009/100)</f>
        <v>0</v>
      </c>
      <c r="X5009" s="119">
        <f>O5009+W5009</f>
        <v>0</v>
      </c>
      <c r="Y5009" s="120">
        <v>8</v>
      </c>
      <c r="Z5009" s="9"/>
      <c r="AA5009" s="9"/>
      <c r="AB5009" s="9"/>
    </row>
    <row r="5010" spans="1:28" ht="4.5" customHeight="1" outlineLevel="6" x14ac:dyDescent="0.15">
      <c r="B5010" s="197"/>
      <c r="C5010" s="199"/>
      <c r="D5010" s="199"/>
      <c r="E5010" s="199"/>
      <c r="F5010" s="10"/>
      <c r="G5010" s="10"/>
      <c r="H5010" s="10"/>
      <c r="I5010" s="203"/>
      <c r="J5010" s="205"/>
      <c r="K5010" s="159"/>
      <c r="L5010" s="159"/>
      <c r="M5010" s="159"/>
      <c r="N5010" s="113"/>
      <c r="O5010" s="153"/>
      <c r="P5010" s="205"/>
      <c r="Q5010" s="205"/>
      <c r="R5010" s="159"/>
      <c r="S5010" s="159"/>
      <c r="T5010" s="159"/>
      <c r="U5010" s="159"/>
      <c r="V5010" s="153"/>
      <c r="W5010" s="153"/>
      <c r="X5010" s="153"/>
      <c r="Y5010" s="10"/>
      <c r="Z5010" s="9"/>
      <c r="AA5010" s="9"/>
      <c r="AB5010" s="9"/>
    </row>
    <row r="5011" spans="1:28" ht="28.5" outlineLevel="6" x14ac:dyDescent="0.15">
      <c r="B5011" s="197"/>
      <c r="C5011" s="198"/>
      <c r="D5011" s="114">
        <v>839</v>
      </c>
      <c r="E5011" s="114"/>
      <c r="F5011" s="115"/>
      <c r="G5011" s="115" t="s">
        <v>4231</v>
      </c>
      <c r="H5011" s="115" t="s">
        <v>4230</v>
      </c>
      <c r="I5011" s="116" t="s">
        <v>4229</v>
      </c>
      <c r="J5011" s="117" t="s">
        <v>1062</v>
      </c>
      <c r="K5011" s="118">
        <v>13.5</v>
      </c>
      <c r="L5011" s="118">
        <v>0</v>
      </c>
      <c r="M5011" s="118">
        <v>13.5</v>
      </c>
      <c r="N5011" s="271"/>
      <c r="O5011" s="119">
        <f>M5011*N5011</f>
        <v>0</v>
      </c>
      <c r="P5011" s="117" t="s">
        <v>697</v>
      </c>
      <c r="Q5011" s="117" t="s">
        <v>9413</v>
      </c>
      <c r="R5011" s="118"/>
      <c r="S5011" s="118">
        <f>M5011*R5011</f>
        <v>0</v>
      </c>
      <c r="T5011" s="118"/>
      <c r="U5011" s="118">
        <f>M5011*T5011</f>
        <v>0</v>
      </c>
      <c r="V5011" s="119">
        <v>21</v>
      </c>
      <c r="W5011" s="119">
        <f>O5011*(V5011/100)</f>
        <v>0</v>
      </c>
      <c r="X5011" s="119">
        <f>O5011+W5011</f>
        <v>0</v>
      </c>
      <c r="Y5011" s="120">
        <v>8</v>
      </c>
      <c r="Z5011" s="9"/>
      <c r="AA5011" s="9"/>
      <c r="AB5011" s="9"/>
    </row>
    <row r="5012" spans="1:28" ht="4.5" customHeight="1" outlineLevel="6" x14ac:dyDescent="0.15">
      <c r="B5012" s="197"/>
      <c r="C5012" s="199"/>
      <c r="D5012" s="199"/>
      <c r="E5012" s="199"/>
      <c r="F5012" s="10"/>
      <c r="G5012" s="10"/>
      <c r="H5012" s="10"/>
      <c r="I5012" s="203"/>
      <c r="J5012" s="205"/>
      <c r="K5012" s="159"/>
      <c r="L5012" s="159"/>
      <c r="M5012" s="159"/>
      <c r="N5012" s="113"/>
      <c r="O5012" s="153"/>
      <c r="P5012" s="205"/>
      <c r="Q5012" s="205"/>
      <c r="R5012" s="159"/>
      <c r="S5012" s="159"/>
      <c r="T5012" s="159"/>
      <c r="U5012" s="159"/>
      <c r="V5012" s="153"/>
      <c r="W5012" s="153"/>
      <c r="X5012" s="153"/>
      <c r="Y5012" s="10"/>
      <c r="Z5012" s="9"/>
      <c r="AA5012" s="9"/>
      <c r="AB5012" s="9"/>
    </row>
    <row r="5013" spans="1:28" ht="28.5" outlineLevel="6" x14ac:dyDescent="0.15">
      <c r="B5013" s="197"/>
      <c r="C5013" s="198"/>
      <c r="D5013" s="114">
        <v>840</v>
      </c>
      <c r="E5013" s="114"/>
      <c r="F5013" s="115"/>
      <c r="G5013" s="115" t="s">
        <v>4228</v>
      </c>
      <c r="H5013" s="115" t="s">
        <v>4227</v>
      </c>
      <c r="I5013" s="116" t="s">
        <v>4226</v>
      </c>
      <c r="J5013" s="117" t="s">
        <v>1062</v>
      </c>
      <c r="K5013" s="118">
        <v>7</v>
      </c>
      <c r="L5013" s="118">
        <v>0</v>
      </c>
      <c r="M5013" s="118">
        <v>7</v>
      </c>
      <c r="N5013" s="271"/>
      <c r="O5013" s="119">
        <f>M5013*N5013</f>
        <v>0</v>
      </c>
      <c r="P5013" s="117" t="s">
        <v>697</v>
      </c>
      <c r="Q5013" s="117" t="s">
        <v>9413</v>
      </c>
      <c r="R5013" s="118"/>
      <c r="S5013" s="118">
        <f>M5013*R5013</f>
        <v>0</v>
      </c>
      <c r="T5013" s="118"/>
      <c r="U5013" s="118">
        <f>M5013*T5013</f>
        <v>0</v>
      </c>
      <c r="V5013" s="119">
        <v>21</v>
      </c>
      <c r="W5013" s="119">
        <f>O5013*(V5013/100)</f>
        <v>0</v>
      </c>
      <c r="X5013" s="119">
        <f>O5013+W5013</f>
        <v>0</v>
      </c>
      <c r="Y5013" s="120">
        <v>8</v>
      </c>
      <c r="Z5013" s="9"/>
      <c r="AA5013" s="9"/>
      <c r="AB5013" s="9"/>
    </row>
    <row r="5014" spans="1:28" ht="4.5" customHeight="1" outlineLevel="6" x14ac:dyDescent="0.15">
      <c r="B5014" s="197"/>
      <c r="C5014" s="199"/>
      <c r="D5014" s="199"/>
      <c r="E5014" s="199"/>
      <c r="F5014" s="10"/>
      <c r="G5014" s="10"/>
      <c r="H5014" s="10"/>
      <c r="I5014" s="203"/>
      <c r="J5014" s="205"/>
      <c r="K5014" s="159"/>
      <c r="L5014" s="159"/>
      <c r="M5014" s="159"/>
      <c r="N5014" s="113"/>
      <c r="O5014" s="153"/>
      <c r="P5014" s="205"/>
      <c r="Q5014" s="205"/>
      <c r="R5014" s="159"/>
      <c r="S5014" s="159"/>
      <c r="T5014" s="159"/>
      <c r="U5014" s="159"/>
      <c r="V5014" s="153"/>
      <c r="W5014" s="153"/>
      <c r="X5014" s="153"/>
      <c r="Y5014" s="10"/>
      <c r="Z5014" s="9"/>
      <c r="AA5014" s="9"/>
      <c r="AB5014" s="9"/>
    </row>
    <row r="5015" spans="1:28" ht="14.25" outlineLevel="6" x14ac:dyDescent="0.15">
      <c r="B5015" s="197"/>
      <c r="C5015" s="198"/>
      <c r="D5015" s="114">
        <v>841</v>
      </c>
      <c r="E5015" s="114"/>
      <c r="F5015" s="115"/>
      <c r="G5015" s="115" t="s">
        <v>4225</v>
      </c>
      <c r="H5015" s="115" t="s">
        <v>4224</v>
      </c>
      <c r="I5015" s="116" t="s">
        <v>4223</v>
      </c>
      <c r="J5015" s="117" t="s">
        <v>1028</v>
      </c>
      <c r="K5015" s="118">
        <v>4</v>
      </c>
      <c r="L5015" s="118">
        <v>0</v>
      </c>
      <c r="M5015" s="118">
        <v>4</v>
      </c>
      <c r="N5015" s="271"/>
      <c r="O5015" s="119">
        <f>M5015*N5015</f>
        <v>0</v>
      </c>
      <c r="P5015" s="117" t="s">
        <v>697</v>
      </c>
      <c r="Q5015" s="117" t="s">
        <v>9413</v>
      </c>
      <c r="R5015" s="118"/>
      <c r="S5015" s="118">
        <f>M5015*R5015</f>
        <v>0</v>
      </c>
      <c r="T5015" s="118"/>
      <c r="U5015" s="118">
        <f>M5015*T5015</f>
        <v>0</v>
      </c>
      <c r="V5015" s="119">
        <v>21</v>
      </c>
      <c r="W5015" s="119">
        <f>O5015*(V5015/100)</f>
        <v>0</v>
      </c>
      <c r="X5015" s="119">
        <f>O5015+W5015</f>
        <v>0</v>
      </c>
      <c r="Y5015" s="120">
        <v>8</v>
      </c>
      <c r="Z5015" s="9"/>
      <c r="AA5015" s="9"/>
      <c r="AB5015" s="9"/>
    </row>
    <row r="5016" spans="1:28" ht="4.5" customHeight="1" outlineLevel="6" x14ac:dyDescent="0.15">
      <c r="B5016" s="197"/>
      <c r="C5016" s="199"/>
      <c r="D5016" s="199"/>
      <c r="E5016" s="199"/>
      <c r="F5016" s="10"/>
      <c r="G5016" s="10"/>
      <c r="H5016" s="10"/>
      <c r="I5016" s="203"/>
      <c r="J5016" s="205"/>
      <c r="K5016" s="159"/>
      <c r="L5016" s="159"/>
      <c r="M5016" s="159"/>
      <c r="N5016" s="113"/>
      <c r="O5016" s="153"/>
      <c r="P5016" s="205"/>
      <c r="Q5016" s="205"/>
      <c r="R5016" s="159"/>
      <c r="S5016" s="159"/>
      <c r="T5016" s="159"/>
      <c r="U5016" s="159"/>
      <c r="V5016" s="153"/>
      <c r="W5016" s="153"/>
      <c r="X5016" s="153"/>
      <c r="Y5016" s="10"/>
      <c r="Z5016" s="9"/>
      <c r="AA5016" s="9"/>
      <c r="AB5016" s="9"/>
    </row>
    <row r="5017" spans="1:28" ht="28.5" outlineLevel="6" x14ac:dyDescent="0.15">
      <c r="B5017" s="197"/>
      <c r="C5017" s="198"/>
      <c r="D5017" s="114">
        <v>842</v>
      </c>
      <c r="E5017" s="114"/>
      <c r="F5017" s="115"/>
      <c r="G5017" s="115" t="s">
        <v>4222</v>
      </c>
      <c r="H5017" s="115" t="s">
        <v>4221</v>
      </c>
      <c r="I5017" s="116" t="s">
        <v>4220</v>
      </c>
      <c r="J5017" s="117" t="s">
        <v>1062</v>
      </c>
      <c r="K5017" s="118">
        <v>1.5</v>
      </c>
      <c r="L5017" s="118">
        <v>0</v>
      </c>
      <c r="M5017" s="118">
        <v>1.5</v>
      </c>
      <c r="N5017" s="271"/>
      <c r="O5017" s="119">
        <f>M5017*N5017</f>
        <v>0</v>
      </c>
      <c r="P5017" s="117" t="s">
        <v>697</v>
      </c>
      <c r="Q5017" s="117" t="s">
        <v>9413</v>
      </c>
      <c r="R5017" s="118"/>
      <c r="S5017" s="118">
        <f>M5017*R5017</f>
        <v>0</v>
      </c>
      <c r="T5017" s="118"/>
      <c r="U5017" s="118">
        <f>M5017*T5017</f>
        <v>0</v>
      </c>
      <c r="V5017" s="119">
        <v>21</v>
      </c>
      <c r="W5017" s="119">
        <f>O5017*(V5017/100)</f>
        <v>0</v>
      </c>
      <c r="X5017" s="119">
        <f>O5017+W5017</f>
        <v>0</v>
      </c>
      <c r="Y5017" s="120">
        <v>8</v>
      </c>
      <c r="Z5017" s="9"/>
      <c r="AA5017" s="9"/>
      <c r="AB5017" s="9"/>
    </row>
    <row r="5018" spans="1:28" ht="4.5" customHeight="1" outlineLevel="6" x14ac:dyDescent="0.15">
      <c r="B5018" s="197"/>
      <c r="C5018" s="199"/>
      <c r="D5018" s="199"/>
      <c r="E5018" s="199"/>
      <c r="F5018" s="10"/>
      <c r="G5018" s="10"/>
      <c r="H5018" s="10"/>
      <c r="I5018" s="203"/>
      <c r="J5018" s="205"/>
      <c r="K5018" s="159"/>
      <c r="L5018" s="159"/>
      <c r="M5018" s="159"/>
      <c r="N5018" s="113"/>
      <c r="O5018" s="153"/>
      <c r="P5018" s="205"/>
      <c r="Q5018" s="205"/>
      <c r="R5018" s="159"/>
      <c r="S5018" s="159"/>
      <c r="T5018" s="159"/>
      <c r="U5018" s="159"/>
      <c r="V5018" s="153"/>
      <c r="W5018" s="153"/>
      <c r="X5018" s="153"/>
      <c r="Y5018" s="10"/>
      <c r="Z5018" s="9"/>
      <c r="AA5018" s="9"/>
      <c r="AB5018" s="9"/>
    </row>
    <row r="5019" spans="1:28" ht="28.5" outlineLevel="6" x14ac:dyDescent="0.15">
      <c r="B5019" s="197"/>
      <c r="C5019" s="198"/>
      <c r="D5019" s="114">
        <v>843</v>
      </c>
      <c r="E5019" s="114"/>
      <c r="F5019" s="115"/>
      <c r="G5019" s="115" t="s">
        <v>4219</v>
      </c>
      <c r="H5019" s="115" t="s">
        <v>4218</v>
      </c>
      <c r="I5019" s="116" t="s">
        <v>4217</v>
      </c>
      <c r="J5019" s="117" t="s">
        <v>1062</v>
      </c>
      <c r="K5019" s="118">
        <v>13</v>
      </c>
      <c r="L5019" s="118">
        <v>0</v>
      </c>
      <c r="M5019" s="118">
        <v>13</v>
      </c>
      <c r="N5019" s="271"/>
      <c r="O5019" s="119">
        <f>M5019*N5019</f>
        <v>0</v>
      </c>
      <c r="P5019" s="117" t="s">
        <v>697</v>
      </c>
      <c r="Q5019" s="117" t="s">
        <v>9413</v>
      </c>
      <c r="R5019" s="118"/>
      <c r="S5019" s="118">
        <f>M5019*R5019</f>
        <v>0</v>
      </c>
      <c r="T5019" s="118"/>
      <c r="U5019" s="118">
        <f>M5019*T5019</f>
        <v>0</v>
      </c>
      <c r="V5019" s="119">
        <v>21</v>
      </c>
      <c r="W5019" s="119">
        <f>O5019*(V5019/100)</f>
        <v>0</v>
      </c>
      <c r="X5019" s="119">
        <f>O5019+W5019</f>
        <v>0</v>
      </c>
      <c r="Y5019" s="120">
        <v>8</v>
      </c>
      <c r="Z5019" s="9"/>
      <c r="AA5019" s="9"/>
      <c r="AB5019" s="9"/>
    </row>
    <row r="5020" spans="1:28" ht="4.5" customHeight="1" outlineLevel="6" x14ac:dyDescent="0.15">
      <c r="B5020" s="197"/>
      <c r="C5020" s="199"/>
      <c r="D5020" s="199"/>
      <c r="E5020" s="199"/>
      <c r="F5020" s="10"/>
      <c r="G5020" s="10"/>
      <c r="H5020" s="10"/>
      <c r="I5020" s="203"/>
      <c r="J5020" s="205"/>
      <c r="K5020" s="159"/>
      <c r="L5020" s="159"/>
      <c r="M5020" s="159"/>
      <c r="N5020" s="113"/>
      <c r="O5020" s="153"/>
      <c r="P5020" s="205"/>
      <c r="Q5020" s="205"/>
      <c r="R5020" s="159"/>
      <c r="S5020" s="159"/>
      <c r="T5020" s="159"/>
      <c r="U5020" s="159"/>
      <c r="V5020" s="153"/>
      <c r="W5020" s="153"/>
      <c r="X5020" s="153"/>
      <c r="Y5020" s="10"/>
      <c r="Z5020" s="9"/>
      <c r="AA5020" s="9"/>
      <c r="AB5020" s="9"/>
    </row>
    <row r="5021" spans="1:28" outlineLevel="6" x14ac:dyDescent="0.15">
      <c r="B5021" s="6"/>
      <c r="C5021" s="6"/>
      <c r="D5021" s="6"/>
      <c r="E5021" s="6"/>
      <c r="F5021" s="6"/>
      <c r="G5021" s="6"/>
      <c r="H5021" s="6"/>
      <c r="I5021" s="6"/>
      <c r="J5021" s="6"/>
      <c r="K5021" s="6"/>
      <c r="L5021" s="6"/>
      <c r="M5021" s="6"/>
      <c r="N5021" s="9"/>
      <c r="O5021" s="9"/>
      <c r="P5021" s="6"/>
      <c r="Q5021" s="6"/>
      <c r="R5021" s="6"/>
      <c r="S5021" s="6"/>
      <c r="T5021" s="6"/>
      <c r="U5021" s="6"/>
      <c r="V5021" s="6"/>
      <c r="W5021" s="9"/>
      <c r="X5021" s="9"/>
      <c r="Y5021" s="9"/>
    </row>
    <row r="5022" spans="1:28" ht="13.5" outlineLevel="4" x14ac:dyDescent="0.25">
      <c r="A5022" s="184" t="s">
        <v>1533</v>
      </c>
      <c r="B5022" s="233">
        <v>5</v>
      </c>
      <c r="C5022" s="234"/>
      <c r="D5022" s="234"/>
      <c r="E5022" s="234"/>
      <c r="F5022" s="188"/>
      <c r="G5022" s="188"/>
      <c r="H5022" s="188"/>
      <c r="I5022" s="235" t="s">
        <v>1532</v>
      </c>
      <c r="J5022" s="236"/>
      <c r="K5022" s="237"/>
      <c r="L5022" s="237"/>
      <c r="M5022" s="237"/>
      <c r="N5022" s="188"/>
      <c r="O5022" s="186">
        <f>SUBTOTAL(9,O5023:O5034)</f>
        <v>0</v>
      </c>
      <c r="P5022" s="236" t="s">
        <v>474</v>
      </c>
      <c r="Q5022" s="236"/>
      <c r="R5022" s="237"/>
      <c r="S5022" s="187">
        <f>SUBTOTAL(9,S5023:S5034)</f>
        <v>0</v>
      </c>
      <c r="T5022" s="237"/>
      <c r="U5022" s="187">
        <f>SUBTOTAL(9,U5023:U5034)</f>
        <v>0</v>
      </c>
      <c r="V5022" s="238"/>
      <c r="W5022" s="186">
        <f>SUBTOTAL(9,W5023:W5034)</f>
        <v>0</v>
      </c>
      <c r="X5022" s="186">
        <f>SUBTOTAL(9,X5023:X5034)</f>
        <v>0</v>
      </c>
      <c r="Y5022" s="184"/>
      <c r="Z5022" s="6"/>
      <c r="AA5022" s="9"/>
      <c r="AB5022" s="9"/>
    </row>
    <row r="5023" spans="1:28" ht="13.5" outlineLevel="5" x14ac:dyDescent="0.25">
      <c r="A5023" s="189" t="s">
        <v>1531</v>
      </c>
      <c r="B5023" s="239">
        <v>6</v>
      </c>
      <c r="C5023" s="240"/>
      <c r="D5023" s="240"/>
      <c r="E5023" s="240"/>
      <c r="F5023" s="193"/>
      <c r="G5023" s="193"/>
      <c r="H5023" s="193"/>
      <c r="I5023" s="241" t="s">
        <v>1530</v>
      </c>
      <c r="J5023" s="242"/>
      <c r="K5023" s="243"/>
      <c r="L5023" s="243"/>
      <c r="M5023" s="243"/>
      <c r="N5023" s="193"/>
      <c r="O5023" s="191">
        <f>SUBTOTAL(9,O5024:O5034)</f>
        <v>0</v>
      </c>
      <c r="P5023" s="242" t="s">
        <v>475</v>
      </c>
      <c r="Q5023" s="242"/>
      <c r="R5023" s="243"/>
      <c r="S5023" s="192">
        <f>SUBTOTAL(9,S5024:S5034)</f>
        <v>0</v>
      </c>
      <c r="T5023" s="243"/>
      <c r="U5023" s="192">
        <f>SUBTOTAL(9,U5024:U5034)</f>
        <v>0</v>
      </c>
      <c r="V5023" s="244"/>
      <c r="W5023" s="191">
        <f>SUBTOTAL(9,W5024:W5034)</f>
        <v>0</v>
      </c>
      <c r="X5023" s="191">
        <f>SUBTOTAL(9,X5024:X5034)</f>
        <v>0</v>
      </c>
      <c r="Y5023" s="189"/>
      <c r="Z5023" s="6"/>
      <c r="AA5023" s="9"/>
      <c r="AB5023" s="9"/>
    </row>
    <row r="5024" spans="1:28" ht="28.5" outlineLevel="6" x14ac:dyDescent="0.15">
      <c r="B5024" s="197"/>
      <c r="C5024" s="198"/>
      <c r="D5024" s="114">
        <v>844</v>
      </c>
      <c r="E5024" s="114"/>
      <c r="F5024" s="115"/>
      <c r="G5024" s="115" t="s">
        <v>1072</v>
      </c>
      <c r="H5024" s="115" t="s">
        <v>4216</v>
      </c>
      <c r="I5024" s="116" t="s">
        <v>1074</v>
      </c>
      <c r="J5024" s="117" t="s">
        <v>1075</v>
      </c>
      <c r="K5024" s="118">
        <v>131</v>
      </c>
      <c r="L5024" s="118">
        <v>0</v>
      </c>
      <c r="M5024" s="118">
        <v>131</v>
      </c>
      <c r="N5024" s="271"/>
      <c r="O5024" s="119">
        <f>M5024*N5024</f>
        <v>0</v>
      </c>
      <c r="P5024" s="117" t="s">
        <v>697</v>
      </c>
      <c r="Q5024" s="117" t="s">
        <v>9413</v>
      </c>
      <c r="R5024" s="118"/>
      <c r="S5024" s="118">
        <f>M5024*R5024</f>
        <v>0</v>
      </c>
      <c r="T5024" s="118"/>
      <c r="U5024" s="118">
        <f>M5024*T5024</f>
        <v>0</v>
      </c>
      <c r="V5024" s="119">
        <v>21</v>
      </c>
      <c r="W5024" s="119">
        <f>O5024*(V5024/100)</f>
        <v>0</v>
      </c>
      <c r="X5024" s="119">
        <f>O5024+W5024</f>
        <v>0</v>
      </c>
      <c r="Y5024" s="120">
        <v>8</v>
      </c>
      <c r="Z5024" s="9"/>
      <c r="AA5024" s="9"/>
      <c r="AB5024" s="9"/>
    </row>
    <row r="5025" spans="1:28" ht="4.5" customHeight="1" outlineLevel="6" x14ac:dyDescent="0.15">
      <c r="B5025" s="197"/>
      <c r="C5025" s="199"/>
      <c r="D5025" s="199"/>
      <c r="E5025" s="199"/>
      <c r="F5025" s="10"/>
      <c r="G5025" s="10"/>
      <c r="H5025" s="10"/>
      <c r="I5025" s="203"/>
      <c r="J5025" s="205"/>
      <c r="K5025" s="159"/>
      <c r="L5025" s="159"/>
      <c r="M5025" s="159"/>
      <c r="N5025" s="113"/>
      <c r="O5025" s="153"/>
      <c r="P5025" s="205"/>
      <c r="Q5025" s="205"/>
      <c r="R5025" s="159"/>
      <c r="S5025" s="159"/>
      <c r="T5025" s="159"/>
      <c r="U5025" s="159"/>
      <c r="V5025" s="153"/>
      <c r="W5025" s="153"/>
      <c r="X5025" s="153"/>
      <c r="Y5025" s="10"/>
      <c r="Z5025" s="9"/>
      <c r="AA5025" s="9"/>
      <c r="AB5025" s="9"/>
    </row>
    <row r="5026" spans="1:28" ht="14.25" outlineLevel="6" x14ac:dyDescent="0.15">
      <c r="B5026" s="197"/>
      <c r="C5026" s="198"/>
      <c r="D5026" s="114">
        <v>845</v>
      </c>
      <c r="E5026" s="114"/>
      <c r="F5026" s="115"/>
      <c r="G5026" s="115" t="s">
        <v>1076</v>
      </c>
      <c r="H5026" s="115" t="s">
        <v>4215</v>
      </c>
      <c r="I5026" s="116" t="s">
        <v>1078</v>
      </c>
      <c r="J5026" s="117" t="s">
        <v>1075</v>
      </c>
      <c r="K5026" s="118">
        <v>59.5</v>
      </c>
      <c r="L5026" s="118">
        <v>0</v>
      </c>
      <c r="M5026" s="118">
        <v>59.5</v>
      </c>
      <c r="N5026" s="271"/>
      <c r="O5026" s="119">
        <f>M5026*N5026</f>
        <v>0</v>
      </c>
      <c r="P5026" s="117" t="s">
        <v>697</v>
      </c>
      <c r="Q5026" s="117" t="s">
        <v>9413</v>
      </c>
      <c r="R5026" s="118"/>
      <c r="S5026" s="118">
        <f>M5026*R5026</f>
        <v>0</v>
      </c>
      <c r="T5026" s="118"/>
      <c r="U5026" s="118">
        <f>M5026*T5026</f>
        <v>0</v>
      </c>
      <c r="V5026" s="119">
        <v>21</v>
      </c>
      <c r="W5026" s="119">
        <f>O5026*(V5026/100)</f>
        <v>0</v>
      </c>
      <c r="X5026" s="119">
        <f>O5026+W5026</f>
        <v>0</v>
      </c>
      <c r="Y5026" s="120">
        <v>8</v>
      </c>
      <c r="Z5026" s="9"/>
      <c r="AA5026" s="9"/>
      <c r="AB5026" s="9"/>
    </row>
    <row r="5027" spans="1:28" ht="4.5" customHeight="1" outlineLevel="6" x14ac:dyDescent="0.15">
      <c r="B5027" s="197"/>
      <c r="C5027" s="199"/>
      <c r="D5027" s="199"/>
      <c r="E5027" s="199"/>
      <c r="F5027" s="10"/>
      <c r="G5027" s="10"/>
      <c r="H5027" s="10"/>
      <c r="I5027" s="203"/>
      <c r="J5027" s="205"/>
      <c r="K5027" s="159"/>
      <c r="L5027" s="159"/>
      <c r="M5027" s="159"/>
      <c r="N5027" s="113"/>
      <c r="O5027" s="153"/>
      <c r="P5027" s="205"/>
      <c r="Q5027" s="205"/>
      <c r="R5027" s="159"/>
      <c r="S5027" s="159"/>
      <c r="T5027" s="159"/>
      <c r="U5027" s="159"/>
      <c r="V5027" s="153"/>
      <c r="W5027" s="153"/>
      <c r="X5027" s="153"/>
      <c r="Y5027" s="10"/>
      <c r="Z5027" s="9"/>
      <c r="AA5027" s="9"/>
      <c r="AB5027" s="9"/>
    </row>
    <row r="5028" spans="1:28" ht="28.5" outlineLevel="6" x14ac:dyDescent="0.15">
      <c r="B5028" s="197"/>
      <c r="C5028" s="198"/>
      <c r="D5028" s="114">
        <v>846</v>
      </c>
      <c r="E5028" s="114"/>
      <c r="F5028" s="115"/>
      <c r="G5028" s="115" t="s">
        <v>4214</v>
      </c>
      <c r="H5028" s="115" t="s">
        <v>4213</v>
      </c>
      <c r="I5028" s="116" t="s">
        <v>4212</v>
      </c>
      <c r="J5028" s="117" t="s">
        <v>1075</v>
      </c>
      <c r="K5028" s="118">
        <v>279</v>
      </c>
      <c r="L5028" s="118">
        <v>0</v>
      </c>
      <c r="M5028" s="118">
        <v>279</v>
      </c>
      <c r="N5028" s="271"/>
      <c r="O5028" s="119">
        <f>M5028*N5028</f>
        <v>0</v>
      </c>
      <c r="P5028" s="117" t="s">
        <v>697</v>
      </c>
      <c r="Q5028" s="117" t="s">
        <v>9413</v>
      </c>
      <c r="R5028" s="118"/>
      <c r="S5028" s="118">
        <f>M5028*R5028</f>
        <v>0</v>
      </c>
      <c r="T5028" s="118"/>
      <c r="U5028" s="118">
        <f>M5028*T5028</f>
        <v>0</v>
      </c>
      <c r="V5028" s="119">
        <v>21</v>
      </c>
      <c r="W5028" s="119">
        <f>O5028*(V5028/100)</f>
        <v>0</v>
      </c>
      <c r="X5028" s="119">
        <f>O5028+W5028</f>
        <v>0</v>
      </c>
      <c r="Y5028" s="120">
        <v>8</v>
      </c>
      <c r="Z5028" s="9"/>
      <c r="AA5028" s="9"/>
      <c r="AB5028" s="9"/>
    </row>
    <row r="5029" spans="1:28" ht="4.5" customHeight="1" outlineLevel="6" x14ac:dyDescent="0.15">
      <c r="B5029" s="197"/>
      <c r="C5029" s="199"/>
      <c r="D5029" s="199"/>
      <c r="E5029" s="199"/>
      <c r="F5029" s="10"/>
      <c r="G5029" s="10"/>
      <c r="H5029" s="10"/>
      <c r="I5029" s="203"/>
      <c r="J5029" s="205"/>
      <c r="K5029" s="159"/>
      <c r="L5029" s="159"/>
      <c r="M5029" s="159"/>
      <c r="N5029" s="113"/>
      <c r="O5029" s="153"/>
      <c r="P5029" s="205"/>
      <c r="Q5029" s="205"/>
      <c r="R5029" s="159"/>
      <c r="S5029" s="159"/>
      <c r="T5029" s="159"/>
      <c r="U5029" s="159"/>
      <c r="V5029" s="153"/>
      <c r="W5029" s="153"/>
      <c r="X5029" s="153"/>
      <c r="Y5029" s="10"/>
      <c r="Z5029" s="9"/>
      <c r="AA5029" s="9"/>
      <c r="AB5029" s="9"/>
    </row>
    <row r="5030" spans="1:28" ht="14.25" outlineLevel="6" x14ac:dyDescent="0.15">
      <c r="B5030" s="197"/>
      <c r="C5030" s="198"/>
      <c r="D5030" s="114">
        <v>847</v>
      </c>
      <c r="E5030" s="114"/>
      <c r="F5030" s="115"/>
      <c r="G5030" s="115" t="s">
        <v>4211</v>
      </c>
      <c r="H5030" s="115" t="s">
        <v>4210</v>
      </c>
      <c r="I5030" s="116" t="s">
        <v>4209</v>
      </c>
      <c r="J5030" s="117" t="s">
        <v>1075</v>
      </c>
      <c r="K5030" s="118">
        <v>337.5</v>
      </c>
      <c r="L5030" s="118">
        <v>0</v>
      </c>
      <c r="M5030" s="118">
        <v>337.5</v>
      </c>
      <c r="N5030" s="271"/>
      <c r="O5030" s="119">
        <f>M5030*N5030</f>
        <v>0</v>
      </c>
      <c r="P5030" s="117" t="s">
        <v>697</v>
      </c>
      <c r="Q5030" s="117" t="s">
        <v>9413</v>
      </c>
      <c r="R5030" s="118"/>
      <c r="S5030" s="118">
        <f>M5030*R5030</f>
        <v>0</v>
      </c>
      <c r="T5030" s="118"/>
      <c r="U5030" s="118">
        <f>M5030*T5030</f>
        <v>0</v>
      </c>
      <c r="V5030" s="119">
        <v>21</v>
      </c>
      <c r="W5030" s="119">
        <f>O5030*(V5030/100)</f>
        <v>0</v>
      </c>
      <c r="X5030" s="119">
        <f>O5030+W5030</f>
        <v>0</v>
      </c>
      <c r="Y5030" s="120">
        <v>8</v>
      </c>
      <c r="Z5030" s="9"/>
      <c r="AA5030" s="9"/>
      <c r="AB5030" s="9"/>
    </row>
    <row r="5031" spans="1:28" ht="4.5" customHeight="1" outlineLevel="6" x14ac:dyDescent="0.15">
      <c r="B5031" s="197"/>
      <c r="C5031" s="199"/>
      <c r="D5031" s="199"/>
      <c r="E5031" s="199"/>
      <c r="F5031" s="10"/>
      <c r="G5031" s="10"/>
      <c r="H5031" s="10"/>
      <c r="I5031" s="203"/>
      <c r="J5031" s="205"/>
      <c r="K5031" s="159"/>
      <c r="L5031" s="159"/>
      <c r="M5031" s="159"/>
      <c r="N5031" s="113"/>
      <c r="O5031" s="153"/>
      <c r="P5031" s="205"/>
      <c r="Q5031" s="205"/>
      <c r="R5031" s="159"/>
      <c r="S5031" s="159"/>
      <c r="T5031" s="159"/>
      <c r="U5031" s="159"/>
      <c r="V5031" s="153"/>
      <c r="W5031" s="153"/>
      <c r="X5031" s="153"/>
      <c r="Y5031" s="10"/>
      <c r="Z5031" s="9"/>
      <c r="AA5031" s="9"/>
      <c r="AB5031" s="9"/>
    </row>
    <row r="5032" spans="1:28" ht="28.5" outlineLevel="6" x14ac:dyDescent="0.15">
      <c r="B5032" s="197"/>
      <c r="C5032" s="198"/>
      <c r="D5032" s="114">
        <v>848</v>
      </c>
      <c r="E5032" s="114"/>
      <c r="F5032" s="115"/>
      <c r="G5032" s="115" t="s">
        <v>4208</v>
      </c>
      <c r="H5032" s="115" t="s">
        <v>4207</v>
      </c>
      <c r="I5032" s="116" t="s">
        <v>4206</v>
      </c>
      <c r="J5032" s="117" t="s">
        <v>1075</v>
      </c>
      <c r="K5032" s="118">
        <v>307.5</v>
      </c>
      <c r="L5032" s="118">
        <v>0</v>
      </c>
      <c r="M5032" s="118">
        <v>307.5</v>
      </c>
      <c r="N5032" s="271"/>
      <c r="O5032" s="119">
        <f>M5032*N5032</f>
        <v>0</v>
      </c>
      <c r="P5032" s="117" t="s">
        <v>697</v>
      </c>
      <c r="Q5032" s="117" t="s">
        <v>9413</v>
      </c>
      <c r="R5032" s="118"/>
      <c r="S5032" s="118">
        <f>M5032*R5032</f>
        <v>0</v>
      </c>
      <c r="T5032" s="118"/>
      <c r="U5032" s="118">
        <f>M5032*T5032</f>
        <v>0</v>
      </c>
      <c r="V5032" s="119">
        <v>21</v>
      </c>
      <c r="W5032" s="119">
        <f>O5032*(V5032/100)</f>
        <v>0</v>
      </c>
      <c r="X5032" s="119">
        <f>O5032+W5032</f>
        <v>0</v>
      </c>
      <c r="Y5032" s="120">
        <v>8</v>
      </c>
      <c r="Z5032" s="9"/>
      <c r="AA5032" s="9"/>
      <c r="AB5032" s="9"/>
    </row>
    <row r="5033" spans="1:28" ht="4.5" customHeight="1" outlineLevel="6" x14ac:dyDescent="0.15">
      <c r="B5033" s="197"/>
      <c r="C5033" s="199"/>
      <c r="D5033" s="199"/>
      <c r="E5033" s="199"/>
      <c r="F5033" s="10"/>
      <c r="G5033" s="10"/>
      <c r="H5033" s="10"/>
      <c r="I5033" s="203"/>
      <c r="J5033" s="205"/>
      <c r="K5033" s="159"/>
      <c r="L5033" s="159"/>
      <c r="M5033" s="159"/>
      <c r="N5033" s="113"/>
      <c r="O5033" s="153"/>
      <c r="P5033" s="205"/>
      <c r="Q5033" s="205"/>
      <c r="R5033" s="159"/>
      <c r="S5033" s="159"/>
      <c r="T5033" s="159"/>
      <c r="U5033" s="159"/>
      <c r="V5033" s="153"/>
      <c r="W5033" s="153"/>
      <c r="X5033" s="153"/>
      <c r="Y5033" s="10"/>
      <c r="Z5033" s="9"/>
      <c r="AA5033" s="9"/>
      <c r="AB5033" s="9"/>
    </row>
    <row r="5034" spans="1:28" outlineLevel="6" x14ac:dyDescent="0.15">
      <c r="B5034" s="6"/>
      <c r="C5034" s="6"/>
      <c r="D5034" s="6"/>
      <c r="E5034" s="6"/>
      <c r="F5034" s="6"/>
      <c r="G5034" s="6"/>
      <c r="H5034" s="6"/>
      <c r="I5034" s="6"/>
      <c r="J5034" s="6"/>
      <c r="K5034" s="6"/>
      <c r="L5034" s="6"/>
      <c r="M5034" s="6"/>
      <c r="N5034" s="9"/>
      <c r="O5034" s="9"/>
      <c r="P5034" s="6"/>
      <c r="Q5034" s="6"/>
      <c r="R5034" s="6"/>
      <c r="S5034" s="6"/>
      <c r="T5034" s="6"/>
      <c r="U5034" s="6"/>
      <c r="V5034" s="6"/>
      <c r="W5034" s="9"/>
      <c r="X5034" s="9"/>
      <c r="Y5034" s="9"/>
    </row>
    <row r="5035" spans="1:28" ht="13.5" outlineLevel="4" x14ac:dyDescent="0.25">
      <c r="A5035" s="184" t="s">
        <v>1529</v>
      </c>
      <c r="B5035" s="233">
        <v>5</v>
      </c>
      <c r="C5035" s="234"/>
      <c r="D5035" s="234"/>
      <c r="E5035" s="234"/>
      <c r="F5035" s="188"/>
      <c r="G5035" s="188"/>
      <c r="H5035" s="188"/>
      <c r="I5035" s="235" t="s">
        <v>1528</v>
      </c>
      <c r="J5035" s="236"/>
      <c r="K5035" s="237"/>
      <c r="L5035" s="237"/>
      <c r="M5035" s="237"/>
      <c r="N5035" s="188"/>
      <c r="O5035" s="186">
        <f>SUBTOTAL(9,O5036:O5047)</f>
        <v>0</v>
      </c>
      <c r="P5035" s="236" t="s">
        <v>474</v>
      </c>
      <c r="Q5035" s="236"/>
      <c r="R5035" s="237"/>
      <c r="S5035" s="187">
        <f>SUBTOTAL(9,S5036:S5047)</f>
        <v>0</v>
      </c>
      <c r="T5035" s="237"/>
      <c r="U5035" s="187">
        <f>SUBTOTAL(9,U5036:U5047)</f>
        <v>0</v>
      </c>
      <c r="V5035" s="238"/>
      <c r="W5035" s="186">
        <f>SUBTOTAL(9,W5036:W5047)</f>
        <v>0</v>
      </c>
      <c r="X5035" s="186">
        <f>SUBTOTAL(9,X5036:X5047)</f>
        <v>0</v>
      </c>
      <c r="Y5035" s="184"/>
      <c r="Z5035" s="6"/>
      <c r="AA5035" s="9"/>
      <c r="AB5035" s="9"/>
    </row>
    <row r="5036" spans="1:28" ht="13.5" outlineLevel="5" x14ac:dyDescent="0.25">
      <c r="A5036" s="189" t="s">
        <v>1527</v>
      </c>
      <c r="B5036" s="239">
        <v>6</v>
      </c>
      <c r="C5036" s="240"/>
      <c r="D5036" s="240"/>
      <c r="E5036" s="240"/>
      <c r="F5036" s="193"/>
      <c r="G5036" s="193"/>
      <c r="H5036" s="193"/>
      <c r="I5036" s="241" t="s">
        <v>1526</v>
      </c>
      <c r="J5036" s="242"/>
      <c r="K5036" s="243"/>
      <c r="L5036" s="243"/>
      <c r="M5036" s="243"/>
      <c r="N5036" s="193"/>
      <c r="O5036" s="191">
        <f>SUBTOTAL(9,O5037:O5047)</f>
        <v>0</v>
      </c>
      <c r="P5036" s="242" t="s">
        <v>475</v>
      </c>
      <c r="Q5036" s="242"/>
      <c r="R5036" s="243"/>
      <c r="S5036" s="192">
        <f>SUBTOTAL(9,S5037:S5047)</f>
        <v>0</v>
      </c>
      <c r="T5036" s="243"/>
      <c r="U5036" s="192">
        <f>SUBTOTAL(9,U5037:U5047)</f>
        <v>0</v>
      </c>
      <c r="V5036" s="244"/>
      <c r="W5036" s="191">
        <f>SUBTOTAL(9,W5037:W5047)</f>
        <v>0</v>
      </c>
      <c r="X5036" s="191">
        <f>SUBTOTAL(9,X5037:X5047)</f>
        <v>0</v>
      </c>
      <c r="Y5036" s="189"/>
      <c r="Z5036" s="6"/>
      <c r="AA5036" s="9"/>
      <c r="AB5036" s="9"/>
    </row>
    <row r="5037" spans="1:28" ht="14.25" outlineLevel="6" x14ac:dyDescent="0.15">
      <c r="B5037" s="197"/>
      <c r="C5037" s="198"/>
      <c r="D5037" s="114">
        <v>849</v>
      </c>
      <c r="E5037" s="114"/>
      <c r="F5037" s="115"/>
      <c r="G5037" s="115" t="s">
        <v>1079</v>
      </c>
      <c r="H5037" s="115" t="s">
        <v>4205</v>
      </c>
      <c r="I5037" s="116" t="s">
        <v>1081</v>
      </c>
      <c r="J5037" s="117" t="s">
        <v>1028</v>
      </c>
      <c r="K5037" s="118">
        <v>1</v>
      </c>
      <c r="L5037" s="118">
        <v>0</v>
      </c>
      <c r="M5037" s="118">
        <v>1</v>
      </c>
      <c r="N5037" s="271"/>
      <c r="O5037" s="119">
        <f>M5037*N5037</f>
        <v>0</v>
      </c>
      <c r="P5037" s="117" t="s">
        <v>697</v>
      </c>
      <c r="Q5037" s="117" t="s">
        <v>9413</v>
      </c>
      <c r="R5037" s="118"/>
      <c r="S5037" s="118">
        <f>M5037*R5037</f>
        <v>0</v>
      </c>
      <c r="T5037" s="118"/>
      <c r="U5037" s="118">
        <f>M5037*T5037</f>
        <v>0</v>
      </c>
      <c r="V5037" s="119">
        <v>21</v>
      </c>
      <c r="W5037" s="119">
        <f>O5037*(V5037/100)</f>
        <v>0</v>
      </c>
      <c r="X5037" s="119">
        <f>O5037+W5037</f>
        <v>0</v>
      </c>
      <c r="Y5037" s="120">
        <v>8</v>
      </c>
      <c r="Z5037" s="9"/>
      <c r="AA5037" s="9"/>
      <c r="AB5037" s="9"/>
    </row>
    <row r="5038" spans="1:28" ht="4.5" customHeight="1" outlineLevel="6" x14ac:dyDescent="0.15">
      <c r="B5038" s="197"/>
      <c r="C5038" s="199"/>
      <c r="D5038" s="199"/>
      <c r="E5038" s="199"/>
      <c r="F5038" s="10"/>
      <c r="G5038" s="10"/>
      <c r="H5038" s="10"/>
      <c r="I5038" s="203"/>
      <c r="J5038" s="205"/>
      <c r="K5038" s="159"/>
      <c r="L5038" s="159"/>
      <c r="M5038" s="159"/>
      <c r="N5038" s="113"/>
      <c r="O5038" s="153"/>
      <c r="P5038" s="205"/>
      <c r="Q5038" s="205"/>
      <c r="R5038" s="159"/>
      <c r="S5038" s="159"/>
      <c r="T5038" s="159"/>
      <c r="U5038" s="159"/>
      <c r="V5038" s="153"/>
      <c r="W5038" s="153"/>
      <c r="X5038" s="153"/>
      <c r="Y5038" s="10"/>
      <c r="Z5038" s="9"/>
      <c r="AA5038" s="9"/>
      <c r="AB5038" s="9"/>
    </row>
    <row r="5039" spans="1:28" ht="28.5" outlineLevel="6" x14ac:dyDescent="0.15">
      <c r="B5039" s="197"/>
      <c r="C5039" s="198"/>
      <c r="D5039" s="114">
        <v>850</v>
      </c>
      <c r="E5039" s="114"/>
      <c r="F5039" s="115"/>
      <c r="G5039" s="115" t="s">
        <v>1082</v>
      </c>
      <c r="H5039" s="115" t="s">
        <v>4204</v>
      </c>
      <c r="I5039" s="116" t="s">
        <v>1084</v>
      </c>
      <c r="J5039" s="117" t="s">
        <v>1028</v>
      </c>
      <c r="K5039" s="118">
        <v>1</v>
      </c>
      <c r="L5039" s="118">
        <v>0</v>
      </c>
      <c r="M5039" s="118">
        <v>1</v>
      </c>
      <c r="N5039" s="271"/>
      <c r="O5039" s="119">
        <f>M5039*N5039</f>
        <v>0</v>
      </c>
      <c r="P5039" s="117" t="s">
        <v>697</v>
      </c>
      <c r="Q5039" s="117" t="s">
        <v>9413</v>
      </c>
      <c r="R5039" s="118"/>
      <c r="S5039" s="118">
        <f>M5039*R5039</f>
        <v>0</v>
      </c>
      <c r="T5039" s="118"/>
      <c r="U5039" s="118">
        <f>M5039*T5039</f>
        <v>0</v>
      </c>
      <c r="V5039" s="119">
        <v>21</v>
      </c>
      <c r="W5039" s="119">
        <f>O5039*(V5039/100)</f>
        <v>0</v>
      </c>
      <c r="X5039" s="119">
        <f>O5039+W5039</f>
        <v>0</v>
      </c>
      <c r="Y5039" s="120">
        <v>8</v>
      </c>
      <c r="Z5039" s="9"/>
      <c r="AA5039" s="9"/>
      <c r="AB5039" s="9"/>
    </row>
    <row r="5040" spans="1:28" ht="4.5" customHeight="1" outlineLevel="6" x14ac:dyDescent="0.15">
      <c r="B5040" s="197"/>
      <c r="C5040" s="199"/>
      <c r="D5040" s="199"/>
      <c r="E5040" s="199"/>
      <c r="F5040" s="10"/>
      <c r="G5040" s="10"/>
      <c r="H5040" s="10"/>
      <c r="I5040" s="203"/>
      <c r="J5040" s="205"/>
      <c r="K5040" s="159"/>
      <c r="L5040" s="159"/>
      <c r="M5040" s="159"/>
      <c r="N5040" s="113"/>
      <c r="O5040" s="153"/>
      <c r="P5040" s="205"/>
      <c r="Q5040" s="205"/>
      <c r="R5040" s="159"/>
      <c r="S5040" s="159"/>
      <c r="T5040" s="159"/>
      <c r="U5040" s="159"/>
      <c r="V5040" s="153"/>
      <c r="W5040" s="153"/>
      <c r="X5040" s="153"/>
      <c r="Y5040" s="10"/>
      <c r="Z5040" s="9"/>
      <c r="AA5040" s="9"/>
      <c r="AB5040" s="9"/>
    </row>
    <row r="5041" spans="1:28" ht="28.5" outlineLevel="6" x14ac:dyDescent="0.15">
      <c r="B5041" s="197"/>
      <c r="C5041" s="198"/>
      <c r="D5041" s="114">
        <v>851</v>
      </c>
      <c r="E5041" s="114"/>
      <c r="F5041" s="115"/>
      <c r="G5041" s="115" t="s">
        <v>1085</v>
      </c>
      <c r="H5041" s="115" t="s">
        <v>4203</v>
      </c>
      <c r="I5041" s="116" t="s">
        <v>1087</v>
      </c>
      <c r="J5041" s="117" t="s">
        <v>1028</v>
      </c>
      <c r="K5041" s="118">
        <v>36</v>
      </c>
      <c r="L5041" s="118">
        <v>0</v>
      </c>
      <c r="M5041" s="118">
        <v>36</v>
      </c>
      <c r="N5041" s="271"/>
      <c r="O5041" s="119">
        <f>M5041*N5041</f>
        <v>0</v>
      </c>
      <c r="P5041" s="117" t="s">
        <v>697</v>
      </c>
      <c r="Q5041" s="117" t="s">
        <v>9413</v>
      </c>
      <c r="R5041" s="118"/>
      <c r="S5041" s="118">
        <f>M5041*R5041</f>
        <v>0</v>
      </c>
      <c r="T5041" s="118"/>
      <c r="U5041" s="118">
        <f>M5041*T5041</f>
        <v>0</v>
      </c>
      <c r="V5041" s="119">
        <v>21</v>
      </c>
      <c r="W5041" s="119">
        <f>O5041*(V5041/100)</f>
        <v>0</v>
      </c>
      <c r="X5041" s="119">
        <f>O5041+W5041</f>
        <v>0</v>
      </c>
      <c r="Y5041" s="120">
        <v>8</v>
      </c>
      <c r="Z5041" s="9"/>
      <c r="AA5041" s="9"/>
      <c r="AB5041" s="9"/>
    </row>
    <row r="5042" spans="1:28" ht="4.5" customHeight="1" outlineLevel="6" x14ac:dyDescent="0.15">
      <c r="B5042" s="197"/>
      <c r="C5042" s="199"/>
      <c r="D5042" s="199"/>
      <c r="E5042" s="199"/>
      <c r="F5042" s="10"/>
      <c r="G5042" s="10"/>
      <c r="H5042" s="10"/>
      <c r="I5042" s="203"/>
      <c r="J5042" s="205"/>
      <c r="K5042" s="159"/>
      <c r="L5042" s="159"/>
      <c r="M5042" s="159"/>
      <c r="N5042" s="113"/>
      <c r="O5042" s="153"/>
      <c r="P5042" s="205"/>
      <c r="Q5042" s="205"/>
      <c r="R5042" s="159"/>
      <c r="S5042" s="159"/>
      <c r="T5042" s="159"/>
      <c r="U5042" s="159"/>
      <c r="V5042" s="153"/>
      <c r="W5042" s="153"/>
      <c r="X5042" s="153"/>
      <c r="Y5042" s="10"/>
      <c r="Z5042" s="9"/>
      <c r="AA5042" s="9"/>
      <c r="AB5042" s="9"/>
    </row>
    <row r="5043" spans="1:28" ht="14.25" outlineLevel="6" x14ac:dyDescent="0.15">
      <c r="B5043" s="197"/>
      <c r="C5043" s="198"/>
      <c r="D5043" s="114">
        <v>852</v>
      </c>
      <c r="E5043" s="114"/>
      <c r="F5043" s="115"/>
      <c r="G5043" s="115" t="s">
        <v>1088</v>
      </c>
      <c r="H5043" s="115" t="s">
        <v>4202</v>
      </c>
      <c r="I5043" s="116" t="s">
        <v>1090</v>
      </c>
      <c r="J5043" s="117" t="s">
        <v>1028</v>
      </c>
      <c r="K5043" s="118">
        <v>40</v>
      </c>
      <c r="L5043" s="118">
        <v>0</v>
      </c>
      <c r="M5043" s="118">
        <v>40</v>
      </c>
      <c r="N5043" s="271"/>
      <c r="O5043" s="119">
        <f>M5043*N5043</f>
        <v>0</v>
      </c>
      <c r="P5043" s="117" t="s">
        <v>697</v>
      </c>
      <c r="Q5043" s="117" t="s">
        <v>9413</v>
      </c>
      <c r="R5043" s="118"/>
      <c r="S5043" s="118">
        <f>M5043*R5043</f>
        <v>0</v>
      </c>
      <c r="T5043" s="118"/>
      <c r="U5043" s="118">
        <f>M5043*T5043</f>
        <v>0</v>
      </c>
      <c r="V5043" s="119">
        <v>21</v>
      </c>
      <c r="W5043" s="119">
        <f>O5043*(V5043/100)</f>
        <v>0</v>
      </c>
      <c r="X5043" s="119">
        <f>O5043+W5043</f>
        <v>0</v>
      </c>
      <c r="Y5043" s="120">
        <v>8</v>
      </c>
      <c r="Z5043" s="9"/>
      <c r="AA5043" s="9"/>
      <c r="AB5043" s="9"/>
    </row>
    <row r="5044" spans="1:28" ht="4.5" customHeight="1" outlineLevel="6" x14ac:dyDescent="0.15">
      <c r="B5044" s="197"/>
      <c r="C5044" s="199"/>
      <c r="D5044" s="199"/>
      <c r="E5044" s="199"/>
      <c r="F5044" s="10"/>
      <c r="G5044" s="10"/>
      <c r="H5044" s="10"/>
      <c r="I5044" s="203"/>
      <c r="J5044" s="205"/>
      <c r="K5044" s="159"/>
      <c r="L5044" s="159"/>
      <c r="M5044" s="159"/>
      <c r="N5044" s="113"/>
      <c r="O5044" s="153"/>
      <c r="P5044" s="205"/>
      <c r="Q5044" s="205"/>
      <c r="R5044" s="159"/>
      <c r="S5044" s="159"/>
      <c r="T5044" s="159"/>
      <c r="U5044" s="159"/>
      <c r="V5044" s="153"/>
      <c r="W5044" s="153"/>
      <c r="X5044" s="153"/>
      <c r="Y5044" s="10"/>
      <c r="Z5044" s="9"/>
      <c r="AA5044" s="9"/>
      <c r="AB5044" s="9"/>
    </row>
    <row r="5045" spans="1:28" ht="14.25" outlineLevel="6" x14ac:dyDescent="0.15">
      <c r="B5045" s="197"/>
      <c r="C5045" s="198"/>
      <c r="D5045" s="114">
        <v>853</v>
      </c>
      <c r="E5045" s="114"/>
      <c r="F5045" s="115"/>
      <c r="G5045" s="115" t="s">
        <v>4201</v>
      </c>
      <c r="H5045" s="115" t="s">
        <v>4200</v>
      </c>
      <c r="I5045" s="116" t="s">
        <v>4199</v>
      </c>
      <c r="J5045" s="117" t="s">
        <v>1028</v>
      </c>
      <c r="K5045" s="118">
        <v>2</v>
      </c>
      <c r="L5045" s="118">
        <v>0</v>
      </c>
      <c r="M5045" s="118">
        <v>2</v>
      </c>
      <c r="N5045" s="271"/>
      <c r="O5045" s="119">
        <f>M5045*N5045</f>
        <v>0</v>
      </c>
      <c r="P5045" s="117" t="s">
        <v>697</v>
      </c>
      <c r="Q5045" s="117" t="s">
        <v>9413</v>
      </c>
      <c r="R5045" s="118"/>
      <c r="S5045" s="118">
        <f>M5045*R5045</f>
        <v>0</v>
      </c>
      <c r="T5045" s="118"/>
      <c r="U5045" s="118">
        <f>M5045*T5045</f>
        <v>0</v>
      </c>
      <c r="V5045" s="119">
        <v>21</v>
      </c>
      <c r="W5045" s="119">
        <f>O5045*(V5045/100)</f>
        <v>0</v>
      </c>
      <c r="X5045" s="119">
        <f>O5045+W5045</f>
        <v>0</v>
      </c>
      <c r="Y5045" s="120">
        <v>8</v>
      </c>
      <c r="Z5045" s="9"/>
      <c r="AA5045" s="9"/>
      <c r="AB5045" s="9"/>
    </row>
    <row r="5046" spans="1:28" ht="4.5" customHeight="1" outlineLevel="6" x14ac:dyDescent="0.15">
      <c r="B5046" s="197"/>
      <c r="C5046" s="199"/>
      <c r="D5046" s="199"/>
      <c r="E5046" s="199"/>
      <c r="F5046" s="10"/>
      <c r="G5046" s="10"/>
      <c r="H5046" s="10"/>
      <c r="I5046" s="203"/>
      <c r="J5046" s="205"/>
      <c r="K5046" s="159"/>
      <c r="L5046" s="159"/>
      <c r="M5046" s="159"/>
      <c r="N5046" s="113"/>
      <c r="O5046" s="153"/>
      <c r="P5046" s="205"/>
      <c r="Q5046" s="205"/>
      <c r="R5046" s="159"/>
      <c r="S5046" s="159"/>
      <c r="T5046" s="159"/>
      <c r="U5046" s="159"/>
      <c r="V5046" s="153"/>
      <c r="W5046" s="153"/>
      <c r="X5046" s="153"/>
      <c r="Y5046" s="10"/>
      <c r="Z5046" s="9"/>
      <c r="AA5046" s="9"/>
      <c r="AB5046" s="9"/>
    </row>
    <row r="5047" spans="1:28" outlineLevel="6" x14ac:dyDescent="0.15">
      <c r="B5047" s="6"/>
      <c r="C5047" s="6"/>
      <c r="D5047" s="6"/>
      <c r="E5047" s="6"/>
      <c r="F5047" s="6"/>
      <c r="G5047" s="6"/>
      <c r="H5047" s="6"/>
      <c r="I5047" s="6"/>
      <c r="J5047" s="6"/>
      <c r="K5047" s="6"/>
      <c r="L5047" s="6"/>
      <c r="M5047" s="6"/>
      <c r="N5047" s="9"/>
      <c r="O5047" s="9"/>
      <c r="P5047" s="6"/>
      <c r="Q5047" s="6"/>
      <c r="R5047" s="6"/>
      <c r="S5047" s="6"/>
      <c r="T5047" s="6"/>
      <c r="U5047" s="6"/>
      <c r="V5047" s="6"/>
      <c r="W5047" s="9"/>
      <c r="X5047" s="9"/>
      <c r="Y5047" s="9"/>
    </row>
    <row r="5048" spans="1:28" ht="13.5" outlineLevel="4" x14ac:dyDescent="0.25">
      <c r="A5048" s="184" t="s">
        <v>1525</v>
      </c>
      <c r="B5048" s="233">
        <v>5</v>
      </c>
      <c r="C5048" s="234"/>
      <c r="D5048" s="234"/>
      <c r="E5048" s="234"/>
      <c r="F5048" s="188"/>
      <c r="G5048" s="188"/>
      <c r="H5048" s="188"/>
      <c r="I5048" s="235" t="s">
        <v>1524</v>
      </c>
      <c r="J5048" s="236"/>
      <c r="K5048" s="237"/>
      <c r="L5048" s="237"/>
      <c r="M5048" s="237"/>
      <c r="N5048" s="188"/>
      <c r="O5048" s="186">
        <f>SUBTOTAL(9,O5049:O5062)</f>
        <v>0</v>
      </c>
      <c r="P5048" s="236" t="s">
        <v>474</v>
      </c>
      <c r="Q5048" s="236"/>
      <c r="R5048" s="237"/>
      <c r="S5048" s="187">
        <f>SUBTOTAL(9,S5049:S5062)</f>
        <v>0</v>
      </c>
      <c r="T5048" s="237"/>
      <c r="U5048" s="187">
        <f>SUBTOTAL(9,U5049:U5062)</f>
        <v>0</v>
      </c>
      <c r="V5048" s="238"/>
      <c r="W5048" s="186">
        <f>SUBTOTAL(9,W5049:W5062)</f>
        <v>0</v>
      </c>
      <c r="X5048" s="186">
        <f>SUBTOTAL(9,X5049:X5062)</f>
        <v>0</v>
      </c>
      <c r="Y5048" s="184"/>
      <c r="Z5048" s="6"/>
      <c r="AA5048" s="9"/>
      <c r="AB5048" s="9"/>
    </row>
    <row r="5049" spans="1:28" ht="13.5" outlineLevel="5" x14ac:dyDescent="0.25">
      <c r="A5049" s="189" t="s">
        <v>1523</v>
      </c>
      <c r="B5049" s="239">
        <v>6</v>
      </c>
      <c r="C5049" s="240"/>
      <c r="D5049" s="240"/>
      <c r="E5049" s="240"/>
      <c r="F5049" s="193"/>
      <c r="G5049" s="193"/>
      <c r="H5049" s="193"/>
      <c r="I5049" s="241" t="s">
        <v>1522</v>
      </c>
      <c r="J5049" s="242"/>
      <c r="K5049" s="243"/>
      <c r="L5049" s="243"/>
      <c r="M5049" s="243"/>
      <c r="N5049" s="193"/>
      <c r="O5049" s="191">
        <f>SUBTOTAL(9,O5050:O5062)</f>
        <v>0</v>
      </c>
      <c r="P5049" s="242" t="s">
        <v>475</v>
      </c>
      <c r="Q5049" s="242"/>
      <c r="R5049" s="243"/>
      <c r="S5049" s="192">
        <f>SUBTOTAL(9,S5050:S5062)</f>
        <v>0</v>
      </c>
      <c r="T5049" s="243"/>
      <c r="U5049" s="192">
        <f>SUBTOTAL(9,U5050:U5062)</f>
        <v>0</v>
      </c>
      <c r="V5049" s="244"/>
      <c r="W5049" s="191">
        <f>SUBTOTAL(9,W5050:W5062)</f>
        <v>0</v>
      </c>
      <c r="X5049" s="191">
        <f>SUBTOTAL(9,X5050:X5062)</f>
        <v>0</v>
      </c>
      <c r="Y5049" s="189"/>
      <c r="Z5049" s="6"/>
      <c r="AA5049" s="9"/>
      <c r="AB5049" s="9"/>
    </row>
    <row r="5050" spans="1:28" ht="28.5" outlineLevel="6" x14ac:dyDescent="0.15">
      <c r="B5050" s="197"/>
      <c r="C5050" s="198"/>
      <c r="D5050" s="114">
        <v>854</v>
      </c>
      <c r="E5050" s="114"/>
      <c r="F5050" s="115"/>
      <c r="G5050" s="115" t="s">
        <v>1097</v>
      </c>
      <c r="H5050" s="115" t="s">
        <v>4198</v>
      </c>
      <c r="I5050" s="116" t="s">
        <v>4197</v>
      </c>
      <c r="J5050" s="117" t="s">
        <v>1028</v>
      </c>
      <c r="K5050" s="118">
        <v>5</v>
      </c>
      <c r="L5050" s="118">
        <v>0</v>
      </c>
      <c r="M5050" s="118">
        <v>5</v>
      </c>
      <c r="N5050" s="271"/>
      <c r="O5050" s="119">
        <f>M5050*N5050</f>
        <v>0</v>
      </c>
      <c r="P5050" s="117" t="s">
        <v>697</v>
      </c>
      <c r="Q5050" s="117" t="s">
        <v>9413</v>
      </c>
      <c r="R5050" s="118"/>
      <c r="S5050" s="118">
        <f>M5050*R5050</f>
        <v>0</v>
      </c>
      <c r="T5050" s="118"/>
      <c r="U5050" s="118">
        <f>M5050*T5050</f>
        <v>0</v>
      </c>
      <c r="V5050" s="119">
        <v>21</v>
      </c>
      <c r="W5050" s="119">
        <f>O5050*(V5050/100)</f>
        <v>0</v>
      </c>
      <c r="X5050" s="119">
        <f>O5050+W5050</f>
        <v>0</v>
      </c>
      <c r="Y5050" s="120">
        <v>8</v>
      </c>
      <c r="Z5050" s="9"/>
      <c r="AA5050" s="9"/>
      <c r="AB5050" s="9"/>
    </row>
    <row r="5051" spans="1:28" ht="4.5" customHeight="1" outlineLevel="6" x14ac:dyDescent="0.15">
      <c r="B5051" s="197"/>
      <c r="C5051" s="199"/>
      <c r="D5051" s="199"/>
      <c r="E5051" s="199"/>
      <c r="F5051" s="10"/>
      <c r="G5051" s="10"/>
      <c r="H5051" s="10"/>
      <c r="I5051" s="203"/>
      <c r="J5051" s="205"/>
      <c r="K5051" s="159"/>
      <c r="L5051" s="159"/>
      <c r="M5051" s="159"/>
      <c r="N5051" s="113"/>
      <c r="O5051" s="153"/>
      <c r="P5051" s="205"/>
      <c r="Q5051" s="205"/>
      <c r="R5051" s="159"/>
      <c r="S5051" s="159"/>
      <c r="T5051" s="159"/>
      <c r="U5051" s="159"/>
      <c r="V5051" s="153"/>
      <c r="W5051" s="153"/>
      <c r="X5051" s="153"/>
      <c r="Y5051" s="10"/>
      <c r="Z5051" s="9"/>
      <c r="AA5051" s="9"/>
      <c r="AB5051" s="9"/>
    </row>
    <row r="5052" spans="1:28" ht="14.25" outlineLevel="6" x14ac:dyDescent="0.15">
      <c r="B5052" s="197"/>
      <c r="C5052" s="198"/>
      <c r="D5052" s="114">
        <v>855</v>
      </c>
      <c r="E5052" s="114"/>
      <c r="F5052" s="115"/>
      <c r="G5052" s="115" t="s">
        <v>1091</v>
      </c>
      <c r="H5052" s="115" t="s">
        <v>4196</v>
      </c>
      <c r="I5052" s="116" t="s">
        <v>1093</v>
      </c>
      <c r="J5052" s="117" t="s">
        <v>1011</v>
      </c>
      <c r="K5052" s="118">
        <v>1</v>
      </c>
      <c r="L5052" s="118">
        <v>0</v>
      </c>
      <c r="M5052" s="118">
        <v>1</v>
      </c>
      <c r="N5052" s="271"/>
      <c r="O5052" s="119">
        <f>M5052*N5052</f>
        <v>0</v>
      </c>
      <c r="P5052" s="117" t="s">
        <v>697</v>
      </c>
      <c r="Q5052" s="117" t="s">
        <v>9413</v>
      </c>
      <c r="R5052" s="118"/>
      <c r="S5052" s="118">
        <f>M5052*R5052</f>
        <v>0</v>
      </c>
      <c r="T5052" s="118"/>
      <c r="U5052" s="118">
        <f>M5052*T5052</f>
        <v>0</v>
      </c>
      <c r="V5052" s="119">
        <v>21</v>
      </c>
      <c r="W5052" s="119">
        <f>O5052*(V5052/100)</f>
        <v>0</v>
      </c>
      <c r="X5052" s="119">
        <f>O5052+W5052</f>
        <v>0</v>
      </c>
      <c r="Y5052" s="120">
        <v>8</v>
      </c>
      <c r="Z5052" s="9"/>
      <c r="AA5052" s="9"/>
      <c r="AB5052" s="9"/>
    </row>
    <row r="5053" spans="1:28" ht="4.5" customHeight="1" outlineLevel="6" x14ac:dyDescent="0.15">
      <c r="B5053" s="197"/>
      <c r="C5053" s="199"/>
      <c r="D5053" s="199"/>
      <c r="E5053" s="199"/>
      <c r="F5053" s="10"/>
      <c r="G5053" s="10"/>
      <c r="H5053" s="10"/>
      <c r="I5053" s="203"/>
      <c r="J5053" s="205"/>
      <c r="K5053" s="159"/>
      <c r="L5053" s="159"/>
      <c r="M5053" s="159"/>
      <c r="N5053" s="113"/>
      <c r="O5053" s="153"/>
      <c r="P5053" s="205"/>
      <c r="Q5053" s="205"/>
      <c r="R5053" s="159"/>
      <c r="S5053" s="159"/>
      <c r="T5053" s="159"/>
      <c r="U5053" s="159"/>
      <c r="V5053" s="153"/>
      <c r="W5053" s="153"/>
      <c r="X5053" s="153"/>
      <c r="Y5053" s="10"/>
      <c r="Z5053" s="9"/>
      <c r="AA5053" s="9"/>
      <c r="AB5053" s="9"/>
    </row>
    <row r="5054" spans="1:28" ht="14.25" outlineLevel="6" x14ac:dyDescent="0.15">
      <c r="B5054" s="197"/>
      <c r="C5054" s="198"/>
      <c r="D5054" s="114">
        <v>856</v>
      </c>
      <c r="E5054" s="114"/>
      <c r="F5054" s="115"/>
      <c r="G5054" s="115" t="s">
        <v>1094</v>
      </c>
      <c r="H5054" s="115" t="s">
        <v>4195</v>
      </c>
      <c r="I5054" s="116" t="s">
        <v>1096</v>
      </c>
      <c r="J5054" s="117" t="s">
        <v>1028</v>
      </c>
      <c r="K5054" s="118">
        <v>150</v>
      </c>
      <c r="L5054" s="118">
        <v>0</v>
      </c>
      <c r="M5054" s="118">
        <v>150</v>
      </c>
      <c r="N5054" s="271"/>
      <c r="O5054" s="119">
        <f>M5054*N5054</f>
        <v>0</v>
      </c>
      <c r="P5054" s="117" t="s">
        <v>697</v>
      </c>
      <c r="Q5054" s="117" t="s">
        <v>9413</v>
      </c>
      <c r="R5054" s="118"/>
      <c r="S5054" s="118">
        <f>M5054*R5054</f>
        <v>0</v>
      </c>
      <c r="T5054" s="118"/>
      <c r="U5054" s="118">
        <f>M5054*T5054</f>
        <v>0</v>
      </c>
      <c r="V5054" s="119">
        <v>21</v>
      </c>
      <c r="W5054" s="119">
        <f>O5054*(V5054/100)</f>
        <v>0</v>
      </c>
      <c r="X5054" s="119">
        <f>O5054+W5054</f>
        <v>0</v>
      </c>
      <c r="Y5054" s="120">
        <v>8</v>
      </c>
      <c r="Z5054" s="9"/>
      <c r="AA5054" s="9"/>
      <c r="AB5054" s="9"/>
    </row>
    <row r="5055" spans="1:28" ht="4.5" customHeight="1" outlineLevel="6" x14ac:dyDescent="0.15">
      <c r="B5055" s="197"/>
      <c r="C5055" s="199"/>
      <c r="D5055" s="199"/>
      <c r="E5055" s="199"/>
      <c r="F5055" s="10"/>
      <c r="G5055" s="10"/>
      <c r="H5055" s="10"/>
      <c r="I5055" s="203"/>
      <c r="J5055" s="205"/>
      <c r="K5055" s="159"/>
      <c r="L5055" s="159"/>
      <c r="M5055" s="159"/>
      <c r="N5055" s="113"/>
      <c r="O5055" s="153"/>
      <c r="P5055" s="205"/>
      <c r="Q5055" s="205"/>
      <c r="R5055" s="159"/>
      <c r="S5055" s="159"/>
      <c r="T5055" s="159"/>
      <c r="U5055" s="159"/>
      <c r="V5055" s="153"/>
      <c r="W5055" s="153"/>
      <c r="X5055" s="153"/>
      <c r="Y5055" s="10"/>
      <c r="Z5055" s="9"/>
      <c r="AA5055" s="9"/>
      <c r="AB5055" s="9"/>
    </row>
    <row r="5056" spans="1:28" ht="28.5" outlineLevel="6" x14ac:dyDescent="0.15">
      <c r="B5056" s="197"/>
      <c r="C5056" s="198"/>
      <c r="D5056" s="114">
        <v>857</v>
      </c>
      <c r="E5056" s="114"/>
      <c r="F5056" s="115"/>
      <c r="G5056" s="115" t="s">
        <v>1103</v>
      </c>
      <c r="H5056" s="115" t="s">
        <v>4194</v>
      </c>
      <c r="I5056" s="116" t="s">
        <v>1099</v>
      </c>
      <c r="J5056" s="117" t="s">
        <v>1028</v>
      </c>
      <c r="K5056" s="118">
        <v>1</v>
      </c>
      <c r="L5056" s="118">
        <v>0</v>
      </c>
      <c r="M5056" s="118">
        <v>1</v>
      </c>
      <c r="N5056" s="271"/>
      <c r="O5056" s="119">
        <f>M5056*N5056</f>
        <v>0</v>
      </c>
      <c r="P5056" s="117" t="s">
        <v>697</v>
      </c>
      <c r="Q5056" s="117" t="s">
        <v>9413</v>
      </c>
      <c r="R5056" s="118"/>
      <c r="S5056" s="118">
        <f>M5056*R5056</f>
        <v>0</v>
      </c>
      <c r="T5056" s="118"/>
      <c r="U5056" s="118">
        <f>M5056*T5056</f>
        <v>0</v>
      </c>
      <c r="V5056" s="119">
        <v>21</v>
      </c>
      <c r="W5056" s="119">
        <f>O5056*(V5056/100)</f>
        <v>0</v>
      </c>
      <c r="X5056" s="119">
        <f>O5056+W5056</f>
        <v>0</v>
      </c>
      <c r="Y5056" s="120">
        <v>8</v>
      </c>
      <c r="Z5056" s="9"/>
      <c r="AA5056" s="9"/>
      <c r="AB5056" s="9"/>
    </row>
    <row r="5057" spans="1:28" ht="4.5" customHeight="1" outlineLevel="6" x14ac:dyDescent="0.15">
      <c r="B5057" s="197"/>
      <c r="C5057" s="199"/>
      <c r="D5057" s="199"/>
      <c r="E5057" s="199"/>
      <c r="F5057" s="10"/>
      <c r="G5057" s="10"/>
      <c r="H5057" s="10"/>
      <c r="I5057" s="203"/>
      <c r="J5057" s="205"/>
      <c r="K5057" s="159"/>
      <c r="L5057" s="159"/>
      <c r="M5057" s="159"/>
      <c r="N5057" s="113"/>
      <c r="O5057" s="153"/>
      <c r="P5057" s="205"/>
      <c r="Q5057" s="205"/>
      <c r="R5057" s="159"/>
      <c r="S5057" s="159"/>
      <c r="T5057" s="159"/>
      <c r="U5057" s="159"/>
      <c r="V5057" s="153"/>
      <c r="W5057" s="153"/>
      <c r="X5057" s="153"/>
      <c r="Y5057" s="10"/>
      <c r="Z5057" s="9"/>
      <c r="AA5057" s="9"/>
      <c r="AB5057" s="9"/>
    </row>
    <row r="5058" spans="1:28" ht="28.5" outlineLevel="6" x14ac:dyDescent="0.15">
      <c r="B5058" s="197"/>
      <c r="C5058" s="198"/>
      <c r="D5058" s="114">
        <v>858</v>
      </c>
      <c r="E5058" s="114"/>
      <c r="F5058" s="115"/>
      <c r="G5058" s="115" t="s">
        <v>4193</v>
      </c>
      <c r="H5058" s="115" t="s">
        <v>4192</v>
      </c>
      <c r="I5058" s="116" t="s">
        <v>1102</v>
      </c>
      <c r="J5058" s="117" t="s">
        <v>1028</v>
      </c>
      <c r="K5058" s="118">
        <v>1</v>
      </c>
      <c r="L5058" s="118">
        <v>0</v>
      </c>
      <c r="M5058" s="118">
        <v>1</v>
      </c>
      <c r="N5058" s="271"/>
      <c r="O5058" s="119">
        <f>M5058*N5058</f>
        <v>0</v>
      </c>
      <c r="P5058" s="117" t="s">
        <v>697</v>
      </c>
      <c r="Q5058" s="117" t="s">
        <v>9413</v>
      </c>
      <c r="R5058" s="118"/>
      <c r="S5058" s="118">
        <f>M5058*R5058</f>
        <v>0</v>
      </c>
      <c r="T5058" s="118"/>
      <c r="U5058" s="118">
        <f>M5058*T5058</f>
        <v>0</v>
      </c>
      <c r="V5058" s="119">
        <v>21</v>
      </c>
      <c r="W5058" s="119">
        <f>O5058*(V5058/100)</f>
        <v>0</v>
      </c>
      <c r="X5058" s="119">
        <f>O5058+W5058</f>
        <v>0</v>
      </c>
      <c r="Y5058" s="120">
        <v>8</v>
      </c>
      <c r="Z5058" s="9"/>
      <c r="AA5058" s="9"/>
      <c r="AB5058" s="9"/>
    </row>
    <row r="5059" spans="1:28" ht="4.5" customHeight="1" outlineLevel="6" x14ac:dyDescent="0.15">
      <c r="B5059" s="197"/>
      <c r="C5059" s="199"/>
      <c r="D5059" s="199"/>
      <c r="E5059" s="199"/>
      <c r="F5059" s="10"/>
      <c r="G5059" s="10"/>
      <c r="H5059" s="10"/>
      <c r="I5059" s="203"/>
      <c r="J5059" s="205"/>
      <c r="K5059" s="159"/>
      <c r="L5059" s="159"/>
      <c r="M5059" s="159"/>
      <c r="N5059" s="113"/>
      <c r="O5059" s="153"/>
      <c r="P5059" s="205"/>
      <c r="Q5059" s="205"/>
      <c r="R5059" s="159"/>
      <c r="S5059" s="159"/>
      <c r="T5059" s="159"/>
      <c r="U5059" s="159"/>
      <c r="V5059" s="153"/>
      <c r="W5059" s="153"/>
      <c r="X5059" s="153"/>
      <c r="Y5059" s="10"/>
      <c r="Z5059" s="9"/>
      <c r="AA5059" s="9"/>
      <c r="AB5059" s="9"/>
    </row>
    <row r="5060" spans="1:28" ht="14.25" outlineLevel="6" x14ac:dyDescent="0.15">
      <c r="B5060" s="197"/>
      <c r="C5060" s="198"/>
      <c r="D5060" s="114">
        <v>859</v>
      </c>
      <c r="E5060" s="114"/>
      <c r="F5060" s="115"/>
      <c r="G5060" s="115" t="s">
        <v>4191</v>
      </c>
      <c r="H5060" s="115" t="s">
        <v>4190</v>
      </c>
      <c r="I5060" s="116" t="s">
        <v>1105</v>
      </c>
      <c r="J5060" s="117" t="s">
        <v>1028</v>
      </c>
      <c r="K5060" s="118">
        <v>1</v>
      </c>
      <c r="L5060" s="118">
        <v>0</v>
      </c>
      <c r="M5060" s="118">
        <v>1</v>
      </c>
      <c r="N5060" s="271"/>
      <c r="O5060" s="119">
        <f>M5060*N5060</f>
        <v>0</v>
      </c>
      <c r="P5060" s="117" t="s">
        <v>697</v>
      </c>
      <c r="Q5060" s="117" t="s">
        <v>9413</v>
      </c>
      <c r="R5060" s="118"/>
      <c r="S5060" s="118">
        <f>M5060*R5060</f>
        <v>0</v>
      </c>
      <c r="T5060" s="118"/>
      <c r="U5060" s="118">
        <f>M5060*T5060</f>
        <v>0</v>
      </c>
      <c r="V5060" s="119">
        <v>21</v>
      </c>
      <c r="W5060" s="119">
        <f>O5060*(V5060/100)</f>
        <v>0</v>
      </c>
      <c r="X5060" s="119">
        <f>O5060+W5060</f>
        <v>0</v>
      </c>
      <c r="Y5060" s="120">
        <v>8</v>
      </c>
      <c r="Z5060" s="9"/>
      <c r="AA5060" s="9"/>
      <c r="AB5060" s="9"/>
    </row>
    <row r="5061" spans="1:28" ht="4.5" customHeight="1" outlineLevel="6" x14ac:dyDescent="0.15">
      <c r="B5061" s="197"/>
      <c r="C5061" s="199"/>
      <c r="D5061" s="199"/>
      <c r="E5061" s="199"/>
      <c r="F5061" s="10"/>
      <c r="G5061" s="10"/>
      <c r="H5061" s="10"/>
      <c r="I5061" s="203"/>
      <c r="J5061" s="205"/>
      <c r="K5061" s="159"/>
      <c r="L5061" s="159"/>
      <c r="M5061" s="159"/>
      <c r="N5061" s="113"/>
      <c r="O5061" s="153"/>
      <c r="P5061" s="205"/>
      <c r="Q5061" s="205"/>
      <c r="R5061" s="159"/>
      <c r="S5061" s="159"/>
      <c r="T5061" s="159"/>
      <c r="U5061" s="159"/>
      <c r="V5061" s="153"/>
      <c r="W5061" s="153"/>
      <c r="X5061" s="153"/>
      <c r="Y5061" s="10"/>
      <c r="Z5061" s="9"/>
      <c r="AA5061" s="9"/>
      <c r="AB5061" s="9"/>
    </row>
    <row r="5062" spans="1:28" outlineLevel="6" x14ac:dyDescent="0.15">
      <c r="B5062" s="6"/>
      <c r="C5062" s="6"/>
      <c r="D5062" s="6"/>
      <c r="E5062" s="6"/>
      <c r="F5062" s="6"/>
      <c r="G5062" s="6"/>
      <c r="H5062" s="6"/>
      <c r="I5062" s="6"/>
      <c r="J5062" s="6"/>
      <c r="K5062" s="6"/>
      <c r="L5062" s="6"/>
      <c r="M5062" s="6"/>
      <c r="N5062" s="9"/>
      <c r="O5062" s="9"/>
      <c r="P5062" s="6"/>
      <c r="Q5062" s="6"/>
      <c r="R5062" s="6"/>
      <c r="S5062" s="6"/>
      <c r="T5062" s="6"/>
      <c r="U5062" s="6"/>
      <c r="V5062" s="6"/>
      <c r="W5062" s="9"/>
      <c r="X5062" s="9"/>
      <c r="Y5062" s="9"/>
    </row>
    <row r="5063" spans="1:28" ht="13.5" outlineLevel="3" x14ac:dyDescent="0.25">
      <c r="A5063" s="179" t="s">
        <v>1521</v>
      </c>
      <c r="B5063" s="227">
        <v>4</v>
      </c>
      <c r="C5063" s="228"/>
      <c r="D5063" s="228"/>
      <c r="E5063" s="228"/>
      <c r="F5063" s="183"/>
      <c r="G5063" s="183"/>
      <c r="H5063" s="183"/>
      <c r="I5063" s="229" t="s">
        <v>1520</v>
      </c>
      <c r="J5063" s="230"/>
      <c r="K5063" s="231"/>
      <c r="L5063" s="231"/>
      <c r="M5063" s="231"/>
      <c r="N5063" s="183"/>
      <c r="O5063" s="181">
        <f>SUBTOTAL(9,O5064:O5152)</f>
        <v>0</v>
      </c>
      <c r="P5063" s="230" t="s">
        <v>473</v>
      </c>
      <c r="Q5063" s="230"/>
      <c r="R5063" s="231"/>
      <c r="S5063" s="182">
        <f>SUBTOTAL(9,S5064:S5152)</f>
        <v>0</v>
      </c>
      <c r="T5063" s="231"/>
      <c r="U5063" s="182">
        <f>SUBTOTAL(9,U5064:U5152)</f>
        <v>0</v>
      </c>
      <c r="V5063" s="232"/>
      <c r="W5063" s="181">
        <f>SUBTOTAL(9,W5064:W5152)</f>
        <v>0</v>
      </c>
      <c r="X5063" s="181">
        <f>SUBTOTAL(9,X5064:X5152)</f>
        <v>0</v>
      </c>
      <c r="Y5063" s="179"/>
      <c r="Z5063" s="6"/>
      <c r="AA5063" s="9"/>
      <c r="AB5063" s="9"/>
    </row>
    <row r="5064" spans="1:28" ht="13.5" outlineLevel="4" x14ac:dyDescent="0.25">
      <c r="A5064" s="184" t="s">
        <v>1519</v>
      </c>
      <c r="B5064" s="233">
        <v>5</v>
      </c>
      <c r="C5064" s="234"/>
      <c r="D5064" s="234"/>
      <c r="E5064" s="234"/>
      <c r="F5064" s="188"/>
      <c r="G5064" s="188"/>
      <c r="H5064" s="188"/>
      <c r="I5064" s="235" t="s">
        <v>1518</v>
      </c>
      <c r="J5064" s="236"/>
      <c r="K5064" s="237"/>
      <c r="L5064" s="237"/>
      <c r="M5064" s="237"/>
      <c r="N5064" s="188"/>
      <c r="O5064" s="186">
        <f>SUBTOTAL(9,O5065:O5152)</f>
        <v>0</v>
      </c>
      <c r="P5064" s="236" t="s">
        <v>474</v>
      </c>
      <c r="Q5064" s="236"/>
      <c r="R5064" s="237"/>
      <c r="S5064" s="187">
        <f>SUBTOTAL(9,S5065:S5152)</f>
        <v>0</v>
      </c>
      <c r="T5064" s="237"/>
      <c r="U5064" s="187">
        <f>SUBTOTAL(9,U5065:U5152)</f>
        <v>0</v>
      </c>
      <c r="V5064" s="238"/>
      <c r="W5064" s="186">
        <f>SUBTOTAL(9,W5065:W5152)</f>
        <v>0</v>
      </c>
      <c r="X5064" s="186">
        <f>SUBTOTAL(9,X5065:X5152)</f>
        <v>0</v>
      </c>
      <c r="Y5064" s="184"/>
      <c r="Z5064" s="6"/>
      <c r="AA5064" s="9"/>
      <c r="AB5064" s="9"/>
    </row>
    <row r="5065" spans="1:28" ht="13.5" outlineLevel="5" x14ac:dyDescent="0.25">
      <c r="A5065" s="189" t="s">
        <v>1517</v>
      </c>
      <c r="B5065" s="239">
        <v>6</v>
      </c>
      <c r="C5065" s="240"/>
      <c r="D5065" s="240"/>
      <c r="E5065" s="240"/>
      <c r="F5065" s="193"/>
      <c r="G5065" s="193"/>
      <c r="H5065" s="193"/>
      <c r="I5065" s="241" t="s">
        <v>1516</v>
      </c>
      <c r="J5065" s="242"/>
      <c r="K5065" s="243"/>
      <c r="L5065" s="243"/>
      <c r="M5065" s="243"/>
      <c r="N5065" s="193"/>
      <c r="O5065" s="191">
        <f>SUBTOTAL(9,O5066:O5072)</f>
        <v>0</v>
      </c>
      <c r="P5065" s="242" t="s">
        <v>475</v>
      </c>
      <c r="Q5065" s="242"/>
      <c r="R5065" s="243"/>
      <c r="S5065" s="192">
        <f>SUBTOTAL(9,S5066:S5072)</f>
        <v>0</v>
      </c>
      <c r="T5065" s="243"/>
      <c r="U5065" s="192">
        <f>SUBTOTAL(9,U5066:U5072)</f>
        <v>0</v>
      </c>
      <c r="V5065" s="244"/>
      <c r="W5065" s="191">
        <f>SUBTOTAL(9,W5066:W5072)</f>
        <v>0</v>
      </c>
      <c r="X5065" s="191">
        <f>SUBTOTAL(9,X5066:X5072)</f>
        <v>0</v>
      </c>
      <c r="Y5065" s="189"/>
      <c r="Z5065" s="6"/>
      <c r="AA5065" s="9"/>
      <c r="AB5065" s="9"/>
    </row>
    <row r="5066" spans="1:28" ht="42.75" outlineLevel="6" x14ac:dyDescent="0.15">
      <c r="B5066" s="197"/>
      <c r="C5066" s="198"/>
      <c r="D5066" s="114">
        <v>860</v>
      </c>
      <c r="E5066" s="114"/>
      <c r="F5066" s="115"/>
      <c r="G5066" s="115" t="s">
        <v>4189</v>
      </c>
      <c r="H5066" s="115" t="s">
        <v>4188</v>
      </c>
      <c r="I5066" s="116" t="s">
        <v>4187</v>
      </c>
      <c r="J5066" s="117" t="s">
        <v>696</v>
      </c>
      <c r="K5066" s="118">
        <v>1</v>
      </c>
      <c r="L5066" s="118">
        <v>0</v>
      </c>
      <c r="M5066" s="118">
        <v>1</v>
      </c>
      <c r="N5066" s="271"/>
      <c r="O5066" s="119">
        <f>M5066*N5066</f>
        <v>0</v>
      </c>
      <c r="P5066" s="117" t="s">
        <v>697</v>
      </c>
      <c r="Q5066" s="117" t="s">
        <v>9413</v>
      </c>
      <c r="R5066" s="118"/>
      <c r="S5066" s="118">
        <f>M5066*R5066</f>
        <v>0</v>
      </c>
      <c r="T5066" s="118"/>
      <c r="U5066" s="118">
        <f>M5066*T5066</f>
        <v>0</v>
      </c>
      <c r="V5066" s="119">
        <v>21</v>
      </c>
      <c r="W5066" s="119">
        <f>O5066*(V5066/100)</f>
        <v>0</v>
      </c>
      <c r="X5066" s="119">
        <f>O5066+W5066</f>
        <v>0</v>
      </c>
      <c r="Y5066" s="120">
        <v>8</v>
      </c>
      <c r="Z5066" s="9"/>
      <c r="AA5066" s="9"/>
      <c r="AB5066" s="9"/>
    </row>
    <row r="5067" spans="1:28" ht="4.5" customHeight="1" outlineLevel="6" x14ac:dyDescent="0.15">
      <c r="B5067" s="197"/>
      <c r="C5067" s="199"/>
      <c r="D5067" s="199"/>
      <c r="E5067" s="199"/>
      <c r="F5067" s="10"/>
      <c r="G5067" s="10"/>
      <c r="H5067" s="10"/>
      <c r="I5067" s="203"/>
      <c r="J5067" s="205"/>
      <c r="K5067" s="159"/>
      <c r="L5067" s="159"/>
      <c r="M5067" s="159"/>
      <c r="N5067" s="113"/>
      <c r="O5067" s="153"/>
      <c r="P5067" s="205"/>
      <c r="Q5067" s="205"/>
      <c r="R5067" s="159"/>
      <c r="S5067" s="159"/>
      <c r="T5067" s="159"/>
      <c r="U5067" s="159"/>
      <c r="V5067" s="153"/>
      <c r="W5067" s="153"/>
      <c r="X5067" s="153"/>
      <c r="Y5067" s="10"/>
      <c r="Z5067" s="9"/>
      <c r="AA5067" s="9"/>
      <c r="AB5067" s="9"/>
    </row>
    <row r="5068" spans="1:28" ht="42.75" outlineLevel="6" x14ac:dyDescent="0.15">
      <c r="B5068" s="197"/>
      <c r="C5068" s="198"/>
      <c r="D5068" s="114">
        <v>861</v>
      </c>
      <c r="E5068" s="114"/>
      <c r="F5068" s="115"/>
      <c r="G5068" s="115" t="s">
        <v>4186</v>
      </c>
      <c r="H5068" s="115" t="s">
        <v>4185</v>
      </c>
      <c r="I5068" s="116" t="s">
        <v>4184</v>
      </c>
      <c r="J5068" s="117" t="s">
        <v>696</v>
      </c>
      <c r="K5068" s="118">
        <v>4</v>
      </c>
      <c r="L5068" s="118">
        <v>0</v>
      </c>
      <c r="M5068" s="118">
        <v>4</v>
      </c>
      <c r="N5068" s="271"/>
      <c r="O5068" s="119">
        <f>M5068*N5068</f>
        <v>0</v>
      </c>
      <c r="P5068" s="117" t="s">
        <v>697</v>
      </c>
      <c r="Q5068" s="117" t="s">
        <v>9413</v>
      </c>
      <c r="R5068" s="118"/>
      <c r="S5068" s="118">
        <f>M5068*R5068</f>
        <v>0</v>
      </c>
      <c r="T5068" s="118"/>
      <c r="U5068" s="118">
        <f>M5068*T5068</f>
        <v>0</v>
      </c>
      <c r="V5068" s="119">
        <v>21</v>
      </c>
      <c r="W5068" s="119">
        <f>O5068*(V5068/100)</f>
        <v>0</v>
      </c>
      <c r="X5068" s="119">
        <f>O5068+W5068</f>
        <v>0</v>
      </c>
      <c r="Y5068" s="120">
        <v>8</v>
      </c>
      <c r="Z5068" s="9"/>
      <c r="AA5068" s="9"/>
      <c r="AB5068" s="9"/>
    </row>
    <row r="5069" spans="1:28" ht="4.5" customHeight="1" outlineLevel="6" x14ac:dyDescent="0.15">
      <c r="B5069" s="197"/>
      <c r="C5069" s="199"/>
      <c r="D5069" s="199"/>
      <c r="E5069" s="199"/>
      <c r="F5069" s="10"/>
      <c r="G5069" s="10"/>
      <c r="H5069" s="10"/>
      <c r="I5069" s="203"/>
      <c r="J5069" s="205"/>
      <c r="K5069" s="159"/>
      <c r="L5069" s="159"/>
      <c r="M5069" s="159"/>
      <c r="N5069" s="113"/>
      <c r="O5069" s="153"/>
      <c r="P5069" s="205"/>
      <c r="Q5069" s="205"/>
      <c r="R5069" s="159"/>
      <c r="S5069" s="159"/>
      <c r="T5069" s="159"/>
      <c r="U5069" s="159"/>
      <c r="V5069" s="153"/>
      <c r="W5069" s="153"/>
      <c r="X5069" s="153"/>
      <c r="Y5069" s="10"/>
      <c r="Z5069" s="9"/>
      <c r="AA5069" s="9"/>
      <c r="AB5069" s="9"/>
    </row>
    <row r="5070" spans="1:28" ht="28.5" outlineLevel="6" x14ac:dyDescent="0.15">
      <c r="B5070" s="197"/>
      <c r="C5070" s="198"/>
      <c r="D5070" s="114">
        <v>862</v>
      </c>
      <c r="E5070" s="114"/>
      <c r="F5070" s="115"/>
      <c r="G5070" s="115" t="s">
        <v>4183</v>
      </c>
      <c r="H5070" s="115" t="s">
        <v>4182</v>
      </c>
      <c r="I5070" s="116" t="s">
        <v>4181</v>
      </c>
      <c r="J5070" s="117" t="s">
        <v>696</v>
      </c>
      <c r="K5070" s="118">
        <v>1</v>
      </c>
      <c r="L5070" s="118">
        <v>0</v>
      </c>
      <c r="M5070" s="118">
        <v>1</v>
      </c>
      <c r="N5070" s="271"/>
      <c r="O5070" s="119">
        <f>M5070*N5070</f>
        <v>0</v>
      </c>
      <c r="P5070" s="117" t="s">
        <v>697</v>
      </c>
      <c r="Q5070" s="117" t="s">
        <v>9413</v>
      </c>
      <c r="R5070" s="118"/>
      <c r="S5070" s="118">
        <f>M5070*R5070</f>
        <v>0</v>
      </c>
      <c r="T5070" s="118"/>
      <c r="U5070" s="118">
        <f>M5070*T5070</f>
        <v>0</v>
      </c>
      <c r="V5070" s="119">
        <v>21</v>
      </c>
      <c r="W5070" s="119">
        <f>O5070*(V5070/100)</f>
        <v>0</v>
      </c>
      <c r="X5070" s="119">
        <f>O5070+W5070</f>
        <v>0</v>
      </c>
      <c r="Y5070" s="120">
        <v>8</v>
      </c>
      <c r="Z5070" s="9"/>
      <c r="AA5070" s="9"/>
      <c r="AB5070" s="9"/>
    </row>
    <row r="5071" spans="1:28" ht="4.5" customHeight="1" outlineLevel="6" x14ac:dyDescent="0.15">
      <c r="B5071" s="197"/>
      <c r="C5071" s="199"/>
      <c r="D5071" s="199"/>
      <c r="E5071" s="199"/>
      <c r="F5071" s="10"/>
      <c r="G5071" s="10"/>
      <c r="H5071" s="10"/>
      <c r="I5071" s="203"/>
      <c r="J5071" s="205"/>
      <c r="K5071" s="159"/>
      <c r="L5071" s="159"/>
      <c r="M5071" s="159"/>
      <c r="N5071" s="113"/>
      <c r="O5071" s="153"/>
      <c r="P5071" s="205"/>
      <c r="Q5071" s="205"/>
      <c r="R5071" s="159"/>
      <c r="S5071" s="159"/>
      <c r="T5071" s="159"/>
      <c r="U5071" s="159"/>
      <c r="V5071" s="153"/>
      <c r="W5071" s="153"/>
      <c r="X5071" s="153"/>
      <c r="Y5071" s="10"/>
      <c r="Z5071" s="9"/>
      <c r="AA5071" s="9"/>
      <c r="AB5071" s="9"/>
    </row>
    <row r="5072" spans="1:28" outlineLevel="6" x14ac:dyDescent="0.15">
      <c r="B5072" s="6"/>
      <c r="C5072" s="6"/>
      <c r="D5072" s="6"/>
      <c r="E5072" s="6"/>
      <c r="F5072" s="6"/>
      <c r="G5072" s="6"/>
      <c r="H5072" s="6"/>
      <c r="I5072" s="6"/>
      <c r="J5072" s="6"/>
      <c r="K5072" s="6"/>
      <c r="L5072" s="6"/>
      <c r="M5072" s="6"/>
      <c r="N5072" s="9"/>
      <c r="O5072" s="9"/>
      <c r="P5072" s="6"/>
      <c r="Q5072" s="6"/>
      <c r="R5072" s="6"/>
      <c r="S5072" s="6"/>
      <c r="T5072" s="6"/>
      <c r="U5072" s="6"/>
      <c r="V5072" s="6"/>
      <c r="W5072" s="9"/>
      <c r="X5072" s="9"/>
      <c r="Y5072" s="9"/>
    </row>
    <row r="5073" spans="1:28" ht="13.5" outlineLevel="5" x14ac:dyDescent="0.25">
      <c r="A5073" s="189" t="s">
        <v>1515</v>
      </c>
      <c r="B5073" s="239">
        <v>6</v>
      </c>
      <c r="C5073" s="240"/>
      <c r="D5073" s="240"/>
      <c r="E5073" s="240"/>
      <c r="F5073" s="193"/>
      <c r="G5073" s="193"/>
      <c r="H5073" s="193"/>
      <c r="I5073" s="241" t="s">
        <v>1514</v>
      </c>
      <c r="J5073" s="242"/>
      <c r="K5073" s="243"/>
      <c r="L5073" s="243"/>
      <c r="M5073" s="243"/>
      <c r="N5073" s="193"/>
      <c r="O5073" s="191">
        <f>SUBTOTAL(9,O5074:O5084)</f>
        <v>0</v>
      </c>
      <c r="P5073" s="242" t="s">
        <v>475</v>
      </c>
      <c r="Q5073" s="242"/>
      <c r="R5073" s="243"/>
      <c r="S5073" s="192">
        <f>SUBTOTAL(9,S5074:S5084)</f>
        <v>0</v>
      </c>
      <c r="T5073" s="243"/>
      <c r="U5073" s="192">
        <f>SUBTOTAL(9,U5074:U5084)</f>
        <v>0</v>
      </c>
      <c r="V5073" s="244"/>
      <c r="W5073" s="191">
        <f>SUBTOTAL(9,W5074:W5084)</f>
        <v>0</v>
      </c>
      <c r="X5073" s="191">
        <f>SUBTOTAL(9,X5074:X5084)</f>
        <v>0</v>
      </c>
      <c r="Y5073" s="189"/>
      <c r="Z5073" s="6"/>
      <c r="AA5073" s="9"/>
      <c r="AB5073" s="9"/>
    </row>
    <row r="5074" spans="1:28" ht="28.5" outlineLevel="6" x14ac:dyDescent="0.15">
      <c r="B5074" s="197"/>
      <c r="C5074" s="198"/>
      <c r="D5074" s="114">
        <v>863</v>
      </c>
      <c r="E5074" s="114"/>
      <c r="F5074" s="115"/>
      <c r="G5074" s="115" t="s">
        <v>4180</v>
      </c>
      <c r="H5074" s="115" t="s">
        <v>4179</v>
      </c>
      <c r="I5074" s="116" t="s">
        <v>4178</v>
      </c>
      <c r="J5074" s="117" t="s">
        <v>696</v>
      </c>
      <c r="K5074" s="118">
        <v>35</v>
      </c>
      <c r="L5074" s="118">
        <v>0</v>
      </c>
      <c r="M5074" s="118">
        <v>35</v>
      </c>
      <c r="N5074" s="271"/>
      <c r="O5074" s="119">
        <f>M5074*N5074</f>
        <v>0</v>
      </c>
      <c r="P5074" s="117" t="s">
        <v>697</v>
      </c>
      <c r="Q5074" s="117" t="s">
        <v>9413</v>
      </c>
      <c r="R5074" s="118"/>
      <c r="S5074" s="118">
        <f>M5074*R5074</f>
        <v>0</v>
      </c>
      <c r="T5074" s="118"/>
      <c r="U5074" s="118">
        <f>M5074*T5074</f>
        <v>0</v>
      </c>
      <c r="V5074" s="119">
        <v>21</v>
      </c>
      <c r="W5074" s="119">
        <f>O5074*(V5074/100)</f>
        <v>0</v>
      </c>
      <c r="X5074" s="119">
        <f>O5074+W5074</f>
        <v>0</v>
      </c>
      <c r="Y5074" s="120">
        <v>8</v>
      </c>
      <c r="Z5074" s="9"/>
      <c r="AA5074" s="9"/>
      <c r="AB5074" s="9"/>
    </row>
    <row r="5075" spans="1:28" ht="4.5" customHeight="1" outlineLevel="6" x14ac:dyDescent="0.15">
      <c r="B5075" s="197"/>
      <c r="C5075" s="199"/>
      <c r="D5075" s="199"/>
      <c r="E5075" s="199"/>
      <c r="F5075" s="10"/>
      <c r="G5075" s="10"/>
      <c r="H5075" s="10"/>
      <c r="I5075" s="203"/>
      <c r="J5075" s="205"/>
      <c r="K5075" s="159"/>
      <c r="L5075" s="159"/>
      <c r="M5075" s="159"/>
      <c r="N5075" s="113"/>
      <c r="O5075" s="153"/>
      <c r="P5075" s="205"/>
      <c r="Q5075" s="205"/>
      <c r="R5075" s="159"/>
      <c r="S5075" s="159"/>
      <c r="T5075" s="159"/>
      <c r="U5075" s="159"/>
      <c r="V5075" s="153"/>
      <c r="W5075" s="153"/>
      <c r="X5075" s="153"/>
      <c r="Y5075" s="10"/>
      <c r="Z5075" s="9"/>
      <c r="AA5075" s="9"/>
      <c r="AB5075" s="9"/>
    </row>
    <row r="5076" spans="1:28" ht="28.5" outlineLevel="6" x14ac:dyDescent="0.15">
      <c r="B5076" s="197"/>
      <c r="C5076" s="198"/>
      <c r="D5076" s="114">
        <v>864</v>
      </c>
      <c r="E5076" s="114"/>
      <c r="F5076" s="115"/>
      <c r="G5076" s="115" t="s">
        <v>4177</v>
      </c>
      <c r="H5076" s="115" t="s">
        <v>4176</v>
      </c>
      <c r="I5076" s="116" t="s">
        <v>4175</v>
      </c>
      <c r="J5076" s="117" t="s">
        <v>696</v>
      </c>
      <c r="K5076" s="118">
        <v>35</v>
      </c>
      <c r="L5076" s="118">
        <v>0</v>
      </c>
      <c r="M5076" s="118">
        <v>35</v>
      </c>
      <c r="N5076" s="271"/>
      <c r="O5076" s="119">
        <f>M5076*N5076</f>
        <v>0</v>
      </c>
      <c r="P5076" s="117" t="s">
        <v>697</v>
      </c>
      <c r="Q5076" s="117" t="s">
        <v>9413</v>
      </c>
      <c r="R5076" s="118"/>
      <c r="S5076" s="118">
        <f>M5076*R5076</f>
        <v>0</v>
      </c>
      <c r="T5076" s="118"/>
      <c r="U5076" s="118">
        <f>M5076*T5076</f>
        <v>0</v>
      </c>
      <c r="V5076" s="119">
        <v>21</v>
      </c>
      <c r="W5076" s="119">
        <f>O5076*(V5076/100)</f>
        <v>0</v>
      </c>
      <c r="X5076" s="119">
        <f>O5076+W5076</f>
        <v>0</v>
      </c>
      <c r="Y5076" s="120">
        <v>8</v>
      </c>
      <c r="Z5076" s="9"/>
      <c r="AA5076" s="9"/>
      <c r="AB5076" s="9"/>
    </row>
    <row r="5077" spans="1:28" ht="4.5" customHeight="1" outlineLevel="6" x14ac:dyDescent="0.15">
      <c r="B5077" s="197"/>
      <c r="C5077" s="199"/>
      <c r="D5077" s="199"/>
      <c r="E5077" s="199"/>
      <c r="F5077" s="10"/>
      <c r="G5077" s="10"/>
      <c r="H5077" s="10"/>
      <c r="I5077" s="203"/>
      <c r="J5077" s="205"/>
      <c r="K5077" s="159"/>
      <c r="L5077" s="159"/>
      <c r="M5077" s="159"/>
      <c r="N5077" s="113"/>
      <c r="O5077" s="153"/>
      <c r="P5077" s="205"/>
      <c r="Q5077" s="205"/>
      <c r="R5077" s="159"/>
      <c r="S5077" s="159"/>
      <c r="T5077" s="159"/>
      <c r="U5077" s="159"/>
      <c r="V5077" s="153"/>
      <c r="W5077" s="153"/>
      <c r="X5077" s="153"/>
      <c r="Y5077" s="10"/>
      <c r="Z5077" s="9"/>
      <c r="AA5077" s="9"/>
      <c r="AB5077" s="9"/>
    </row>
    <row r="5078" spans="1:28" ht="28.5" outlineLevel="6" x14ac:dyDescent="0.15">
      <c r="B5078" s="197"/>
      <c r="C5078" s="198"/>
      <c r="D5078" s="114">
        <v>865</v>
      </c>
      <c r="E5078" s="114"/>
      <c r="F5078" s="115"/>
      <c r="G5078" s="115" t="s">
        <v>4174</v>
      </c>
      <c r="H5078" s="115" t="s">
        <v>4173</v>
      </c>
      <c r="I5078" s="116" t="s">
        <v>4172</v>
      </c>
      <c r="J5078" s="117" t="s">
        <v>696</v>
      </c>
      <c r="K5078" s="118">
        <v>6</v>
      </c>
      <c r="L5078" s="118">
        <v>0</v>
      </c>
      <c r="M5078" s="118">
        <v>6</v>
      </c>
      <c r="N5078" s="271"/>
      <c r="O5078" s="119">
        <f>M5078*N5078</f>
        <v>0</v>
      </c>
      <c r="P5078" s="117" t="s">
        <v>697</v>
      </c>
      <c r="Q5078" s="117" t="s">
        <v>9413</v>
      </c>
      <c r="R5078" s="118"/>
      <c r="S5078" s="118">
        <f>M5078*R5078</f>
        <v>0</v>
      </c>
      <c r="T5078" s="118"/>
      <c r="U5078" s="118">
        <f>M5078*T5078</f>
        <v>0</v>
      </c>
      <c r="V5078" s="119">
        <v>21</v>
      </c>
      <c r="W5078" s="119">
        <f>O5078*(V5078/100)</f>
        <v>0</v>
      </c>
      <c r="X5078" s="119">
        <f>O5078+W5078</f>
        <v>0</v>
      </c>
      <c r="Y5078" s="120">
        <v>8</v>
      </c>
      <c r="Z5078" s="9"/>
      <c r="AA5078" s="9"/>
      <c r="AB5078" s="9"/>
    </row>
    <row r="5079" spans="1:28" ht="4.5" customHeight="1" outlineLevel="6" x14ac:dyDescent="0.15">
      <c r="B5079" s="197"/>
      <c r="C5079" s="199"/>
      <c r="D5079" s="199"/>
      <c r="E5079" s="199"/>
      <c r="F5079" s="10"/>
      <c r="G5079" s="10"/>
      <c r="H5079" s="10"/>
      <c r="I5079" s="203"/>
      <c r="J5079" s="205"/>
      <c r="K5079" s="159"/>
      <c r="L5079" s="159"/>
      <c r="M5079" s="159"/>
      <c r="N5079" s="113"/>
      <c r="O5079" s="153"/>
      <c r="P5079" s="205"/>
      <c r="Q5079" s="205"/>
      <c r="R5079" s="159"/>
      <c r="S5079" s="159"/>
      <c r="T5079" s="159"/>
      <c r="U5079" s="159"/>
      <c r="V5079" s="153"/>
      <c r="W5079" s="153"/>
      <c r="X5079" s="153"/>
      <c r="Y5079" s="10"/>
      <c r="Z5079" s="9"/>
      <c r="AA5079" s="9"/>
      <c r="AB5079" s="9"/>
    </row>
    <row r="5080" spans="1:28" ht="14.25" outlineLevel="6" x14ac:dyDescent="0.15">
      <c r="B5080" s="197"/>
      <c r="C5080" s="198"/>
      <c r="D5080" s="114">
        <v>866</v>
      </c>
      <c r="E5080" s="114"/>
      <c r="F5080" s="115"/>
      <c r="G5080" s="115" t="s">
        <v>4171</v>
      </c>
      <c r="H5080" s="115" t="s">
        <v>4170</v>
      </c>
      <c r="I5080" s="116" t="s">
        <v>4169</v>
      </c>
      <c r="J5080" s="117" t="s">
        <v>696</v>
      </c>
      <c r="K5080" s="118">
        <v>100</v>
      </c>
      <c r="L5080" s="118">
        <v>0</v>
      </c>
      <c r="M5080" s="118">
        <v>100</v>
      </c>
      <c r="N5080" s="271"/>
      <c r="O5080" s="119">
        <f>M5080*N5080</f>
        <v>0</v>
      </c>
      <c r="P5080" s="117" t="s">
        <v>697</v>
      </c>
      <c r="Q5080" s="117" t="s">
        <v>9413</v>
      </c>
      <c r="R5080" s="118"/>
      <c r="S5080" s="118">
        <f>M5080*R5080</f>
        <v>0</v>
      </c>
      <c r="T5080" s="118"/>
      <c r="U5080" s="118">
        <f>M5080*T5080</f>
        <v>0</v>
      </c>
      <c r="V5080" s="119">
        <v>21</v>
      </c>
      <c r="W5080" s="119">
        <f>O5080*(V5080/100)</f>
        <v>0</v>
      </c>
      <c r="X5080" s="119">
        <f>O5080+W5080</f>
        <v>0</v>
      </c>
      <c r="Y5080" s="120">
        <v>8</v>
      </c>
      <c r="Z5080" s="9"/>
      <c r="AA5080" s="9"/>
      <c r="AB5080" s="9"/>
    </row>
    <row r="5081" spans="1:28" ht="4.5" customHeight="1" outlineLevel="6" x14ac:dyDescent="0.15">
      <c r="B5081" s="197"/>
      <c r="C5081" s="199"/>
      <c r="D5081" s="199"/>
      <c r="E5081" s="199"/>
      <c r="F5081" s="10"/>
      <c r="G5081" s="10"/>
      <c r="H5081" s="10"/>
      <c r="I5081" s="203"/>
      <c r="J5081" s="205"/>
      <c r="K5081" s="159"/>
      <c r="L5081" s="159"/>
      <c r="M5081" s="159"/>
      <c r="N5081" s="113"/>
      <c r="O5081" s="153"/>
      <c r="P5081" s="205"/>
      <c r="Q5081" s="205"/>
      <c r="R5081" s="159"/>
      <c r="S5081" s="159"/>
      <c r="T5081" s="159"/>
      <c r="U5081" s="159"/>
      <c r="V5081" s="153"/>
      <c r="W5081" s="153"/>
      <c r="X5081" s="153"/>
      <c r="Y5081" s="10"/>
      <c r="Z5081" s="9"/>
      <c r="AA5081" s="9"/>
      <c r="AB5081" s="9"/>
    </row>
    <row r="5082" spans="1:28" ht="14.25" outlineLevel="6" x14ac:dyDescent="0.15">
      <c r="B5082" s="197"/>
      <c r="C5082" s="198"/>
      <c r="D5082" s="114">
        <v>867</v>
      </c>
      <c r="E5082" s="114"/>
      <c r="F5082" s="115"/>
      <c r="G5082" s="115" t="s">
        <v>4168</v>
      </c>
      <c r="H5082" s="115" t="s">
        <v>4167</v>
      </c>
      <c r="I5082" s="116" t="s">
        <v>4166</v>
      </c>
      <c r="J5082" s="117" t="s">
        <v>696</v>
      </c>
      <c r="K5082" s="118">
        <v>5</v>
      </c>
      <c r="L5082" s="118">
        <v>0</v>
      </c>
      <c r="M5082" s="118">
        <v>5</v>
      </c>
      <c r="N5082" s="271"/>
      <c r="O5082" s="119">
        <f>M5082*N5082</f>
        <v>0</v>
      </c>
      <c r="P5082" s="117" t="s">
        <v>697</v>
      </c>
      <c r="Q5082" s="117" t="s">
        <v>9413</v>
      </c>
      <c r="R5082" s="118"/>
      <c r="S5082" s="118">
        <f>M5082*R5082</f>
        <v>0</v>
      </c>
      <c r="T5082" s="118"/>
      <c r="U5082" s="118">
        <f>M5082*T5082</f>
        <v>0</v>
      </c>
      <c r="V5082" s="119">
        <v>21</v>
      </c>
      <c r="W5082" s="119">
        <f>O5082*(V5082/100)</f>
        <v>0</v>
      </c>
      <c r="X5082" s="119">
        <f>O5082+W5082</f>
        <v>0</v>
      </c>
      <c r="Y5082" s="120">
        <v>8</v>
      </c>
      <c r="Z5082" s="9"/>
      <c r="AA5082" s="9"/>
      <c r="AB5082" s="9"/>
    </row>
    <row r="5083" spans="1:28" ht="4.5" customHeight="1" outlineLevel="6" x14ac:dyDescent="0.15">
      <c r="B5083" s="197"/>
      <c r="C5083" s="199"/>
      <c r="D5083" s="199"/>
      <c r="E5083" s="199"/>
      <c r="F5083" s="10"/>
      <c r="G5083" s="10"/>
      <c r="H5083" s="10"/>
      <c r="I5083" s="203"/>
      <c r="J5083" s="205"/>
      <c r="K5083" s="159"/>
      <c r="L5083" s="159"/>
      <c r="M5083" s="159"/>
      <c r="N5083" s="113"/>
      <c r="O5083" s="153"/>
      <c r="P5083" s="205"/>
      <c r="Q5083" s="205"/>
      <c r="R5083" s="159"/>
      <c r="S5083" s="159"/>
      <c r="T5083" s="159"/>
      <c r="U5083" s="159"/>
      <c r="V5083" s="153"/>
      <c r="W5083" s="153"/>
      <c r="X5083" s="153"/>
      <c r="Y5083" s="10"/>
      <c r="Z5083" s="9"/>
      <c r="AA5083" s="9"/>
      <c r="AB5083" s="9"/>
    </row>
    <row r="5084" spans="1:28" outlineLevel="6" x14ac:dyDescent="0.15">
      <c r="B5084" s="6"/>
      <c r="C5084" s="6"/>
      <c r="D5084" s="6"/>
      <c r="E5084" s="6"/>
      <c r="F5084" s="6"/>
      <c r="G5084" s="6"/>
      <c r="H5084" s="6"/>
      <c r="I5084" s="6"/>
      <c r="J5084" s="6"/>
      <c r="K5084" s="6"/>
      <c r="L5084" s="6"/>
      <c r="M5084" s="6"/>
      <c r="N5084" s="9"/>
      <c r="O5084" s="9"/>
      <c r="P5084" s="6"/>
      <c r="Q5084" s="6"/>
      <c r="R5084" s="6"/>
      <c r="S5084" s="6"/>
      <c r="T5084" s="6"/>
      <c r="U5084" s="6"/>
      <c r="V5084" s="6"/>
      <c r="W5084" s="9"/>
      <c r="X5084" s="9"/>
      <c r="Y5084" s="9"/>
    </row>
    <row r="5085" spans="1:28" ht="13.5" outlineLevel="5" x14ac:dyDescent="0.25">
      <c r="A5085" s="189" t="s">
        <v>1513</v>
      </c>
      <c r="B5085" s="239">
        <v>6</v>
      </c>
      <c r="C5085" s="240"/>
      <c r="D5085" s="240"/>
      <c r="E5085" s="240"/>
      <c r="F5085" s="193"/>
      <c r="G5085" s="193"/>
      <c r="H5085" s="193"/>
      <c r="I5085" s="241" t="s">
        <v>1512</v>
      </c>
      <c r="J5085" s="242"/>
      <c r="K5085" s="243"/>
      <c r="L5085" s="243"/>
      <c r="M5085" s="243"/>
      <c r="N5085" s="193"/>
      <c r="O5085" s="191">
        <f>SUBTOTAL(9,O5086:O5106)</f>
        <v>0</v>
      </c>
      <c r="P5085" s="242" t="s">
        <v>475</v>
      </c>
      <c r="Q5085" s="242"/>
      <c r="R5085" s="243"/>
      <c r="S5085" s="192">
        <f>SUBTOTAL(9,S5086:S5106)</f>
        <v>0</v>
      </c>
      <c r="T5085" s="243"/>
      <c r="U5085" s="192">
        <f>SUBTOTAL(9,U5086:U5106)</f>
        <v>0</v>
      </c>
      <c r="V5085" s="244"/>
      <c r="W5085" s="191">
        <f>SUBTOTAL(9,W5086:W5106)</f>
        <v>0</v>
      </c>
      <c r="X5085" s="191">
        <f>SUBTOTAL(9,X5086:X5106)</f>
        <v>0</v>
      </c>
      <c r="Y5085" s="189"/>
      <c r="Z5085" s="6"/>
      <c r="AA5085" s="9"/>
      <c r="AB5085" s="9"/>
    </row>
    <row r="5086" spans="1:28" ht="28.5" outlineLevel="6" x14ac:dyDescent="0.15">
      <c r="B5086" s="197"/>
      <c r="C5086" s="198"/>
      <c r="D5086" s="114">
        <v>868</v>
      </c>
      <c r="E5086" s="114"/>
      <c r="F5086" s="115"/>
      <c r="G5086" s="115" t="s">
        <v>4165</v>
      </c>
      <c r="H5086" s="115" t="s">
        <v>4164</v>
      </c>
      <c r="I5086" s="116" t="s">
        <v>4163</v>
      </c>
      <c r="J5086" s="117" t="s">
        <v>696</v>
      </c>
      <c r="K5086" s="118">
        <v>69</v>
      </c>
      <c r="L5086" s="118">
        <v>0</v>
      </c>
      <c r="M5086" s="118">
        <v>69</v>
      </c>
      <c r="N5086" s="271"/>
      <c r="O5086" s="119">
        <f>M5086*N5086</f>
        <v>0</v>
      </c>
      <c r="P5086" s="117" t="s">
        <v>697</v>
      </c>
      <c r="Q5086" s="117" t="s">
        <v>9413</v>
      </c>
      <c r="R5086" s="118"/>
      <c r="S5086" s="118">
        <f>M5086*R5086</f>
        <v>0</v>
      </c>
      <c r="T5086" s="118"/>
      <c r="U5086" s="118">
        <f>M5086*T5086</f>
        <v>0</v>
      </c>
      <c r="V5086" s="119">
        <v>21</v>
      </c>
      <c r="W5086" s="119">
        <f>O5086*(V5086/100)</f>
        <v>0</v>
      </c>
      <c r="X5086" s="119">
        <f>O5086+W5086</f>
        <v>0</v>
      </c>
      <c r="Y5086" s="120">
        <v>8</v>
      </c>
      <c r="Z5086" s="9"/>
      <c r="AA5086" s="9"/>
      <c r="AB5086" s="9"/>
    </row>
    <row r="5087" spans="1:28" ht="4.5" customHeight="1" outlineLevel="6" x14ac:dyDescent="0.15">
      <c r="B5087" s="197"/>
      <c r="C5087" s="199"/>
      <c r="D5087" s="199"/>
      <c r="E5087" s="199"/>
      <c r="F5087" s="10"/>
      <c r="G5087" s="10"/>
      <c r="H5087" s="10"/>
      <c r="I5087" s="203"/>
      <c r="J5087" s="205"/>
      <c r="K5087" s="159"/>
      <c r="L5087" s="159"/>
      <c r="M5087" s="159"/>
      <c r="N5087" s="113"/>
      <c r="O5087" s="153"/>
      <c r="P5087" s="205"/>
      <c r="Q5087" s="205"/>
      <c r="R5087" s="159"/>
      <c r="S5087" s="159"/>
      <c r="T5087" s="159"/>
      <c r="U5087" s="159"/>
      <c r="V5087" s="153"/>
      <c r="W5087" s="153"/>
      <c r="X5087" s="153"/>
      <c r="Y5087" s="10"/>
      <c r="Z5087" s="9"/>
      <c r="AA5087" s="9"/>
      <c r="AB5087" s="9"/>
    </row>
    <row r="5088" spans="1:28" ht="28.5" outlineLevel="6" x14ac:dyDescent="0.15">
      <c r="B5088" s="197"/>
      <c r="C5088" s="198"/>
      <c r="D5088" s="114">
        <v>869</v>
      </c>
      <c r="E5088" s="114"/>
      <c r="F5088" s="115"/>
      <c r="G5088" s="115" t="s">
        <v>4162</v>
      </c>
      <c r="H5088" s="115" t="s">
        <v>4161</v>
      </c>
      <c r="I5088" s="116" t="s">
        <v>4160</v>
      </c>
      <c r="J5088" s="117" t="s">
        <v>696</v>
      </c>
      <c r="K5088" s="118">
        <v>25</v>
      </c>
      <c r="L5088" s="118">
        <v>0</v>
      </c>
      <c r="M5088" s="118">
        <v>25</v>
      </c>
      <c r="N5088" s="271"/>
      <c r="O5088" s="119">
        <f>M5088*N5088</f>
        <v>0</v>
      </c>
      <c r="P5088" s="117" t="s">
        <v>697</v>
      </c>
      <c r="Q5088" s="117" t="s">
        <v>9413</v>
      </c>
      <c r="R5088" s="118"/>
      <c r="S5088" s="118">
        <f>M5088*R5088</f>
        <v>0</v>
      </c>
      <c r="T5088" s="118"/>
      <c r="U5088" s="118">
        <f>M5088*T5088</f>
        <v>0</v>
      </c>
      <c r="V5088" s="119">
        <v>21</v>
      </c>
      <c r="W5088" s="119">
        <f>O5088*(V5088/100)</f>
        <v>0</v>
      </c>
      <c r="X5088" s="119">
        <f>O5088+W5088</f>
        <v>0</v>
      </c>
      <c r="Y5088" s="120">
        <v>8</v>
      </c>
      <c r="Z5088" s="9"/>
      <c r="AA5088" s="9"/>
      <c r="AB5088" s="9"/>
    </row>
    <row r="5089" spans="2:28" ht="4.5" customHeight="1" outlineLevel="6" x14ac:dyDescent="0.15">
      <c r="B5089" s="197"/>
      <c r="C5089" s="199"/>
      <c r="D5089" s="199"/>
      <c r="E5089" s="199"/>
      <c r="F5089" s="10"/>
      <c r="G5089" s="10"/>
      <c r="H5089" s="10"/>
      <c r="I5089" s="203"/>
      <c r="J5089" s="205"/>
      <c r="K5089" s="159"/>
      <c r="L5089" s="159"/>
      <c r="M5089" s="159"/>
      <c r="N5089" s="113"/>
      <c r="O5089" s="153"/>
      <c r="P5089" s="205"/>
      <c r="Q5089" s="205"/>
      <c r="R5089" s="159"/>
      <c r="S5089" s="159"/>
      <c r="T5089" s="159"/>
      <c r="U5089" s="159"/>
      <c r="V5089" s="153"/>
      <c r="W5089" s="153"/>
      <c r="X5089" s="153"/>
      <c r="Y5089" s="10"/>
      <c r="Z5089" s="9"/>
      <c r="AA5089" s="9"/>
      <c r="AB5089" s="9"/>
    </row>
    <row r="5090" spans="2:28" ht="14.25" outlineLevel="6" x14ac:dyDescent="0.15">
      <c r="B5090" s="197"/>
      <c r="C5090" s="198"/>
      <c r="D5090" s="114">
        <v>870</v>
      </c>
      <c r="E5090" s="114"/>
      <c r="F5090" s="115"/>
      <c r="G5090" s="115" t="s">
        <v>4159</v>
      </c>
      <c r="H5090" s="115" t="s">
        <v>4158</v>
      </c>
      <c r="I5090" s="116" t="s">
        <v>4157</v>
      </c>
      <c r="J5090" s="117" t="s">
        <v>696</v>
      </c>
      <c r="K5090" s="118">
        <v>39.6</v>
      </c>
      <c r="L5090" s="118">
        <v>0</v>
      </c>
      <c r="M5090" s="118">
        <v>39.6</v>
      </c>
      <c r="N5090" s="271"/>
      <c r="O5090" s="119">
        <f>M5090*N5090</f>
        <v>0</v>
      </c>
      <c r="P5090" s="117" t="s">
        <v>697</v>
      </c>
      <c r="Q5090" s="117" t="s">
        <v>9413</v>
      </c>
      <c r="R5090" s="118"/>
      <c r="S5090" s="118">
        <f>M5090*R5090</f>
        <v>0</v>
      </c>
      <c r="T5090" s="118"/>
      <c r="U5090" s="118">
        <f>M5090*T5090</f>
        <v>0</v>
      </c>
      <c r="V5090" s="119">
        <v>21</v>
      </c>
      <c r="W5090" s="119">
        <f>O5090*(V5090/100)</f>
        <v>0</v>
      </c>
      <c r="X5090" s="119">
        <f>O5090+W5090</f>
        <v>0</v>
      </c>
      <c r="Y5090" s="120">
        <v>8</v>
      </c>
      <c r="Z5090" s="9"/>
      <c r="AA5090" s="9"/>
      <c r="AB5090" s="9"/>
    </row>
    <row r="5091" spans="2:28" ht="4.5" customHeight="1" outlineLevel="6" x14ac:dyDescent="0.15">
      <c r="B5091" s="197"/>
      <c r="C5091" s="199"/>
      <c r="D5091" s="199"/>
      <c r="E5091" s="199"/>
      <c r="F5091" s="10"/>
      <c r="G5091" s="10"/>
      <c r="H5091" s="10"/>
      <c r="I5091" s="203"/>
      <c r="J5091" s="205"/>
      <c r="K5091" s="159"/>
      <c r="L5091" s="159"/>
      <c r="M5091" s="159"/>
      <c r="N5091" s="113"/>
      <c r="O5091" s="153"/>
      <c r="P5091" s="205"/>
      <c r="Q5091" s="205"/>
      <c r="R5091" s="159"/>
      <c r="S5091" s="159"/>
      <c r="T5091" s="159"/>
      <c r="U5091" s="159"/>
      <c r="V5091" s="153"/>
      <c r="W5091" s="153"/>
      <c r="X5091" s="153"/>
      <c r="Y5091" s="10"/>
      <c r="Z5091" s="9"/>
      <c r="AA5091" s="9"/>
      <c r="AB5091" s="9"/>
    </row>
    <row r="5092" spans="2:28" ht="14.25" outlineLevel="6" x14ac:dyDescent="0.15">
      <c r="B5092" s="197"/>
      <c r="C5092" s="198"/>
      <c r="D5092" s="114">
        <v>871</v>
      </c>
      <c r="E5092" s="114"/>
      <c r="F5092" s="115"/>
      <c r="G5092" s="115" t="s">
        <v>4156</v>
      </c>
      <c r="H5092" s="115" t="s">
        <v>4155</v>
      </c>
      <c r="I5092" s="116" t="s">
        <v>4154</v>
      </c>
      <c r="J5092" s="117" t="s">
        <v>696</v>
      </c>
      <c r="K5092" s="118">
        <v>1</v>
      </c>
      <c r="L5092" s="118">
        <v>0</v>
      </c>
      <c r="M5092" s="118">
        <v>1</v>
      </c>
      <c r="N5092" s="271"/>
      <c r="O5092" s="119">
        <f>M5092*N5092</f>
        <v>0</v>
      </c>
      <c r="P5092" s="117" t="s">
        <v>697</v>
      </c>
      <c r="Q5092" s="117" t="s">
        <v>9413</v>
      </c>
      <c r="R5092" s="118"/>
      <c r="S5092" s="118">
        <f>M5092*R5092</f>
        <v>0</v>
      </c>
      <c r="T5092" s="118"/>
      <c r="U5092" s="118">
        <f>M5092*T5092</f>
        <v>0</v>
      </c>
      <c r="V5092" s="119">
        <v>21</v>
      </c>
      <c r="W5092" s="119">
        <f>O5092*(V5092/100)</f>
        <v>0</v>
      </c>
      <c r="X5092" s="119">
        <f>O5092+W5092</f>
        <v>0</v>
      </c>
      <c r="Y5092" s="120">
        <v>8</v>
      </c>
      <c r="Z5092" s="9"/>
      <c r="AA5092" s="9"/>
      <c r="AB5092" s="9"/>
    </row>
    <row r="5093" spans="2:28" ht="4.5" customHeight="1" outlineLevel="6" x14ac:dyDescent="0.15">
      <c r="B5093" s="197"/>
      <c r="C5093" s="199"/>
      <c r="D5093" s="199"/>
      <c r="E5093" s="199"/>
      <c r="F5093" s="10"/>
      <c r="G5093" s="10"/>
      <c r="H5093" s="10"/>
      <c r="I5093" s="203"/>
      <c r="J5093" s="205"/>
      <c r="K5093" s="159"/>
      <c r="L5093" s="159"/>
      <c r="M5093" s="159"/>
      <c r="N5093" s="113"/>
      <c r="O5093" s="153"/>
      <c r="P5093" s="205"/>
      <c r="Q5093" s="205"/>
      <c r="R5093" s="159"/>
      <c r="S5093" s="159"/>
      <c r="T5093" s="159"/>
      <c r="U5093" s="159"/>
      <c r="V5093" s="153"/>
      <c r="W5093" s="153"/>
      <c r="X5093" s="153"/>
      <c r="Y5093" s="10"/>
      <c r="Z5093" s="9"/>
      <c r="AA5093" s="9"/>
      <c r="AB5093" s="9"/>
    </row>
    <row r="5094" spans="2:28" ht="28.5" outlineLevel="6" x14ac:dyDescent="0.15">
      <c r="B5094" s="197"/>
      <c r="C5094" s="198"/>
      <c r="D5094" s="114">
        <v>872</v>
      </c>
      <c r="E5094" s="114"/>
      <c r="F5094" s="115"/>
      <c r="G5094" s="115" t="s">
        <v>4153</v>
      </c>
      <c r="H5094" s="115" t="s">
        <v>4152</v>
      </c>
      <c r="I5094" s="116" t="s">
        <v>4151</v>
      </c>
      <c r="J5094" s="117" t="s">
        <v>584</v>
      </c>
      <c r="K5094" s="118">
        <v>386.77199999999999</v>
      </c>
      <c r="L5094" s="118">
        <v>0</v>
      </c>
      <c r="M5094" s="118">
        <v>386.77199999999999</v>
      </c>
      <c r="N5094" s="271"/>
      <c r="O5094" s="119">
        <f>M5094*N5094</f>
        <v>0</v>
      </c>
      <c r="P5094" s="117" t="s">
        <v>697</v>
      </c>
      <c r="Q5094" s="117" t="s">
        <v>9413</v>
      </c>
      <c r="R5094" s="118"/>
      <c r="S5094" s="118">
        <f>M5094*R5094</f>
        <v>0</v>
      </c>
      <c r="T5094" s="118"/>
      <c r="U5094" s="118">
        <f>M5094*T5094</f>
        <v>0</v>
      </c>
      <c r="V5094" s="119">
        <v>21</v>
      </c>
      <c r="W5094" s="119">
        <f>O5094*(V5094/100)</f>
        <v>0</v>
      </c>
      <c r="X5094" s="119">
        <f>O5094+W5094</f>
        <v>0</v>
      </c>
      <c r="Y5094" s="120">
        <v>8</v>
      </c>
      <c r="Z5094" s="9"/>
      <c r="AA5094" s="9"/>
      <c r="AB5094" s="9"/>
    </row>
    <row r="5095" spans="2:28" ht="4.5" customHeight="1" outlineLevel="6" x14ac:dyDescent="0.15">
      <c r="B5095" s="197"/>
      <c r="C5095" s="199"/>
      <c r="D5095" s="199"/>
      <c r="E5095" s="199"/>
      <c r="F5095" s="10"/>
      <c r="G5095" s="10"/>
      <c r="H5095" s="10"/>
      <c r="I5095" s="203"/>
      <c r="J5095" s="205"/>
      <c r="K5095" s="159"/>
      <c r="L5095" s="159"/>
      <c r="M5095" s="159"/>
      <c r="N5095" s="113"/>
      <c r="O5095" s="153"/>
      <c r="P5095" s="205"/>
      <c r="Q5095" s="205"/>
      <c r="R5095" s="159"/>
      <c r="S5095" s="159"/>
      <c r="T5095" s="159"/>
      <c r="U5095" s="159"/>
      <c r="V5095" s="153"/>
      <c r="W5095" s="153"/>
      <c r="X5095" s="153"/>
      <c r="Y5095" s="10"/>
      <c r="Z5095" s="9"/>
      <c r="AA5095" s="9"/>
      <c r="AB5095" s="9"/>
    </row>
    <row r="5096" spans="2:28" ht="28.5" outlineLevel="6" x14ac:dyDescent="0.15">
      <c r="B5096" s="197"/>
      <c r="C5096" s="198"/>
      <c r="D5096" s="114">
        <v>873</v>
      </c>
      <c r="E5096" s="114"/>
      <c r="F5096" s="115"/>
      <c r="G5096" s="115" t="s">
        <v>4150</v>
      </c>
      <c r="H5096" s="115" t="s">
        <v>4149</v>
      </c>
      <c r="I5096" s="116" t="s">
        <v>4148</v>
      </c>
      <c r="J5096" s="117" t="s">
        <v>584</v>
      </c>
      <c r="K5096" s="118">
        <v>143.48400000000001</v>
      </c>
      <c r="L5096" s="118">
        <v>0</v>
      </c>
      <c r="M5096" s="118">
        <v>143.48400000000001</v>
      </c>
      <c r="N5096" s="271"/>
      <c r="O5096" s="119">
        <f>M5096*N5096</f>
        <v>0</v>
      </c>
      <c r="P5096" s="117" t="s">
        <v>697</v>
      </c>
      <c r="Q5096" s="117" t="s">
        <v>9413</v>
      </c>
      <c r="R5096" s="118"/>
      <c r="S5096" s="118">
        <f>M5096*R5096</f>
        <v>0</v>
      </c>
      <c r="T5096" s="118"/>
      <c r="U5096" s="118">
        <f>M5096*T5096</f>
        <v>0</v>
      </c>
      <c r="V5096" s="119">
        <v>21</v>
      </c>
      <c r="W5096" s="119">
        <f>O5096*(V5096/100)</f>
        <v>0</v>
      </c>
      <c r="X5096" s="119">
        <f>O5096+W5096</f>
        <v>0</v>
      </c>
      <c r="Y5096" s="120">
        <v>8</v>
      </c>
      <c r="Z5096" s="9"/>
      <c r="AA5096" s="9"/>
      <c r="AB5096" s="9"/>
    </row>
    <row r="5097" spans="2:28" ht="4.5" customHeight="1" outlineLevel="6" x14ac:dyDescent="0.15">
      <c r="B5097" s="197"/>
      <c r="C5097" s="199"/>
      <c r="D5097" s="199"/>
      <c r="E5097" s="199"/>
      <c r="F5097" s="10"/>
      <c r="G5097" s="10"/>
      <c r="H5097" s="10"/>
      <c r="I5097" s="203"/>
      <c r="J5097" s="205"/>
      <c r="K5097" s="159"/>
      <c r="L5097" s="159"/>
      <c r="M5097" s="159"/>
      <c r="N5097" s="113"/>
      <c r="O5097" s="153"/>
      <c r="P5097" s="205"/>
      <c r="Q5097" s="205"/>
      <c r="R5097" s="159"/>
      <c r="S5097" s="159"/>
      <c r="T5097" s="159"/>
      <c r="U5097" s="159"/>
      <c r="V5097" s="153"/>
      <c r="W5097" s="153"/>
      <c r="X5097" s="153"/>
      <c r="Y5097" s="10"/>
      <c r="Z5097" s="9"/>
      <c r="AA5097" s="9"/>
      <c r="AB5097" s="9"/>
    </row>
    <row r="5098" spans="2:28" ht="28.5" outlineLevel="6" x14ac:dyDescent="0.15">
      <c r="B5098" s="197"/>
      <c r="C5098" s="198"/>
      <c r="D5098" s="114">
        <v>874</v>
      </c>
      <c r="E5098" s="114"/>
      <c r="F5098" s="115"/>
      <c r="G5098" s="115" t="s">
        <v>4147</v>
      </c>
      <c r="H5098" s="115" t="s">
        <v>4146</v>
      </c>
      <c r="I5098" s="116" t="s">
        <v>4145</v>
      </c>
      <c r="J5098" s="117" t="s">
        <v>584</v>
      </c>
      <c r="K5098" s="118">
        <v>438.97199999999998</v>
      </c>
      <c r="L5098" s="118">
        <v>0</v>
      </c>
      <c r="M5098" s="118">
        <v>438.97199999999998</v>
      </c>
      <c r="N5098" s="271"/>
      <c r="O5098" s="119">
        <f>M5098*N5098</f>
        <v>0</v>
      </c>
      <c r="P5098" s="117" t="s">
        <v>697</v>
      </c>
      <c r="Q5098" s="117" t="s">
        <v>9413</v>
      </c>
      <c r="R5098" s="118"/>
      <c r="S5098" s="118">
        <f>M5098*R5098</f>
        <v>0</v>
      </c>
      <c r="T5098" s="118"/>
      <c r="U5098" s="118">
        <f>M5098*T5098</f>
        <v>0</v>
      </c>
      <c r="V5098" s="119">
        <v>21</v>
      </c>
      <c r="W5098" s="119">
        <f>O5098*(V5098/100)</f>
        <v>0</v>
      </c>
      <c r="X5098" s="119">
        <f>O5098+W5098</f>
        <v>0</v>
      </c>
      <c r="Y5098" s="120">
        <v>8</v>
      </c>
      <c r="Z5098" s="9"/>
      <c r="AA5098" s="9"/>
      <c r="AB5098" s="9"/>
    </row>
    <row r="5099" spans="2:28" ht="4.5" customHeight="1" outlineLevel="6" x14ac:dyDescent="0.15">
      <c r="B5099" s="197"/>
      <c r="C5099" s="199"/>
      <c r="D5099" s="199"/>
      <c r="E5099" s="199"/>
      <c r="F5099" s="10"/>
      <c r="G5099" s="10"/>
      <c r="H5099" s="10"/>
      <c r="I5099" s="203"/>
      <c r="J5099" s="205"/>
      <c r="K5099" s="159"/>
      <c r="L5099" s="159"/>
      <c r="M5099" s="159"/>
      <c r="N5099" s="113"/>
      <c r="O5099" s="153"/>
      <c r="P5099" s="205"/>
      <c r="Q5099" s="205"/>
      <c r="R5099" s="159"/>
      <c r="S5099" s="159"/>
      <c r="T5099" s="159"/>
      <c r="U5099" s="159"/>
      <c r="V5099" s="153"/>
      <c r="W5099" s="153"/>
      <c r="X5099" s="153"/>
      <c r="Y5099" s="10"/>
      <c r="Z5099" s="9"/>
      <c r="AA5099" s="9"/>
      <c r="AB5099" s="9"/>
    </row>
    <row r="5100" spans="2:28" ht="28.5" outlineLevel="6" x14ac:dyDescent="0.15">
      <c r="B5100" s="197"/>
      <c r="C5100" s="198"/>
      <c r="D5100" s="114">
        <v>875</v>
      </c>
      <c r="E5100" s="114"/>
      <c r="F5100" s="115"/>
      <c r="G5100" s="115" t="s">
        <v>4144</v>
      </c>
      <c r="H5100" s="115" t="s">
        <v>4143</v>
      </c>
      <c r="I5100" s="116" t="s">
        <v>4142</v>
      </c>
      <c r="J5100" s="117" t="s">
        <v>584</v>
      </c>
      <c r="K5100" s="118">
        <v>88.391999999999996</v>
      </c>
      <c r="L5100" s="118">
        <v>0</v>
      </c>
      <c r="M5100" s="118">
        <v>88.391999999999996</v>
      </c>
      <c r="N5100" s="271"/>
      <c r="O5100" s="119">
        <f>M5100*N5100</f>
        <v>0</v>
      </c>
      <c r="P5100" s="117" t="s">
        <v>697</v>
      </c>
      <c r="Q5100" s="117" t="s">
        <v>9413</v>
      </c>
      <c r="R5100" s="118"/>
      <c r="S5100" s="118">
        <f>M5100*R5100</f>
        <v>0</v>
      </c>
      <c r="T5100" s="118"/>
      <c r="U5100" s="118">
        <f>M5100*T5100</f>
        <v>0</v>
      </c>
      <c r="V5100" s="119">
        <v>21</v>
      </c>
      <c r="W5100" s="119">
        <f>O5100*(V5100/100)</f>
        <v>0</v>
      </c>
      <c r="X5100" s="119">
        <f>O5100+W5100</f>
        <v>0</v>
      </c>
      <c r="Y5100" s="120">
        <v>8</v>
      </c>
      <c r="Z5100" s="9"/>
      <c r="AA5100" s="9"/>
      <c r="AB5100" s="9"/>
    </row>
    <row r="5101" spans="2:28" ht="4.5" customHeight="1" outlineLevel="6" x14ac:dyDescent="0.15">
      <c r="B5101" s="197"/>
      <c r="C5101" s="199"/>
      <c r="D5101" s="199"/>
      <c r="E5101" s="199"/>
      <c r="F5101" s="10"/>
      <c r="G5101" s="10"/>
      <c r="H5101" s="10"/>
      <c r="I5101" s="203"/>
      <c r="J5101" s="205"/>
      <c r="K5101" s="159"/>
      <c r="L5101" s="159"/>
      <c r="M5101" s="159"/>
      <c r="N5101" s="113"/>
      <c r="O5101" s="153"/>
      <c r="P5101" s="205"/>
      <c r="Q5101" s="205"/>
      <c r="R5101" s="159"/>
      <c r="S5101" s="159"/>
      <c r="T5101" s="159"/>
      <c r="U5101" s="159"/>
      <c r="V5101" s="153"/>
      <c r="W5101" s="153"/>
      <c r="X5101" s="153"/>
      <c r="Y5101" s="10"/>
      <c r="Z5101" s="9"/>
      <c r="AA5101" s="9"/>
      <c r="AB5101" s="9"/>
    </row>
    <row r="5102" spans="2:28" ht="28.5" outlineLevel="6" x14ac:dyDescent="0.15">
      <c r="B5102" s="197"/>
      <c r="C5102" s="198"/>
      <c r="D5102" s="114">
        <v>876</v>
      </c>
      <c r="E5102" s="114"/>
      <c r="F5102" s="115"/>
      <c r="G5102" s="115" t="s">
        <v>4141</v>
      </c>
      <c r="H5102" s="115" t="s">
        <v>4140</v>
      </c>
      <c r="I5102" s="116" t="s">
        <v>4139</v>
      </c>
      <c r="J5102" s="117" t="s">
        <v>584</v>
      </c>
      <c r="K5102" s="118">
        <v>55.067999999999998</v>
      </c>
      <c r="L5102" s="118">
        <v>0</v>
      </c>
      <c r="M5102" s="118">
        <v>55.067999999999998</v>
      </c>
      <c r="N5102" s="271"/>
      <c r="O5102" s="119">
        <f>M5102*N5102</f>
        <v>0</v>
      </c>
      <c r="P5102" s="117" t="s">
        <v>697</v>
      </c>
      <c r="Q5102" s="117" t="s">
        <v>9413</v>
      </c>
      <c r="R5102" s="118"/>
      <c r="S5102" s="118">
        <f>M5102*R5102</f>
        <v>0</v>
      </c>
      <c r="T5102" s="118"/>
      <c r="U5102" s="118">
        <f>M5102*T5102</f>
        <v>0</v>
      </c>
      <c r="V5102" s="119">
        <v>21</v>
      </c>
      <c r="W5102" s="119">
        <f>O5102*(V5102/100)</f>
        <v>0</v>
      </c>
      <c r="X5102" s="119">
        <f>O5102+W5102</f>
        <v>0</v>
      </c>
      <c r="Y5102" s="120">
        <v>8</v>
      </c>
      <c r="Z5102" s="9"/>
      <c r="AA5102" s="9"/>
      <c r="AB5102" s="9"/>
    </row>
    <row r="5103" spans="2:28" ht="4.5" customHeight="1" outlineLevel="6" x14ac:dyDescent="0.15">
      <c r="B5103" s="197"/>
      <c r="C5103" s="199"/>
      <c r="D5103" s="199"/>
      <c r="E5103" s="199"/>
      <c r="F5103" s="10"/>
      <c r="G5103" s="10"/>
      <c r="H5103" s="10"/>
      <c r="I5103" s="203"/>
      <c r="J5103" s="205"/>
      <c r="K5103" s="159"/>
      <c r="L5103" s="159"/>
      <c r="M5103" s="159"/>
      <c r="N5103" s="113"/>
      <c r="O5103" s="153"/>
      <c r="P5103" s="205"/>
      <c r="Q5103" s="205"/>
      <c r="R5103" s="159"/>
      <c r="S5103" s="159"/>
      <c r="T5103" s="159"/>
      <c r="U5103" s="159"/>
      <c r="V5103" s="153"/>
      <c r="W5103" s="153"/>
      <c r="X5103" s="153"/>
      <c r="Y5103" s="10"/>
      <c r="Z5103" s="9"/>
      <c r="AA5103" s="9"/>
      <c r="AB5103" s="9"/>
    </row>
    <row r="5104" spans="2:28" ht="28.5" outlineLevel="6" x14ac:dyDescent="0.15">
      <c r="B5104" s="197"/>
      <c r="C5104" s="198"/>
      <c r="D5104" s="114">
        <v>877</v>
      </c>
      <c r="E5104" s="114"/>
      <c r="F5104" s="115"/>
      <c r="G5104" s="115" t="s">
        <v>4138</v>
      </c>
      <c r="H5104" s="115" t="s">
        <v>4137</v>
      </c>
      <c r="I5104" s="116" t="s">
        <v>4136</v>
      </c>
      <c r="J5104" s="117" t="s">
        <v>584</v>
      </c>
      <c r="K5104" s="118">
        <v>52.2</v>
      </c>
      <c r="L5104" s="118">
        <v>0</v>
      </c>
      <c r="M5104" s="118">
        <v>52.2</v>
      </c>
      <c r="N5104" s="271"/>
      <c r="O5104" s="119">
        <f>M5104*N5104</f>
        <v>0</v>
      </c>
      <c r="P5104" s="117" t="s">
        <v>697</v>
      </c>
      <c r="Q5104" s="117" t="s">
        <v>9413</v>
      </c>
      <c r="R5104" s="118"/>
      <c r="S5104" s="118">
        <f>M5104*R5104</f>
        <v>0</v>
      </c>
      <c r="T5104" s="118"/>
      <c r="U5104" s="118">
        <f>M5104*T5104</f>
        <v>0</v>
      </c>
      <c r="V5104" s="119">
        <v>21</v>
      </c>
      <c r="W5104" s="119">
        <f>O5104*(V5104/100)</f>
        <v>0</v>
      </c>
      <c r="X5104" s="119">
        <f>O5104+W5104</f>
        <v>0</v>
      </c>
      <c r="Y5104" s="120">
        <v>8</v>
      </c>
      <c r="Z5104" s="9"/>
      <c r="AA5104" s="9"/>
      <c r="AB5104" s="9"/>
    </row>
    <row r="5105" spans="1:28" ht="4.5" customHeight="1" outlineLevel="6" x14ac:dyDescent="0.15">
      <c r="B5105" s="197"/>
      <c r="C5105" s="199"/>
      <c r="D5105" s="199"/>
      <c r="E5105" s="199"/>
      <c r="F5105" s="10"/>
      <c r="G5105" s="10"/>
      <c r="H5105" s="10"/>
      <c r="I5105" s="203"/>
      <c r="J5105" s="205"/>
      <c r="K5105" s="159"/>
      <c r="L5105" s="159"/>
      <c r="M5105" s="159"/>
      <c r="N5105" s="113"/>
      <c r="O5105" s="153"/>
      <c r="P5105" s="205"/>
      <c r="Q5105" s="205"/>
      <c r="R5105" s="159"/>
      <c r="S5105" s="159"/>
      <c r="T5105" s="159"/>
      <c r="U5105" s="159"/>
      <c r="V5105" s="153"/>
      <c r="W5105" s="153"/>
      <c r="X5105" s="153"/>
      <c r="Y5105" s="10"/>
      <c r="Z5105" s="9"/>
      <c r="AA5105" s="9"/>
      <c r="AB5105" s="9"/>
    </row>
    <row r="5106" spans="1:28" outlineLevel="6" x14ac:dyDescent="0.15">
      <c r="B5106" s="6"/>
      <c r="C5106" s="6"/>
      <c r="D5106" s="6"/>
      <c r="E5106" s="6"/>
      <c r="F5106" s="6"/>
      <c r="G5106" s="6"/>
      <c r="H5106" s="6"/>
      <c r="I5106" s="6"/>
      <c r="J5106" s="6"/>
      <c r="K5106" s="6"/>
      <c r="L5106" s="6"/>
      <c r="M5106" s="6"/>
      <c r="N5106" s="9"/>
      <c r="O5106" s="9"/>
      <c r="P5106" s="6"/>
      <c r="Q5106" s="6"/>
      <c r="R5106" s="6"/>
      <c r="S5106" s="6"/>
      <c r="T5106" s="6"/>
      <c r="U5106" s="6"/>
      <c r="V5106" s="6"/>
      <c r="W5106" s="9"/>
      <c r="X5106" s="9"/>
      <c r="Y5106" s="9"/>
    </row>
    <row r="5107" spans="1:28" ht="13.5" outlineLevel="5" x14ac:dyDescent="0.25">
      <c r="A5107" s="189" t="s">
        <v>1511</v>
      </c>
      <c r="B5107" s="239">
        <v>6</v>
      </c>
      <c r="C5107" s="240"/>
      <c r="D5107" s="240"/>
      <c r="E5107" s="240"/>
      <c r="F5107" s="193"/>
      <c r="G5107" s="193"/>
      <c r="H5107" s="193"/>
      <c r="I5107" s="241" t="s">
        <v>1510</v>
      </c>
      <c r="J5107" s="242"/>
      <c r="K5107" s="243"/>
      <c r="L5107" s="243"/>
      <c r="M5107" s="243"/>
      <c r="N5107" s="193"/>
      <c r="O5107" s="191">
        <f>SUBTOTAL(9,O5108:O5114)</f>
        <v>0</v>
      </c>
      <c r="P5107" s="242" t="s">
        <v>475</v>
      </c>
      <c r="Q5107" s="242"/>
      <c r="R5107" s="243"/>
      <c r="S5107" s="192">
        <f>SUBTOTAL(9,S5108:S5114)</f>
        <v>0</v>
      </c>
      <c r="T5107" s="243"/>
      <c r="U5107" s="192">
        <f>SUBTOTAL(9,U5108:U5114)</f>
        <v>0</v>
      </c>
      <c r="V5107" s="244"/>
      <c r="W5107" s="191">
        <f>SUBTOTAL(9,W5108:W5114)</f>
        <v>0</v>
      </c>
      <c r="X5107" s="191">
        <f>SUBTOTAL(9,X5108:X5114)</f>
        <v>0</v>
      </c>
      <c r="Y5107" s="189"/>
      <c r="Z5107" s="6"/>
      <c r="AA5107" s="9"/>
      <c r="AB5107" s="9"/>
    </row>
    <row r="5108" spans="1:28" ht="28.5" outlineLevel="6" x14ac:dyDescent="0.15">
      <c r="B5108" s="197"/>
      <c r="C5108" s="198"/>
      <c r="D5108" s="114">
        <v>878</v>
      </c>
      <c r="E5108" s="114"/>
      <c r="F5108" s="115"/>
      <c r="G5108" s="115" t="s">
        <v>4135</v>
      </c>
      <c r="H5108" s="115" t="s">
        <v>4134</v>
      </c>
      <c r="I5108" s="116" t="s">
        <v>4133</v>
      </c>
      <c r="J5108" s="117" t="s">
        <v>584</v>
      </c>
      <c r="K5108" s="118">
        <v>23</v>
      </c>
      <c r="L5108" s="118">
        <v>0</v>
      </c>
      <c r="M5108" s="118">
        <v>23</v>
      </c>
      <c r="N5108" s="271"/>
      <c r="O5108" s="119">
        <f>M5108*N5108</f>
        <v>0</v>
      </c>
      <c r="P5108" s="117" t="s">
        <v>697</v>
      </c>
      <c r="Q5108" s="117" t="s">
        <v>9413</v>
      </c>
      <c r="R5108" s="118"/>
      <c r="S5108" s="118">
        <f>M5108*R5108</f>
        <v>0</v>
      </c>
      <c r="T5108" s="118"/>
      <c r="U5108" s="118">
        <f>M5108*T5108</f>
        <v>0</v>
      </c>
      <c r="V5108" s="119">
        <v>21</v>
      </c>
      <c r="W5108" s="119">
        <f>O5108*(V5108/100)</f>
        <v>0</v>
      </c>
      <c r="X5108" s="119">
        <f>O5108+W5108</f>
        <v>0</v>
      </c>
      <c r="Y5108" s="120">
        <v>8</v>
      </c>
      <c r="Z5108" s="9"/>
      <c r="AA5108" s="9"/>
      <c r="AB5108" s="9"/>
    </row>
    <row r="5109" spans="1:28" ht="4.5" customHeight="1" outlineLevel="6" x14ac:dyDescent="0.15">
      <c r="B5109" s="197"/>
      <c r="C5109" s="199"/>
      <c r="D5109" s="199"/>
      <c r="E5109" s="199"/>
      <c r="F5109" s="10"/>
      <c r="G5109" s="10"/>
      <c r="H5109" s="10"/>
      <c r="I5109" s="203"/>
      <c r="J5109" s="205"/>
      <c r="K5109" s="159"/>
      <c r="L5109" s="159"/>
      <c r="M5109" s="159"/>
      <c r="N5109" s="113"/>
      <c r="O5109" s="153"/>
      <c r="P5109" s="205"/>
      <c r="Q5109" s="205"/>
      <c r="R5109" s="159"/>
      <c r="S5109" s="159"/>
      <c r="T5109" s="159"/>
      <c r="U5109" s="159"/>
      <c r="V5109" s="153"/>
      <c r="W5109" s="153"/>
      <c r="X5109" s="153"/>
      <c r="Y5109" s="10"/>
      <c r="Z5109" s="9"/>
      <c r="AA5109" s="9"/>
      <c r="AB5109" s="9"/>
    </row>
    <row r="5110" spans="1:28" ht="28.5" outlineLevel="6" x14ac:dyDescent="0.15">
      <c r="B5110" s="197"/>
      <c r="C5110" s="198"/>
      <c r="D5110" s="114">
        <v>879</v>
      </c>
      <c r="E5110" s="114"/>
      <c r="F5110" s="115"/>
      <c r="G5110" s="115" t="s">
        <v>4132</v>
      </c>
      <c r="H5110" s="115" t="s">
        <v>4131</v>
      </c>
      <c r="I5110" s="116" t="s">
        <v>4130</v>
      </c>
      <c r="J5110" s="117" t="s">
        <v>584</v>
      </c>
      <c r="K5110" s="118">
        <v>5</v>
      </c>
      <c r="L5110" s="118">
        <v>0</v>
      </c>
      <c r="M5110" s="118">
        <v>5</v>
      </c>
      <c r="N5110" s="271"/>
      <c r="O5110" s="119">
        <f>M5110*N5110</f>
        <v>0</v>
      </c>
      <c r="P5110" s="117" t="s">
        <v>697</v>
      </c>
      <c r="Q5110" s="117" t="s">
        <v>9413</v>
      </c>
      <c r="R5110" s="118"/>
      <c r="S5110" s="118">
        <f>M5110*R5110</f>
        <v>0</v>
      </c>
      <c r="T5110" s="118"/>
      <c r="U5110" s="118">
        <f>M5110*T5110</f>
        <v>0</v>
      </c>
      <c r="V5110" s="119">
        <v>21</v>
      </c>
      <c r="W5110" s="119">
        <f>O5110*(V5110/100)</f>
        <v>0</v>
      </c>
      <c r="X5110" s="119">
        <f>O5110+W5110</f>
        <v>0</v>
      </c>
      <c r="Y5110" s="120">
        <v>8</v>
      </c>
      <c r="Z5110" s="9"/>
      <c r="AA5110" s="9"/>
      <c r="AB5110" s="9"/>
    </row>
    <row r="5111" spans="1:28" ht="4.5" customHeight="1" outlineLevel="6" x14ac:dyDescent="0.15">
      <c r="B5111" s="197"/>
      <c r="C5111" s="199"/>
      <c r="D5111" s="199"/>
      <c r="E5111" s="199"/>
      <c r="F5111" s="10"/>
      <c r="G5111" s="10"/>
      <c r="H5111" s="10"/>
      <c r="I5111" s="203"/>
      <c r="J5111" s="205"/>
      <c r="K5111" s="159"/>
      <c r="L5111" s="159"/>
      <c r="M5111" s="159"/>
      <c r="N5111" s="113"/>
      <c r="O5111" s="153"/>
      <c r="P5111" s="205"/>
      <c r="Q5111" s="205"/>
      <c r="R5111" s="159"/>
      <c r="S5111" s="159"/>
      <c r="T5111" s="159"/>
      <c r="U5111" s="159"/>
      <c r="V5111" s="153"/>
      <c r="W5111" s="153"/>
      <c r="X5111" s="153"/>
      <c r="Y5111" s="10"/>
      <c r="Z5111" s="9"/>
      <c r="AA5111" s="9"/>
      <c r="AB5111" s="9"/>
    </row>
    <row r="5112" spans="1:28" ht="14.25" outlineLevel="6" x14ac:dyDescent="0.15">
      <c r="B5112" s="197"/>
      <c r="C5112" s="198"/>
      <c r="D5112" s="114">
        <v>880</v>
      </c>
      <c r="E5112" s="114"/>
      <c r="F5112" s="115"/>
      <c r="G5112" s="115" t="s">
        <v>4129</v>
      </c>
      <c r="H5112" s="115" t="s">
        <v>4128</v>
      </c>
      <c r="I5112" s="116" t="s">
        <v>4127</v>
      </c>
      <c r="J5112" s="117" t="s">
        <v>696</v>
      </c>
      <c r="K5112" s="118">
        <v>5</v>
      </c>
      <c r="L5112" s="118">
        <v>0</v>
      </c>
      <c r="M5112" s="118">
        <v>5</v>
      </c>
      <c r="N5112" s="271"/>
      <c r="O5112" s="119">
        <f>M5112*N5112</f>
        <v>0</v>
      </c>
      <c r="P5112" s="117" t="s">
        <v>697</v>
      </c>
      <c r="Q5112" s="117" t="s">
        <v>9413</v>
      </c>
      <c r="R5112" s="118"/>
      <c r="S5112" s="118">
        <f>M5112*R5112</f>
        <v>0</v>
      </c>
      <c r="T5112" s="118"/>
      <c r="U5112" s="118">
        <f>M5112*T5112</f>
        <v>0</v>
      </c>
      <c r="V5112" s="119">
        <v>21</v>
      </c>
      <c r="W5112" s="119">
        <f>O5112*(V5112/100)</f>
        <v>0</v>
      </c>
      <c r="X5112" s="119">
        <f>O5112+W5112</f>
        <v>0</v>
      </c>
      <c r="Y5112" s="120">
        <v>8</v>
      </c>
      <c r="Z5112" s="9"/>
      <c r="AA5112" s="9"/>
      <c r="AB5112" s="9"/>
    </row>
    <row r="5113" spans="1:28" ht="4.5" customHeight="1" outlineLevel="6" x14ac:dyDescent="0.15">
      <c r="B5113" s="197"/>
      <c r="C5113" s="199"/>
      <c r="D5113" s="199"/>
      <c r="E5113" s="199"/>
      <c r="F5113" s="10"/>
      <c r="G5113" s="10"/>
      <c r="H5113" s="10"/>
      <c r="I5113" s="203"/>
      <c r="J5113" s="205"/>
      <c r="K5113" s="159"/>
      <c r="L5113" s="159"/>
      <c r="M5113" s="159"/>
      <c r="N5113" s="113"/>
      <c r="O5113" s="153"/>
      <c r="P5113" s="205"/>
      <c r="Q5113" s="205"/>
      <c r="R5113" s="159"/>
      <c r="S5113" s="159"/>
      <c r="T5113" s="159"/>
      <c r="U5113" s="159"/>
      <c r="V5113" s="153"/>
      <c r="W5113" s="153"/>
      <c r="X5113" s="153"/>
      <c r="Y5113" s="10"/>
      <c r="Z5113" s="9"/>
      <c r="AA5113" s="9"/>
      <c r="AB5113" s="9"/>
    </row>
    <row r="5114" spans="1:28" outlineLevel="6" x14ac:dyDescent="0.15">
      <c r="B5114" s="6"/>
      <c r="C5114" s="6"/>
      <c r="D5114" s="6"/>
      <c r="E5114" s="6"/>
      <c r="F5114" s="6"/>
      <c r="G5114" s="6"/>
      <c r="H5114" s="6"/>
      <c r="I5114" s="6"/>
      <c r="J5114" s="6"/>
      <c r="K5114" s="6"/>
      <c r="L5114" s="6"/>
      <c r="M5114" s="6"/>
      <c r="N5114" s="9"/>
      <c r="O5114" s="9"/>
      <c r="P5114" s="6"/>
      <c r="Q5114" s="6"/>
      <c r="R5114" s="6"/>
      <c r="S5114" s="6"/>
      <c r="T5114" s="6"/>
      <c r="U5114" s="6"/>
      <c r="V5114" s="6"/>
      <c r="W5114" s="9"/>
      <c r="X5114" s="9"/>
      <c r="Y5114" s="9"/>
    </row>
    <row r="5115" spans="1:28" ht="13.5" outlineLevel="5" x14ac:dyDescent="0.25">
      <c r="A5115" s="189" t="s">
        <v>1509</v>
      </c>
      <c r="B5115" s="239">
        <v>6</v>
      </c>
      <c r="C5115" s="240"/>
      <c r="D5115" s="240"/>
      <c r="E5115" s="240"/>
      <c r="F5115" s="193"/>
      <c r="G5115" s="193"/>
      <c r="H5115" s="193"/>
      <c r="I5115" s="241" t="s">
        <v>1508</v>
      </c>
      <c r="J5115" s="242"/>
      <c r="K5115" s="243"/>
      <c r="L5115" s="243"/>
      <c r="M5115" s="243"/>
      <c r="N5115" s="193"/>
      <c r="O5115" s="191">
        <f>SUBTOTAL(9,O5116:O5134)</f>
        <v>0</v>
      </c>
      <c r="P5115" s="242" t="s">
        <v>475</v>
      </c>
      <c r="Q5115" s="242"/>
      <c r="R5115" s="243"/>
      <c r="S5115" s="192">
        <f>SUBTOTAL(9,S5116:S5134)</f>
        <v>0</v>
      </c>
      <c r="T5115" s="243"/>
      <c r="U5115" s="192">
        <f>SUBTOTAL(9,U5116:U5134)</f>
        <v>0</v>
      </c>
      <c r="V5115" s="244"/>
      <c r="W5115" s="191">
        <f>SUBTOTAL(9,W5116:W5134)</f>
        <v>0</v>
      </c>
      <c r="X5115" s="191">
        <f>SUBTOTAL(9,X5116:X5134)</f>
        <v>0</v>
      </c>
      <c r="Y5115" s="189"/>
      <c r="Z5115" s="6"/>
      <c r="AA5115" s="9"/>
      <c r="AB5115" s="9"/>
    </row>
    <row r="5116" spans="1:28" ht="14.25" outlineLevel="6" x14ac:dyDescent="0.15">
      <c r="B5116" s="197"/>
      <c r="C5116" s="198"/>
      <c r="D5116" s="114">
        <v>881</v>
      </c>
      <c r="E5116" s="114"/>
      <c r="F5116" s="115"/>
      <c r="G5116" s="115" t="s">
        <v>4126</v>
      </c>
      <c r="H5116" s="115" t="s">
        <v>4125</v>
      </c>
      <c r="I5116" s="116" t="s">
        <v>4124</v>
      </c>
      <c r="J5116" s="117" t="s">
        <v>696</v>
      </c>
      <c r="K5116" s="118">
        <v>1</v>
      </c>
      <c r="L5116" s="118">
        <v>0</v>
      </c>
      <c r="M5116" s="118">
        <v>1</v>
      </c>
      <c r="N5116" s="271"/>
      <c r="O5116" s="119">
        <f>M5116*N5116</f>
        <v>0</v>
      </c>
      <c r="P5116" s="117" t="s">
        <v>697</v>
      </c>
      <c r="Q5116" s="117" t="s">
        <v>9413</v>
      </c>
      <c r="R5116" s="118"/>
      <c r="S5116" s="118">
        <f>M5116*R5116</f>
        <v>0</v>
      </c>
      <c r="T5116" s="118"/>
      <c r="U5116" s="118">
        <f>M5116*T5116</f>
        <v>0</v>
      </c>
      <c r="V5116" s="119">
        <v>21</v>
      </c>
      <c r="W5116" s="119">
        <f>O5116*(V5116/100)</f>
        <v>0</v>
      </c>
      <c r="X5116" s="119">
        <f>O5116+W5116</f>
        <v>0</v>
      </c>
      <c r="Y5116" s="120">
        <v>8</v>
      </c>
      <c r="Z5116" s="9"/>
      <c r="AA5116" s="9"/>
      <c r="AB5116" s="9"/>
    </row>
    <row r="5117" spans="1:28" ht="4.5" customHeight="1" outlineLevel="6" x14ac:dyDescent="0.15">
      <c r="B5117" s="197"/>
      <c r="C5117" s="199"/>
      <c r="D5117" s="199"/>
      <c r="E5117" s="199"/>
      <c r="F5117" s="10"/>
      <c r="G5117" s="10"/>
      <c r="H5117" s="10"/>
      <c r="I5117" s="203"/>
      <c r="J5117" s="205"/>
      <c r="K5117" s="159"/>
      <c r="L5117" s="159"/>
      <c r="M5117" s="159"/>
      <c r="N5117" s="113"/>
      <c r="O5117" s="153"/>
      <c r="P5117" s="205"/>
      <c r="Q5117" s="205"/>
      <c r="R5117" s="159"/>
      <c r="S5117" s="159"/>
      <c r="T5117" s="159"/>
      <c r="U5117" s="159"/>
      <c r="V5117" s="153"/>
      <c r="W5117" s="153"/>
      <c r="X5117" s="153"/>
      <c r="Y5117" s="10"/>
      <c r="Z5117" s="9"/>
      <c r="AA5117" s="9"/>
      <c r="AB5117" s="9"/>
    </row>
    <row r="5118" spans="1:28" ht="14.25" outlineLevel="6" x14ac:dyDescent="0.15">
      <c r="B5118" s="197"/>
      <c r="C5118" s="198"/>
      <c r="D5118" s="114">
        <v>882</v>
      </c>
      <c r="E5118" s="114"/>
      <c r="F5118" s="115"/>
      <c r="G5118" s="115" t="s">
        <v>4123</v>
      </c>
      <c r="H5118" s="115" t="s">
        <v>4122</v>
      </c>
      <c r="I5118" s="116" t="s">
        <v>4121</v>
      </c>
      <c r="J5118" s="117" t="s">
        <v>696</v>
      </c>
      <c r="K5118" s="118">
        <v>24</v>
      </c>
      <c r="L5118" s="118">
        <v>0</v>
      </c>
      <c r="M5118" s="118">
        <v>24</v>
      </c>
      <c r="N5118" s="271"/>
      <c r="O5118" s="119">
        <f>M5118*N5118</f>
        <v>0</v>
      </c>
      <c r="P5118" s="117" t="s">
        <v>697</v>
      </c>
      <c r="Q5118" s="117" t="s">
        <v>9413</v>
      </c>
      <c r="R5118" s="118"/>
      <c r="S5118" s="118">
        <f>M5118*R5118</f>
        <v>0</v>
      </c>
      <c r="T5118" s="118"/>
      <c r="U5118" s="118">
        <f>M5118*T5118</f>
        <v>0</v>
      </c>
      <c r="V5118" s="119">
        <v>21</v>
      </c>
      <c r="W5118" s="119">
        <f>O5118*(V5118/100)</f>
        <v>0</v>
      </c>
      <c r="X5118" s="119">
        <f>O5118+W5118</f>
        <v>0</v>
      </c>
      <c r="Y5118" s="120">
        <v>8</v>
      </c>
      <c r="Z5118" s="9"/>
      <c r="AA5118" s="9"/>
      <c r="AB5118" s="9"/>
    </row>
    <row r="5119" spans="1:28" ht="4.5" customHeight="1" outlineLevel="6" x14ac:dyDescent="0.15">
      <c r="B5119" s="197"/>
      <c r="C5119" s="199"/>
      <c r="D5119" s="199"/>
      <c r="E5119" s="199"/>
      <c r="F5119" s="10"/>
      <c r="G5119" s="10"/>
      <c r="H5119" s="10"/>
      <c r="I5119" s="203"/>
      <c r="J5119" s="205"/>
      <c r="K5119" s="159"/>
      <c r="L5119" s="159"/>
      <c r="M5119" s="159"/>
      <c r="N5119" s="113"/>
      <c r="O5119" s="153"/>
      <c r="P5119" s="205"/>
      <c r="Q5119" s="205"/>
      <c r="R5119" s="159"/>
      <c r="S5119" s="159"/>
      <c r="T5119" s="159"/>
      <c r="U5119" s="159"/>
      <c r="V5119" s="153"/>
      <c r="W5119" s="153"/>
      <c r="X5119" s="153"/>
      <c r="Y5119" s="10"/>
      <c r="Z5119" s="9"/>
      <c r="AA5119" s="9"/>
      <c r="AB5119" s="9"/>
    </row>
    <row r="5120" spans="1:28" ht="28.5" outlineLevel="6" x14ac:dyDescent="0.15">
      <c r="B5120" s="197"/>
      <c r="C5120" s="198"/>
      <c r="D5120" s="114">
        <v>883</v>
      </c>
      <c r="E5120" s="114"/>
      <c r="F5120" s="115"/>
      <c r="G5120" s="115" t="s">
        <v>4120</v>
      </c>
      <c r="H5120" s="115" t="s">
        <v>4119</v>
      </c>
      <c r="I5120" s="116" t="s">
        <v>4118</v>
      </c>
      <c r="J5120" s="117"/>
      <c r="K5120" s="118">
        <v>0</v>
      </c>
      <c r="L5120" s="118">
        <v>0</v>
      </c>
      <c r="M5120" s="118">
        <v>0</v>
      </c>
      <c r="N5120" s="271"/>
      <c r="O5120" s="119">
        <f>M5120*N5120</f>
        <v>0</v>
      </c>
      <c r="P5120" s="117" t="s">
        <v>697</v>
      </c>
      <c r="Q5120" s="117" t="s">
        <v>9413</v>
      </c>
      <c r="R5120" s="118"/>
      <c r="S5120" s="118">
        <f>M5120*R5120</f>
        <v>0</v>
      </c>
      <c r="T5120" s="118"/>
      <c r="U5120" s="118">
        <f>M5120*T5120</f>
        <v>0</v>
      </c>
      <c r="V5120" s="119">
        <v>21</v>
      </c>
      <c r="W5120" s="119">
        <f>O5120*(V5120/100)</f>
        <v>0</v>
      </c>
      <c r="X5120" s="119">
        <f>O5120+W5120</f>
        <v>0</v>
      </c>
      <c r="Y5120" s="120">
        <v>8</v>
      </c>
      <c r="Z5120" s="9"/>
      <c r="AA5120" s="9"/>
      <c r="AB5120" s="9"/>
    </row>
    <row r="5121" spans="1:28" ht="4.5" customHeight="1" outlineLevel="6" x14ac:dyDescent="0.15">
      <c r="B5121" s="197"/>
      <c r="C5121" s="199"/>
      <c r="D5121" s="199"/>
      <c r="E5121" s="199"/>
      <c r="F5121" s="10"/>
      <c r="G5121" s="10"/>
      <c r="H5121" s="10"/>
      <c r="I5121" s="203"/>
      <c r="J5121" s="205"/>
      <c r="K5121" s="159"/>
      <c r="L5121" s="159"/>
      <c r="M5121" s="159"/>
      <c r="N5121" s="113"/>
      <c r="O5121" s="153"/>
      <c r="P5121" s="205"/>
      <c r="Q5121" s="205"/>
      <c r="R5121" s="159"/>
      <c r="S5121" s="159"/>
      <c r="T5121" s="159"/>
      <c r="U5121" s="159"/>
      <c r="V5121" s="153"/>
      <c r="W5121" s="153"/>
      <c r="X5121" s="153"/>
      <c r="Y5121" s="10"/>
      <c r="Z5121" s="9"/>
      <c r="AA5121" s="9"/>
      <c r="AB5121" s="9"/>
    </row>
    <row r="5122" spans="1:28" ht="14.25" outlineLevel="6" x14ac:dyDescent="0.15">
      <c r="B5122" s="197"/>
      <c r="C5122" s="198"/>
      <c r="D5122" s="114">
        <v>884</v>
      </c>
      <c r="E5122" s="114"/>
      <c r="F5122" s="115"/>
      <c r="G5122" s="115" t="s">
        <v>4117</v>
      </c>
      <c r="H5122" s="115" t="s">
        <v>4116</v>
      </c>
      <c r="I5122" s="116" t="s">
        <v>4115</v>
      </c>
      <c r="J5122" s="117" t="s">
        <v>696</v>
      </c>
      <c r="K5122" s="118">
        <v>1</v>
      </c>
      <c r="L5122" s="118">
        <v>0</v>
      </c>
      <c r="M5122" s="118">
        <v>1</v>
      </c>
      <c r="N5122" s="271"/>
      <c r="O5122" s="119">
        <f>M5122*N5122</f>
        <v>0</v>
      </c>
      <c r="P5122" s="117" t="s">
        <v>697</v>
      </c>
      <c r="Q5122" s="117" t="s">
        <v>9413</v>
      </c>
      <c r="R5122" s="118"/>
      <c r="S5122" s="118">
        <f>M5122*R5122</f>
        <v>0</v>
      </c>
      <c r="T5122" s="118"/>
      <c r="U5122" s="118">
        <f>M5122*T5122</f>
        <v>0</v>
      </c>
      <c r="V5122" s="119">
        <v>21</v>
      </c>
      <c r="W5122" s="119">
        <f>O5122*(V5122/100)</f>
        <v>0</v>
      </c>
      <c r="X5122" s="119">
        <f>O5122+W5122</f>
        <v>0</v>
      </c>
      <c r="Y5122" s="120">
        <v>8</v>
      </c>
      <c r="Z5122" s="9"/>
      <c r="AA5122" s="9"/>
      <c r="AB5122" s="9"/>
    </row>
    <row r="5123" spans="1:28" ht="4.5" customHeight="1" outlineLevel="6" x14ac:dyDescent="0.15">
      <c r="B5123" s="197"/>
      <c r="C5123" s="199"/>
      <c r="D5123" s="199"/>
      <c r="E5123" s="199"/>
      <c r="F5123" s="10"/>
      <c r="G5123" s="10"/>
      <c r="H5123" s="10"/>
      <c r="I5123" s="203"/>
      <c r="J5123" s="205"/>
      <c r="K5123" s="159"/>
      <c r="L5123" s="159"/>
      <c r="M5123" s="159"/>
      <c r="N5123" s="113"/>
      <c r="O5123" s="153"/>
      <c r="P5123" s="205"/>
      <c r="Q5123" s="205"/>
      <c r="R5123" s="159"/>
      <c r="S5123" s="159"/>
      <c r="T5123" s="159"/>
      <c r="U5123" s="159"/>
      <c r="V5123" s="153"/>
      <c r="W5123" s="153"/>
      <c r="X5123" s="153"/>
      <c r="Y5123" s="10"/>
      <c r="Z5123" s="9"/>
      <c r="AA5123" s="9"/>
      <c r="AB5123" s="9"/>
    </row>
    <row r="5124" spans="1:28" ht="28.5" outlineLevel="6" x14ac:dyDescent="0.15">
      <c r="B5124" s="197"/>
      <c r="C5124" s="198"/>
      <c r="D5124" s="114">
        <v>885</v>
      </c>
      <c r="E5124" s="114"/>
      <c r="F5124" s="115"/>
      <c r="G5124" s="115" t="s">
        <v>4114</v>
      </c>
      <c r="H5124" s="115" t="s">
        <v>4113</v>
      </c>
      <c r="I5124" s="116" t="s">
        <v>4112</v>
      </c>
      <c r="J5124" s="117"/>
      <c r="K5124" s="118">
        <v>0</v>
      </c>
      <c r="L5124" s="118">
        <v>0</v>
      </c>
      <c r="M5124" s="118">
        <v>0</v>
      </c>
      <c r="N5124" s="271"/>
      <c r="O5124" s="119">
        <f>M5124*N5124</f>
        <v>0</v>
      </c>
      <c r="P5124" s="117" t="s">
        <v>697</v>
      </c>
      <c r="Q5124" s="117" t="s">
        <v>9413</v>
      </c>
      <c r="R5124" s="118"/>
      <c r="S5124" s="118">
        <f>M5124*R5124</f>
        <v>0</v>
      </c>
      <c r="T5124" s="118"/>
      <c r="U5124" s="118">
        <f>M5124*T5124</f>
        <v>0</v>
      </c>
      <c r="V5124" s="119">
        <v>21</v>
      </c>
      <c r="W5124" s="119">
        <f>O5124*(V5124/100)</f>
        <v>0</v>
      </c>
      <c r="X5124" s="119">
        <f>O5124+W5124</f>
        <v>0</v>
      </c>
      <c r="Y5124" s="120">
        <v>8</v>
      </c>
      <c r="Z5124" s="9"/>
      <c r="AA5124" s="9"/>
      <c r="AB5124" s="9"/>
    </row>
    <row r="5125" spans="1:28" ht="4.5" customHeight="1" outlineLevel="6" x14ac:dyDescent="0.15">
      <c r="B5125" s="197"/>
      <c r="C5125" s="199"/>
      <c r="D5125" s="199"/>
      <c r="E5125" s="199"/>
      <c r="F5125" s="10"/>
      <c r="G5125" s="10"/>
      <c r="H5125" s="10"/>
      <c r="I5125" s="203"/>
      <c r="J5125" s="205"/>
      <c r="K5125" s="159"/>
      <c r="L5125" s="159"/>
      <c r="M5125" s="159"/>
      <c r="N5125" s="113"/>
      <c r="O5125" s="153"/>
      <c r="P5125" s="205"/>
      <c r="Q5125" s="205"/>
      <c r="R5125" s="159"/>
      <c r="S5125" s="159"/>
      <c r="T5125" s="159"/>
      <c r="U5125" s="159"/>
      <c r="V5125" s="153"/>
      <c r="W5125" s="153"/>
      <c r="X5125" s="153"/>
      <c r="Y5125" s="10"/>
      <c r="Z5125" s="9"/>
      <c r="AA5125" s="9"/>
      <c r="AB5125" s="9"/>
    </row>
    <row r="5126" spans="1:28" ht="28.5" outlineLevel="6" x14ac:dyDescent="0.15">
      <c r="B5126" s="197"/>
      <c r="C5126" s="198"/>
      <c r="D5126" s="114">
        <v>886</v>
      </c>
      <c r="E5126" s="114"/>
      <c r="F5126" s="115"/>
      <c r="G5126" s="115" t="s">
        <v>4111</v>
      </c>
      <c r="H5126" s="115" t="s">
        <v>4110</v>
      </c>
      <c r="I5126" s="116" t="s">
        <v>4109</v>
      </c>
      <c r="J5126" s="117"/>
      <c r="K5126" s="118">
        <v>0</v>
      </c>
      <c r="L5126" s="118">
        <v>0</v>
      </c>
      <c r="M5126" s="118">
        <v>0</v>
      </c>
      <c r="N5126" s="271"/>
      <c r="O5126" s="119">
        <f>M5126*N5126</f>
        <v>0</v>
      </c>
      <c r="P5126" s="117" t="s">
        <v>697</v>
      </c>
      <c r="Q5126" s="117" t="s">
        <v>9413</v>
      </c>
      <c r="R5126" s="118"/>
      <c r="S5126" s="118">
        <f>M5126*R5126</f>
        <v>0</v>
      </c>
      <c r="T5126" s="118"/>
      <c r="U5126" s="118">
        <f>M5126*T5126</f>
        <v>0</v>
      </c>
      <c r="V5126" s="119">
        <v>21</v>
      </c>
      <c r="W5126" s="119">
        <f>O5126*(V5126/100)</f>
        <v>0</v>
      </c>
      <c r="X5126" s="119">
        <f>O5126+W5126</f>
        <v>0</v>
      </c>
      <c r="Y5126" s="120">
        <v>8</v>
      </c>
      <c r="Z5126" s="9"/>
      <c r="AA5126" s="9"/>
      <c r="AB5126" s="9"/>
    </row>
    <row r="5127" spans="1:28" ht="4.5" customHeight="1" outlineLevel="6" x14ac:dyDescent="0.15">
      <c r="B5127" s="197"/>
      <c r="C5127" s="199"/>
      <c r="D5127" s="199"/>
      <c r="E5127" s="199"/>
      <c r="F5127" s="10"/>
      <c r="G5127" s="10"/>
      <c r="H5127" s="10"/>
      <c r="I5127" s="203"/>
      <c r="J5127" s="205"/>
      <c r="K5127" s="159"/>
      <c r="L5127" s="159"/>
      <c r="M5127" s="159"/>
      <c r="N5127" s="113"/>
      <c r="O5127" s="153"/>
      <c r="P5127" s="205"/>
      <c r="Q5127" s="205"/>
      <c r="R5127" s="159"/>
      <c r="S5127" s="159"/>
      <c r="T5127" s="159"/>
      <c r="U5127" s="159"/>
      <c r="V5127" s="153"/>
      <c r="W5127" s="153"/>
      <c r="X5127" s="153"/>
      <c r="Y5127" s="10"/>
      <c r="Z5127" s="9"/>
      <c r="AA5127" s="9"/>
      <c r="AB5127" s="9"/>
    </row>
    <row r="5128" spans="1:28" ht="28.5" outlineLevel="6" x14ac:dyDescent="0.15">
      <c r="B5128" s="197"/>
      <c r="C5128" s="198"/>
      <c r="D5128" s="114">
        <v>887</v>
      </c>
      <c r="E5128" s="114"/>
      <c r="F5128" s="115"/>
      <c r="G5128" s="115" t="s">
        <v>4108</v>
      </c>
      <c r="H5128" s="115" t="s">
        <v>4107</v>
      </c>
      <c r="I5128" s="116" t="s">
        <v>4106</v>
      </c>
      <c r="J5128" s="117"/>
      <c r="K5128" s="118">
        <v>0</v>
      </c>
      <c r="L5128" s="118">
        <v>0</v>
      </c>
      <c r="M5128" s="118">
        <v>0</v>
      </c>
      <c r="N5128" s="271"/>
      <c r="O5128" s="119">
        <f>M5128*N5128</f>
        <v>0</v>
      </c>
      <c r="P5128" s="117" t="s">
        <v>697</v>
      </c>
      <c r="Q5128" s="117" t="s">
        <v>9413</v>
      </c>
      <c r="R5128" s="118"/>
      <c r="S5128" s="118">
        <f>M5128*R5128</f>
        <v>0</v>
      </c>
      <c r="T5128" s="118"/>
      <c r="U5128" s="118">
        <f>M5128*T5128</f>
        <v>0</v>
      </c>
      <c r="V5128" s="119">
        <v>21</v>
      </c>
      <c r="W5128" s="119">
        <f>O5128*(V5128/100)</f>
        <v>0</v>
      </c>
      <c r="X5128" s="119">
        <f>O5128+W5128</f>
        <v>0</v>
      </c>
      <c r="Y5128" s="120">
        <v>8</v>
      </c>
      <c r="Z5128" s="9"/>
      <c r="AA5128" s="9"/>
      <c r="AB5128" s="9"/>
    </row>
    <row r="5129" spans="1:28" ht="4.5" customHeight="1" outlineLevel="6" x14ac:dyDescent="0.15">
      <c r="B5129" s="197"/>
      <c r="C5129" s="199"/>
      <c r="D5129" s="199"/>
      <c r="E5129" s="199"/>
      <c r="F5129" s="10"/>
      <c r="G5129" s="10"/>
      <c r="H5129" s="10"/>
      <c r="I5129" s="203"/>
      <c r="J5129" s="205"/>
      <c r="K5129" s="159"/>
      <c r="L5129" s="159"/>
      <c r="M5129" s="159"/>
      <c r="N5129" s="113"/>
      <c r="O5129" s="153"/>
      <c r="P5129" s="205"/>
      <c r="Q5129" s="205"/>
      <c r="R5129" s="159"/>
      <c r="S5129" s="159"/>
      <c r="T5129" s="159"/>
      <c r="U5129" s="159"/>
      <c r="V5129" s="153"/>
      <c r="W5129" s="153"/>
      <c r="X5129" s="153"/>
      <c r="Y5129" s="10"/>
      <c r="Z5129" s="9"/>
      <c r="AA5129" s="9"/>
      <c r="AB5129" s="9"/>
    </row>
    <row r="5130" spans="1:28" ht="14.25" outlineLevel="6" x14ac:dyDescent="0.15">
      <c r="B5130" s="197"/>
      <c r="C5130" s="198"/>
      <c r="D5130" s="114">
        <v>888</v>
      </c>
      <c r="E5130" s="114"/>
      <c r="F5130" s="115"/>
      <c r="G5130" s="115" t="s">
        <v>4105</v>
      </c>
      <c r="H5130" s="115" t="s">
        <v>4104</v>
      </c>
      <c r="I5130" s="116" t="s">
        <v>4103</v>
      </c>
      <c r="J5130" s="117" t="s">
        <v>696</v>
      </c>
      <c r="K5130" s="118">
        <v>1</v>
      </c>
      <c r="L5130" s="118">
        <v>0</v>
      </c>
      <c r="M5130" s="118">
        <v>1</v>
      </c>
      <c r="N5130" s="271"/>
      <c r="O5130" s="119">
        <f>M5130*N5130</f>
        <v>0</v>
      </c>
      <c r="P5130" s="117" t="s">
        <v>697</v>
      </c>
      <c r="Q5130" s="117" t="s">
        <v>9413</v>
      </c>
      <c r="R5130" s="118"/>
      <c r="S5130" s="118">
        <f>M5130*R5130</f>
        <v>0</v>
      </c>
      <c r="T5130" s="118"/>
      <c r="U5130" s="118">
        <f>M5130*T5130</f>
        <v>0</v>
      </c>
      <c r="V5130" s="119">
        <v>21</v>
      </c>
      <c r="W5130" s="119">
        <f>O5130*(V5130/100)</f>
        <v>0</v>
      </c>
      <c r="X5130" s="119">
        <f>O5130+W5130</f>
        <v>0</v>
      </c>
      <c r="Y5130" s="120">
        <v>8</v>
      </c>
      <c r="Z5130" s="9"/>
      <c r="AA5130" s="9"/>
      <c r="AB5130" s="9"/>
    </row>
    <row r="5131" spans="1:28" ht="4.5" customHeight="1" outlineLevel="6" x14ac:dyDescent="0.15">
      <c r="B5131" s="197"/>
      <c r="C5131" s="199"/>
      <c r="D5131" s="199"/>
      <c r="E5131" s="199"/>
      <c r="F5131" s="10"/>
      <c r="G5131" s="10"/>
      <c r="H5131" s="10"/>
      <c r="I5131" s="203"/>
      <c r="J5131" s="205"/>
      <c r="K5131" s="159"/>
      <c r="L5131" s="159"/>
      <c r="M5131" s="159"/>
      <c r="N5131" s="113"/>
      <c r="O5131" s="153"/>
      <c r="P5131" s="205"/>
      <c r="Q5131" s="205"/>
      <c r="R5131" s="159"/>
      <c r="S5131" s="159"/>
      <c r="T5131" s="159"/>
      <c r="U5131" s="159"/>
      <c r="V5131" s="153"/>
      <c r="W5131" s="153"/>
      <c r="X5131" s="153"/>
      <c r="Y5131" s="10"/>
      <c r="Z5131" s="9"/>
      <c r="AA5131" s="9"/>
      <c r="AB5131" s="9"/>
    </row>
    <row r="5132" spans="1:28" ht="14.25" outlineLevel="6" x14ac:dyDescent="0.15">
      <c r="B5132" s="197"/>
      <c r="C5132" s="198"/>
      <c r="D5132" s="114">
        <v>889</v>
      </c>
      <c r="E5132" s="114"/>
      <c r="F5132" s="115"/>
      <c r="G5132" s="115" t="s">
        <v>4102</v>
      </c>
      <c r="H5132" s="115" t="s">
        <v>4101</v>
      </c>
      <c r="I5132" s="116" t="s">
        <v>4100</v>
      </c>
      <c r="J5132" s="117" t="s">
        <v>696</v>
      </c>
      <c r="K5132" s="118">
        <v>2</v>
      </c>
      <c r="L5132" s="118">
        <v>0</v>
      </c>
      <c r="M5132" s="118">
        <v>2</v>
      </c>
      <c r="N5132" s="271"/>
      <c r="O5132" s="119">
        <f>M5132*N5132</f>
        <v>0</v>
      </c>
      <c r="P5132" s="117" t="s">
        <v>697</v>
      </c>
      <c r="Q5132" s="117" t="s">
        <v>9413</v>
      </c>
      <c r="R5132" s="118"/>
      <c r="S5132" s="118">
        <f>M5132*R5132</f>
        <v>0</v>
      </c>
      <c r="T5132" s="118"/>
      <c r="U5132" s="118">
        <f>M5132*T5132</f>
        <v>0</v>
      </c>
      <c r="V5132" s="119">
        <v>21</v>
      </c>
      <c r="W5132" s="119">
        <f>O5132*(V5132/100)</f>
        <v>0</v>
      </c>
      <c r="X5132" s="119">
        <f>O5132+W5132</f>
        <v>0</v>
      </c>
      <c r="Y5132" s="120">
        <v>8</v>
      </c>
      <c r="Z5132" s="9"/>
      <c r="AA5132" s="9"/>
      <c r="AB5132" s="9"/>
    </row>
    <row r="5133" spans="1:28" ht="4.5" customHeight="1" outlineLevel="6" x14ac:dyDescent="0.15">
      <c r="B5133" s="197"/>
      <c r="C5133" s="199"/>
      <c r="D5133" s="199"/>
      <c r="E5133" s="199"/>
      <c r="F5133" s="10"/>
      <c r="G5133" s="10"/>
      <c r="H5133" s="10"/>
      <c r="I5133" s="203"/>
      <c r="J5133" s="205"/>
      <c r="K5133" s="159"/>
      <c r="L5133" s="159"/>
      <c r="M5133" s="159"/>
      <c r="N5133" s="113"/>
      <c r="O5133" s="153"/>
      <c r="P5133" s="205"/>
      <c r="Q5133" s="205"/>
      <c r="R5133" s="159"/>
      <c r="S5133" s="159"/>
      <c r="T5133" s="159"/>
      <c r="U5133" s="159"/>
      <c r="V5133" s="153"/>
      <c r="W5133" s="153"/>
      <c r="X5133" s="153"/>
      <c r="Y5133" s="10"/>
      <c r="Z5133" s="9"/>
      <c r="AA5133" s="9"/>
      <c r="AB5133" s="9"/>
    </row>
    <row r="5134" spans="1:28" outlineLevel="6" x14ac:dyDescent="0.15">
      <c r="B5134" s="6"/>
      <c r="C5134" s="6"/>
      <c r="D5134" s="6"/>
      <c r="E5134" s="6"/>
      <c r="F5134" s="6"/>
      <c r="G5134" s="6"/>
      <c r="H5134" s="6"/>
      <c r="I5134" s="6"/>
      <c r="J5134" s="6"/>
      <c r="K5134" s="6"/>
      <c r="L5134" s="6"/>
      <c r="M5134" s="6"/>
      <c r="N5134" s="9"/>
      <c r="O5134" s="9"/>
      <c r="P5134" s="6"/>
      <c r="Q5134" s="6"/>
      <c r="R5134" s="6"/>
      <c r="S5134" s="6"/>
      <c r="T5134" s="6"/>
      <c r="U5134" s="6"/>
      <c r="V5134" s="6"/>
      <c r="W5134" s="9"/>
      <c r="X5134" s="9"/>
      <c r="Y5134" s="9"/>
    </row>
    <row r="5135" spans="1:28" ht="13.5" outlineLevel="5" x14ac:dyDescent="0.25">
      <c r="A5135" s="189" t="s">
        <v>1507</v>
      </c>
      <c r="B5135" s="239">
        <v>6</v>
      </c>
      <c r="C5135" s="240"/>
      <c r="D5135" s="240"/>
      <c r="E5135" s="240"/>
      <c r="F5135" s="193"/>
      <c r="G5135" s="193"/>
      <c r="H5135" s="193"/>
      <c r="I5135" s="241" t="s">
        <v>1506</v>
      </c>
      <c r="J5135" s="242"/>
      <c r="K5135" s="243"/>
      <c r="L5135" s="243"/>
      <c r="M5135" s="243"/>
      <c r="N5135" s="193"/>
      <c r="O5135" s="191">
        <f>SUBTOTAL(9,O5136:O5152)</f>
        <v>0</v>
      </c>
      <c r="P5135" s="242" t="s">
        <v>475</v>
      </c>
      <c r="Q5135" s="242"/>
      <c r="R5135" s="243"/>
      <c r="S5135" s="192">
        <f>SUBTOTAL(9,S5136:S5152)</f>
        <v>0</v>
      </c>
      <c r="T5135" s="243"/>
      <c r="U5135" s="192">
        <f>SUBTOTAL(9,U5136:U5152)</f>
        <v>0</v>
      </c>
      <c r="V5135" s="244"/>
      <c r="W5135" s="191">
        <f>SUBTOTAL(9,W5136:W5152)</f>
        <v>0</v>
      </c>
      <c r="X5135" s="191">
        <f>SUBTOTAL(9,X5136:X5152)</f>
        <v>0</v>
      </c>
      <c r="Y5135" s="189"/>
      <c r="Z5135" s="6"/>
      <c r="AA5135" s="9"/>
      <c r="AB5135" s="9"/>
    </row>
    <row r="5136" spans="1:28" ht="14.25" outlineLevel="6" x14ac:dyDescent="0.15">
      <c r="B5136" s="197"/>
      <c r="C5136" s="198"/>
      <c r="D5136" s="114">
        <v>890</v>
      </c>
      <c r="E5136" s="114"/>
      <c r="F5136" s="115"/>
      <c r="G5136" s="115" t="s">
        <v>4099</v>
      </c>
      <c r="H5136" s="115" t="s">
        <v>4098</v>
      </c>
      <c r="I5136" s="116" t="s">
        <v>4097</v>
      </c>
      <c r="J5136" s="117" t="s">
        <v>696</v>
      </c>
      <c r="K5136" s="118">
        <v>6</v>
      </c>
      <c r="L5136" s="118">
        <v>0</v>
      </c>
      <c r="M5136" s="118">
        <v>6</v>
      </c>
      <c r="N5136" s="271"/>
      <c r="O5136" s="119">
        <f>M5136*N5136</f>
        <v>0</v>
      </c>
      <c r="P5136" s="117" t="s">
        <v>697</v>
      </c>
      <c r="Q5136" s="117" t="s">
        <v>9413</v>
      </c>
      <c r="R5136" s="118"/>
      <c r="S5136" s="118">
        <f>M5136*R5136</f>
        <v>0</v>
      </c>
      <c r="T5136" s="118"/>
      <c r="U5136" s="118">
        <f>M5136*T5136</f>
        <v>0</v>
      </c>
      <c r="V5136" s="119">
        <v>21</v>
      </c>
      <c r="W5136" s="119">
        <f>O5136*(V5136/100)</f>
        <v>0</v>
      </c>
      <c r="X5136" s="119">
        <f>O5136+W5136</f>
        <v>0</v>
      </c>
      <c r="Y5136" s="120">
        <v>8</v>
      </c>
      <c r="Z5136" s="9"/>
      <c r="AA5136" s="9"/>
      <c r="AB5136" s="9"/>
    </row>
    <row r="5137" spans="2:28" ht="4.5" customHeight="1" outlineLevel="6" x14ac:dyDescent="0.15">
      <c r="B5137" s="197"/>
      <c r="C5137" s="199"/>
      <c r="D5137" s="199"/>
      <c r="E5137" s="199"/>
      <c r="F5137" s="10"/>
      <c r="G5137" s="10"/>
      <c r="H5137" s="10"/>
      <c r="I5137" s="203"/>
      <c r="J5137" s="205"/>
      <c r="K5137" s="159"/>
      <c r="L5137" s="159"/>
      <c r="M5137" s="159"/>
      <c r="N5137" s="113"/>
      <c r="O5137" s="153"/>
      <c r="P5137" s="205"/>
      <c r="Q5137" s="205"/>
      <c r="R5137" s="159"/>
      <c r="S5137" s="159"/>
      <c r="T5137" s="159"/>
      <c r="U5137" s="159"/>
      <c r="V5137" s="153"/>
      <c r="W5137" s="153"/>
      <c r="X5137" s="153"/>
      <c r="Y5137" s="10"/>
      <c r="Z5137" s="9"/>
      <c r="AA5137" s="9"/>
      <c r="AB5137" s="9"/>
    </row>
    <row r="5138" spans="2:28" ht="14.25" outlineLevel="6" x14ac:dyDescent="0.15">
      <c r="B5138" s="197"/>
      <c r="C5138" s="198"/>
      <c r="D5138" s="114">
        <v>891</v>
      </c>
      <c r="E5138" s="114"/>
      <c r="F5138" s="115"/>
      <c r="G5138" s="115" t="s">
        <v>4096</v>
      </c>
      <c r="H5138" s="115" t="s">
        <v>4095</v>
      </c>
      <c r="I5138" s="116" t="s">
        <v>4094</v>
      </c>
      <c r="J5138" s="117" t="s">
        <v>696</v>
      </c>
      <c r="K5138" s="118">
        <v>2</v>
      </c>
      <c r="L5138" s="118">
        <v>0</v>
      </c>
      <c r="M5138" s="118">
        <v>2</v>
      </c>
      <c r="N5138" s="271"/>
      <c r="O5138" s="119">
        <f>M5138*N5138</f>
        <v>0</v>
      </c>
      <c r="P5138" s="117" t="s">
        <v>697</v>
      </c>
      <c r="Q5138" s="117" t="s">
        <v>9413</v>
      </c>
      <c r="R5138" s="118"/>
      <c r="S5138" s="118">
        <f>M5138*R5138</f>
        <v>0</v>
      </c>
      <c r="T5138" s="118"/>
      <c r="U5138" s="118">
        <f>M5138*T5138</f>
        <v>0</v>
      </c>
      <c r="V5138" s="119">
        <v>21</v>
      </c>
      <c r="W5138" s="119">
        <f>O5138*(V5138/100)</f>
        <v>0</v>
      </c>
      <c r="X5138" s="119">
        <f>O5138+W5138</f>
        <v>0</v>
      </c>
      <c r="Y5138" s="120">
        <v>8</v>
      </c>
      <c r="Z5138" s="9"/>
      <c r="AA5138" s="9"/>
      <c r="AB5138" s="9"/>
    </row>
    <row r="5139" spans="2:28" ht="4.5" customHeight="1" outlineLevel="6" x14ac:dyDescent="0.15">
      <c r="B5139" s="197"/>
      <c r="C5139" s="199"/>
      <c r="D5139" s="199"/>
      <c r="E5139" s="199"/>
      <c r="F5139" s="10"/>
      <c r="G5139" s="10"/>
      <c r="H5139" s="10"/>
      <c r="I5139" s="203"/>
      <c r="J5139" s="205"/>
      <c r="K5139" s="159"/>
      <c r="L5139" s="159"/>
      <c r="M5139" s="159"/>
      <c r="N5139" s="113"/>
      <c r="O5139" s="153"/>
      <c r="P5139" s="205"/>
      <c r="Q5139" s="205"/>
      <c r="R5139" s="159"/>
      <c r="S5139" s="159"/>
      <c r="T5139" s="159"/>
      <c r="U5139" s="159"/>
      <c r="V5139" s="153"/>
      <c r="W5139" s="153"/>
      <c r="X5139" s="153"/>
      <c r="Y5139" s="10"/>
      <c r="Z5139" s="9"/>
      <c r="AA5139" s="9"/>
      <c r="AB5139" s="9"/>
    </row>
    <row r="5140" spans="2:28" ht="14.25" outlineLevel="6" x14ac:dyDescent="0.15">
      <c r="B5140" s="197"/>
      <c r="C5140" s="198"/>
      <c r="D5140" s="114">
        <v>892</v>
      </c>
      <c r="E5140" s="114"/>
      <c r="F5140" s="115"/>
      <c r="G5140" s="115" t="s">
        <v>4093</v>
      </c>
      <c r="H5140" s="115" t="s">
        <v>4092</v>
      </c>
      <c r="I5140" s="116" t="s">
        <v>4091</v>
      </c>
      <c r="J5140" s="117" t="s">
        <v>696</v>
      </c>
      <c r="K5140" s="118">
        <v>6</v>
      </c>
      <c r="L5140" s="118">
        <v>0</v>
      </c>
      <c r="M5140" s="118">
        <v>6</v>
      </c>
      <c r="N5140" s="271"/>
      <c r="O5140" s="119">
        <f>M5140*N5140</f>
        <v>0</v>
      </c>
      <c r="P5140" s="117" t="s">
        <v>697</v>
      </c>
      <c r="Q5140" s="117" t="s">
        <v>9413</v>
      </c>
      <c r="R5140" s="118"/>
      <c r="S5140" s="118">
        <f>M5140*R5140</f>
        <v>0</v>
      </c>
      <c r="T5140" s="118"/>
      <c r="U5140" s="118">
        <f>M5140*T5140</f>
        <v>0</v>
      </c>
      <c r="V5140" s="119">
        <v>21</v>
      </c>
      <c r="W5140" s="119">
        <f>O5140*(V5140/100)</f>
        <v>0</v>
      </c>
      <c r="X5140" s="119">
        <f>O5140+W5140</f>
        <v>0</v>
      </c>
      <c r="Y5140" s="120">
        <v>8</v>
      </c>
      <c r="Z5140" s="9"/>
      <c r="AA5140" s="9"/>
      <c r="AB5140" s="9"/>
    </row>
    <row r="5141" spans="2:28" ht="4.5" customHeight="1" outlineLevel="6" x14ac:dyDescent="0.15">
      <c r="B5141" s="197"/>
      <c r="C5141" s="199"/>
      <c r="D5141" s="199"/>
      <c r="E5141" s="199"/>
      <c r="F5141" s="10"/>
      <c r="G5141" s="10"/>
      <c r="H5141" s="10"/>
      <c r="I5141" s="203"/>
      <c r="J5141" s="205"/>
      <c r="K5141" s="159"/>
      <c r="L5141" s="159"/>
      <c r="M5141" s="159"/>
      <c r="N5141" s="113"/>
      <c r="O5141" s="153"/>
      <c r="P5141" s="205"/>
      <c r="Q5141" s="205"/>
      <c r="R5141" s="159"/>
      <c r="S5141" s="159"/>
      <c r="T5141" s="159"/>
      <c r="U5141" s="159"/>
      <c r="V5141" s="153"/>
      <c r="W5141" s="153"/>
      <c r="X5141" s="153"/>
      <c r="Y5141" s="10"/>
      <c r="Z5141" s="9"/>
      <c r="AA5141" s="9"/>
      <c r="AB5141" s="9"/>
    </row>
    <row r="5142" spans="2:28" ht="28.5" outlineLevel="6" x14ac:dyDescent="0.15">
      <c r="B5142" s="197"/>
      <c r="C5142" s="198"/>
      <c r="D5142" s="114">
        <v>893</v>
      </c>
      <c r="E5142" s="114"/>
      <c r="F5142" s="115"/>
      <c r="G5142" s="115" t="s">
        <v>4090</v>
      </c>
      <c r="H5142" s="115" t="s">
        <v>4089</v>
      </c>
      <c r="I5142" s="116" t="s">
        <v>4088</v>
      </c>
      <c r="J5142" s="117" t="s">
        <v>696</v>
      </c>
      <c r="K5142" s="118">
        <v>36</v>
      </c>
      <c r="L5142" s="118">
        <v>0</v>
      </c>
      <c r="M5142" s="118">
        <v>36</v>
      </c>
      <c r="N5142" s="271"/>
      <c r="O5142" s="119">
        <f>M5142*N5142</f>
        <v>0</v>
      </c>
      <c r="P5142" s="117" t="s">
        <v>697</v>
      </c>
      <c r="Q5142" s="117" t="s">
        <v>9413</v>
      </c>
      <c r="R5142" s="118"/>
      <c r="S5142" s="118">
        <f>M5142*R5142</f>
        <v>0</v>
      </c>
      <c r="T5142" s="118"/>
      <c r="U5142" s="118">
        <f>M5142*T5142</f>
        <v>0</v>
      </c>
      <c r="V5142" s="119">
        <v>21</v>
      </c>
      <c r="W5142" s="119">
        <f>O5142*(V5142/100)</f>
        <v>0</v>
      </c>
      <c r="X5142" s="119">
        <f>O5142+W5142</f>
        <v>0</v>
      </c>
      <c r="Y5142" s="120">
        <v>8</v>
      </c>
      <c r="Z5142" s="9"/>
      <c r="AA5142" s="9"/>
      <c r="AB5142" s="9"/>
    </row>
    <row r="5143" spans="2:28" ht="4.5" customHeight="1" outlineLevel="6" x14ac:dyDescent="0.15">
      <c r="B5143" s="197"/>
      <c r="C5143" s="199"/>
      <c r="D5143" s="199"/>
      <c r="E5143" s="199"/>
      <c r="F5143" s="10"/>
      <c r="G5143" s="10"/>
      <c r="H5143" s="10"/>
      <c r="I5143" s="203"/>
      <c r="J5143" s="205"/>
      <c r="K5143" s="159"/>
      <c r="L5143" s="159"/>
      <c r="M5143" s="159"/>
      <c r="N5143" s="113"/>
      <c r="O5143" s="153"/>
      <c r="P5143" s="205"/>
      <c r="Q5143" s="205"/>
      <c r="R5143" s="159"/>
      <c r="S5143" s="159"/>
      <c r="T5143" s="159"/>
      <c r="U5143" s="159"/>
      <c r="V5143" s="153"/>
      <c r="W5143" s="153"/>
      <c r="X5143" s="153"/>
      <c r="Y5143" s="10"/>
      <c r="Z5143" s="9"/>
      <c r="AA5143" s="9"/>
      <c r="AB5143" s="9"/>
    </row>
    <row r="5144" spans="2:28" ht="14.25" outlineLevel="6" x14ac:dyDescent="0.15">
      <c r="B5144" s="197"/>
      <c r="C5144" s="198"/>
      <c r="D5144" s="114">
        <v>894</v>
      </c>
      <c r="E5144" s="114"/>
      <c r="F5144" s="115"/>
      <c r="G5144" s="115" t="s">
        <v>4087</v>
      </c>
      <c r="H5144" s="115" t="s">
        <v>4086</v>
      </c>
      <c r="I5144" s="116" t="s">
        <v>4085</v>
      </c>
      <c r="J5144" s="117" t="s">
        <v>1011</v>
      </c>
      <c r="K5144" s="118">
        <v>1</v>
      </c>
      <c r="L5144" s="118">
        <v>0</v>
      </c>
      <c r="M5144" s="118">
        <v>1</v>
      </c>
      <c r="N5144" s="271"/>
      <c r="O5144" s="119">
        <f>M5144*N5144</f>
        <v>0</v>
      </c>
      <c r="P5144" s="117" t="s">
        <v>697</v>
      </c>
      <c r="Q5144" s="117" t="s">
        <v>9413</v>
      </c>
      <c r="R5144" s="118"/>
      <c r="S5144" s="118">
        <f>M5144*R5144</f>
        <v>0</v>
      </c>
      <c r="T5144" s="118"/>
      <c r="U5144" s="118">
        <f>M5144*T5144</f>
        <v>0</v>
      </c>
      <c r="V5144" s="119">
        <v>21</v>
      </c>
      <c r="W5144" s="119">
        <f>O5144*(V5144/100)</f>
        <v>0</v>
      </c>
      <c r="X5144" s="119">
        <f>O5144+W5144</f>
        <v>0</v>
      </c>
      <c r="Y5144" s="120">
        <v>8</v>
      </c>
      <c r="Z5144" s="9"/>
      <c r="AA5144" s="9"/>
      <c r="AB5144" s="9"/>
    </row>
    <row r="5145" spans="2:28" ht="4.5" customHeight="1" outlineLevel="6" x14ac:dyDescent="0.15">
      <c r="B5145" s="197"/>
      <c r="C5145" s="199"/>
      <c r="D5145" s="199"/>
      <c r="E5145" s="199"/>
      <c r="F5145" s="10"/>
      <c r="G5145" s="10"/>
      <c r="H5145" s="10"/>
      <c r="I5145" s="203"/>
      <c r="J5145" s="205"/>
      <c r="K5145" s="159"/>
      <c r="L5145" s="159"/>
      <c r="M5145" s="159"/>
      <c r="N5145" s="113"/>
      <c r="O5145" s="153"/>
      <c r="P5145" s="205"/>
      <c r="Q5145" s="205"/>
      <c r="R5145" s="159"/>
      <c r="S5145" s="159"/>
      <c r="T5145" s="159"/>
      <c r="U5145" s="159"/>
      <c r="V5145" s="153"/>
      <c r="W5145" s="153"/>
      <c r="X5145" s="153"/>
      <c r="Y5145" s="10"/>
      <c r="Z5145" s="9"/>
      <c r="AA5145" s="9"/>
      <c r="AB5145" s="9"/>
    </row>
    <row r="5146" spans="2:28" ht="14.25" outlineLevel="6" x14ac:dyDescent="0.15">
      <c r="B5146" s="197"/>
      <c r="C5146" s="198"/>
      <c r="D5146" s="114">
        <v>895</v>
      </c>
      <c r="E5146" s="114"/>
      <c r="F5146" s="115"/>
      <c r="G5146" s="115" t="s">
        <v>4084</v>
      </c>
      <c r="H5146" s="115" t="s">
        <v>4083</v>
      </c>
      <c r="I5146" s="116" t="s">
        <v>1096</v>
      </c>
      <c r="J5146" s="117" t="s">
        <v>696</v>
      </c>
      <c r="K5146" s="118">
        <v>106</v>
      </c>
      <c r="L5146" s="118">
        <v>0</v>
      </c>
      <c r="M5146" s="118">
        <v>106</v>
      </c>
      <c r="N5146" s="271"/>
      <c r="O5146" s="119">
        <f>M5146*N5146</f>
        <v>0</v>
      </c>
      <c r="P5146" s="117" t="s">
        <v>697</v>
      </c>
      <c r="Q5146" s="117" t="s">
        <v>9413</v>
      </c>
      <c r="R5146" s="118"/>
      <c r="S5146" s="118">
        <f>M5146*R5146</f>
        <v>0</v>
      </c>
      <c r="T5146" s="118"/>
      <c r="U5146" s="118">
        <f>M5146*T5146</f>
        <v>0</v>
      </c>
      <c r="V5146" s="119">
        <v>21</v>
      </c>
      <c r="W5146" s="119">
        <f>O5146*(V5146/100)</f>
        <v>0</v>
      </c>
      <c r="X5146" s="119">
        <f>O5146+W5146</f>
        <v>0</v>
      </c>
      <c r="Y5146" s="120">
        <v>8</v>
      </c>
      <c r="Z5146" s="9"/>
      <c r="AA5146" s="9"/>
      <c r="AB5146" s="9"/>
    </row>
    <row r="5147" spans="2:28" ht="4.5" customHeight="1" outlineLevel="6" x14ac:dyDescent="0.15">
      <c r="B5147" s="197"/>
      <c r="C5147" s="199"/>
      <c r="D5147" s="199"/>
      <c r="E5147" s="199"/>
      <c r="F5147" s="10"/>
      <c r="G5147" s="10"/>
      <c r="H5147" s="10"/>
      <c r="I5147" s="203"/>
      <c r="J5147" s="205"/>
      <c r="K5147" s="159"/>
      <c r="L5147" s="159"/>
      <c r="M5147" s="159"/>
      <c r="N5147" s="113"/>
      <c r="O5147" s="153"/>
      <c r="P5147" s="205"/>
      <c r="Q5147" s="205"/>
      <c r="R5147" s="159"/>
      <c r="S5147" s="159"/>
      <c r="T5147" s="159"/>
      <c r="U5147" s="159"/>
      <c r="V5147" s="153"/>
      <c r="W5147" s="153"/>
      <c r="X5147" s="153"/>
      <c r="Y5147" s="10"/>
      <c r="Z5147" s="9"/>
      <c r="AA5147" s="9"/>
      <c r="AB5147" s="9"/>
    </row>
    <row r="5148" spans="2:28" ht="14.25" outlineLevel="6" x14ac:dyDescent="0.15">
      <c r="B5148" s="197"/>
      <c r="C5148" s="198"/>
      <c r="D5148" s="114">
        <v>896</v>
      </c>
      <c r="E5148" s="114"/>
      <c r="F5148" s="115"/>
      <c r="G5148" s="115" t="s">
        <v>4082</v>
      </c>
      <c r="H5148" s="115" t="s">
        <v>4081</v>
      </c>
      <c r="I5148" s="116" t="s">
        <v>1090</v>
      </c>
      <c r="J5148" s="117" t="s">
        <v>1011</v>
      </c>
      <c r="K5148" s="118">
        <v>1</v>
      </c>
      <c r="L5148" s="118">
        <v>0</v>
      </c>
      <c r="M5148" s="118">
        <v>1</v>
      </c>
      <c r="N5148" s="271"/>
      <c r="O5148" s="119">
        <f>M5148*N5148</f>
        <v>0</v>
      </c>
      <c r="P5148" s="117" t="s">
        <v>697</v>
      </c>
      <c r="Q5148" s="117" t="s">
        <v>9413</v>
      </c>
      <c r="R5148" s="118"/>
      <c r="S5148" s="118">
        <f>M5148*R5148</f>
        <v>0</v>
      </c>
      <c r="T5148" s="118"/>
      <c r="U5148" s="118">
        <f>M5148*T5148</f>
        <v>0</v>
      </c>
      <c r="V5148" s="119">
        <v>21</v>
      </c>
      <c r="W5148" s="119">
        <f>O5148*(V5148/100)</f>
        <v>0</v>
      </c>
      <c r="X5148" s="119">
        <f>O5148+W5148</f>
        <v>0</v>
      </c>
      <c r="Y5148" s="120">
        <v>8</v>
      </c>
      <c r="Z5148" s="9"/>
      <c r="AA5148" s="9"/>
      <c r="AB5148" s="9"/>
    </row>
    <row r="5149" spans="2:28" ht="4.5" customHeight="1" outlineLevel="6" x14ac:dyDescent="0.15">
      <c r="B5149" s="197"/>
      <c r="C5149" s="199"/>
      <c r="D5149" s="199"/>
      <c r="E5149" s="199"/>
      <c r="F5149" s="10"/>
      <c r="G5149" s="10"/>
      <c r="H5149" s="10"/>
      <c r="I5149" s="203"/>
      <c r="J5149" s="205"/>
      <c r="K5149" s="159"/>
      <c r="L5149" s="159"/>
      <c r="M5149" s="159"/>
      <c r="N5149" s="113"/>
      <c r="O5149" s="153"/>
      <c r="P5149" s="205"/>
      <c r="Q5149" s="205"/>
      <c r="R5149" s="159"/>
      <c r="S5149" s="159"/>
      <c r="T5149" s="159"/>
      <c r="U5149" s="159"/>
      <c r="V5149" s="153"/>
      <c r="W5149" s="153"/>
      <c r="X5149" s="153"/>
      <c r="Y5149" s="10"/>
      <c r="Z5149" s="9"/>
      <c r="AA5149" s="9"/>
      <c r="AB5149" s="9"/>
    </row>
    <row r="5150" spans="2:28" ht="28.5" outlineLevel="6" x14ac:dyDescent="0.15">
      <c r="B5150" s="197"/>
      <c r="C5150" s="198"/>
      <c r="D5150" s="114">
        <v>897</v>
      </c>
      <c r="E5150" s="114"/>
      <c r="F5150" s="115"/>
      <c r="G5150" s="115"/>
      <c r="H5150" s="115" t="s">
        <v>4080</v>
      </c>
      <c r="I5150" s="116" t="s">
        <v>1024</v>
      </c>
      <c r="J5150" s="117" t="s">
        <v>1011</v>
      </c>
      <c r="K5150" s="118">
        <v>1</v>
      </c>
      <c r="L5150" s="118">
        <v>0</v>
      </c>
      <c r="M5150" s="118">
        <v>1</v>
      </c>
      <c r="N5150" s="271"/>
      <c r="O5150" s="119">
        <f>M5150*N5150</f>
        <v>0</v>
      </c>
      <c r="P5150" s="117" t="s">
        <v>697</v>
      </c>
      <c r="Q5150" s="117" t="s">
        <v>9413</v>
      </c>
      <c r="R5150" s="118"/>
      <c r="S5150" s="118">
        <f>M5150*R5150</f>
        <v>0</v>
      </c>
      <c r="T5150" s="118"/>
      <c r="U5150" s="118">
        <f>M5150*T5150</f>
        <v>0</v>
      </c>
      <c r="V5150" s="119">
        <v>21</v>
      </c>
      <c r="W5150" s="119">
        <f>O5150*(V5150/100)</f>
        <v>0</v>
      </c>
      <c r="X5150" s="119">
        <f>O5150+W5150</f>
        <v>0</v>
      </c>
      <c r="Y5150" s="120">
        <v>8</v>
      </c>
      <c r="Z5150" s="9"/>
      <c r="AA5150" s="9"/>
      <c r="AB5150" s="9"/>
    </row>
    <row r="5151" spans="2:28" ht="4.5" customHeight="1" outlineLevel="6" x14ac:dyDescent="0.15">
      <c r="B5151" s="197"/>
      <c r="C5151" s="199"/>
      <c r="D5151" s="199"/>
      <c r="E5151" s="199"/>
      <c r="F5151" s="10"/>
      <c r="G5151" s="10"/>
      <c r="H5151" s="10"/>
      <c r="I5151" s="203"/>
      <c r="J5151" s="205"/>
      <c r="K5151" s="159"/>
      <c r="L5151" s="159"/>
      <c r="M5151" s="159"/>
      <c r="N5151" s="113"/>
      <c r="O5151" s="153"/>
      <c r="P5151" s="205"/>
      <c r="Q5151" s="205"/>
      <c r="R5151" s="159"/>
      <c r="S5151" s="159"/>
      <c r="T5151" s="159"/>
      <c r="U5151" s="159"/>
      <c r="V5151" s="153"/>
      <c r="W5151" s="153"/>
      <c r="X5151" s="153"/>
      <c r="Y5151" s="10"/>
      <c r="Z5151" s="9"/>
      <c r="AA5151" s="9"/>
      <c r="AB5151" s="9"/>
    </row>
    <row r="5152" spans="2:28" outlineLevel="6" x14ac:dyDescent="0.15">
      <c r="B5152" s="6"/>
      <c r="C5152" s="6"/>
      <c r="D5152" s="6"/>
      <c r="E5152" s="6"/>
      <c r="F5152" s="6"/>
      <c r="G5152" s="6"/>
      <c r="H5152" s="6"/>
      <c r="I5152" s="6"/>
      <c r="J5152" s="6"/>
      <c r="K5152" s="6"/>
      <c r="L5152" s="6"/>
      <c r="M5152" s="6"/>
      <c r="N5152" s="9"/>
      <c r="O5152" s="9"/>
      <c r="P5152" s="6"/>
      <c r="Q5152" s="6"/>
      <c r="R5152" s="6"/>
      <c r="S5152" s="6"/>
      <c r="T5152" s="6"/>
      <c r="U5152" s="6"/>
      <c r="V5152" s="6"/>
      <c r="W5152" s="9"/>
      <c r="X5152" s="9"/>
      <c r="Y5152" s="9"/>
    </row>
    <row r="5153" spans="1:28" ht="13.5" outlineLevel="3" x14ac:dyDescent="0.25">
      <c r="A5153" s="179" t="s">
        <v>1505</v>
      </c>
      <c r="B5153" s="227">
        <v>4</v>
      </c>
      <c r="C5153" s="228"/>
      <c r="D5153" s="228"/>
      <c r="E5153" s="228"/>
      <c r="F5153" s="183"/>
      <c r="G5153" s="183"/>
      <c r="H5153" s="183"/>
      <c r="I5153" s="229" t="s">
        <v>1504</v>
      </c>
      <c r="J5153" s="230"/>
      <c r="K5153" s="231"/>
      <c r="L5153" s="231"/>
      <c r="M5153" s="231"/>
      <c r="N5153" s="183"/>
      <c r="O5153" s="181">
        <f>SUBTOTAL(9,O5154:O5280)</f>
        <v>0</v>
      </c>
      <c r="P5153" s="230" t="s">
        <v>473</v>
      </c>
      <c r="Q5153" s="230"/>
      <c r="R5153" s="231"/>
      <c r="S5153" s="182">
        <f>SUBTOTAL(9,S5154:S5280)</f>
        <v>0</v>
      </c>
      <c r="T5153" s="231"/>
      <c r="U5153" s="182">
        <f>SUBTOTAL(9,U5154:U5280)</f>
        <v>0</v>
      </c>
      <c r="V5153" s="232"/>
      <c r="W5153" s="181">
        <f>SUBTOTAL(9,W5154:W5280)</f>
        <v>0</v>
      </c>
      <c r="X5153" s="181">
        <f>SUBTOTAL(9,X5154:X5280)</f>
        <v>0</v>
      </c>
      <c r="Y5153" s="179"/>
      <c r="Z5153" s="6"/>
      <c r="AA5153" s="9"/>
      <c r="AB5153" s="9"/>
    </row>
    <row r="5154" spans="1:28" ht="13.5" outlineLevel="4" x14ac:dyDescent="0.25">
      <c r="A5154" s="184" t="s">
        <v>1503</v>
      </c>
      <c r="B5154" s="233">
        <v>5</v>
      </c>
      <c r="C5154" s="234"/>
      <c r="D5154" s="234"/>
      <c r="E5154" s="234"/>
      <c r="F5154" s="188"/>
      <c r="G5154" s="188"/>
      <c r="H5154" s="188"/>
      <c r="I5154" s="235" t="s">
        <v>1502</v>
      </c>
      <c r="J5154" s="236"/>
      <c r="K5154" s="237"/>
      <c r="L5154" s="237"/>
      <c r="M5154" s="237"/>
      <c r="N5154" s="188"/>
      <c r="O5154" s="186">
        <f>SUBTOTAL(9,O5155:O5280)</f>
        <v>0</v>
      </c>
      <c r="P5154" s="236" t="s">
        <v>474</v>
      </c>
      <c r="Q5154" s="236"/>
      <c r="R5154" s="237"/>
      <c r="S5154" s="187">
        <f>SUBTOTAL(9,S5155:S5280)</f>
        <v>0</v>
      </c>
      <c r="T5154" s="237"/>
      <c r="U5154" s="187">
        <f>SUBTOTAL(9,U5155:U5280)</f>
        <v>0</v>
      </c>
      <c r="V5154" s="238"/>
      <c r="W5154" s="186">
        <f>SUBTOTAL(9,W5155:W5280)</f>
        <v>0</v>
      </c>
      <c r="X5154" s="186">
        <f>SUBTOTAL(9,X5155:X5280)</f>
        <v>0</v>
      </c>
      <c r="Y5154" s="184"/>
      <c r="Z5154" s="6"/>
      <c r="AA5154" s="9"/>
      <c r="AB5154" s="9"/>
    </row>
    <row r="5155" spans="1:28" ht="13.5" outlineLevel="5" x14ac:dyDescent="0.25">
      <c r="A5155" s="189" t="s">
        <v>1501</v>
      </c>
      <c r="B5155" s="239">
        <v>6</v>
      </c>
      <c r="C5155" s="240"/>
      <c r="D5155" s="240"/>
      <c r="E5155" s="240"/>
      <c r="F5155" s="193"/>
      <c r="G5155" s="193"/>
      <c r="H5155" s="193"/>
      <c r="I5155" s="241" t="s">
        <v>1500</v>
      </c>
      <c r="J5155" s="242"/>
      <c r="K5155" s="243"/>
      <c r="L5155" s="243"/>
      <c r="M5155" s="243"/>
      <c r="N5155" s="193"/>
      <c r="O5155" s="191">
        <f>SUBTOTAL(9,O5156:O5180)</f>
        <v>0</v>
      </c>
      <c r="P5155" s="242" t="s">
        <v>475</v>
      </c>
      <c r="Q5155" s="242"/>
      <c r="R5155" s="243"/>
      <c r="S5155" s="192">
        <f>SUBTOTAL(9,S5156:S5180)</f>
        <v>0</v>
      </c>
      <c r="T5155" s="243"/>
      <c r="U5155" s="192">
        <f>SUBTOTAL(9,U5156:U5180)</f>
        <v>0</v>
      </c>
      <c r="V5155" s="244"/>
      <c r="W5155" s="191">
        <f>SUBTOTAL(9,W5156:W5180)</f>
        <v>0</v>
      </c>
      <c r="X5155" s="191">
        <f>SUBTOTAL(9,X5156:X5180)</f>
        <v>0</v>
      </c>
      <c r="Y5155" s="189"/>
      <c r="Z5155" s="6"/>
      <c r="AA5155" s="9"/>
      <c r="AB5155" s="9"/>
    </row>
    <row r="5156" spans="1:28" ht="14.25" outlineLevel="6" x14ac:dyDescent="0.15">
      <c r="B5156" s="197"/>
      <c r="C5156" s="198"/>
      <c r="D5156" s="114">
        <v>899</v>
      </c>
      <c r="E5156" s="114"/>
      <c r="F5156" s="115"/>
      <c r="G5156" s="115" t="s">
        <v>4077</v>
      </c>
      <c r="H5156" s="115" t="s">
        <v>4079</v>
      </c>
      <c r="I5156" s="116" t="s">
        <v>4078</v>
      </c>
      <c r="J5156" s="117" t="s">
        <v>584</v>
      </c>
      <c r="K5156" s="118">
        <v>80</v>
      </c>
      <c r="L5156" s="118">
        <v>0</v>
      </c>
      <c r="M5156" s="118">
        <v>80</v>
      </c>
      <c r="N5156" s="271"/>
      <c r="O5156" s="119">
        <f>M5156*N5156</f>
        <v>0</v>
      </c>
      <c r="P5156" s="117" t="s">
        <v>697</v>
      </c>
      <c r="Q5156" s="117" t="s">
        <v>9413</v>
      </c>
      <c r="R5156" s="118"/>
      <c r="S5156" s="118">
        <f>M5156*R5156</f>
        <v>0</v>
      </c>
      <c r="T5156" s="118"/>
      <c r="U5156" s="118">
        <f>M5156*T5156</f>
        <v>0</v>
      </c>
      <c r="V5156" s="119">
        <v>21</v>
      </c>
      <c r="W5156" s="119">
        <f>O5156*(V5156/100)</f>
        <v>0</v>
      </c>
      <c r="X5156" s="119">
        <f>O5156+W5156</f>
        <v>0</v>
      </c>
      <c r="Y5156" s="120">
        <v>8</v>
      </c>
      <c r="Z5156" s="9"/>
      <c r="AA5156" s="9"/>
      <c r="AB5156" s="9"/>
    </row>
    <row r="5157" spans="1:28" ht="4.5" customHeight="1" outlineLevel="6" x14ac:dyDescent="0.15">
      <c r="B5157" s="197"/>
      <c r="C5157" s="199"/>
      <c r="D5157" s="199"/>
      <c r="E5157" s="199"/>
      <c r="F5157" s="10"/>
      <c r="G5157" s="10"/>
      <c r="H5157" s="10"/>
      <c r="I5157" s="203"/>
      <c r="J5157" s="205"/>
      <c r="K5157" s="159"/>
      <c r="L5157" s="159"/>
      <c r="M5157" s="159"/>
      <c r="N5157" s="113"/>
      <c r="O5157" s="153"/>
      <c r="P5157" s="205"/>
      <c r="Q5157" s="205"/>
      <c r="R5157" s="159"/>
      <c r="S5157" s="159"/>
      <c r="T5157" s="159"/>
      <c r="U5157" s="159"/>
      <c r="V5157" s="153"/>
      <c r="W5157" s="153"/>
      <c r="X5157" s="153"/>
      <c r="Y5157" s="10"/>
      <c r="Z5157" s="9"/>
      <c r="AA5157" s="9"/>
      <c r="AB5157" s="9"/>
    </row>
    <row r="5158" spans="1:28" ht="14.25" outlineLevel="6" x14ac:dyDescent="0.15">
      <c r="B5158" s="197"/>
      <c r="C5158" s="198"/>
      <c r="D5158" s="114">
        <v>900</v>
      </c>
      <c r="E5158" s="114"/>
      <c r="F5158" s="115"/>
      <c r="G5158" s="115" t="s">
        <v>4077</v>
      </c>
      <c r="H5158" s="115" t="s">
        <v>4076</v>
      </c>
      <c r="I5158" s="116" t="s">
        <v>4075</v>
      </c>
      <c r="J5158" s="117" t="s">
        <v>584</v>
      </c>
      <c r="K5158" s="118">
        <v>45</v>
      </c>
      <c r="L5158" s="118">
        <v>0</v>
      </c>
      <c r="M5158" s="118">
        <v>45</v>
      </c>
      <c r="N5158" s="271"/>
      <c r="O5158" s="119">
        <f>M5158*N5158</f>
        <v>0</v>
      </c>
      <c r="P5158" s="117" t="s">
        <v>697</v>
      </c>
      <c r="Q5158" s="117" t="s">
        <v>9413</v>
      </c>
      <c r="R5158" s="118"/>
      <c r="S5158" s="118">
        <f>M5158*R5158</f>
        <v>0</v>
      </c>
      <c r="T5158" s="118"/>
      <c r="U5158" s="118">
        <f>M5158*T5158</f>
        <v>0</v>
      </c>
      <c r="V5158" s="119">
        <v>21</v>
      </c>
      <c r="W5158" s="119">
        <f>O5158*(V5158/100)</f>
        <v>0</v>
      </c>
      <c r="X5158" s="119">
        <f>O5158+W5158</f>
        <v>0</v>
      </c>
      <c r="Y5158" s="120">
        <v>8</v>
      </c>
      <c r="Z5158" s="9"/>
      <c r="AA5158" s="9"/>
      <c r="AB5158" s="9"/>
    </row>
    <row r="5159" spans="1:28" ht="4.5" customHeight="1" outlineLevel="6" x14ac:dyDescent="0.15">
      <c r="B5159" s="197"/>
      <c r="C5159" s="199"/>
      <c r="D5159" s="199"/>
      <c r="E5159" s="199"/>
      <c r="F5159" s="10"/>
      <c r="G5159" s="10"/>
      <c r="H5159" s="10"/>
      <c r="I5159" s="203"/>
      <c r="J5159" s="205"/>
      <c r="K5159" s="159"/>
      <c r="L5159" s="159"/>
      <c r="M5159" s="159"/>
      <c r="N5159" s="113"/>
      <c r="O5159" s="153"/>
      <c r="P5159" s="205"/>
      <c r="Q5159" s="205"/>
      <c r="R5159" s="159"/>
      <c r="S5159" s="159"/>
      <c r="T5159" s="159"/>
      <c r="U5159" s="159"/>
      <c r="V5159" s="153"/>
      <c r="W5159" s="153"/>
      <c r="X5159" s="153"/>
      <c r="Y5159" s="10"/>
      <c r="Z5159" s="9"/>
      <c r="AA5159" s="9"/>
      <c r="AB5159" s="9"/>
    </row>
    <row r="5160" spans="1:28" ht="14.25" outlineLevel="6" x14ac:dyDescent="0.15">
      <c r="B5160" s="197"/>
      <c r="C5160" s="198"/>
      <c r="D5160" s="114">
        <v>901</v>
      </c>
      <c r="E5160" s="114"/>
      <c r="F5160" s="115"/>
      <c r="G5160" s="115" t="s">
        <v>4074</v>
      </c>
      <c r="H5160" s="115" t="s">
        <v>4073</v>
      </c>
      <c r="I5160" s="116" t="s">
        <v>4072</v>
      </c>
      <c r="J5160" s="117" t="s">
        <v>584</v>
      </c>
      <c r="K5160" s="118">
        <v>70</v>
      </c>
      <c r="L5160" s="118">
        <v>0</v>
      </c>
      <c r="M5160" s="118">
        <v>70</v>
      </c>
      <c r="N5160" s="271"/>
      <c r="O5160" s="119">
        <f>M5160*N5160</f>
        <v>0</v>
      </c>
      <c r="P5160" s="117" t="s">
        <v>697</v>
      </c>
      <c r="Q5160" s="117" t="s">
        <v>9413</v>
      </c>
      <c r="R5160" s="118"/>
      <c r="S5160" s="118">
        <f>M5160*R5160</f>
        <v>0</v>
      </c>
      <c r="T5160" s="118"/>
      <c r="U5160" s="118">
        <f>M5160*T5160</f>
        <v>0</v>
      </c>
      <c r="V5160" s="119">
        <v>21</v>
      </c>
      <c r="W5160" s="119">
        <f>O5160*(V5160/100)</f>
        <v>0</v>
      </c>
      <c r="X5160" s="119">
        <f>O5160+W5160</f>
        <v>0</v>
      </c>
      <c r="Y5160" s="120">
        <v>8</v>
      </c>
      <c r="Z5160" s="9"/>
      <c r="AA5160" s="9"/>
      <c r="AB5160" s="9"/>
    </row>
    <row r="5161" spans="1:28" ht="4.5" customHeight="1" outlineLevel="6" x14ac:dyDescent="0.15">
      <c r="B5161" s="197"/>
      <c r="C5161" s="199"/>
      <c r="D5161" s="199"/>
      <c r="E5161" s="199"/>
      <c r="F5161" s="10"/>
      <c r="G5161" s="10"/>
      <c r="H5161" s="10"/>
      <c r="I5161" s="203"/>
      <c r="J5161" s="205"/>
      <c r="K5161" s="159"/>
      <c r="L5161" s="159"/>
      <c r="M5161" s="159"/>
      <c r="N5161" s="113"/>
      <c r="O5161" s="153"/>
      <c r="P5161" s="205"/>
      <c r="Q5161" s="205"/>
      <c r="R5161" s="159"/>
      <c r="S5161" s="159"/>
      <c r="T5161" s="159"/>
      <c r="U5161" s="159"/>
      <c r="V5161" s="153"/>
      <c r="W5161" s="153"/>
      <c r="X5161" s="153"/>
      <c r="Y5161" s="10"/>
      <c r="Z5161" s="9"/>
      <c r="AA5161" s="9"/>
      <c r="AB5161" s="9"/>
    </row>
    <row r="5162" spans="1:28" ht="14.25" outlineLevel="6" x14ac:dyDescent="0.15">
      <c r="B5162" s="197"/>
      <c r="C5162" s="198"/>
      <c r="D5162" s="114">
        <v>902</v>
      </c>
      <c r="E5162" s="114"/>
      <c r="F5162" s="115"/>
      <c r="G5162" s="115" t="s">
        <v>4065</v>
      </c>
      <c r="H5162" s="115" t="s">
        <v>4071</v>
      </c>
      <c r="I5162" s="116" t="s">
        <v>4070</v>
      </c>
      <c r="J5162" s="117" t="s">
        <v>584</v>
      </c>
      <c r="K5162" s="118">
        <v>55</v>
      </c>
      <c r="L5162" s="118">
        <v>0</v>
      </c>
      <c r="M5162" s="118">
        <v>55</v>
      </c>
      <c r="N5162" s="271"/>
      <c r="O5162" s="119">
        <f>M5162*N5162</f>
        <v>0</v>
      </c>
      <c r="P5162" s="117" t="s">
        <v>697</v>
      </c>
      <c r="Q5162" s="117" t="s">
        <v>9413</v>
      </c>
      <c r="R5162" s="118"/>
      <c r="S5162" s="118">
        <f>M5162*R5162</f>
        <v>0</v>
      </c>
      <c r="T5162" s="118"/>
      <c r="U5162" s="118">
        <f>M5162*T5162</f>
        <v>0</v>
      </c>
      <c r="V5162" s="119">
        <v>21</v>
      </c>
      <c r="W5162" s="119">
        <f>O5162*(V5162/100)</f>
        <v>0</v>
      </c>
      <c r="X5162" s="119">
        <f>O5162+W5162</f>
        <v>0</v>
      </c>
      <c r="Y5162" s="120">
        <v>8</v>
      </c>
      <c r="Z5162" s="9"/>
      <c r="AA5162" s="9"/>
      <c r="AB5162" s="9"/>
    </row>
    <row r="5163" spans="1:28" ht="4.5" customHeight="1" outlineLevel="6" x14ac:dyDescent="0.15">
      <c r="B5163" s="197"/>
      <c r="C5163" s="199"/>
      <c r="D5163" s="199"/>
      <c r="E5163" s="199"/>
      <c r="F5163" s="10"/>
      <c r="G5163" s="10"/>
      <c r="H5163" s="10"/>
      <c r="I5163" s="203"/>
      <c r="J5163" s="205"/>
      <c r="K5163" s="159"/>
      <c r="L5163" s="159"/>
      <c r="M5163" s="159"/>
      <c r="N5163" s="113"/>
      <c r="O5163" s="153"/>
      <c r="P5163" s="205"/>
      <c r="Q5163" s="205"/>
      <c r="R5163" s="159"/>
      <c r="S5163" s="159"/>
      <c r="T5163" s="159"/>
      <c r="U5163" s="159"/>
      <c r="V5163" s="153"/>
      <c r="W5163" s="153"/>
      <c r="X5163" s="153"/>
      <c r="Y5163" s="10"/>
      <c r="Z5163" s="9"/>
      <c r="AA5163" s="9"/>
      <c r="AB5163" s="9"/>
    </row>
    <row r="5164" spans="1:28" ht="14.25" outlineLevel="6" x14ac:dyDescent="0.15">
      <c r="B5164" s="197"/>
      <c r="C5164" s="198"/>
      <c r="D5164" s="114">
        <v>903</v>
      </c>
      <c r="E5164" s="114"/>
      <c r="F5164" s="115"/>
      <c r="G5164" s="115" t="s">
        <v>4065</v>
      </c>
      <c r="H5164" s="115" t="s">
        <v>4069</v>
      </c>
      <c r="I5164" s="116" t="s">
        <v>4068</v>
      </c>
      <c r="J5164" s="117" t="s">
        <v>584</v>
      </c>
      <c r="K5164" s="118">
        <v>50</v>
      </c>
      <c r="L5164" s="118">
        <v>0</v>
      </c>
      <c r="M5164" s="118">
        <v>50</v>
      </c>
      <c r="N5164" s="271"/>
      <c r="O5164" s="119">
        <f>M5164*N5164</f>
        <v>0</v>
      </c>
      <c r="P5164" s="117" t="s">
        <v>697</v>
      </c>
      <c r="Q5164" s="117" t="s">
        <v>9413</v>
      </c>
      <c r="R5164" s="118"/>
      <c r="S5164" s="118">
        <f>M5164*R5164</f>
        <v>0</v>
      </c>
      <c r="T5164" s="118"/>
      <c r="U5164" s="118">
        <f>M5164*T5164</f>
        <v>0</v>
      </c>
      <c r="V5164" s="119">
        <v>21</v>
      </c>
      <c r="W5164" s="119">
        <f>O5164*(V5164/100)</f>
        <v>0</v>
      </c>
      <c r="X5164" s="119">
        <f>O5164+W5164</f>
        <v>0</v>
      </c>
      <c r="Y5164" s="120">
        <v>8</v>
      </c>
      <c r="Z5164" s="9"/>
      <c r="AA5164" s="9"/>
      <c r="AB5164" s="9"/>
    </row>
    <row r="5165" spans="1:28" ht="4.5" customHeight="1" outlineLevel="6" x14ac:dyDescent="0.15">
      <c r="B5165" s="197"/>
      <c r="C5165" s="199"/>
      <c r="D5165" s="199"/>
      <c r="E5165" s="199"/>
      <c r="F5165" s="10"/>
      <c r="G5165" s="10"/>
      <c r="H5165" s="10"/>
      <c r="I5165" s="203"/>
      <c r="J5165" s="205"/>
      <c r="K5165" s="159"/>
      <c r="L5165" s="159"/>
      <c r="M5165" s="159"/>
      <c r="N5165" s="113"/>
      <c r="O5165" s="153"/>
      <c r="P5165" s="205"/>
      <c r="Q5165" s="205"/>
      <c r="R5165" s="159"/>
      <c r="S5165" s="159"/>
      <c r="T5165" s="159"/>
      <c r="U5165" s="159"/>
      <c r="V5165" s="153"/>
      <c r="W5165" s="153"/>
      <c r="X5165" s="153"/>
      <c r="Y5165" s="10"/>
      <c r="Z5165" s="9"/>
      <c r="AA5165" s="9"/>
      <c r="AB5165" s="9"/>
    </row>
    <row r="5166" spans="1:28" ht="14.25" outlineLevel="6" x14ac:dyDescent="0.15">
      <c r="B5166" s="197"/>
      <c r="C5166" s="198"/>
      <c r="D5166" s="114">
        <v>904</v>
      </c>
      <c r="E5166" s="114"/>
      <c r="F5166" s="115"/>
      <c r="G5166" s="115" t="s">
        <v>4065</v>
      </c>
      <c r="H5166" s="115" t="s">
        <v>4067</v>
      </c>
      <c r="I5166" s="116" t="s">
        <v>4066</v>
      </c>
      <c r="J5166" s="117" t="s">
        <v>584</v>
      </c>
      <c r="K5166" s="118">
        <v>75</v>
      </c>
      <c r="L5166" s="118">
        <v>0</v>
      </c>
      <c r="M5166" s="118">
        <v>75</v>
      </c>
      <c r="N5166" s="271"/>
      <c r="O5166" s="119">
        <f>M5166*N5166</f>
        <v>0</v>
      </c>
      <c r="P5166" s="117" t="s">
        <v>697</v>
      </c>
      <c r="Q5166" s="117" t="s">
        <v>9413</v>
      </c>
      <c r="R5166" s="118"/>
      <c r="S5166" s="118">
        <f>M5166*R5166</f>
        <v>0</v>
      </c>
      <c r="T5166" s="118"/>
      <c r="U5166" s="118">
        <f>M5166*T5166</f>
        <v>0</v>
      </c>
      <c r="V5166" s="119">
        <v>21</v>
      </c>
      <c r="W5166" s="119">
        <f>O5166*(V5166/100)</f>
        <v>0</v>
      </c>
      <c r="X5166" s="119">
        <f>O5166+W5166</f>
        <v>0</v>
      </c>
      <c r="Y5166" s="120">
        <v>8</v>
      </c>
      <c r="Z5166" s="9"/>
      <c r="AA5166" s="9"/>
      <c r="AB5166" s="9"/>
    </row>
    <row r="5167" spans="1:28" ht="4.5" customHeight="1" outlineLevel="6" x14ac:dyDescent="0.15">
      <c r="B5167" s="197"/>
      <c r="C5167" s="199"/>
      <c r="D5167" s="199"/>
      <c r="E5167" s="199"/>
      <c r="F5167" s="10"/>
      <c r="G5167" s="10"/>
      <c r="H5167" s="10"/>
      <c r="I5167" s="203"/>
      <c r="J5167" s="205"/>
      <c r="K5167" s="159"/>
      <c r="L5167" s="159"/>
      <c r="M5167" s="159"/>
      <c r="N5167" s="113"/>
      <c r="O5167" s="153"/>
      <c r="P5167" s="205"/>
      <c r="Q5167" s="205"/>
      <c r="R5167" s="159"/>
      <c r="S5167" s="159"/>
      <c r="T5167" s="159"/>
      <c r="U5167" s="159"/>
      <c r="V5167" s="153"/>
      <c r="W5167" s="153"/>
      <c r="X5167" s="153"/>
      <c r="Y5167" s="10"/>
      <c r="Z5167" s="9"/>
      <c r="AA5167" s="9"/>
      <c r="AB5167" s="9"/>
    </row>
    <row r="5168" spans="1:28" ht="14.25" outlineLevel="6" x14ac:dyDescent="0.15">
      <c r="B5168" s="197"/>
      <c r="C5168" s="198"/>
      <c r="D5168" s="114">
        <v>905</v>
      </c>
      <c r="E5168" s="114"/>
      <c r="F5168" s="115"/>
      <c r="G5168" s="115" t="s">
        <v>4065</v>
      </c>
      <c r="H5168" s="115" t="s">
        <v>4064</v>
      </c>
      <c r="I5168" s="116" t="s">
        <v>4063</v>
      </c>
      <c r="J5168" s="117" t="s">
        <v>584</v>
      </c>
      <c r="K5168" s="118">
        <v>10</v>
      </c>
      <c r="L5168" s="118">
        <v>0</v>
      </c>
      <c r="M5168" s="118">
        <v>10</v>
      </c>
      <c r="N5168" s="271"/>
      <c r="O5168" s="119">
        <f>M5168*N5168</f>
        <v>0</v>
      </c>
      <c r="P5168" s="117" t="s">
        <v>697</v>
      </c>
      <c r="Q5168" s="117" t="s">
        <v>9413</v>
      </c>
      <c r="R5168" s="118"/>
      <c r="S5168" s="118">
        <f>M5168*R5168</f>
        <v>0</v>
      </c>
      <c r="T5168" s="118"/>
      <c r="U5168" s="118">
        <f>M5168*T5168</f>
        <v>0</v>
      </c>
      <c r="V5168" s="119">
        <v>21</v>
      </c>
      <c r="W5168" s="119">
        <f>O5168*(V5168/100)</f>
        <v>0</v>
      </c>
      <c r="X5168" s="119">
        <f>O5168+W5168</f>
        <v>0</v>
      </c>
      <c r="Y5168" s="120">
        <v>8</v>
      </c>
      <c r="Z5168" s="9"/>
      <c r="AA5168" s="9"/>
      <c r="AB5168" s="9"/>
    </row>
    <row r="5169" spans="1:28" ht="4.5" customHeight="1" outlineLevel="6" x14ac:dyDescent="0.15">
      <c r="B5169" s="197"/>
      <c r="C5169" s="199"/>
      <c r="D5169" s="199"/>
      <c r="E5169" s="199"/>
      <c r="F5169" s="10"/>
      <c r="G5169" s="10"/>
      <c r="H5169" s="10"/>
      <c r="I5169" s="203"/>
      <c r="J5169" s="205"/>
      <c r="K5169" s="159"/>
      <c r="L5169" s="159"/>
      <c r="M5169" s="159"/>
      <c r="N5169" s="113"/>
      <c r="O5169" s="153"/>
      <c r="P5169" s="205"/>
      <c r="Q5169" s="205"/>
      <c r="R5169" s="159"/>
      <c r="S5169" s="159"/>
      <c r="T5169" s="159"/>
      <c r="U5169" s="159"/>
      <c r="V5169" s="153"/>
      <c r="W5169" s="153"/>
      <c r="X5169" s="153"/>
      <c r="Y5169" s="10"/>
      <c r="Z5169" s="9"/>
      <c r="AA5169" s="9"/>
      <c r="AB5169" s="9"/>
    </row>
    <row r="5170" spans="1:28" ht="14.25" outlineLevel="6" x14ac:dyDescent="0.15">
      <c r="B5170" s="197"/>
      <c r="C5170" s="198"/>
      <c r="D5170" s="114">
        <v>906</v>
      </c>
      <c r="E5170" s="114"/>
      <c r="F5170" s="115"/>
      <c r="G5170" s="115" t="s">
        <v>4062</v>
      </c>
      <c r="H5170" s="115" t="s">
        <v>4061</v>
      </c>
      <c r="I5170" s="116" t="s">
        <v>4060</v>
      </c>
      <c r="J5170" s="117" t="s">
        <v>584</v>
      </c>
      <c r="K5170" s="118">
        <v>240</v>
      </c>
      <c r="L5170" s="118">
        <v>0</v>
      </c>
      <c r="M5170" s="118">
        <v>240</v>
      </c>
      <c r="N5170" s="271"/>
      <c r="O5170" s="119">
        <f>M5170*N5170</f>
        <v>0</v>
      </c>
      <c r="P5170" s="117" t="s">
        <v>697</v>
      </c>
      <c r="Q5170" s="117" t="s">
        <v>9413</v>
      </c>
      <c r="R5170" s="118"/>
      <c r="S5170" s="118">
        <f>M5170*R5170</f>
        <v>0</v>
      </c>
      <c r="T5170" s="118"/>
      <c r="U5170" s="118">
        <f>M5170*T5170</f>
        <v>0</v>
      </c>
      <c r="V5170" s="119">
        <v>21</v>
      </c>
      <c r="W5170" s="119">
        <f>O5170*(V5170/100)</f>
        <v>0</v>
      </c>
      <c r="X5170" s="119">
        <f>O5170+W5170</f>
        <v>0</v>
      </c>
      <c r="Y5170" s="120">
        <v>8</v>
      </c>
      <c r="Z5170" s="9"/>
      <c r="AA5170" s="9"/>
      <c r="AB5170" s="9"/>
    </row>
    <row r="5171" spans="1:28" ht="4.5" customHeight="1" outlineLevel="6" x14ac:dyDescent="0.15">
      <c r="B5171" s="197"/>
      <c r="C5171" s="199"/>
      <c r="D5171" s="199"/>
      <c r="E5171" s="199"/>
      <c r="F5171" s="10"/>
      <c r="G5171" s="10"/>
      <c r="H5171" s="10"/>
      <c r="I5171" s="203"/>
      <c r="J5171" s="205"/>
      <c r="K5171" s="159"/>
      <c r="L5171" s="159"/>
      <c r="M5171" s="159"/>
      <c r="N5171" s="113"/>
      <c r="O5171" s="153"/>
      <c r="P5171" s="205"/>
      <c r="Q5171" s="205"/>
      <c r="R5171" s="159"/>
      <c r="S5171" s="159"/>
      <c r="T5171" s="159"/>
      <c r="U5171" s="159"/>
      <c r="V5171" s="153"/>
      <c r="W5171" s="153"/>
      <c r="X5171" s="153"/>
      <c r="Y5171" s="10"/>
      <c r="Z5171" s="9"/>
      <c r="AA5171" s="9"/>
      <c r="AB5171" s="9"/>
    </row>
    <row r="5172" spans="1:28" ht="28.5" outlineLevel="6" x14ac:dyDescent="0.15">
      <c r="B5172" s="197"/>
      <c r="C5172" s="198"/>
      <c r="D5172" s="114">
        <v>907</v>
      </c>
      <c r="E5172" s="114"/>
      <c r="F5172" s="115"/>
      <c r="G5172" s="115" t="s">
        <v>4059</v>
      </c>
      <c r="H5172" s="115" t="s">
        <v>4058</v>
      </c>
      <c r="I5172" s="116" t="s">
        <v>4057</v>
      </c>
      <c r="J5172" s="117" t="s">
        <v>584</v>
      </c>
      <c r="K5172" s="118">
        <v>45</v>
      </c>
      <c r="L5172" s="118">
        <v>0</v>
      </c>
      <c r="M5172" s="118">
        <v>45</v>
      </c>
      <c r="N5172" s="271"/>
      <c r="O5172" s="119">
        <f>M5172*N5172</f>
        <v>0</v>
      </c>
      <c r="P5172" s="117" t="s">
        <v>697</v>
      </c>
      <c r="Q5172" s="117" t="s">
        <v>9413</v>
      </c>
      <c r="R5172" s="118"/>
      <c r="S5172" s="118">
        <f>M5172*R5172</f>
        <v>0</v>
      </c>
      <c r="T5172" s="118"/>
      <c r="U5172" s="118">
        <f>M5172*T5172</f>
        <v>0</v>
      </c>
      <c r="V5172" s="119">
        <v>21</v>
      </c>
      <c r="W5172" s="119">
        <f>O5172*(V5172/100)</f>
        <v>0</v>
      </c>
      <c r="X5172" s="119">
        <f>O5172+W5172</f>
        <v>0</v>
      </c>
      <c r="Y5172" s="120">
        <v>8</v>
      </c>
      <c r="Z5172" s="9"/>
      <c r="AA5172" s="9"/>
      <c r="AB5172" s="9"/>
    </row>
    <row r="5173" spans="1:28" ht="4.5" customHeight="1" outlineLevel="6" x14ac:dyDescent="0.15">
      <c r="B5173" s="197"/>
      <c r="C5173" s="199"/>
      <c r="D5173" s="199"/>
      <c r="E5173" s="199"/>
      <c r="F5173" s="10"/>
      <c r="G5173" s="10"/>
      <c r="H5173" s="10"/>
      <c r="I5173" s="203"/>
      <c r="J5173" s="205"/>
      <c r="K5173" s="159"/>
      <c r="L5173" s="159"/>
      <c r="M5173" s="159"/>
      <c r="N5173" s="113"/>
      <c r="O5173" s="153"/>
      <c r="P5173" s="205"/>
      <c r="Q5173" s="205"/>
      <c r="R5173" s="159"/>
      <c r="S5173" s="159"/>
      <c r="T5173" s="159"/>
      <c r="U5173" s="159"/>
      <c r="V5173" s="153"/>
      <c r="W5173" s="153"/>
      <c r="X5173" s="153"/>
      <c r="Y5173" s="10"/>
      <c r="Z5173" s="9"/>
      <c r="AA5173" s="9"/>
      <c r="AB5173" s="9"/>
    </row>
    <row r="5174" spans="1:28" ht="28.5" outlineLevel="6" x14ac:dyDescent="0.15">
      <c r="B5174" s="197"/>
      <c r="C5174" s="198"/>
      <c r="D5174" s="114">
        <v>908</v>
      </c>
      <c r="E5174" s="114"/>
      <c r="F5174" s="115"/>
      <c r="G5174" s="115" t="s">
        <v>4056</v>
      </c>
      <c r="H5174" s="115" t="s">
        <v>4055</v>
      </c>
      <c r="I5174" s="116" t="s">
        <v>4054</v>
      </c>
      <c r="J5174" s="117" t="s">
        <v>584</v>
      </c>
      <c r="K5174" s="118">
        <v>25</v>
      </c>
      <c r="L5174" s="118">
        <v>0</v>
      </c>
      <c r="M5174" s="118">
        <v>25</v>
      </c>
      <c r="N5174" s="271"/>
      <c r="O5174" s="119">
        <f>M5174*N5174</f>
        <v>0</v>
      </c>
      <c r="P5174" s="117" t="s">
        <v>697</v>
      </c>
      <c r="Q5174" s="117" t="s">
        <v>9413</v>
      </c>
      <c r="R5174" s="118"/>
      <c r="S5174" s="118">
        <f>M5174*R5174</f>
        <v>0</v>
      </c>
      <c r="T5174" s="118"/>
      <c r="U5174" s="118">
        <f>M5174*T5174</f>
        <v>0</v>
      </c>
      <c r="V5174" s="119">
        <v>21</v>
      </c>
      <c r="W5174" s="119">
        <f>O5174*(V5174/100)</f>
        <v>0</v>
      </c>
      <c r="X5174" s="119">
        <f>O5174+W5174</f>
        <v>0</v>
      </c>
      <c r="Y5174" s="120">
        <v>8</v>
      </c>
      <c r="Z5174" s="9"/>
      <c r="AA5174" s="9"/>
      <c r="AB5174" s="9"/>
    </row>
    <row r="5175" spans="1:28" ht="4.5" customHeight="1" outlineLevel="6" x14ac:dyDescent="0.15">
      <c r="B5175" s="197"/>
      <c r="C5175" s="199"/>
      <c r="D5175" s="199"/>
      <c r="E5175" s="199"/>
      <c r="F5175" s="10"/>
      <c r="G5175" s="10"/>
      <c r="H5175" s="10"/>
      <c r="I5175" s="203"/>
      <c r="J5175" s="205"/>
      <c r="K5175" s="159"/>
      <c r="L5175" s="159"/>
      <c r="M5175" s="159"/>
      <c r="N5175" s="113"/>
      <c r="O5175" s="153"/>
      <c r="P5175" s="205"/>
      <c r="Q5175" s="205"/>
      <c r="R5175" s="159"/>
      <c r="S5175" s="159"/>
      <c r="T5175" s="159"/>
      <c r="U5175" s="159"/>
      <c r="V5175" s="153"/>
      <c r="W5175" s="153"/>
      <c r="X5175" s="153"/>
      <c r="Y5175" s="10"/>
      <c r="Z5175" s="9"/>
      <c r="AA5175" s="9"/>
      <c r="AB5175" s="9"/>
    </row>
    <row r="5176" spans="1:28" ht="28.5" outlineLevel="6" x14ac:dyDescent="0.15">
      <c r="B5176" s="197"/>
      <c r="C5176" s="198"/>
      <c r="D5176" s="114">
        <v>909</v>
      </c>
      <c r="E5176" s="114"/>
      <c r="F5176" s="115"/>
      <c r="G5176" s="115" t="s">
        <v>4053</v>
      </c>
      <c r="H5176" s="115" t="s">
        <v>4052</v>
      </c>
      <c r="I5176" s="116" t="s">
        <v>4051</v>
      </c>
      <c r="J5176" s="117" t="s">
        <v>584</v>
      </c>
      <c r="K5176" s="118">
        <v>170</v>
      </c>
      <c r="L5176" s="118">
        <v>0</v>
      </c>
      <c r="M5176" s="118">
        <v>170</v>
      </c>
      <c r="N5176" s="271"/>
      <c r="O5176" s="119">
        <f>M5176*N5176</f>
        <v>0</v>
      </c>
      <c r="P5176" s="117" t="s">
        <v>697</v>
      </c>
      <c r="Q5176" s="117" t="s">
        <v>9413</v>
      </c>
      <c r="R5176" s="118"/>
      <c r="S5176" s="118">
        <f>M5176*R5176</f>
        <v>0</v>
      </c>
      <c r="T5176" s="118"/>
      <c r="U5176" s="118">
        <f>M5176*T5176</f>
        <v>0</v>
      </c>
      <c r="V5176" s="119">
        <v>21</v>
      </c>
      <c r="W5176" s="119">
        <f>O5176*(V5176/100)</f>
        <v>0</v>
      </c>
      <c r="X5176" s="119">
        <f>O5176+W5176</f>
        <v>0</v>
      </c>
      <c r="Y5176" s="120">
        <v>8</v>
      </c>
      <c r="Z5176" s="9"/>
      <c r="AA5176" s="9"/>
      <c r="AB5176" s="9"/>
    </row>
    <row r="5177" spans="1:28" ht="4.5" customHeight="1" outlineLevel="6" x14ac:dyDescent="0.15">
      <c r="B5177" s="197"/>
      <c r="C5177" s="199"/>
      <c r="D5177" s="199"/>
      <c r="E5177" s="199"/>
      <c r="F5177" s="10"/>
      <c r="G5177" s="10"/>
      <c r="H5177" s="10"/>
      <c r="I5177" s="203"/>
      <c r="J5177" s="205"/>
      <c r="K5177" s="159"/>
      <c r="L5177" s="159"/>
      <c r="M5177" s="159"/>
      <c r="N5177" s="113"/>
      <c r="O5177" s="153"/>
      <c r="P5177" s="205"/>
      <c r="Q5177" s="205"/>
      <c r="R5177" s="159"/>
      <c r="S5177" s="159"/>
      <c r="T5177" s="159"/>
      <c r="U5177" s="159"/>
      <c r="V5177" s="153"/>
      <c r="W5177" s="153"/>
      <c r="X5177" s="153"/>
      <c r="Y5177" s="10"/>
      <c r="Z5177" s="9"/>
      <c r="AA5177" s="9"/>
      <c r="AB5177" s="9"/>
    </row>
    <row r="5178" spans="1:28" ht="14.25" outlineLevel="6" x14ac:dyDescent="0.15">
      <c r="B5178" s="197"/>
      <c r="C5178" s="198"/>
      <c r="D5178" s="114">
        <v>910</v>
      </c>
      <c r="E5178" s="114"/>
      <c r="F5178" s="115"/>
      <c r="G5178" s="115" t="s">
        <v>4050</v>
      </c>
      <c r="H5178" s="115" t="s">
        <v>4049</v>
      </c>
      <c r="I5178" s="116" t="s">
        <v>4048</v>
      </c>
      <c r="J5178" s="117" t="s">
        <v>944</v>
      </c>
      <c r="K5178" s="118">
        <v>1</v>
      </c>
      <c r="L5178" s="118">
        <v>0</v>
      </c>
      <c r="M5178" s="118">
        <v>1</v>
      </c>
      <c r="N5178" s="271"/>
      <c r="O5178" s="119">
        <f>M5178*N5178</f>
        <v>0</v>
      </c>
      <c r="P5178" s="117" t="s">
        <v>697</v>
      </c>
      <c r="Q5178" s="117" t="s">
        <v>9413</v>
      </c>
      <c r="R5178" s="118"/>
      <c r="S5178" s="118">
        <f>M5178*R5178</f>
        <v>0</v>
      </c>
      <c r="T5178" s="118"/>
      <c r="U5178" s="118">
        <f>M5178*T5178</f>
        <v>0</v>
      </c>
      <c r="V5178" s="119">
        <v>21</v>
      </c>
      <c r="W5178" s="119">
        <f>O5178*(V5178/100)</f>
        <v>0</v>
      </c>
      <c r="X5178" s="119">
        <f>O5178+W5178</f>
        <v>0</v>
      </c>
      <c r="Y5178" s="120">
        <v>8</v>
      </c>
      <c r="Z5178" s="9"/>
      <c r="AA5178" s="9"/>
      <c r="AB5178" s="9"/>
    </row>
    <row r="5179" spans="1:28" ht="4.5" customHeight="1" outlineLevel="6" x14ac:dyDescent="0.15">
      <c r="B5179" s="197"/>
      <c r="C5179" s="199"/>
      <c r="D5179" s="199"/>
      <c r="E5179" s="199"/>
      <c r="F5179" s="10"/>
      <c r="G5179" s="10"/>
      <c r="H5179" s="10"/>
      <c r="I5179" s="203"/>
      <c r="J5179" s="205"/>
      <c r="K5179" s="159"/>
      <c r="L5179" s="159"/>
      <c r="M5179" s="159"/>
      <c r="N5179" s="113"/>
      <c r="O5179" s="153"/>
      <c r="P5179" s="205"/>
      <c r="Q5179" s="205"/>
      <c r="R5179" s="159"/>
      <c r="S5179" s="159"/>
      <c r="T5179" s="159"/>
      <c r="U5179" s="159"/>
      <c r="V5179" s="153"/>
      <c r="W5179" s="153"/>
      <c r="X5179" s="153"/>
      <c r="Y5179" s="10"/>
      <c r="Z5179" s="9"/>
      <c r="AA5179" s="9"/>
      <c r="AB5179" s="9"/>
    </row>
    <row r="5180" spans="1:28" outlineLevel="6" x14ac:dyDescent="0.15">
      <c r="B5180" s="6"/>
      <c r="C5180" s="6"/>
      <c r="D5180" s="6"/>
      <c r="E5180" s="6"/>
      <c r="F5180" s="6"/>
      <c r="G5180" s="6"/>
      <c r="H5180" s="6"/>
      <c r="I5180" s="6"/>
      <c r="J5180" s="6"/>
      <c r="K5180" s="6"/>
      <c r="L5180" s="6"/>
      <c r="M5180" s="6"/>
      <c r="N5180" s="9"/>
      <c r="O5180" s="9"/>
      <c r="P5180" s="6"/>
      <c r="Q5180" s="6"/>
      <c r="R5180" s="6"/>
      <c r="S5180" s="6"/>
      <c r="T5180" s="6"/>
      <c r="U5180" s="6"/>
      <c r="V5180" s="6"/>
      <c r="W5180" s="9"/>
      <c r="X5180" s="9"/>
      <c r="Y5180" s="9"/>
    </row>
    <row r="5181" spans="1:28" ht="13.5" outlineLevel="5" x14ac:dyDescent="0.25">
      <c r="A5181" s="189" t="s">
        <v>1499</v>
      </c>
      <c r="B5181" s="239">
        <v>6</v>
      </c>
      <c r="C5181" s="240"/>
      <c r="D5181" s="240"/>
      <c r="E5181" s="240"/>
      <c r="F5181" s="193"/>
      <c r="G5181" s="193"/>
      <c r="H5181" s="193"/>
      <c r="I5181" s="241" t="s">
        <v>1498</v>
      </c>
      <c r="J5181" s="242"/>
      <c r="K5181" s="243"/>
      <c r="L5181" s="243"/>
      <c r="M5181" s="243"/>
      <c r="N5181" s="193"/>
      <c r="O5181" s="191">
        <f>SUBTOTAL(9,O5182:O5202)</f>
        <v>0</v>
      </c>
      <c r="P5181" s="242" t="s">
        <v>475</v>
      </c>
      <c r="Q5181" s="242"/>
      <c r="R5181" s="243"/>
      <c r="S5181" s="192">
        <f>SUBTOTAL(9,S5182:S5202)</f>
        <v>0</v>
      </c>
      <c r="T5181" s="243"/>
      <c r="U5181" s="192">
        <f>SUBTOTAL(9,U5182:U5202)</f>
        <v>0</v>
      </c>
      <c r="V5181" s="244"/>
      <c r="W5181" s="191">
        <f>SUBTOTAL(9,W5182:W5202)</f>
        <v>0</v>
      </c>
      <c r="X5181" s="191">
        <f>SUBTOTAL(9,X5182:X5202)</f>
        <v>0</v>
      </c>
      <c r="Y5181" s="189"/>
      <c r="Z5181" s="6"/>
      <c r="AA5181" s="9"/>
      <c r="AB5181" s="9"/>
    </row>
    <row r="5182" spans="1:28" ht="14.25" outlineLevel="6" x14ac:dyDescent="0.15">
      <c r="B5182" s="197"/>
      <c r="C5182" s="198"/>
      <c r="D5182" s="114">
        <v>911</v>
      </c>
      <c r="E5182" s="114"/>
      <c r="F5182" s="115"/>
      <c r="G5182" s="115" t="s">
        <v>4047</v>
      </c>
      <c r="H5182" s="115" t="s">
        <v>4046</v>
      </c>
      <c r="I5182" s="116" t="s">
        <v>4045</v>
      </c>
      <c r="J5182" s="117" t="s">
        <v>584</v>
      </c>
      <c r="K5182" s="118">
        <v>55</v>
      </c>
      <c r="L5182" s="118">
        <v>0</v>
      </c>
      <c r="M5182" s="118">
        <v>55</v>
      </c>
      <c r="N5182" s="271"/>
      <c r="O5182" s="119">
        <f>M5182*N5182</f>
        <v>0</v>
      </c>
      <c r="P5182" s="117" t="s">
        <v>697</v>
      </c>
      <c r="Q5182" s="117" t="s">
        <v>9413</v>
      </c>
      <c r="R5182" s="118"/>
      <c r="S5182" s="118">
        <f>M5182*R5182</f>
        <v>0</v>
      </c>
      <c r="T5182" s="118"/>
      <c r="U5182" s="118">
        <f>M5182*T5182</f>
        <v>0</v>
      </c>
      <c r="V5182" s="119">
        <v>21</v>
      </c>
      <c r="W5182" s="119">
        <f>O5182*(V5182/100)</f>
        <v>0</v>
      </c>
      <c r="X5182" s="119">
        <f>O5182+W5182</f>
        <v>0</v>
      </c>
      <c r="Y5182" s="120">
        <v>8</v>
      </c>
      <c r="Z5182" s="9"/>
      <c r="AA5182" s="9"/>
      <c r="AB5182" s="9"/>
    </row>
    <row r="5183" spans="1:28" ht="4.5" customHeight="1" outlineLevel="6" x14ac:dyDescent="0.15">
      <c r="B5183" s="197"/>
      <c r="C5183" s="199"/>
      <c r="D5183" s="199"/>
      <c r="E5183" s="199"/>
      <c r="F5183" s="10"/>
      <c r="G5183" s="10"/>
      <c r="H5183" s="10"/>
      <c r="I5183" s="203"/>
      <c r="J5183" s="205"/>
      <c r="K5183" s="159"/>
      <c r="L5183" s="159"/>
      <c r="M5183" s="159"/>
      <c r="N5183" s="113"/>
      <c r="O5183" s="153"/>
      <c r="P5183" s="205"/>
      <c r="Q5183" s="205"/>
      <c r="R5183" s="159"/>
      <c r="S5183" s="159"/>
      <c r="T5183" s="159"/>
      <c r="U5183" s="159"/>
      <c r="V5183" s="153"/>
      <c r="W5183" s="153"/>
      <c r="X5183" s="153"/>
      <c r="Y5183" s="10"/>
      <c r="Z5183" s="9"/>
      <c r="AA5183" s="9"/>
      <c r="AB5183" s="9"/>
    </row>
    <row r="5184" spans="1:28" ht="14.25" outlineLevel="6" x14ac:dyDescent="0.15">
      <c r="B5184" s="197"/>
      <c r="C5184" s="198"/>
      <c r="D5184" s="114">
        <v>912</v>
      </c>
      <c r="E5184" s="114"/>
      <c r="F5184" s="115"/>
      <c r="G5184" s="115" t="s">
        <v>4044</v>
      </c>
      <c r="H5184" s="115" t="s">
        <v>4043</v>
      </c>
      <c r="I5184" s="116" t="s">
        <v>4042</v>
      </c>
      <c r="J5184" s="117" t="s">
        <v>584</v>
      </c>
      <c r="K5184" s="118">
        <v>50</v>
      </c>
      <c r="L5184" s="118">
        <v>0</v>
      </c>
      <c r="M5184" s="118">
        <v>50</v>
      </c>
      <c r="N5184" s="271"/>
      <c r="O5184" s="119">
        <f>M5184*N5184</f>
        <v>0</v>
      </c>
      <c r="P5184" s="117" t="s">
        <v>697</v>
      </c>
      <c r="Q5184" s="117" t="s">
        <v>9413</v>
      </c>
      <c r="R5184" s="118"/>
      <c r="S5184" s="118">
        <f>M5184*R5184</f>
        <v>0</v>
      </c>
      <c r="T5184" s="118"/>
      <c r="U5184" s="118">
        <f>M5184*T5184</f>
        <v>0</v>
      </c>
      <c r="V5184" s="119">
        <v>21</v>
      </c>
      <c r="W5184" s="119">
        <f>O5184*(V5184/100)</f>
        <v>0</v>
      </c>
      <c r="X5184" s="119">
        <f>O5184+W5184</f>
        <v>0</v>
      </c>
      <c r="Y5184" s="120">
        <v>8</v>
      </c>
      <c r="Z5184" s="9"/>
      <c r="AA5184" s="9"/>
      <c r="AB5184" s="9"/>
    </row>
    <row r="5185" spans="2:28" ht="4.5" customHeight="1" outlineLevel="6" x14ac:dyDescent="0.15">
      <c r="B5185" s="197"/>
      <c r="C5185" s="199"/>
      <c r="D5185" s="199"/>
      <c r="E5185" s="199"/>
      <c r="F5185" s="10"/>
      <c r="G5185" s="10"/>
      <c r="H5185" s="10"/>
      <c r="I5185" s="203"/>
      <c r="J5185" s="205"/>
      <c r="K5185" s="159"/>
      <c r="L5185" s="159"/>
      <c r="M5185" s="159"/>
      <c r="N5185" s="113"/>
      <c r="O5185" s="153"/>
      <c r="P5185" s="205"/>
      <c r="Q5185" s="205"/>
      <c r="R5185" s="159"/>
      <c r="S5185" s="159"/>
      <c r="T5185" s="159"/>
      <c r="U5185" s="159"/>
      <c r="V5185" s="153"/>
      <c r="W5185" s="153"/>
      <c r="X5185" s="153"/>
      <c r="Y5185" s="10"/>
      <c r="Z5185" s="9"/>
      <c r="AA5185" s="9"/>
      <c r="AB5185" s="9"/>
    </row>
    <row r="5186" spans="2:28" ht="14.25" outlineLevel="6" x14ac:dyDescent="0.15">
      <c r="B5186" s="197"/>
      <c r="C5186" s="198"/>
      <c r="D5186" s="114">
        <v>913</v>
      </c>
      <c r="E5186" s="114"/>
      <c r="F5186" s="115"/>
      <c r="G5186" s="115" t="s">
        <v>4041</v>
      </c>
      <c r="H5186" s="115" t="s">
        <v>4040</v>
      </c>
      <c r="I5186" s="116" t="s">
        <v>4039</v>
      </c>
      <c r="J5186" s="117" t="s">
        <v>584</v>
      </c>
      <c r="K5186" s="118">
        <v>60</v>
      </c>
      <c r="L5186" s="118">
        <v>0</v>
      </c>
      <c r="M5186" s="118">
        <v>60</v>
      </c>
      <c r="N5186" s="271"/>
      <c r="O5186" s="119">
        <f>M5186*N5186</f>
        <v>0</v>
      </c>
      <c r="P5186" s="117" t="s">
        <v>697</v>
      </c>
      <c r="Q5186" s="117" t="s">
        <v>9413</v>
      </c>
      <c r="R5186" s="118"/>
      <c r="S5186" s="118">
        <f>M5186*R5186</f>
        <v>0</v>
      </c>
      <c r="T5186" s="118"/>
      <c r="U5186" s="118">
        <f>M5186*T5186</f>
        <v>0</v>
      </c>
      <c r="V5186" s="119">
        <v>21</v>
      </c>
      <c r="W5186" s="119">
        <f>O5186*(V5186/100)</f>
        <v>0</v>
      </c>
      <c r="X5186" s="119">
        <f>O5186+W5186</f>
        <v>0</v>
      </c>
      <c r="Y5186" s="120">
        <v>8</v>
      </c>
      <c r="Z5186" s="9"/>
      <c r="AA5186" s="9"/>
      <c r="AB5186" s="9"/>
    </row>
    <row r="5187" spans="2:28" ht="4.5" customHeight="1" outlineLevel="6" x14ac:dyDescent="0.15">
      <c r="B5187" s="197"/>
      <c r="C5187" s="199"/>
      <c r="D5187" s="199"/>
      <c r="E5187" s="199"/>
      <c r="F5187" s="10"/>
      <c r="G5187" s="10"/>
      <c r="H5187" s="10"/>
      <c r="I5187" s="203"/>
      <c r="J5187" s="205"/>
      <c r="K5187" s="159"/>
      <c r="L5187" s="159"/>
      <c r="M5187" s="159"/>
      <c r="N5187" s="113"/>
      <c r="O5187" s="153"/>
      <c r="P5187" s="205"/>
      <c r="Q5187" s="205"/>
      <c r="R5187" s="159"/>
      <c r="S5187" s="159"/>
      <c r="T5187" s="159"/>
      <c r="U5187" s="159"/>
      <c r="V5187" s="153"/>
      <c r="W5187" s="153"/>
      <c r="X5187" s="153"/>
      <c r="Y5187" s="10"/>
      <c r="Z5187" s="9"/>
      <c r="AA5187" s="9"/>
      <c r="AB5187" s="9"/>
    </row>
    <row r="5188" spans="2:28" ht="14.25" outlineLevel="6" x14ac:dyDescent="0.15">
      <c r="B5188" s="197"/>
      <c r="C5188" s="198"/>
      <c r="D5188" s="114">
        <v>914</v>
      </c>
      <c r="E5188" s="114"/>
      <c r="F5188" s="115"/>
      <c r="G5188" s="115" t="s">
        <v>4038</v>
      </c>
      <c r="H5188" s="115" t="s">
        <v>4037</v>
      </c>
      <c r="I5188" s="116" t="s">
        <v>4036</v>
      </c>
      <c r="J5188" s="117" t="s">
        <v>584</v>
      </c>
      <c r="K5188" s="118">
        <v>75</v>
      </c>
      <c r="L5188" s="118">
        <v>0</v>
      </c>
      <c r="M5188" s="118">
        <v>75</v>
      </c>
      <c r="N5188" s="271"/>
      <c r="O5188" s="119">
        <f>M5188*N5188</f>
        <v>0</v>
      </c>
      <c r="P5188" s="117" t="s">
        <v>697</v>
      </c>
      <c r="Q5188" s="117" t="s">
        <v>9413</v>
      </c>
      <c r="R5188" s="118"/>
      <c r="S5188" s="118">
        <f>M5188*R5188</f>
        <v>0</v>
      </c>
      <c r="T5188" s="118"/>
      <c r="U5188" s="118">
        <f>M5188*T5188</f>
        <v>0</v>
      </c>
      <c r="V5188" s="119">
        <v>21</v>
      </c>
      <c r="W5188" s="119">
        <f>O5188*(V5188/100)</f>
        <v>0</v>
      </c>
      <c r="X5188" s="119">
        <f>O5188+W5188</f>
        <v>0</v>
      </c>
      <c r="Y5188" s="120">
        <v>8</v>
      </c>
      <c r="Z5188" s="9"/>
      <c r="AA5188" s="9"/>
      <c r="AB5188" s="9"/>
    </row>
    <row r="5189" spans="2:28" ht="4.5" customHeight="1" outlineLevel="6" x14ac:dyDescent="0.15">
      <c r="B5189" s="197"/>
      <c r="C5189" s="199"/>
      <c r="D5189" s="199"/>
      <c r="E5189" s="199"/>
      <c r="F5189" s="10"/>
      <c r="G5189" s="10"/>
      <c r="H5189" s="10"/>
      <c r="I5189" s="203"/>
      <c r="J5189" s="205"/>
      <c r="K5189" s="159"/>
      <c r="L5189" s="159"/>
      <c r="M5189" s="159"/>
      <c r="N5189" s="113"/>
      <c r="O5189" s="153"/>
      <c r="P5189" s="205"/>
      <c r="Q5189" s="205"/>
      <c r="R5189" s="159"/>
      <c r="S5189" s="159"/>
      <c r="T5189" s="159"/>
      <c r="U5189" s="159"/>
      <c r="V5189" s="153"/>
      <c r="W5189" s="153"/>
      <c r="X5189" s="153"/>
      <c r="Y5189" s="10"/>
      <c r="Z5189" s="9"/>
      <c r="AA5189" s="9"/>
      <c r="AB5189" s="9"/>
    </row>
    <row r="5190" spans="2:28" ht="14.25" outlineLevel="6" x14ac:dyDescent="0.15">
      <c r="B5190" s="197"/>
      <c r="C5190" s="198"/>
      <c r="D5190" s="114">
        <v>915</v>
      </c>
      <c r="E5190" s="114"/>
      <c r="F5190" s="115"/>
      <c r="G5190" s="115" t="s">
        <v>4035</v>
      </c>
      <c r="H5190" s="115" t="s">
        <v>4034</v>
      </c>
      <c r="I5190" s="116" t="s">
        <v>4033</v>
      </c>
      <c r="J5190" s="117" t="s">
        <v>584</v>
      </c>
      <c r="K5190" s="118">
        <v>55</v>
      </c>
      <c r="L5190" s="118">
        <v>0</v>
      </c>
      <c r="M5190" s="118">
        <v>55</v>
      </c>
      <c r="N5190" s="271"/>
      <c r="O5190" s="119">
        <f>M5190*N5190</f>
        <v>0</v>
      </c>
      <c r="P5190" s="117" t="s">
        <v>697</v>
      </c>
      <c r="Q5190" s="117" t="s">
        <v>9413</v>
      </c>
      <c r="R5190" s="118"/>
      <c r="S5190" s="118">
        <f>M5190*R5190</f>
        <v>0</v>
      </c>
      <c r="T5190" s="118"/>
      <c r="U5190" s="118">
        <f>M5190*T5190</f>
        <v>0</v>
      </c>
      <c r="V5190" s="119">
        <v>21</v>
      </c>
      <c r="W5190" s="119">
        <f>O5190*(V5190/100)</f>
        <v>0</v>
      </c>
      <c r="X5190" s="119">
        <f>O5190+W5190</f>
        <v>0</v>
      </c>
      <c r="Y5190" s="120">
        <v>8</v>
      </c>
      <c r="Z5190" s="9"/>
      <c r="AA5190" s="9"/>
      <c r="AB5190" s="9"/>
    </row>
    <row r="5191" spans="2:28" ht="4.5" customHeight="1" outlineLevel="6" x14ac:dyDescent="0.15">
      <c r="B5191" s="197"/>
      <c r="C5191" s="199"/>
      <c r="D5191" s="199"/>
      <c r="E5191" s="199"/>
      <c r="F5191" s="10"/>
      <c r="G5191" s="10"/>
      <c r="H5191" s="10"/>
      <c r="I5191" s="203"/>
      <c r="J5191" s="205"/>
      <c r="K5191" s="159"/>
      <c r="L5191" s="159"/>
      <c r="M5191" s="159"/>
      <c r="N5191" s="113"/>
      <c r="O5191" s="153"/>
      <c r="P5191" s="205"/>
      <c r="Q5191" s="205"/>
      <c r="R5191" s="159"/>
      <c r="S5191" s="159"/>
      <c r="T5191" s="159"/>
      <c r="U5191" s="159"/>
      <c r="V5191" s="153"/>
      <c r="W5191" s="153"/>
      <c r="X5191" s="153"/>
      <c r="Y5191" s="10"/>
      <c r="Z5191" s="9"/>
      <c r="AA5191" s="9"/>
      <c r="AB5191" s="9"/>
    </row>
    <row r="5192" spans="2:28" ht="14.25" outlineLevel="6" x14ac:dyDescent="0.15">
      <c r="B5192" s="197"/>
      <c r="C5192" s="198"/>
      <c r="D5192" s="114">
        <v>916</v>
      </c>
      <c r="E5192" s="114"/>
      <c r="F5192" s="115"/>
      <c r="G5192" s="115" t="s">
        <v>4032</v>
      </c>
      <c r="H5192" s="115" t="s">
        <v>4031</v>
      </c>
      <c r="I5192" s="116" t="s">
        <v>4030</v>
      </c>
      <c r="J5192" s="117" t="s">
        <v>584</v>
      </c>
      <c r="K5192" s="118">
        <v>25</v>
      </c>
      <c r="L5192" s="118">
        <v>0</v>
      </c>
      <c r="M5192" s="118">
        <v>25</v>
      </c>
      <c r="N5192" s="271"/>
      <c r="O5192" s="119">
        <f>M5192*N5192</f>
        <v>0</v>
      </c>
      <c r="P5192" s="117" t="s">
        <v>697</v>
      </c>
      <c r="Q5192" s="117" t="s">
        <v>9413</v>
      </c>
      <c r="R5192" s="118"/>
      <c r="S5192" s="118">
        <f>M5192*R5192</f>
        <v>0</v>
      </c>
      <c r="T5192" s="118"/>
      <c r="U5192" s="118">
        <f>M5192*T5192</f>
        <v>0</v>
      </c>
      <c r="V5192" s="119">
        <v>21</v>
      </c>
      <c r="W5192" s="119">
        <f>O5192*(V5192/100)</f>
        <v>0</v>
      </c>
      <c r="X5192" s="119">
        <f>O5192+W5192</f>
        <v>0</v>
      </c>
      <c r="Y5192" s="120">
        <v>8</v>
      </c>
      <c r="Z5192" s="9"/>
      <c r="AA5192" s="9"/>
      <c r="AB5192" s="9"/>
    </row>
    <row r="5193" spans="2:28" ht="4.5" customHeight="1" outlineLevel="6" x14ac:dyDescent="0.15">
      <c r="B5193" s="197"/>
      <c r="C5193" s="199"/>
      <c r="D5193" s="199"/>
      <c r="E5193" s="199"/>
      <c r="F5193" s="10"/>
      <c r="G5193" s="10"/>
      <c r="H5193" s="10"/>
      <c r="I5193" s="203"/>
      <c r="J5193" s="205"/>
      <c r="K5193" s="159"/>
      <c r="L5193" s="159"/>
      <c r="M5193" s="159"/>
      <c r="N5193" s="113"/>
      <c r="O5193" s="153"/>
      <c r="P5193" s="205"/>
      <c r="Q5193" s="205"/>
      <c r="R5193" s="159"/>
      <c r="S5193" s="159"/>
      <c r="T5193" s="159"/>
      <c r="U5193" s="159"/>
      <c r="V5193" s="153"/>
      <c r="W5193" s="153"/>
      <c r="X5193" s="153"/>
      <c r="Y5193" s="10"/>
      <c r="Z5193" s="9"/>
      <c r="AA5193" s="9"/>
      <c r="AB5193" s="9"/>
    </row>
    <row r="5194" spans="2:28" ht="14.25" outlineLevel="6" x14ac:dyDescent="0.15">
      <c r="B5194" s="197"/>
      <c r="C5194" s="198"/>
      <c r="D5194" s="114">
        <v>917</v>
      </c>
      <c r="E5194" s="114"/>
      <c r="F5194" s="115"/>
      <c r="G5194" s="115" t="s">
        <v>4029</v>
      </c>
      <c r="H5194" s="115" t="s">
        <v>4028</v>
      </c>
      <c r="I5194" s="116" t="s">
        <v>4027</v>
      </c>
      <c r="J5194" s="117" t="s">
        <v>584</v>
      </c>
      <c r="K5194" s="118">
        <v>160</v>
      </c>
      <c r="L5194" s="118">
        <v>0</v>
      </c>
      <c r="M5194" s="118">
        <v>160</v>
      </c>
      <c r="N5194" s="271"/>
      <c r="O5194" s="119">
        <f>M5194*N5194</f>
        <v>0</v>
      </c>
      <c r="P5194" s="117" t="s">
        <v>697</v>
      </c>
      <c r="Q5194" s="117" t="s">
        <v>9413</v>
      </c>
      <c r="R5194" s="118"/>
      <c r="S5194" s="118">
        <f>M5194*R5194</f>
        <v>0</v>
      </c>
      <c r="T5194" s="118"/>
      <c r="U5194" s="118">
        <f>M5194*T5194</f>
        <v>0</v>
      </c>
      <c r="V5194" s="119">
        <v>21</v>
      </c>
      <c r="W5194" s="119">
        <f>O5194*(V5194/100)</f>
        <v>0</v>
      </c>
      <c r="X5194" s="119">
        <f>O5194+W5194</f>
        <v>0</v>
      </c>
      <c r="Y5194" s="120">
        <v>8</v>
      </c>
      <c r="Z5194" s="9"/>
      <c r="AA5194" s="9"/>
      <c r="AB5194" s="9"/>
    </row>
    <row r="5195" spans="2:28" ht="4.5" customHeight="1" outlineLevel="6" x14ac:dyDescent="0.15">
      <c r="B5195" s="197"/>
      <c r="C5195" s="199"/>
      <c r="D5195" s="199"/>
      <c r="E5195" s="199"/>
      <c r="F5195" s="10"/>
      <c r="G5195" s="10"/>
      <c r="H5195" s="10"/>
      <c r="I5195" s="203"/>
      <c r="J5195" s="205"/>
      <c r="K5195" s="159"/>
      <c r="L5195" s="159"/>
      <c r="M5195" s="159"/>
      <c r="N5195" s="113"/>
      <c r="O5195" s="153"/>
      <c r="P5195" s="205"/>
      <c r="Q5195" s="205"/>
      <c r="R5195" s="159"/>
      <c r="S5195" s="159"/>
      <c r="T5195" s="159"/>
      <c r="U5195" s="159"/>
      <c r="V5195" s="153"/>
      <c r="W5195" s="153"/>
      <c r="X5195" s="153"/>
      <c r="Y5195" s="10"/>
      <c r="Z5195" s="9"/>
      <c r="AA5195" s="9"/>
      <c r="AB5195" s="9"/>
    </row>
    <row r="5196" spans="2:28" ht="14.25" outlineLevel="6" x14ac:dyDescent="0.15">
      <c r="B5196" s="197"/>
      <c r="C5196" s="198"/>
      <c r="D5196" s="114">
        <v>918</v>
      </c>
      <c r="E5196" s="114"/>
      <c r="F5196" s="115"/>
      <c r="G5196" s="115" t="s">
        <v>4026</v>
      </c>
      <c r="H5196" s="115" t="s">
        <v>4025</v>
      </c>
      <c r="I5196" s="116" t="s">
        <v>4024</v>
      </c>
      <c r="J5196" s="117" t="s">
        <v>584</v>
      </c>
      <c r="K5196" s="118">
        <v>1600</v>
      </c>
      <c r="L5196" s="118">
        <v>0</v>
      </c>
      <c r="M5196" s="118">
        <v>1600</v>
      </c>
      <c r="N5196" s="271"/>
      <c r="O5196" s="119">
        <f>M5196*N5196</f>
        <v>0</v>
      </c>
      <c r="P5196" s="117" t="s">
        <v>697</v>
      </c>
      <c r="Q5196" s="117" t="s">
        <v>9413</v>
      </c>
      <c r="R5196" s="118"/>
      <c r="S5196" s="118">
        <f>M5196*R5196</f>
        <v>0</v>
      </c>
      <c r="T5196" s="118"/>
      <c r="U5196" s="118">
        <f>M5196*T5196</f>
        <v>0</v>
      </c>
      <c r="V5196" s="119">
        <v>21</v>
      </c>
      <c r="W5196" s="119">
        <f>O5196*(V5196/100)</f>
        <v>0</v>
      </c>
      <c r="X5196" s="119">
        <f>O5196+W5196</f>
        <v>0</v>
      </c>
      <c r="Y5196" s="120">
        <v>8</v>
      </c>
      <c r="Z5196" s="9"/>
      <c r="AA5196" s="9"/>
      <c r="AB5196" s="9"/>
    </row>
    <row r="5197" spans="2:28" ht="4.5" customHeight="1" outlineLevel="6" x14ac:dyDescent="0.15">
      <c r="B5197" s="197"/>
      <c r="C5197" s="199"/>
      <c r="D5197" s="199"/>
      <c r="E5197" s="199"/>
      <c r="F5197" s="10"/>
      <c r="G5197" s="10"/>
      <c r="H5197" s="10"/>
      <c r="I5197" s="203"/>
      <c r="J5197" s="205"/>
      <c r="K5197" s="159"/>
      <c r="L5197" s="159"/>
      <c r="M5197" s="159"/>
      <c r="N5197" s="113"/>
      <c r="O5197" s="153"/>
      <c r="P5197" s="205"/>
      <c r="Q5197" s="205"/>
      <c r="R5197" s="159"/>
      <c r="S5197" s="159"/>
      <c r="T5197" s="159"/>
      <c r="U5197" s="159"/>
      <c r="V5197" s="153"/>
      <c r="W5197" s="153"/>
      <c r="X5197" s="153"/>
      <c r="Y5197" s="10"/>
      <c r="Z5197" s="9"/>
      <c r="AA5197" s="9"/>
      <c r="AB5197" s="9"/>
    </row>
    <row r="5198" spans="2:28" ht="14.25" outlineLevel="6" x14ac:dyDescent="0.15">
      <c r="B5198" s="197"/>
      <c r="C5198" s="198"/>
      <c r="D5198" s="114">
        <v>919</v>
      </c>
      <c r="E5198" s="114"/>
      <c r="F5198" s="115"/>
      <c r="G5198" s="115" t="s">
        <v>4023</v>
      </c>
      <c r="H5198" s="115" t="s">
        <v>4022</v>
      </c>
      <c r="I5198" s="116" t="s">
        <v>4021</v>
      </c>
      <c r="J5198" s="117" t="s">
        <v>584</v>
      </c>
      <c r="K5198" s="118">
        <v>50</v>
      </c>
      <c r="L5198" s="118">
        <v>0</v>
      </c>
      <c r="M5198" s="118">
        <v>50</v>
      </c>
      <c r="N5198" s="271"/>
      <c r="O5198" s="119">
        <f>M5198*N5198</f>
        <v>0</v>
      </c>
      <c r="P5198" s="117" t="s">
        <v>697</v>
      </c>
      <c r="Q5198" s="117" t="s">
        <v>9413</v>
      </c>
      <c r="R5198" s="118"/>
      <c r="S5198" s="118">
        <f>M5198*R5198</f>
        <v>0</v>
      </c>
      <c r="T5198" s="118"/>
      <c r="U5198" s="118">
        <f>M5198*T5198</f>
        <v>0</v>
      </c>
      <c r="V5198" s="119">
        <v>21</v>
      </c>
      <c r="W5198" s="119">
        <f>O5198*(V5198/100)</f>
        <v>0</v>
      </c>
      <c r="X5198" s="119">
        <f>O5198+W5198</f>
        <v>0</v>
      </c>
      <c r="Y5198" s="120">
        <v>8</v>
      </c>
      <c r="Z5198" s="9"/>
      <c r="AA5198" s="9"/>
      <c r="AB5198" s="9"/>
    </row>
    <row r="5199" spans="2:28" ht="4.5" customHeight="1" outlineLevel="6" x14ac:dyDescent="0.15">
      <c r="B5199" s="197"/>
      <c r="C5199" s="199"/>
      <c r="D5199" s="199"/>
      <c r="E5199" s="199"/>
      <c r="F5199" s="10"/>
      <c r="G5199" s="10"/>
      <c r="H5199" s="10"/>
      <c r="I5199" s="203"/>
      <c r="J5199" s="205"/>
      <c r="K5199" s="159"/>
      <c r="L5199" s="159"/>
      <c r="M5199" s="159"/>
      <c r="N5199" s="113"/>
      <c r="O5199" s="153"/>
      <c r="P5199" s="205"/>
      <c r="Q5199" s="205"/>
      <c r="R5199" s="159"/>
      <c r="S5199" s="159"/>
      <c r="T5199" s="159"/>
      <c r="U5199" s="159"/>
      <c r="V5199" s="153"/>
      <c r="W5199" s="153"/>
      <c r="X5199" s="153"/>
      <c r="Y5199" s="10"/>
      <c r="Z5199" s="9"/>
      <c r="AA5199" s="9"/>
      <c r="AB5199" s="9"/>
    </row>
    <row r="5200" spans="2:28" ht="14.25" outlineLevel="6" x14ac:dyDescent="0.15">
      <c r="B5200" s="197"/>
      <c r="C5200" s="198"/>
      <c r="D5200" s="114">
        <v>920</v>
      </c>
      <c r="E5200" s="114"/>
      <c r="F5200" s="115"/>
      <c r="G5200" s="115" t="s">
        <v>4020</v>
      </c>
      <c r="H5200" s="115" t="s">
        <v>4019</v>
      </c>
      <c r="I5200" s="116" t="s">
        <v>4018</v>
      </c>
      <c r="J5200" s="117" t="s">
        <v>584</v>
      </c>
      <c r="K5200" s="118">
        <v>38</v>
      </c>
      <c r="L5200" s="118">
        <v>0</v>
      </c>
      <c r="M5200" s="118">
        <v>38</v>
      </c>
      <c r="N5200" s="271"/>
      <c r="O5200" s="119">
        <f>M5200*N5200</f>
        <v>0</v>
      </c>
      <c r="P5200" s="117" t="s">
        <v>697</v>
      </c>
      <c r="Q5200" s="117" t="s">
        <v>9413</v>
      </c>
      <c r="R5200" s="118"/>
      <c r="S5200" s="118">
        <f>M5200*R5200</f>
        <v>0</v>
      </c>
      <c r="T5200" s="118"/>
      <c r="U5200" s="118">
        <f>M5200*T5200</f>
        <v>0</v>
      </c>
      <c r="V5200" s="119">
        <v>21</v>
      </c>
      <c r="W5200" s="119">
        <f>O5200*(V5200/100)</f>
        <v>0</v>
      </c>
      <c r="X5200" s="119">
        <f>O5200+W5200</f>
        <v>0</v>
      </c>
      <c r="Y5200" s="120">
        <v>8</v>
      </c>
      <c r="Z5200" s="9"/>
      <c r="AA5200" s="9"/>
      <c r="AB5200" s="9"/>
    </row>
    <row r="5201" spans="1:28" ht="4.5" customHeight="1" outlineLevel="6" x14ac:dyDescent="0.15">
      <c r="B5201" s="197"/>
      <c r="C5201" s="199"/>
      <c r="D5201" s="199"/>
      <c r="E5201" s="199"/>
      <c r="F5201" s="10"/>
      <c r="G5201" s="10"/>
      <c r="H5201" s="10"/>
      <c r="I5201" s="203"/>
      <c r="J5201" s="205"/>
      <c r="K5201" s="159"/>
      <c r="L5201" s="159"/>
      <c r="M5201" s="159"/>
      <c r="N5201" s="113"/>
      <c r="O5201" s="153"/>
      <c r="P5201" s="205"/>
      <c r="Q5201" s="205"/>
      <c r="R5201" s="159"/>
      <c r="S5201" s="159"/>
      <c r="T5201" s="159"/>
      <c r="U5201" s="159"/>
      <c r="V5201" s="153"/>
      <c r="W5201" s="153"/>
      <c r="X5201" s="153"/>
      <c r="Y5201" s="10"/>
      <c r="Z5201" s="9"/>
      <c r="AA5201" s="9"/>
      <c r="AB5201" s="9"/>
    </row>
    <row r="5202" spans="1:28" outlineLevel="6" x14ac:dyDescent="0.15">
      <c r="B5202" s="6"/>
      <c r="C5202" s="6"/>
      <c r="D5202" s="6"/>
      <c r="E5202" s="6"/>
      <c r="F5202" s="6"/>
      <c r="G5202" s="6"/>
      <c r="H5202" s="6"/>
      <c r="I5202" s="6"/>
      <c r="J5202" s="6"/>
      <c r="K5202" s="6"/>
      <c r="L5202" s="6"/>
      <c r="M5202" s="6"/>
      <c r="N5202" s="9"/>
      <c r="O5202" s="9"/>
      <c r="P5202" s="6"/>
      <c r="Q5202" s="6"/>
      <c r="R5202" s="6"/>
      <c r="S5202" s="6"/>
      <c r="T5202" s="6"/>
      <c r="U5202" s="6"/>
      <c r="V5202" s="6"/>
      <c r="W5202" s="9"/>
      <c r="X5202" s="9"/>
      <c r="Y5202" s="9"/>
    </row>
    <row r="5203" spans="1:28" ht="13.5" outlineLevel="5" x14ac:dyDescent="0.25">
      <c r="A5203" s="189" t="s">
        <v>1497</v>
      </c>
      <c r="B5203" s="239">
        <v>6</v>
      </c>
      <c r="C5203" s="240"/>
      <c r="D5203" s="240"/>
      <c r="E5203" s="240"/>
      <c r="F5203" s="193"/>
      <c r="G5203" s="193"/>
      <c r="H5203" s="193"/>
      <c r="I5203" s="241" t="s">
        <v>1496</v>
      </c>
      <c r="J5203" s="242"/>
      <c r="K5203" s="243"/>
      <c r="L5203" s="243"/>
      <c r="M5203" s="243"/>
      <c r="N5203" s="193"/>
      <c r="O5203" s="191">
        <f>SUBTOTAL(9,O5204:O5254)</f>
        <v>0</v>
      </c>
      <c r="P5203" s="242" t="s">
        <v>475</v>
      </c>
      <c r="Q5203" s="242"/>
      <c r="R5203" s="243"/>
      <c r="S5203" s="192">
        <f>SUBTOTAL(9,S5204:S5254)</f>
        <v>0</v>
      </c>
      <c r="T5203" s="243"/>
      <c r="U5203" s="192">
        <f>SUBTOTAL(9,U5204:U5254)</f>
        <v>0</v>
      </c>
      <c r="V5203" s="244"/>
      <c r="W5203" s="191">
        <f>SUBTOTAL(9,W5204:W5254)</f>
        <v>0</v>
      </c>
      <c r="X5203" s="191">
        <f>SUBTOTAL(9,X5204:X5254)</f>
        <v>0</v>
      </c>
      <c r="Y5203" s="189"/>
      <c r="Z5203" s="6"/>
      <c r="AA5203" s="9"/>
      <c r="AB5203" s="9"/>
    </row>
    <row r="5204" spans="1:28" ht="14.25" outlineLevel="6" x14ac:dyDescent="0.15">
      <c r="B5204" s="197"/>
      <c r="C5204" s="198"/>
      <c r="D5204" s="114">
        <v>921</v>
      </c>
      <c r="E5204" s="114"/>
      <c r="F5204" s="115"/>
      <c r="G5204" s="115" t="s">
        <v>4017</v>
      </c>
      <c r="H5204" s="115" t="s">
        <v>4016</v>
      </c>
      <c r="I5204" s="116" t="s">
        <v>4015</v>
      </c>
      <c r="J5204" s="117" t="s">
        <v>944</v>
      </c>
      <c r="K5204" s="118">
        <v>150</v>
      </c>
      <c r="L5204" s="118">
        <v>0</v>
      </c>
      <c r="M5204" s="118">
        <v>150</v>
      </c>
      <c r="N5204" s="271"/>
      <c r="O5204" s="119">
        <f>M5204*N5204</f>
        <v>0</v>
      </c>
      <c r="P5204" s="117" t="s">
        <v>697</v>
      </c>
      <c r="Q5204" s="117" t="s">
        <v>9413</v>
      </c>
      <c r="R5204" s="118"/>
      <c r="S5204" s="118">
        <f>M5204*R5204</f>
        <v>0</v>
      </c>
      <c r="T5204" s="118"/>
      <c r="U5204" s="118">
        <f>M5204*T5204</f>
        <v>0</v>
      </c>
      <c r="V5204" s="119">
        <v>21</v>
      </c>
      <c r="W5204" s="119">
        <f>O5204*(V5204/100)</f>
        <v>0</v>
      </c>
      <c r="X5204" s="119">
        <f>O5204+W5204</f>
        <v>0</v>
      </c>
      <c r="Y5204" s="120">
        <v>8</v>
      </c>
      <c r="Z5204" s="9"/>
      <c r="AA5204" s="9"/>
      <c r="AB5204" s="9"/>
    </row>
    <row r="5205" spans="1:28" ht="4.5" customHeight="1" outlineLevel="6" x14ac:dyDescent="0.15">
      <c r="B5205" s="197"/>
      <c r="C5205" s="199"/>
      <c r="D5205" s="199"/>
      <c r="E5205" s="199"/>
      <c r="F5205" s="10"/>
      <c r="G5205" s="10"/>
      <c r="H5205" s="10"/>
      <c r="I5205" s="203"/>
      <c r="J5205" s="205"/>
      <c r="K5205" s="159"/>
      <c r="L5205" s="159"/>
      <c r="M5205" s="159"/>
      <c r="N5205" s="113"/>
      <c r="O5205" s="153"/>
      <c r="P5205" s="205"/>
      <c r="Q5205" s="205"/>
      <c r="R5205" s="159"/>
      <c r="S5205" s="159"/>
      <c r="T5205" s="159"/>
      <c r="U5205" s="159"/>
      <c r="V5205" s="153"/>
      <c r="W5205" s="153"/>
      <c r="X5205" s="153"/>
      <c r="Y5205" s="10"/>
      <c r="Z5205" s="9"/>
      <c r="AA5205" s="9"/>
      <c r="AB5205" s="9"/>
    </row>
    <row r="5206" spans="1:28" ht="14.25" outlineLevel="6" x14ac:dyDescent="0.15">
      <c r="B5206" s="197"/>
      <c r="C5206" s="198"/>
      <c r="D5206" s="114">
        <v>922</v>
      </c>
      <c r="E5206" s="114"/>
      <c r="F5206" s="115"/>
      <c r="G5206" s="115" t="s">
        <v>4014</v>
      </c>
      <c r="H5206" s="115" t="s">
        <v>4013</v>
      </c>
      <c r="I5206" s="116" t="s">
        <v>4012</v>
      </c>
      <c r="J5206" s="117" t="s">
        <v>944</v>
      </c>
      <c r="K5206" s="118">
        <v>27</v>
      </c>
      <c r="L5206" s="118">
        <v>0</v>
      </c>
      <c r="M5206" s="118">
        <v>27</v>
      </c>
      <c r="N5206" s="271"/>
      <c r="O5206" s="119">
        <f>M5206*N5206</f>
        <v>0</v>
      </c>
      <c r="P5206" s="117" t="s">
        <v>697</v>
      </c>
      <c r="Q5206" s="117" t="s">
        <v>9413</v>
      </c>
      <c r="R5206" s="118"/>
      <c r="S5206" s="118">
        <f>M5206*R5206</f>
        <v>0</v>
      </c>
      <c r="T5206" s="118"/>
      <c r="U5206" s="118">
        <f>M5206*T5206</f>
        <v>0</v>
      </c>
      <c r="V5206" s="119">
        <v>21</v>
      </c>
      <c r="W5206" s="119">
        <f>O5206*(V5206/100)</f>
        <v>0</v>
      </c>
      <c r="X5206" s="119">
        <f>O5206+W5206</f>
        <v>0</v>
      </c>
      <c r="Y5206" s="120">
        <v>8</v>
      </c>
      <c r="Z5206" s="9"/>
      <c r="AA5206" s="9"/>
      <c r="AB5206" s="9"/>
    </row>
    <row r="5207" spans="1:28" ht="4.5" customHeight="1" outlineLevel="6" x14ac:dyDescent="0.15">
      <c r="B5207" s="197"/>
      <c r="C5207" s="199"/>
      <c r="D5207" s="199"/>
      <c r="E5207" s="199"/>
      <c r="F5207" s="10"/>
      <c r="G5207" s="10"/>
      <c r="H5207" s="10"/>
      <c r="I5207" s="203"/>
      <c r="J5207" s="205"/>
      <c r="K5207" s="159"/>
      <c r="L5207" s="159"/>
      <c r="M5207" s="159"/>
      <c r="N5207" s="113"/>
      <c r="O5207" s="153"/>
      <c r="P5207" s="205"/>
      <c r="Q5207" s="205"/>
      <c r="R5207" s="159"/>
      <c r="S5207" s="159"/>
      <c r="T5207" s="159"/>
      <c r="U5207" s="159"/>
      <c r="V5207" s="153"/>
      <c r="W5207" s="153"/>
      <c r="X5207" s="153"/>
      <c r="Y5207" s="10"/>
      <c r="Z5207" s="9"/>
      <c r="AA5207" s="9"/>
      <c r="AB5207" s="9"/>
    </row>
    <row r="5208" spans="1:28" ht="14.25" outlineLevel="6" x14ac:dyDescent="0.15">
      <c r="B5208" s="197"/>
      <c r="C5208" s="198"/>
      <c r="D5208" s="114">
        <v>923</v>
      </c>
      <c r="E5208" s="114"/>
      <c r="F5208" s="115"/>
      <c r="G5208" s="115" t="s">
        <v>4011</v>
      </c>
      <c r="H5208" s="115" t="s">
        <v>4010</v>
      </c>
      <c r="I5208" s="116" t="s">
        <v>4009</v>
      </c>
      <c r="J5208" s="117" t="s">
        <v>944</v>
      </c>
      <c r="K5208" s="118">
        <v>177</v>
      </c>
      <c r="L5208" s="118">
        <v>0</v>
      </c>
      <c r="M5208" s="118">
        <v>177</v>
      </c>
      <c r="N5208" s="271"/>
      <c r="O5208" s="119">
        <f>M5208*N5208</f>
        <v>0</v>
      </c>
      <c r="P5208" s="117" t="s">
        <v>697</v>
      </c>
      <c r="Q5208" s="117" t="s">
        <v>9413</v>
      </c>
      <c r="R5208" s="118"/>
      <c r="S5208" s="118">
        <f>M5208*R5208</f>
        <v>0</v>
      </c>
      <c r="T5208" s="118"/>
      <c r="U5208" s="118">
        <f>M5208*T5208</f>
        <v>0</v>
      </c>
      <c r="V5208" s="119">
        <v>21</v>
      </c>
      <c r="W5208" s="119">
        <f>O5208*(V5208/100)</f>
        <v>0</v>
      </c>
      <c r="X5208" s="119">
        <f>O5208+W5208</f>
        <v>0</v>
      </c>
      <c r="Y5208" s="120">
        <v>8</v>
      </c>
      <c r="Z5208" s="9"/>
      <c r="AA5208" s="9"/>
      <c r="AB5208" s="9"/>
    </row>
    <row r="5209" spans="1:28" ht="4.5" customHeight="1" outlineLevel="6" x14ac:dyDescent="0.15">
      <c r="B5209" s="197"/>
      <c r="C5209" s="199"/>
      <c r="D5209" s="199"/>
      <c r="E5209" s="199"/>
      <c r="F5209" s="10"/>
      <c r="G5209" s="10"/>
      <c r="H5209" s="10"/>
      <c r="I5209" s="203"/>
      <c r="J5209" s="205"/>
      <c r="K5209" s="159"/>
      <c r="L5209" s="159"/>
      <c r="M5209" s="159"/>
      <c r="N5209" s="113"/>
      <c r="O5209" s="153"/>
      <c r="P5209" s="205"/>
      <c r="Q5209" s="205"/>
      <c r="R5209" s="159"/>
      <c r="S5209" s="159"/>
      <c r="T5209" s="159"/>
      <c r="U5209" s="159"/>
      <c r="V5209" s="153"/>
      <c r="W5209" s="153"/>
      <c r="X5209" s="153"/>
      <c r="Y5209" s="10"/>
      <c r="Z5209" s="9"/>
      <c r="AA5209" s="9"/>
      <c r="AB5209" s="9"/>
    </row>
    <row r="5210" spans="1:28" ht="28.5" outlineLevel="6" x14ac:dyDescent="0.15">
      <c r="B5210" s="197"/>
      <c r="C5210" s="198"/>
      <c r="D5210" s="114">
        <v>924</v>
      </c>
      <c r="E5210" s="114"/>
      <c r="F5210" s="115"/>
      <c r="G5210" s="115" t="s">
        <v>4008</v>
      </c>
      <c r="H5210" s="115" t="s">
        <v>4007</v>
      </c>
      <c r="I5210" s="116" t="s">
        <v>4006</v>
      </c>
      <c r="J5210" s="117" t="s">
        <v>944</v>
      </c>
      <c r="K5210" s="118">
        <v>27</v>
      </c>
      <c r="L5210" s="118">
        <v>0</v>
      </c>
      <c r="M5210" s="118">
        <v>27</v>
      </c>
      <c r="N5210" s="271"/>
      <c r="O5210" s="119">
        <f>M5210*N5210</f>
        <v>0</v>
      </c>
      <c r="P5210" s="117" t="s">
        <v>697</v>
      </c>
      <c r="Q5210" s="117" t="s">
        <v>9413</v>
      </c>
      <c r="R5210" s="118"/>
      <c r="S5210" s="118">
        <f>M5210*R5210</f>
        <v>0</v>
      </c>
      <c r="T5210" s="118"/>
      <c r="U5210" s="118">
        <f>M5210*T5210</f>
        <v>0</v>
      </c>
      <c r="V5210" s="119">
        <v>21</v>
      </c>
      <c r="W5210" s="119">
        <f>O5210*(V5210/100)</f>
        <v>0</v>
      </c>
      <c r="X5210" s="119">
        <f>O5210+W5210</f>
        <v>0</v>
      </c>
      <c r="Y5210" s="120">
        <v>8</v>
      </c>
      <c r="Z5210" s="9"/>
      <c r="AA5210" s="9"/>
      <c r="AB5210" s="9"/>
    </row>
    <row r="5211" spans="1:28" ht="4.5" customHeight="1" outlineLevel="6" x14ac:dyDescent="0.15">
      <c r="B5211" s="197"/>
      <c r="C5211" s="199"/>
      <c r="D5211" s="199"/>
      <c r="E5211" s="199"/>
      <c r="F5211" s="10"/>
      <c r="G5211" s="10"/>
      <c r="H5211" s="10"/>
      <c r="I5211" s="203"/>
      <c r="J5211" s="205"/>
      <c r="K5211" s="159"/>
      <c r="L5211" s="159"/>
      <c r="M5211" s="159"/>
      <c r="N5211" s="113"/>
      <c r="O5211" s="153"/>
      <c r="P5211" s="205"/>
      <c r="Q5211" s="205"/>
      <c r="R5211" s="159"/>
      <c r="S5211" s="159"/>
      <c r="T5211" s="159"/>
      <c r="U5211" s="159"/>
      <c r="V5211" s="153"/>
      <c r="W5211" s="153"/>
      <c r="X5211" s="153"/>
      <c r="Y5211" s="10"/>
      <c r="Z5211" s="9"/>
      <c r="AA5211" s="9"/>
      <c r="AB5211" s="9"/>
    </row>
    <row r="5212" spans="1:28" ht="28.5" outlineLevel="6" x14ac:dyDescent="0.15">
      <c r="B5212" s="197"/>
      <c r="C5212" s="198"/>
      <c r="D5212" s="114">
        <v>925</v>
      </c>
      <c r="E5212" s="114"/>
      <c r="F5212" s="115"/>
      <c r="G5212" s="115" t="s">
        <v>4005</v>
      </c>
      <c r="H5212" s="115" t="s">
        <v>4004</v>
      </c>
      <c r="I5212" s="116" t="s">
        <v>4003</v>
      </c>
      <c r="J5212" s="117" t="s">
        <v>944</v>
      </c>
      <c r="K5212" s="118">
        <v>150</v>
      </c>
      <c r="L5212" s="118">
        <v>0</v>
      </c>
      <c r="M5212" s="118">
        <v>150</v>
      </c>
      <c r="N5212" s="271"/>
      <c r="O5212" s="119">
        <f>M5212*N5212</f>
        <v>0</v>
      </c>
      <c r="P5212" s="117" t="s">
        <v>697</v>
      </c>
      <c r="Q5212" s="117" t="s">
        <v>9413</v>
      </c>
      <c r="R5212" s="118"/>
      <c r="S5212" s="118">
        <f>M5212*R5212</f>
        <v>0</v>
      </c>
      <c r="T5212" s="118"/>
      <c r="U5212" s="118">
        <f>M5212*T5212</f>
        <v>0</v>
      </c>
      <c r="V5212" s="119">
        <v>21</v>
      </c>
      <c r="W5212" s="119">
        <f>O5212*(V5212/100)</f>
        <v>0</v>
      </c>
      <c r="X5212" s="119">
        <f>O5212+W5212</f>
        <v>0</v>
      </c>
      <c r="Y5212" s="120">
        <v>8</v>
      </c>
      <c r="Z5212" s="9"/>
      <c r="AA5212" s="9"/>
      <c r="AB5212" s="9"/>
    </row>
    <row r="5213" spans="1:28" ht="4.5" customHeight="1" outlineLevel="6" x14ac:dyDescent="0.15">
      <c r="B5213" s="197"/>
      <c r="C5213" s="199"/>
      <c r="D5213" s="199"/>
      <c r="E5213" s="199"/>
      <c r="F5213" s="10"/>
      <c r="G5213" s="10"/>
      <c r="H5213" s="10"/>
      <c r="I5213" s="203"/>
      <c r="J5213" s="205"/>
      <c r="K5213" s="159"/>
      <c r="L5213" s="159"/>
      <c r="M5213" s="159"/>
      <c r="N5213" s="113"/>
      <c r="O5213" s="153"/>
      <c r="P5213" s="205"/>
      <c r="Q5213" s="205"/>
      <c r="R5213" s="159"/>
      <c r="S5213" s="159"/>
      <c r="T5213" s="159"/>
      <c r="U5213" s="159"/>
      <c r="V5213" s="153"/>
      <c r="W5213" s="153"/>
      <c r="X5213" s="153"/>
      <c r="Y5213" s="10"/>
      <c r="Z5213" s="9"/>
      <c r="AA5213" s="9"/>
      <c r="AB5213" s="9"/>
    </row>
    <row r="5214" spans="1:28" ht="14.25" outlineLevel="6" x14ac:dyDescent="0.15">
      <c r="B5214" s="197"/>
      <c r="C5214" s="198"/>
      <c r="D5214" s="114">
        <v>926</v>
      </c>
      <c r="E5214" s="114"/>
      <c r="F5214" s="115"/>
      <c r="G5214" s="115" t="s">
        <v>4002</v>
      </c>
      <c r="H5214" s="115" t="s">
        <v>4001</v>
      </c>
      <c r="I5214" s="116" t="s">
        <v>4000</v>
      </c>
      <c r="J5214" s="117" t="s">
        <v>944</v>
      </c>
      <c r="K5214" s="118">
        <v>27</v>
      </c>
      <c r="L5214" s="118">
        <v>0</v>
      </c>
      <c r="M5214" s="118">
        <v>27</v>
      </c>
      <c r="N5214" s="271"/>
      <c r="O5214" s="119">
        <f>M5214*N5214</f>
        <v>0</v>
      </c>
      <c r="P5214" s="117" t="s">
        <v>697</v>
      </c>
      <c r="Q5214" s="117" t="s">
        <v>9413</v>
      </c>
      <c r="R5214" s="118"/>
      <c r="S5214" s="118">
        <f>M5214*R5214</f>
        <v>0</v>
      </c>
      <c r="T5214" s="118"/>
      <c r="U5214" s="118">
        <f>M5214*T5214</f>
        <v>0</v>
      </c>
      <c r="V5214" s="119">
        <v>21</v>
      </c>
      <c r="W5214" s="119">
        <f>O5214*(V5214/100)</f>
        <v>0</v>
      </c>
      <c r="X5214" s="119">
        <f>O5214+W5214</f>
        <v>0</v>
      </c>
      <c r="Y5214" s="120">
        <v>8</v>
      </c>
      <c r="Z5214" s="9"/>
      <c r="AA5214" s="9"/>
      <c r="AB5214" s="9"/>
    </row>
    <row r="5215" spans="1:28" ht="4.5" customHeight="1" outlineLevel="6" x14ac:dyDescent="0.15">
      <c r="B5215" s="197"/>
      <c r="C5215" s="199"/>
      <c r="D5215" s="199"/>
      <c r="E5215" s="199"/>
      <c r="F5215" s="10"/>
      <c r="G5215" s="10"/>
      <c r="H5215" s="10"/>
      <c r="I5215" s="203"/>
      <c r="J5215" s="205"/>
      <c r="K5215" s="159"/>
      <c r="L5215" s="159"/>
      <c r="M5215" s="159"/>
      <c r="N5215" s="113"/>
      <c r="O5215" s="153"/>
      <c r="P5215" s="205"/>
      <c r="Q5215" s="205"/>
      <c r="R5215" s="159"/>
      <c r="S5215" s="159"/>
      <c r="T5215" s="159"/>
      <c r="U5215" s="159"/>
      <c r="V5215" s="153"/>
      <c r="W5215" s="153"/>
      <c r="X5215" s="153"/>
      <c r="Y5215" s="10"/>
      <c r="Z5215" s="9"/>
      <c r="AA5215" s="9"/>
      <c r="AB5215" s="9"/>
    </row>
    <row r="5216" spans="1:28" ht="14.25" outlineLevel="6" x14ac:dyDescent="0.15">
      <c r="B5216" s="197"/>
      <c r="C5216" s="198"/>
      <c r="D5216" s="114">
        <v>927</v>
      </c>
      <c r="E5216" s="114"/>
      <c r="F5216" s="115"/>
      <c r="G5216" s="115" t="s">
        <v>3999</v>
      </c>
      <c r="H5216" s="115" t="s">
        <v>3998</v>
      </c>
      <c r="I5216" s="116" t="s">
        <v>3997</v>
      </c>
      <c r="J5216" s="117" t="s">
        <v>944</v>
      </c>
      <c r="K5216" s="118">
        <v>11</v>
      </c>
      <c r="L5216" s="118">
        <v>0</v>
      </c>
      <c r="M5216" s="118">
        <v>11</v>
      </c>
      <c r="N5216" s="271"/>
      <c r="O5216" s="119">
        <f>M5216*N5216</f>
        <v>0</v>
      </c>
      <c r="P5216" s="117" t="s">
        <v>697</v>
      </c>
      <c r="Q5216" s="117" t="s">
        <v>9413</v>
      </c>
      <c r="R5216" s="118"/>
      <c r="S5216" s="118">
        <f>M5216*R5216</f>
        <v>0</v>
      </c>
      <c r="T5216" s="118"/>
      <c r="U5216" s="118">
        <f>M5216*T5216</f>
        <v>0</v>
      </c>
      <c r="V5216" s="119">
        <v>21</v>
      </c>
      <c r="W5216" s="119">
        <f>O5216*(V5216/100)</f>
        <v>0</v>
      </c>
      <c r="X5216" s="119">
        <f>O5216+W5216</f>
        <v>0</v>
      </c>
      <c r="Y5216" s="120">
        <v>8</v>
      </c>
      <c r="Z5216" s="9"/>
      <c r="AA5216" s="9"/>
      <c r="AB5216" s="9"/>
    </row>
    <row r="5217" spans="2:28" ht="4.5" customHeight="1" outlineLevel="6" x14ac:dyDescent="0.15">
      <c r="B5217" s="197"/>
      <c r="C5217" s="199"/>
      <c r="D5217" s="199"/>
      <c r="E5217" s="199"/>
      <c r="F5217" s="10"/>
      <c r="G5217" s="10"/>
      <c r="H5217" s="10"/>
      <c r="I5217" s="203"/>
      <c r="J5217" s="205"/>
      <c r="K5217" s="159"/>
      <c r="L5217" s="159"/>
      <c r="M5217" s="159"/>
      <c r="N5217" s="113"/>
      <c r="O5217" s="153"/>
      <c r="P5217" s="205"/>
      <c r="Q5217" s="205"/>
      <c r="R5217" s="159"/>
      <c r="S5217" s="159"/>
      <c r="T5217" s="159"/>
      <c r="U5217" s="159"/>
      <c r="V5217" s="153"/>
      <c r="W5217" s="153"/>
      <c r="X5217" s="153"/>
      <c r="Y5217" s="10"/>
      <c r="Z5217" s="9"/>
      <c r="AA5217" s="9"/>
      <c r="AB5217" s="9"/>
    </row>
    <row r="5218" spans="2:28" ht="14.25" outlineLevel="6" x14ac:dyDescent="0.15">
      <c r="B5218" s="197"/>
      <c r="C5218" s="198"/>
      <c r="D5218" s="114">
        <v>928</v>
      </c>
      <c r="E5218" s="114"/>
      <c r="F5218" s="115"/>
      <c r="G5218" s="115" t="s">
        <v>3996</v>
      </c>
      <c r="H5218" s="115" t="s">
        <v>3995</v>
      </c>
      <c r="I5218" s="116" t="s">
        <v>3994</v>
      </c>
      <c r="J5218" s="117" t="s">
        <v>944</v>
      </c>
      <c r="K5218" s="118">
        <v>3</v>
      </c>
      <c r="L5218" s="118">
        <v>0</v>
      </c>
      <c r="M5218" s="118">
        <v>3</v>
      </c>
      <c r="N5218" s="271"/>
      <c r="O5218" s="119">
        <f>M5218*N5218</f>
        <v>0</v>
      </c>
      <c r="P5218" s="117" t="s">
        <v>697</v>
      </c>
      <c r="Q5218" s="117" t="s">
        <v>9413</v>
      </c>
      <c r="R5218" s="118"/>
      <c r="S5218" s="118">
        <f>M5218*R5218</f>
        <v>0</v>
      </c>
      <c r="T5218" s="118"/>
      <c r="U5218" s="118">
        <f>M5218*T5218</f>
        <v>0</v>
      </c>
      <c r="V5218" s="119">
        <v>21</v>
      </c>
      <c r="W5218" s="119">
        <f>O5218*(V5218/100)</f>
        <v>0</v>
      </c>
      <c r="X5218" s="119">
        <f>O5218+W5218</f>
        <v>0</v>
      </c>
      <c r="Y5218" s="120">
        <v>8</v>
      </c>
      <c r="Z5218" s="9"/>
      <c r="AA5218" s="9"/>
      <c r="AB5218" s="9"/>
    </row>
    <row r="5219" spans="2:28" ht="4.5" customHeight="1" outlineLevel="6" x14ac:dyDescent="0.15">
      <c r="B5219" s="197"/>
      <c r="C5219" s="199"/>
      <c r="D5219" s="199"/>
      <c r="E5219" s="199"/>
      <c r="F5219" s="10"/>
      <c r="G5219" s="10"/>
      <c r="H5219" s="10"/>
      <c r="I5219" s="203"/>
      <c r="J5219" s="205"/>
      <c r="K5219" s="159"/>
      <c r="L5219" s="159"/>
      <c r="M5219" s="159"/>
      <c r="N5219" s="113"/>
      <c r="O5219" s="153"/>
      <c r="P5219" s="205"/>
      <c r="Q5219" s="205"/>
      <c r="R5219" s="159"/>
      <c r="S5219" s="159"/>
      <c r="T5219" s="159"/>
      <c r="U5219" s="159"/>
      <c r="V5219" s="153"/>
      <c r="W5219" s="153"/>
      <c r="X5219" s="153"/>
      <c r="Y5219" s="10"/>
      <c r="Z5219" s="9"/>
      <c r="AA5219" s="9"/>
      <c r="AB5219" s="9"/>
    </row>
    <row r="5220" spans="2:28" ht="14.25" outlineLevel="6" x14ac:dyDescent="0.15">
      <c r="B5220" s="197"/>
      <c r="C5220" s="198"/>
      <c r="D5220" s="114">
        <v>929</v>
      </c>
      <c r="E5220" s="114"/>
      <c r="F5220" s="115"/>
      <c r="G5220" s="115" t="s">
        <v>3993</v>
      </c>
      <c r="H5220" s="115" t="s">
        <v>3992</v>
      </c>
      <c r="I5220" s="116" t="s">
        <v>3991</v>
      </c>
      <c r="J5220" s="117" t="s">
        <v>944</v>
      </c>
      <c r="K5220" s="118">
        <v>10</v>
      </c>
      <c r="L5220" s="118">
        <v>0</v>
      </c>
      <c r="M5220" s="118">
        <v>10</v>
      </c>
      <c r="N5220" s="271"/>
      <c r="O5220" s="119">
        <f>M5220*N5220</f>
        <v>0</v>
      </c>
      <c r="P5220" s="117" t="s">
        <v>697</v>
      </c>
      <c r="Q5220" s="117" t="s">
        <v>9413</v>
      </c>
      <c r="R5220" s="118"/>
      <c r="S5220" s="118">
        <f>M5220*R5220</f>
        <v>0</v>
      </c>
      <c r="T5220" s="118"/>
      <c r="U5220" s="118">
        <f>M5220*T5220</f>
        <v>0</v>
      </c>
      <c r="V5220" s="119">
        <v>21</v>
      </c>
      <c r="W5220" s="119">
        <f>O5220*(V5220/100)</f>
        <v>0</v>
      </c>
      <c r="X5220" s="119">
        <f>O5220+W5220</f>
        <v>0</v>
      </c>
      <c r="Y5220" s="120">
        <v>8</v>
      </c>
      <c r="Z5220" s="9"/>
      <c r="AA5220" s="9"/>
      <c r="AB5220" s="9"/>
    </row>
    <row r="5221" spans="2:28" ht="4.5" customHeight="1" outlineLevel="6" x14ac:dyDescent="0.15">
      <c r="B5221" s="197"/>
      <c r="C5221" s="199"/>
      <c r="D5221" s="199"/>
      <c r="E5221" s="199"/>
      <c r="F5221" s="10"/>
      <c r="G5221" s="10"/>
      <c r="H5221" s="10"/>
      <c r="I5221" s="203"/>
      <c r="J5221" s="205"/>
      <c r="K5221" s="159"/>
      <c r="L5221" s="159"/>
      <c r="M5221" s="159"/>
      <c r="N5221" s="113"/>
      <c r="O5221" s="153"/>
      <c r="P5221" s="205"/>
      <c r="Q5221" s="205"/>
      <c r="R5221" s="159"/>
      <c r="S5221" s="159"/>
      <c r="T5221" s="159"/>
      <c r="U5221" s="159"/>
      <c r="V5221" s="153"/>
      <c r="W5221" s="153"/>
      <c r="X5221" s="153"/>
      <c r="Y5221" s="10"/>
      <c r="Z5221" s="9"/>
      <c r="AA5221" s="9"/>
      <c r="AB5221" s="9"/>
    </row>
    <row r="5222" spans="2:28" ht="14.25" outlineLevel="6" x14ac:dyDescent="0.15">
      <c r="B5222" s="197"/>
      <c r="C5222" s="198"/>
      <c r="D5222" s="114">
        <v>930</v>
      </c>
      <c r="E5222" s="114"/>
      <c r="F5222" s="115"/>
      <c r="G5222" s="115" t="s">
        <v>3990</v>
      </c>
      <c r="H5222" s="115" t="s">
        <v>3989</v>
      </c>
      <c r="I5222" s="116" t="s">
        <v>3988</v>
      </c>
      <c r="J5222" s="117" t="s">
        <v>944</v>
      </c>
      <c r="K5222" s="118">
        <v>7</v>
      </c>
      <c r="L5222" s="118">
        <v>0</v>
      </c>
      <c r="M5222" s="118">
        <v>7</v>
      </c>
      <c r="N5222" s="271"/>
      <c r="O5222" s="119">
        <f>M5222*N5222</f>
        <v>0</v>
      </c>
      <c r="P5222" s="117" t="s">
        <v>697</v>
      </c>
      <c r="Q5222" s="117" t="s">
        <v>9413</v>
      </c>
      <c r="R5222" s="118"/>
      <c r="S5222" s="118">
        <f>M5222*R5222</f>
        <v>0</v>
      </c>
      <c r="T5222" s="118"/>
      <c r="U5222" s="118">
        <f>M5222*T5222</f>
        <v>0</v>
      </c>
      <c r="V5222" s="119">
        <v>21</v>
      </c>
      <c r="W5222" s="119">
        <f>O5222*(V5222/100)</f>
        <v>0</v>
      </c>
      <c r="X5222" s="119">
        <f>O5222+W5222</f>
        <v>0</v>
      </c>
      <c r="Y5222" s="120">
        <v>8</v>
      </c>
      <c r="Z5222" s="9"/>
      <c r="AA5222" s="9"/>
      <c r="AB5222" s="9"/>
    </row>
    <row r="5223" spans="2:28" ht="4.5" customHeight="1" outlineLevel="6" x14ac:dyDescent="0.15">
      <c r="B5223" s="197"/>
      <c r="C5223" s="199"/>
      <c r="D5223" s="199"/>
      <c r="E5223" s="199"/>
      <c r="F5223" s="10"/>
      <c r="G5223" s="10"/>
      <c r="H5223" s="10"/>
      <c r="I5223" s="203"/>
      <c r="J5223" s="205"/>
      <c r="K5223" s="159"/>
      <c r="L5223" s="159"/>
      <c r="M5223" s="159"/>
      <c r="N5223" s="113"/>
      <c r="O5223" s="153"/>
      <c r="P5223" s="205"/>
      <c r="Q5223" s="205"/>
      <c r="R5223" s="159"/>
      <c r="S5223" s="159"/>
      <c r="T5223" s="159"/>
      <c r="U5223" s="159"/>
      <c r="V5223" s="153"/>
      <c r="W5223" s="153"/>
      <c r="X5223" s="153"/>
      <c r="Y5223" s="10"/>
      <c r="Z5223" s="9"/>
      <c r="AA5223" s="9"/>
      <c r="AB5223" s="9"/>
    </row>
    <row r="5224" spans="2:28" ht="14.25" outlineLevel="6" x14ac:dyDescent="0.15">
      <c r="B5224" s="197"/>
      <c r="C5224" s="198"/>
      <c r="D5224" s="114">
        <v>931</v>
      </c>
      <c r="E5224" s="114"/>
      <c r="F5224" s="115"/>
      <c r="G5224" s="115" t="s">
        <v>3987</v>
      </c>
      <c r="H5224" s="115" t="s">
        <v>3986</v>
      </c>
      <c r="I5224" s="116" t="s">
        <v>3985</v>
      </c>
      <c r="J5224" s="117" t="s">
        <v>944</v>
      </c>
      <c r="K5224" s="118">
        <v>8</v>
      </c>
      <c r="L5224" s="118">
        <v>0</v>
      </c>
      <c r="M5224" s="118">
        <v>8</v>
      </c>
      <c r="N5224" s="271"/>
      <c r="O5224" s="119">
        <f>M5224*N5224</f>
        <v>0</v>
      </c>
      <c r="P5224" s="117" t="s">
        <v>697</v>
      </c>
      <c r="Q5224" s="117" t="s">
        <v>9413</v>
      </c>
      <c r="R5224" s="118"/>
      <c r="S5224" s="118">
        <f>M5224*R5224</f>
        <v>0</v>
      </c>
      <c r="T5224" s="118"/>
      <c r="U5224" s="118">
        <f>M5224*T5224</f>
        <v>0</v>
      </c>
      <c r="V5224" s="119">
        <v>21</v>
      </c>
      <c r="W5224" s="119">
        <f>O5224*(V5224/100)</f>
        <v>0</v>
      </c>
      <c r="X5224" s="119">
        <f>O5224+W5224</f>
        <v>0</v>
      </c>
      <c r="Y5224" s="120">
        <v>8</v>
      </c>
      <c r="Z5224" s="9"/>
      <c r="AA5224" s="9"/>
      <c r="AB5224" s="9"/>
    </row>
    <row r="5225" spans="2:28" ht="4.5" customHeight="1" outlineLevel="6" x14ac:dyDescent="0.15">
      <c r="B5225" s="197"/>
      <c r="C5225" s="199"/>
      <c r="D5225" s="199"/>
      <c r="E5225" s="199"/>
      <c r="F5225" s="10"/>
      <c r="G5225" s="10"/>
      <c r="H5225" s="10"/>
      <c r="I5225" s="203"/>
      <c r="J5225" s="205"/>
      <c r="K5225" s="159"/>
      <c r="L5225" s="159"/>
      <c r="M5225" s="159"/>
      <c r="N5225" s="113"/>
      <c r="O5225" s="153"/>
      <c r="P5225" s="205"/>
      <c r="Q5225" s="205"/>
      <c r="R5225" s="159"/>
      <c r="S5225" s="159"/>
      <c r="T5225" s="159"/>
      <c r="U5225" s="159"/>
      <c r="V5225" s="153"/>
      <c r="W5225" s="153"/>
      <c r="X5225" s="153"/>
      <c r="Y5225" s="10"/>
      <c r="Z5225" s="9"/>
      <c r="AA5225" s="9"/>
      <c r="AB5225" s="9"/>
    </row>
    <row r="5226" spans="2:28" ht="14.25" outlineLevel="6" x14ac:dyDescent="0.15">
      <c r="B5226" s="197"/>
      <c r="C5226" s="198"/>
      <c r="D5226" s="114">
        <v>932</v>
      </c>
      <c r="E5226" s="114"/>
      <c r="F5226" s="115"/>
      <c r="G5226" s="115" t="s">
        <v>3984</v>
      </c>
      <c r="H5226" s="115" t="s">
        <v>3983</v>
      </c>
      <c r="I5226" s="116" t="s">
        <v>3982</v>
      </c>
      <c r="J5226" s="117" t="s">
        <v>944</v>
      </c>
      <c r="K5226" s="118">
        <v>9</v>
      </c>
      <c r="L5226" s="118">
        <v>0</v>
      </c>
      <c r="M5226" s="118">
        <v>9</v>
      </c>
      <c r="N5226" s="271"/>
      <c r="O5226" s="119">
        <f>M5226*N5226</f>
        <v>0</v>
      </c>
      <c r="P5226" s="117" t="s">
        <v>697</v>
      </c>
      <c r="Q5226" s="117" t="s">
        <v>9413</v>
      </c>
      <c r="R5226" s="118"/>
      <c r="S5226" s="118">
        <f>M5226*R5226</f>
        <v>0</v>
      </c>
      <c r="T5226" s="118"/>
      <c r="U5226" s="118">
        <f>M5226*T5226</f>
        <v>0</v>
      </c>
      <c r="V5226" s="119">
        <v>21</v>
      </c>
      <c r="W5226" s="119">
        <f>O5226*(V5226/100)</f>
        <v>0</v>
      </c>
      <c r="X5226" s="119">
        <f>O5226+W5226</f>
        <v>0</v>
      </c>
      <c r="Y5226" s="120">
        <v>8</v>
      </c>
      <c r="Z5226" s="9"/>
      <c r="AA5226" s="9"/>
      <c r="AB5226" s="9"/>
    </row>
    <row r="5227" spans="2:28" ht="4.5" customHeight="1" outlineLevel="6" x14ac:dyDescent="0.15">
      <c r="B5227" s="197"/>
      <c r="C5227" s="199"/>
      <c r="D5227" s="199"/>
      <c r="E5227" s="199"/>
      <c r="F5227" s="10"/>
      <c r="G5227" s="10"/>
      <c r="H5227" s="10"/>
      <c r="I5227" s="203"/>
      <c r="J5227" s="205"/>
      <c r="K5227" s="159"/>
      <c r="L5227" s="159"/>
      <c r="M5227" s="159"/>
      <c r="N5227" s="113"/>
      <c r="O5227" s="153"/>
      <c r="P5227" s="205"/>
      <c r="Q5227" s="205"/>
      <c r="R5227" s="159"/>
      <c r="S5227" s="159"/>
      <c r="T5227" s="159"/>
      <c r="U5227" s="159"/>
      <c r="V5227" s="153"/>
      <c r="W5227" s="153"/>
      <c r="X5227" s="153"/>
      <c r="Y5227" s="10"/>
      <c r="Z5227" s="9"/>
      <c r="AA5227" s="9"/>
      <c r="AB5227" s="9"/>
    </row>
    <row r="5228" spans="2:28" ht="14.25" outlineLevel="6" x14ac:dyDescent="0.15">
      <c r="B5228" s="197"/>
      <c r="C5228" s="198"/>
      <c r="D5228" s="114">
        <v>933</v>
      </c>
      <c r="E5228" s="114"/>
      <c r="F5228" s="115"/>
      <c r="G5228" s="115" t="s">
        <v>3981</v>
      </c>
      <c r="H5228" s="115" t="s">
        <v>3980</v>
      </c>
      <c r="I5228" s="116" t="s">
        <v>3979</v>
      </c>
      <c r="J5228" s="117" t="s">
        <v>944</v>
      </c>
      <c r="K5228" s="118">
        <v>1</v>
      </c>
      <c r="L5228" s="118">
        <v>0</v>
      </c>
      <c r="M5228" s="118">
        <v>1</v>
      </c>
      <c r="N5228" s="271"/>
      <c r="O5228" s="119">
        <f>M5228*N5228</f>
        <v>0</v>
      </c>
      <c r="P5228" s="117" t="s">
        <v>697</v>
      </c>
      <c r="Q5228" s="117" t="s">
        <v>9413</v>
      </c>
      <c r="R5228" s="118"/>
      <c r="S5228" s="118">
        <f>M5228*R5228</f>
        <v>0</v>
      </c>
      <c r="T5228" s="118"/>
      <c r="U5228" s="118">
        <f>M5228*T5228</f>
        <v>0</v>
      </c>
      <c r="V5228" s="119">
        <v>21</v>
      </c>
      <c r="W5228" s="119">
        <f>O5228*(V5228/100)</f>
        <v>0</v>
      </c>
      <c r="X5228" s="119">
        <f>O5228+W5228</f>
        <v>0</v>
      </c>
      <c r="Y5228" s="120">
        <v>8</v>
      </c>
      <c r="Z5228" s="9"/>
      <c r="AA5228" s="9"/>
      <c r="AB5228" s="9"/>
    </row>
    <row r="5229" spans="2:28" ht="4.5" customHeight="1" outlineLevel="6" x14ac:dyDescent="0.15">
      <c r="B5229" s="197"/>
      <c r="C5229" s="199"/>
      <c r="D5229" s="199"/>
      <c r="E5229" s="199"/>
      <c r="F5229" s="10"/>
      <c r="G5229" s="10"/>
      <c r="H5229" s="10"/>
      <c r="I5229" s="203"/>
      <c r="J5229" s="205"/>
      <c r="K5229" s="159"/>
      <c r="L5229" s="159"/>
      <c r="M5229" s="159"/>
      <c r="N5229" s="113"/>
      <c r="O5229" s="153"/>
      <c r="P5229" s="205"/>
      <c r="Q5229" s="205"/>
      <c r="R5229" s="159"/>
      <c r="S5229" s="159"/>
      <c r="T5229" s="159"/>
      <c r="U5229" s="159"/>
      <c r="V5229" s="153"/>
      <c r="W5229" s="153"/>
      <c r="X5229" s="153"/>
      <c r="Y5229" s="10"/>
      <c r="Z5229" s="9"/>
      <c r="AA5229" s="9"/>
      <c r="AB5229" s="9"/>
    </row>
    <row r="5230" spans="2:28" ht="14.25" outlineLevel="6" x14ac:dyDescent="0.15">
      <c r="B5230" s="197"/>
      <c r="C5230" s="198"/>
      <c r="D5230" s="114">
        <v>934</v>
      </c>
      <c r="E5230" s="114"/>
      <c r="F5230" s="115"/>
      <c r="G5230" s="115" t="s">
        <v>3978</v>
      </c>
      <c r="H5230" s="115" t="s">
        <v>3977</v>
      </c>
      <c r="I5230" s="116" t="s">
        <v>3976</v>
      </c>
      <c r="J5230" s="117" t="s">
        <v>944</v>
      </c>
      <c r="K5230" s="118">
        <v>10</v>
      </c>
      <c r="L5230" s="118">
        <v>0</v>
      </c>
      <c r="M5230" s="118">
        <v>10</v>
      </c>
      <c r="N5230" s="271"/>
      <c r="O5230" s="119">
        <f>M5230*N5230</f>
        <v>0</v>
      </c>
      <c r="P5230" s="117" t="s">
        <v>697</v>
      </c>
      <c r="Q5230" s="117" t="s">
        <v>9413</v>
      </c>
      <c r="R5230" s="118"/>
      <c r="S5230" s="118">
        <f>M5230*R5230</f>
        <v>0</v>
      </c>
      <c r="T5230" s="118"/>
      <c r="U5230" s="118">
        <f>M5230*T5230</f>
        <v>0</v>
      </c>
      <c r="V5230" s="119">
        <v>21</v>
      </c>
      <c r="W5230" s="119">
        <f>O5230*(V5230/100)</f>
        <v>0</v>
      </c>
      <c r="X5230" s="119">
        <f>O5230+W5230</f>
        <v>0</v>
      </c>
      <c r="Y5230" s="120">
        <v>8</v>
      </c>
      <c r="Z5230" s="9"/>
      <c r="AA5230" s="9"/>
      <c r="AB5230" s="9"/>
    </row>
    <row r="5231" spans="2:28" ht="4.5" customHeight="1" outlineLevel="6" x14ac:dyDescent="0.15">
      <c r="B5231" s="197"/>
      <c r="C5231" s="199"/>
      <c r="D5231" s="199"/>
      <c r="E5231" s="199"/>
      <c r="F5231" s="10"/>
      <c r="G5231" s="10"/>
      <c r="H5231" s="10"/>
      <c r="I5231" s="203"/>
      <c r="J5231" s="205"/>
      <c r="K5231" s="159"/>
      <c r="L5231" s="159"/>
      <c r="M5231" s="159"/>
      <c r="N5231" s="113"/>
      <c r="O5231" s="153"/>
      <c r="P5231" s="205"/>
      <c r="Q5231" s="205"/>
      <c r="R5231" s="159"/>
      <c r="S5231" s="159"/>
      <c r="T5231" s="159"/>
      <c r="U5231" s="159"/>
      <c r="V5231" s="153"/>
      <c r="W5231" s="153"/>
      <c r="X5231" s="153"/>
      <c r="Y5231" s="10"/>
      <c r="Z5231" s="9"/>
      <c r="AA5231" s="9"/>
      <c r="AB5231" s="9"/>
    </row>
    <row r="5232" spans="2:28" ht="14.25" outlineLevel="6" x14ac:dyDescent="0.15">
      <c r="B5232" s="197"/>
      <c r="C5232" s="198"/>
      <c r="D5232" s="114">
        <v>935</v>
      </c>
      <c r="E5232" s="114"/>
      <c r="F5232" s="115"/>
      <c r="G5232" s="115" t="s">
        <v>3975</v>
      </c>
      <c r="H5232" s="115" t="s">
        <v>3974</v>
      </c>
      <c r="I5232" s="116" t="s">
        <v>3973</v>
      </c>
      <c r="J5232" s="117" t="s">
        <v>944</v>
      </c>
      <c r="K5232" s="118">
        <v>7</v>
      </c>
      <c r="L5232" s="118">
        <v>0</v>
      </c>
      <c r="M5232" s="118">
        <v>7</v>
      </c>
      <c r="N5232" s="271"/>
      <c r="O5232" s="119">
        <f>M5232*N5232</f>
        <v>0</v>
      </c>
      <c r="P5232" s="117" t="s">
        <v>697</v>
      </c>
      <c r="Q5232" s="117" t="s">
        <v>9413</v>
      </c>
      <c r="R5232" s="118"/>
      <c r="S5232" s="118">
        <f>M5232*R5232</f>
        <v>0</v>
      </c>
      <c r="T5232" s="118"/>
      <c r="U5232" s="118">
        <f>M5232*T5232</f>
        <v>0</v>
      </c>
      <c r="V5232" s="119">
        <v>21</v>
      </c>
      <c r="W5232" s="119">
        <f>O5232*(V5232/100)</f>
        <v>0</v>
      </c>
      <c r="X5232" s="119">
        <f>O5232+W5232</f>
        <v>0</v>
      </c>
      <c r="Y5232" s="120">
        <v>8</v>
      </c>
      <c r="Z5232" s="9"/>
      <c r="AA5232" s="9"/>
      <c r="AB5232" s="9"/>
    </row>
    <row r="5233" spans="2:28" ht="4.5" customHeight="1" outlineLevel="6" x14ac:dyDescent="0.15">
      <c r="B5233" s="197"/>
      <c r="C5233" s="199"/>
      <c r="D5233" s="199"/>
      <c r="E5233" s="199"/>
      <c r="F5233" s="10"/>
      <c r="G5233" s="10"/>
      <c r="H5233" s="10"/>
      <c r="I5233" s="203"/>
      <c r="J5233" s="205"/>
      <c r="K5233" s="159"/>
      <c r="L5233" s="159"/>
      <c r="M5233" s="159"/>
      <c r="N5233" s="113"/>
      <c r="O5233" s="153"/>
      <c r="P5233" s="205"/>
      <c r="Q5233" s="205"/>
      <c r="R5233" s="159"/>
      <c r="S5233" s="159"/>
      <c r="T5233" s="159"/>
      <c r="U5233" s="159"/>
      <c r="V5233" s="153"/>
      <c r="W5233" s="153"/>
      <c r="X5233" s="153"/>
      <c r="Y5233" s="10"/>
      <c r="Z5233" s="9"/>
      <c r="AA5233" s="9"/>
      <c r="AB5233" s="9"/>
    </row>
    <row r="5234" spans="2:28" ht="14.25" outlineLevel="6" x14ac:dyDescent="0.15">
      <c r="B5234" s="197"/>
      <c r="C5234" s="198"/>
      <c r="D5234" s="114">
        <v>936</v>
      </c>
      <c r="E5234" s="114"/>
      <c r="F5234" s="115"/>
      <c r="G5234" s="115" t="s">
        <v>3972</v>
      </c>
      <c r="H5234" s="115" t="s">
        <v>3971</v>
      </c>
      <c r="I5234" s="116" t="s">
        <v>3970</v>
      </c>
      <c r="J5234" s="117" t="s">
        <v>944</v>
      </c>
      <c r="K5234" s="118">
        <v>4</v>
      </c>
      <c r="L5234" s="118">
        <v>0</v>
      </c>
      <c r="M5234" s="118">
        <v>4</v>
      </c>
      <c r="N5234" s="271"/>
      <c r="O5234" s="119">
        <f>M5234*N5234</f>
        <v>0</v>
      </c>
      <c r="P5234" s="117" t="s">
        <v>697</v>
      </c>
      <c r="Q5234" s="117" t="s">
        <v>9413</v>
      </c>
      <c r="R5234" s="118"/>
      <c r="S5234" s="118">
        <f>M5234*R5234</f>
        <v>0</v>
      </c>
      <c r="T5234" s="118"/>
      <c r="U5234" s="118">
        <f>M5234*T5234</f>
        <v>0</v>
      </c>
      <c r="V5234" s="119">
        <v>21</v>
      </c>
      <c r="W5234" s="119">
        <f>O5234*(V5234/100)</f>
        <v>0</v>
      </c>
      <c r="X5234" s="119">
        <f>O5234+W5234</f>
        <v>0</v>
      </c>
      <c r="Y5234" s="120">
        <v>8</v>
      </c>
      <c r="Z5234" s="9"/>
      <c r="AA5234" s="9"/>
      <c r="AB5234" s="9"/>
    </row>
    <row r="5235" spans="2:28" ht="4.5" customHeight="1" outlineLevel="6" x14ac:dyDescent="0.15">
      <c r="B5235" s="197"/>
      <c r="C5235" s="199"/>
      <c r="D5235" s="199"/>
      <c r="E5235" s="199"/>
      <c r="F5235" s="10"/>
      <c r="G5235" s="10"/>
      <c r="H5235" s="10"/>
      <c r="I5235" s="203"/>
      <c r="J5235" s="205"/>
      <c r="K5235" s="159"/>
      <c r="L5235" s="159"/>
      <c r="M5235" s="159"/>
      <c r="N5235" s="113"/>
      <c r="O5235" s="153"/>
      <c r="P5235" s="205"/>
      <c r="Q5235" s="205"/>
      <c r="R5235" s="159"/>
      <c r="S5235" s="159"/>
      <c r="T5235" s="159"/>
      <c r="U5235" s="159"/>
      <c r="V5235" s="153"/>
      <c r="W5235" s="153"/>
      <c r="X5235" s="153"/>
      <c r="Y5235" s="10"/>
      <c r="Z5235" s="9"/>
      <c r="AA5235" s="9"/>
      <c r="AB5235" s="9"/>
    </row>
    <row r="5236" spans="2:28" ht="14.25" outlineLevel="6" x14ac:dyDescent="0.15">
      <c r="B5236" s="197"/>
      <c r="C5236" s="198"/>
      <c r="D5236" s="114">
        <v>937</v>
      </c>
      <c r="E5236" s="114"/>
      <c r="F5236" s="115"/>
      <c r="G5236" s="115" t="s">
        <v>3969</v>
      </c>
      <c r="H5236" s="115" t="s">
        <v>3968</v>
      </c>
      <c r="I5236" s="116" t="s">
        <v>3967</v>
      </c>
      <c r="J5236" s="117" t="s">
        <v>944</v>
      </c>
      <c r="K5236" s="118">
        <v>8</v>
      </c>
      <c r="L5236" s="118">
        <v>0</v>
      </c>
      <c r="M5236" s="118">
        <v>8</v>
      </c>
      <c r="N5236" s="271"/>
      <c r="O5236" s="119">
        <f>M5236*N5236</f>
        <v>0</v>
      </c>
      <c r="P5236" s="117" t="s">
        <v>697</v>
      </c>
      <c r="Q5236" s="117" t="s">
        <v>9413</v>
      </c>
      <c r="R5236" s="118"/>
      <c r="S5236" s="118">
        <f>M5236*R5236</f>
        <v>0</v>
      </c>
      <c r="T5236" s="118"/>
      <c r="U5236" s="118">
        <f>M5236*T5236</f>
        <v>0</v>
      </c>
      <c r="V5236" s="119">
        <v>21</v>
      </c>
      <c r="W5236" s="119">
        <f>O5236*(V5236/100)</f>
        <v>0</v>
      </c>
      <c r="X5236" s="119">
        <f>O5236+W5236</f>
        <v>0</v>
      </c>
      <c r="Y5236" s="120">
        <v>8</v>
      </c>
      <c r="Z5236" s="9"/>
      <c r="AA5236" s="9"/>
      <c r="AB5236" s="9"/>
    </row>
    <row r="5237" spans="2:28" ht="4.5" customHeight="1" outlineLevel="6" x14ac:dyDescent="0.15">
      <c r="B5237" s="197"/>
      <c r="C5237" s="199"/>
      <c r="D5237" s="199"/>
      <c r="E5237" s="199"/>
      <c r="F5237" s="10"/>
      <c r="G5237" s="10"/>
      <c r="H5237" s="10"/>
      <c r="I5237" s="203"/>
      <c r="J5237" s="205"/>
      <c r="K5237" s="159"/>
      <c r="L5237" s="159"/>
      <c r="M5237" s="159"/>
      <c r="N5237" s="113"/>
      <c r="O5237" s="153"/>
      <c r="P5237" s="205"/>
      <c r="Q5237" s="205"/>
      <c r="R5237" s="159"/>
      <c r="S5237" s="159"/>
      <c r="T5237" s="159"/>
      <c r="U5237" s="159"/>
      <c r="V5237" s="153"/>
      <c r="W5237" s="153"/>
      <c r="X5237" s="153"/>
      <c r="Y5237" s="10"/>
      <c r="Z5237" s="9"/>
      <c r="AA5237" s="9"/>
      <c r="AB5237" s="9"/>
    </row>
    <row r="5238" spans="2:28" ht="14.25" outlineLevel="6" x14ac:dyDescent="0.15">
      <c r="B5238" s="197"/>
      <c r="C5238" s="198"/>
      <c r="D5238" s="114">
        <v>938</v>
      </c>
      <c r="E5238" s="114"/>
      <c r="F5238" s="115"/>
      <c r="G5238" s="115" t="s">
        <v>3966</v>
      </c>
      <c r="H5238" s="115" t="s">
        <v>3965</v>
      </c>
      <c r="I5238" s="116" t="s">
        <v>3964</v>
      </c>
      <c r="J5238" s="117" t="s">
        <v>944</v>
      </c>
      <c r="K5238" s="118">
        <v>1</v>
      </c>
      <c r="L5238" s="118">
        <v>0</v>
      </c>
      <c r="M5238" s="118">
        <v>1</v>
      </c>
      <c r="N5238" s="271"/>
      <c r="O5238" s="119">
        <f>M5238*N5238</f>
        <v>0</v>
      </c>
      <c r="P5238" s="117" t="s">
        <v>697</v>
      </c>
      <c r="Q5238" s="117" t="s">
        <v>9413</v>
      </c>
      <c r="R5238" s="118"/>
      <c r="S5238" s="118">
        <f>M5238*R5238</f>
        <v>0</v>
      </c>
      <c r="T5238" s="118"/>
      <c r="U5238" s="118">
        <f>M5238*T5238</f>
        <v>0</v>
      </c>
      <c r="V5238" s="119">
        <v>21</v>
      </c>
      <c r="W5238" s="119">
        <f>O5238*(V5238/100)</f>
        <v>0</v>
      </c>
      <c r="X5238" s="119">
        <f>O5238+W5238</f>
        <v>0</v>
      </c>
      <c r="Y5238" s="120">
        <v>8</v>
      </c>
      <c r="Z5238" s="9"/>
      <c r="AA5238" s="9"/>
      <c r="AB5238" s="9"/>
    </row>
    <row r="5239" spans="2:28" ht="4.5" customHeight="1" outlineLevel="6" x14ac:dyDescent="0.15">
      <c r="B5239" s="197"/>
      <c r="C5239" s="199"/>
      <c r="D5239" s="199"/>
      <c r="E5239" s="199"/>
      <c r="F5239" s="10"/>
      <c r="G5239" s="10"/>
      <c r="H5239" s="10"/>
      <c r="I5239" s="203"/>
      <c r="J5239" s="205"/>
      <c r="K5239" s="159"/>
      <c r="L5239" s="159"/>
      <c r="M5239" s="159"/>
      <c r="N5239" s="113"/>
      <c r="O5239" s="153"/>
      <c r="P5239" s="205"/>
      <c r="Q5239" s="205"/>
      <c r="R5239" s="159"/>
      <c r="S5239" s="159"/>
      <c r="T5239" s="159"/>
      <c r="U5239" s="159"/>
      <c r="V5239" s="153"/>
      <c r="W5239" s="153"/>
      <c r="X5239" s="153"/>
      <c r="Y5239" s="10"/>
      <c r="Z5239" s="9"/>
      <c r="AA5239" s="9"/>
      <c r="AB5239" s="9"/>
    </row>
    <row r="5240" spans="2:28" ht="14.25" outlineLevel="6" x14ac:dyDescent="0.15">
      <c r="B5240" s="197"/>
      <c r="C5240" s="198"/>
      <c r="D5240" s="114">
        <v>939</v>
      </c>
      <c r="E5240" s="114"/>
      <c r="F5240" s="115"/>
      <c r="G5240" s="115" t="s">
        <v>3963</v>
      </c>
      <c r="H5240" s="115" t="s">
        <v>3962</v>
      </c>
      <c r="I5240" s="116" t="s">
        <v>3961</v>
      </c>
      <c r="J5240" s="117" t="s">
        <v>944</v>
      </c>
      <c r="K5240" s="118">
        <v>11</v>
      </c>
      <c r="L5240" s="118">
        <v>0</v>
      </c>
      <c r="M5240" s="118">
        <v>11</v>
      </c>
      <c r="N5240" s="271"/>
      <c r="O5240" s="119">
        <f>M5240*N5240</f>
        <v>0</v>
      </c>
      <c r="P5240" s="117" t="s">
        <v>697</v>
      </c>
      <c r="Q5240" s="117" t="s">
        <v>9413</v>
      </c>
      <c r="R5240" s="118"/>
      <c r="S5240" s="118">
        <f>M5240*R5240</f>
        <v>0</v>
      </c>
      <c r="T5240" s="118"/>
      <c r="U5240" s="118">
        <f>M5240*T5240</f>
        <v>0</v>
      </c>
      <c r="V5240" s="119">
        <v>21</v>
      </c>
      <c r="W5240" s="119">
        <f>O5240*(V5240/100)</f>
        <v>0</v>
      </c>
      <c r="X5240" s="119">
        <f>O5240+W5240</f>
        <v>0</v>
      </c>
      <c r="Y5240" s="120">
        <v>8</v>
      </c>
      <c r="Z5240" s="9"/>
      <c r="AA5240" s="9"/>
      <c r="AB5240" s="9"/>
    </row>
    <row r="5241" spans="2:28" ht="4.5" customHeight="1" outlineLevel="6" x14ac:dyDescent="0.15">
      <c r="B5241" s="197"/>
      <c r="C5241" s="199"/>
      <c r="D5241" s="199"/>
      <c r="E5241" s="199"/>
      <c r="F5241" s="10"/>
      <c r="G5241" s="10"/>
      <c r="H5241" s="10"/>
      <c r="I5241" s="203"/>
      <c r="J5241" s="205"/>
      <c r="K5241" s="159"/>
      <c r="L5241" s="159"/>
      <c r="M5241" s="159"/>
      <c r="N5241" s="113"/>
      <c r="O5241" s="153"/>
      <c r="P5241" s="205"/>
      <c r="Q5241" s="205"/>
      <c r="R5241" s="159"/>
      <c r="S5241" s="159"/>
      <c r="T5241" s="159"/>
      <c r="U5241" s="159"/>
      <c r="V5241" s="153"/>
      <c r="W5241" s="153"/>
      <c r="X5241" s="153"/>
      <c r="Y5241" s="10"/>
      <c r="Z5241" s="9"/>
      <c r="AA5241" s="9"/>
      <c r="AB5241" s="9"/>
    </row>
    <row r="5242" spans="2:28" ht="14.25" outlineLevel="6" x14ac:dyDescent="0.15">
      <c r="B5242" s="197"/>
      <c r="C5242" s="198"/>
      <c r="D5242" s="114">
        <v>940</v>
      </c>
      <c r="E5242" s="114"/>
      <c r="F5242" s="115"/>
      <c r="G5242" s="115" t="s">
        <v>3960</v>
      </c>
      <c r="H5242" s="115" t="s">
        <v>3959</v>
      </c>
      <c r="I5242" s="116" t="s">
        <v>3958</v>
      </c>
      <c r="J5242" s="117" t="s">
        <v>944</v>
      </c>
      <c r="K5242" s="118">
        <v>1</v>
      </c>
      <c r="L5242" s="118">
        <v>0</v>
      </c>
      <c r="M5242" s="118">
        <v>1</v>
      </c>
      <c r="N5242" s="271"/>
      <c r="O5242" s="119">
        <f>M5242*N5242</f>
        <v>0</v>
      </c>
      <c r="P5242" s="117" t="s">
        <v>697</v>
      </c>
      <c r="Q5242" s="117" t="s">
        <v>9413</v>
      </c>
      <c r="R5242" s="118"/>
      <c r="S5242" s="118">
        <f>M5242*R5242</f>
        <v>0</v>
      </c>
      <c r="T5242" s="118"/>
      <c r="U5242" s="118">
        <f>M5242*T5242</f>
        <v>0</v>
      </c>
      <c r="V5242" s="119">
        <v>21</v>
      </c>
      <c r="W5242" s="119">
        <f>O5242*(V5242/100)</f>
        <v>0</v>
      </c>
      <c r="X5242" s="119">
        <f>O5242+W5242</f>
        <v>0</v>
      </c>
      <c r="Y5242" s="120">
        <v>8</v>
      </c>
      <c r="Z5242" s="9"/>
      <c r="AA5242" s="9"/>
      <c r="AB5242" s="9"/>
    </row>
    <row r="5243" spans="2:28" ht="4.5" customHeight="1" outlineLevel="6" x14ac:dyDescent="0.15">
      <c r="B5243" s="197"/>
      <c r="C5243" s="199"/>
      <c r="D5243" s="199"/>
      <c r="E5243" s="199"/>
      <c r="F5243" s="10"/>
      <c r="G5243" s="10"/>
      <c r="H5243" s="10"/>
      <c r="I5243" s="203"/>
      <c r="J5243" s="205"/>
      <c r="K5243" s="159"/>
      <c r="L5243" s="159"/>
      <c r="M5243" s="159"/>
      <c r="N5243" s="113"/>
      <c r="O5243" s="153"/>
      <c r="P5243" s="205"/>
      <c r="Q5243" s="205"/>
      <c r="R5243" s="159"/>
      <c r="S5243" s="159"/>
      <c r="T5243" s="159"/>
      <c r="U5243" s="159"/>
      <c r="V5243" s="153"/>
      <c r="W5243" s="153"/>
      <c r="X5243" s="153"/>
      <c r="Y5243" s="10"/>
      <c r="Z5243" s="9"/>
      <c r="AA5243" s="9"/>
      <c r="AB5243" s="9"/>
    </row>
    <row r="5244" spans="2:28" ht="14.25" outlineLevel="6" x14ac:dyDescent="0.15">
      <c r="B5244" s="197"/>
      <c r="C5244" s="198"/>
      <c r="D5244" s="114">
        <v>941</v>
      </c>
      <c r="E5244" s="114"/>
      <c r="F5244" s="115"/>
      <c r="G5244" s="115" t="s">
        <v>3957</v>
      </c>
      <c r="H5244" s="115" t="s">
        <v>3956</v>
      </c>
      <c r="I5244" s="116" t="s">
        <v>3955</v>
      </c>
      <c r="J5244" s="117" t="s">
        <v>944</v>
      </c>
      <c r="K5244" s="118">
        <v>31</v>
      </c>
      <c r="L5244" s="118">
        <v>0</v>
      </c>
      <c r="M5244" s="118">
        <v>31</v>
      </c>
      <c r="N5244" s="271"/>
      <c r="O5244" s="119">
        <f>M5244*N5244</f>
        <v>0</v>
      </c>
      <c r="P5244" s="117" t="s">
        <v>697</v>
      </c>
      <c r="Q5244" s="117" t="s">
        <v>9413</v>
      </c>
      <c r="R5244" s="118"/>
      <c r="S5244" s="118">
        <f>M5244*R5244</f>
        <v>0</v>
      </c>
      <c r="T5244" s="118"/>
      <c r="U5244" s="118">
        <f>M5244*T5244</f>
        <v>0</v>
      </c>
      <c r="V5244" s="119">
        <v>21</v>
      </c>
      <c r="W5244" s="119">
        <f>O5244*(V5244/100)</f>
        <v>0</v>
      </c>
      <c r="X5244" s="119">
        <f>O5244+W5244</f>
        <v>0</v>
      </c>
      <c r="Y5244" s="120">
        <v>8</v>
      </c>
      <c r="Z5244" s="9"/>
      <c r="AA5244" s="9"/>
      <c r="AB5244" s="9"/>
    </row>
    <row r="5245" spans="2:28" ht="4.5" customHeight="1" outlineLevel="6" x14ac:dyDescent="0.15">
      <c r="B5245" s="197"/>
      <c r="C5245" s="199"/>
      <c r="D5245" s="199"/>
      <c r="E5245" s="199"/>
      <c r="F5245" s="10"/>
      <c r="G5245" s="10"/>
      <c r="H5245" s="10"/>
      <c r="I5245" s="203"/>
      <c r="J5245" s="205"/>
      <c r="K5245" s="159"/>
      <c r="L5245" s="159"/>
      <c r="M5245" s="159"/>
      <c r="N5245" s="113"/>
      <c r="O5245" s="153"/>
      <c r="P5245" s="205"/>
      <c r="Q5245" s="205"/>
      <c r="R5245" s="159"/>
      <c r="S5245" s="159"/>
      <c r="T5245" s="159"/>
      <c r="U5245" s="159"/>
      <c r="V5245" s="153"/>
      <c r="W5245" s="153"/>
      <c r="X5245" s="153"/>
      <c r="Y5245" s="10"/>
      <c r="Z5245" s="9"/>
      <c r="AA5245" s="9"/>
      <c r="AB5245" s="9"/>
    </row>
    <row r="5246" spans="2:28" ht="14.25" outlineLevel="6" x14ac:dyDescent="0.15">
      <c r="B5246" s="197"/>
      <c r="C5246" s="198"/>
      <c r="D5246" s="114">
        <v>942</v>
      </c>
      <c r="E5246" s="114"/>
      <c r="F5246" s="115"/>
      <c r="G5246" s="115" t="s">
        <v>3954</v>
      </c>
      <c r="H5246" s="115" t="s">
        <v>3953</v>
      </c>
      <c r="I5246" s="116" t="s">
        <v>3952</v>
      </c>
      <c r="J5246" s="117" t="s">
        <v>944</v>
      </c>
      <c r="K5246" s="118">
        <v>14</v>
      </c>
      <c r="L5246" s="118">
        <v>0</v>
      </c>
      <c r="M5246" s="118">
        <v>14</v>
      </c>
      <c r="N5246" s="271"/>
      <c r="O5246" s="119">
        <f>M5246*N5246</f>
        <v>0</v>
      </c>
      <c r="P5246" s="117" t="s">
        <v>697</v>
      </c>
      <c r="Q5246" s="117" t="s">
        <v>9413</v>
      </c>
      <c r="R5246" s="118"/>
      <c r="S5246" s="118">
        <f>M5246*R5246</f>
        <v>0</v>
      </c>
      <c r="T5246" s="118"/>
      <c r="U5246" s="118">
        <f>M5246*T5246</f>
        <v>0</v>
      </c>
      <c r="V5246" s="119">
        <v>21</v>
      </c>
      <c r="W5246" s="119">
        <f>O5246*(V5246/100)</f>
        <v>0</v>
      </c>
      <c r="X5246" s="119">
        <f>O5246+W5246</f>
        <v>0</v>
      </c>
      <c r="Y5246" s="120">
        <v>8</v>
      </c>
      <c r="Z5246" s="9"/>
      <c r="AA5246" s="9"/>
      <c r="AB5246" s="9"/>
    </row>
    <row r="5247" spans="2:28" ht="4.5" customHeight="1" outlineLevel="6" x14ac:dyDescent="0.15">
      <c r="B5247" s="197"/>
      <c r="C5247" s="199"/>
      <c r="D5247" s="199"/>
      <c r="E5247" s="199"/>
      <c r="F5247" s="10"/>
      <c r="G5247" s="10"/>
      <c r="H5247" s="10"/>
      <c r="I5247" s="203"/>
      <c r="J5247" s="205"/>
      <c r="K5247" s="159"/>
      <c r="L5247" s="159"/>
      <c r="M5247" s="159"/>
      <c r="N5247" s="113"/>
      <c r="O5247" s="153"/>
      <c r="P5247" s="205"/>
      <c r="Q5247" s="205"/>
      <c r="R5247" s="159"/>
      <c r="S5247" s="159"/>
      <c r="T5247" s="159"/>
      <c r="U5247" s="159"/>
      <c r="V5247" s="153"/>
      <c r="W5247" s="153"/>
      <c r="X5247" s="153"/>
      <c r="Y5247" s="10"/>
      <c r="Z5247" s="9"/>
      <c r="AA5247" s="9"/>
      <c r="AB5247" s="9"/>
    </row>
    <row r="5248" spans="2:28" ht="14.25" outlineLevel="6" x14ac:dyDescent="0.15">
      <c r="B5248" s="197"/>
      <c r="C5248" s="198"/>
      <c r="D5248" s="114">
        <v>943</v>
      </c>
      <c r="E5248" s="114"/>
      <c r="F5248" s="115"/>
      <c r="G5248" s="115" t="s">
        <v>3951</v>
      </c>
      <c r="H5248" s="115" t="s">
        <v>3950</v>
      </c>
      <c r="I5248" s="116" t="s">
        <v>3949</v>
      </c>
      <c r="J5248" s="117" t="s">
        <v>944</v>
      </c>
      <c r="K5248" s="118">
        <v>5</v>
      </c>
      <c r="L5248" s="118">
        <v>0</v>
      </c>
      <c r="M5248" s="118">
        <v>5</v>
      </c>
      <c r="N5248" s="271"/>
      <c r="O5248" s="119">
        <f>M5248*N5248</f>
        <v>0</v>
      </c>
      <c r="P5248" s="117" t="s">
        <v>697</v>
      </c>
      <c r="Q5248" s="117" t="s">
        <v>9413</v>
      </c>
      <c r="R5248" s="118"/>
      <c r="S5248" s="118">
        <f>M5248*R5248</f>
        <v>0</v>
      </c>
      <c r="T5248" s="118"/>
      <c r="U5248" s="118">
        <f>M5248*T5248</f>
        <v>0</v>
      </c>
      <c r="V5248" s="119">
        <v>21</v>
      </c>
      <c r="W5248" s="119">
        <f>O5248*(V5248/100)</f>
        <v>0</v>
      </c>
      <c r="X5248" s="119">
        <f>O5248+W5248</f>
        <v>0</v>
      </c>
      <c r="Y5248" s="120">
        <v>8</v>
      </c>
      <c r="Z5248" s="9"/>
      <c r="AA5248" s="9"/>
      <c r="AB5248" s="9"/>
    </row>
    <row r="5249" spans="1:28" ht="4.5" customHeight="1" outlineLevel="6" x14ac:dyDescent="0.15">
      <c r="B5249" s="197"/>
      <c r="C5249" s="199"/>
      <c r="D5249" s="199"/>
      <c r="E5249" s="199"/>
      <c r="F5249" s="10"/>
      <c r="G5249" s="10"/>
      <c r="H5249" s="10"/>
      <c r="I5249" s="203"/>
      <c r="J5249" s="205"/>
      <c r="K5249" s="159"/>
      <c r="L5249" s="159"/>
      <c r="M5249" s="159"/>
      <c r="N5249" s="113"/>
      <c r="O5249" s="153"/>
      <c r="P5249" s="205"/>
      <c r="Q5249" s="205"/>
      <c r="R5249" s="159"/>
      <c r="S5249" s="159"/>
      <c r="T5249" s="159"/>
      <c r="U5249" s="159"/>
      <c r="V5249" s="153"/>
      <c r="W5249" s="153"/>
      <c r="X5249" s="153"/>
      <c r="Y5249" s="10"/>
      <c r="Z5249" s="9"/>
      <c r="AA5249" s="9"/>
      <c r="AB5249" s="9"/>
    </row>
    <row r="5250" spans="1:28" ht="14.25" outlineLevel="6" x14ac:dyDescent="0.15">
      <c r="B5250" s="197"/>
      <c r="C5250" s="198"/>
      <c r="D5250" s="114">
        <v>944</v>
      </c>
      <c r="E5250" s="114"/>
      <c r="F5250" s="115"/>
      <c r="G5250" s="115" t="s">
        <v>3948</v>
      </c>
      <c r="H5250" s="115" t="s">
        <v>3947</v>
      </c>
      <c r="I5250" s="116" t="s">
        <v>3946</v>
      </c>
      <c r="J5250" s="117" t="s">
        <v>944</v>
      </c>
      <c r="K5250" s="118">
        <v>5</v>
      </c>
      <c r="L5250" s="118">
        <v>0</v>
      </c>
      <c r="M5250" s="118">
        <v>5</v>
      </c>
      <c r="N5250" s="271"/>
      <c r="O5250" s="119">
        <f>M5250*N5250</f>
        <v>0</v>
      </c>
      <c r="P5250" s="117" t="s">
        <v>697</v>
      </c>
      <c r="Q5250" s="117" t="s">
        <v>9413</v>
      </c>
      <c r="R5250" s="118"/>
      <c r="S5250" s="118">
        <f>M5250*R5250</f>
        <v>0</v>
      </c>
      <c r="T5250" s="118"/>
      <c r="U5250" s="118">
        <f>M5250*T5250</f>
        <v>0</v>
      </c>
      <c r="V5250" s="119">
        <v>21</v>
      </c>
      <c r="W5250" s="119">
        <f>O5250*(V5250/100)</f>
        <v>0</v>
      </c>
      <c r="X5250" s="119">
        <f>O5250+W5250</f>
        <v>0</v>
      </c>
      <c r="Y5250" s="120">
        <v>8</v>
      </c>
      <c r="Z5250" s="9"/>
      <c r="AA5250" s="9"/>
      <c r="AB5250" s="9"/>
    </row>
    <row r="5251" spans="1:28" ht="4.5" customHeight="1" outlineLevel="6" x14ac:dyDescent="0.15">
      <c r="B5251" s="197"/>
      <c r="C5251" s="199"/>
      <c r="D5251" s="199"/>
      <c r="E5251" s="199"/>
      <c r="F5251" s="10"/>
      <c r="G5251" s="10"/>
      <c r="H5251" s="10"/>
      <c r="I5251" s="203"/>
      <c r="J5251" s="205"/>
      <c r="K5251" s="159"/>
      <c r="L5251" s="159"/>
      <c r="M5251" s="159"/>
      <c r="N5251" s="113"/>
      <c r="O5251" s="153"/>
      <c r="P5251" s="205"/>
      <c r="Q5251" s="205"/>
      <c r="R5251" s="159"/>
      <c r="S5251" s="159"/>
      <c r="T5251" s="159"/>
      <c r="U5251" s="159"/>
      <c r="V5251" s="153"/>
      <c r="W5251" s="153"/>
      <c r="X5251" s="153"/>
      <c r="Y5251" s="10"/>
      <c r="Z5251" s="9"/>
      <c r="AA5251" s="9"/>
      <c r="AB5251" s="9"/>
    </row>
    <row r="5252" spans="1:28" ht="14.25" outlineLevel="6" x14ac:dyDescent="0.15">
      <c r="B5252" s="197"/>
      <c r="C5252" s="198"/>
      <c r="D5252" s="114">
        <v>945</v>
      </c>
      <c r="E5252" s="114"/>
      <c r="F5252" s="115"/>
      <c r="G5252" s="115" t="s">
        <v>3945</v>
      </c>
      <c r="H5252" s="115" t="s">
        <v>3944</v>
      </c>
      <c r="I5252" s="116" t="s">
        <v>3943</v>
      </c>
      <c r="J5252" s="117" t="s">
        <v>944</v>
      </c>
      <c r="K5252" s="118">
        <v>4</v>
      </c>
      <c r="L5252" s="118">
        <v>0</v>
      </c>
      <c r="M5252" s="118">
        <v>4</v>
      </c>
      <c r="N5252" s="271"/>
      <c r="O5252" s="119">
        <f>M5252*N5252</f>
        <v>0</v>
      </c>
      <c r="P5252" s="117" t="s">
        <v>697</v>
      </c>
      <c r="Q5252" s="117" t="s">
        <v>9413</v>
      </c>
      <c r="R5252" s="118"/>
      <c r="S5252" s="118">
        <f>M5252*R5252</f>
        <v>0</v>
      </c>
      <c r="T5252" s="118"/>
      <c r="U5252" s="118">
        <f>M5252*T5252</f>
        <v>0</v>
      </c>
      <c r="V5252" s="119">
        <v>21</v>
      </c>
      <c r="W5252" s="119">
        <f>O5252*(V5252/100)</f>
        <v>0</v>
      </c>
      <c r="X5252" s="119">
        <f>O5252+W5252</f>
        <v>0</v>
      </c>
      <c r="Y5252" s="120">
        <v>8</v>
      </c>
      <c r="Z5252" s="9"/>
      <c r="AA5252" s="9"/>
      <c r="AB5252" s="9"/>
    </row>
    <row r="5253" spans="1:28" ht="4.5" customHeight="1" outlineLevel="6" x14ac:dyDescent="0.15">
      <c r="B5253" s="197"/>
      <c r="C5253" s="199"/>
      <c r="D5253" s="199"/>
      <c r="E5253" s="199"/>
      <c r="F5253" s="10"/>
      <c r="G5253" s="10"/>
      <c r="H5253" s="10"/>
      <c r="I5253" s="203"/>
      <c r="J5253" s="205"/>
      <c r="K5253" s="159"/>
      <c r="L5253" s="159"/>
      <c r="M5253" s="159"/>
      <c r="N5253" s="113"/>
      <c r="O5253" s="153"/>
      <c r="P5253" s="205"/>
      <c r="Q5253" s="205"/>
      <c r="R5253" s="159"/>
      <c r="S5253" s="159"/>
      <c r="T5253" s="159"/>
      <c r="U5253" s="159"/>
      <c r="V5253" s="153"/>
      <c r="W5253" s="153"/>
      <c r="X5253" s="153"/>
      <c r="Y5253" s="10"/>
      <c r="Z5253" s="9"/>
      <c r="AA5253" s="9"/>
      <c r="AB5253" s="9"/>
    </row>
    <row r="5254" spans="1:28" outlineLevel="6" x14ac:dyDescent="0.15">
      <c r="B5254" s="6"/>
      <c r="C5254" s="6"/>
      <c r="D5254" s="6"/>
      <c r="E5254" s="6"/>
      <c r="F5254" s="6"/>
      <c r="G5254" s="6"/>
      <c r="H5254" s="6"/>
      <c r="I5254" s="6"/>
      <c r="J5254" s="6"/>
      <c r="K5254" s="6"/>
      <c r="L5254" s="6"/>
      <c r="M5254" s="6"/>
      <c r="N5254" s="9"/>
      <c r="O5254" s="9"/>
      <c r="P5254" s="6"/>
      <c r="Q5254" s="6"/>
      <c r="R5254" s="6"/>
      <c r="S5254" s="6"/>
      <c r="T5254" s="6"/>
      <c r="U5254" s="6"/>
      <c r="V5254" s="6"/>
      <c r="W5254" s="9"/>
      <c r="X5254" s="9"/>
      <c r="Y5254" s="9"/>
    </row>
    <row r="5255" spans="1:28" ht="13.5" outlineLevel="5" x14ac:dyDescent="0.25">
      <c r="A5255" s="189" t="s">
        <v>1495</v>
      </c>
      <c r="B5255" s="239">
        <v>6</v>
      </c>
      <c r="C5255" s="240"/>
      <c r="D5255" s="240"/>
      <c r="E5255" s="240"/>
      <c r="F5255" s="193"/>
      <c r="G5255" s="193"/>
      <c r="H5255" s="193"/>
      <c r="I5255" s="241" t="s">
        <v>1494</v>
      </c>
      <c r="J5255" s="242"/>
      <c r="K5255" s="243"/>
      <c r="L5255" s="243"/>
      <c r="M5255" s="243"/>
      <c r="N5255" s="193"/>
      <c r="O5255" s="191">
        <f>SUBTOTAL(9,O5256:O5260)</f>
        <v>0</v>
      </c>
      <c r="P5255" s="242" t="s">
        <v>475</v>
      </c>
      <c r="Q5255" s="242"/>
      <c r="R5255" s="243"/>
      <c r="S5255" s="192">
        <f>SUBTOTAL(9,S5256:S5260)</f>
        <v>0</v>
      </c>
      <c r="T5255" s="243"/>
      <c r="U5255" s="192">
        <f>SUBTOTAL(9,U5256:U5260)</f>
        <v>0</v>
      </c>
      <c r="V5255" s="244"/>
      <c r="W5255" s="191">
        <f>SUBTOTAL(9,W5256:W5260)</f>
        <v>0</v>
      </c>
      <c r="X5255" s="191">
        <f>SUBTOTAL(9,X5256:X5260)</f>
        <v>0</v>
      </c>
      <c r="Y5255" s="189"/>
      <c r="Z5255" s="6"/>
      <c r="AA5255" s="9"/>
      <c r="AB5255" s="9"/>
    </row>
    <row r="5256" spans="1:28" ht="14.25" outlineLevel="6" x14ac:dyDescent="0.15">
      <c r="B5256" s="197"/>
      <c r="C5256" s="198"/>
      <c r="D5256" s="114">
        <v>946</v>
      </c>
      <c r="E5256" s="114"/>
      <c r="F5256" s="115"/>
      <c r="G5256" s="115" t="s">
        <v>3942</v>
      </c>
      <c r="H5256" s="115" t="s">
        <v>3941</v>
      </c>
      <c r="I5256" s="116" t="s">
        <v>3940</v>
      </c>
      <c r="J5256" s="117" t="s">
        <v>584</v>
      </c>
      <c r="K5256" s="118">
        <v>295</v>
      </c>
      <c r="L5256" s="118">
        <v>0</v>
      </c>
      <c r="M5256" s="118">
        <v>295</v>
      </c>
      <c r="N5256" s="271"/>
      <c r="O5256" s="119">
        <f>M5256*N5256</f>
        <v>0</v>
      </c>
      <c r="P5256" s="117" t="s">
        <v>697</v>
      </c>
      <c r="Q5256" s="117" t="s">
        <v>9413</v>
      </c>
      <c r="R5256" s="118"/>
      <c r="S5256" s="118">
        <f>M5256*R5256</f>
        <v>0</v>
      </c>
      <c r="T5256" s="118"/>
      <c r="U5256" s="118">
        <f>M5256*T5256</f>
        <v>0</v>
      </c>
      <c r="V5256" s="119">
        <v>21</v>
      </c>
      <c r="W5256" s="119">
        <f>O5256*(V5256/100)</f>
        <v>0</v>
      </c>
      <c r="X5256" s="119">
        <f>O5256+W5256</f>
        <v>0</v>
      </c>
      <c r="Y5256" s="120">
        <v>8</v>
      </c>
      <c r="Z5256" s="9"/>
      <c r="AA5256" s="9"/>
      <c r="AB5256" s="9"/>
    </row>
    <row r="5257" spans="1:28" ht="4.5" customHeight="1" outlineLevel="6" x14ac:dyDescent="0.15">
      <c r="B5257" s="197"/>
      <c r="C5257" s="199"/>
      <c r="D5257" s="199"/>
      <c r="E5257" s="199"/>
      <c r="F5257" s="10"/>
      <c r="G5257" s="10"/>
      <c r="H5257" s="10"/>
      <c r="I5257" s="203"/>
      <c r="J5257" s="205"/>
      <c r="K5257" s="159"/>
      <c r="L5257" s="159"/>
      <c r="M5257" s="159"/>
      <c r="N5257" s="113"/>
      <c r="O5257" s="153"/>
      <c r="P5257" s="205"/>
      <c r="Q5257" s="205"/>
      <c r="R5257" s="159"/>
      <c r="S5257" s="159"/>
      <c r="T5257" s="159"/>
      <c r="U5257" s="159"/>
      <c r="V5257" s="153"/>
      <c r="W5257" s="153"/>
      <c r="X5257" s="153"/>
      <c r="Y5257" s="10"/>
      <c r="Z5257" s="9"/>
      <c r="AA5257" s="9"/>
      <c r="AB5257" s="9"/>
    </row>
    <row r="5258" spans="1:28" ht="14.25" outlineLevel="6" x14ac:dyDescent="0.15">
      <c r="B5258" s="197"/>
      <c r="C5258" s="198"/>
      <c r="D5258" s="114">
        <v>947</v>
      </c>
      <c r="E5258" s="114"/>
      <c r="F5258" s="115"/>
      <c r="G5258" s="115" t="s">
        <v>3939</v>
      </c>
      <c r="H5258" s="115" t="s">
        <v>3938</v>
      </c>
      <c r="I5258" s="116" t="s">
        <v>3937</v>
      </c>
      <c r="J5258" s="117" t="s">
        <v>584</v>
      </c>
      <c r="K5258" s="118">
        <v>185</v>
      </c>
      <c r="L5258" s="118">
        <v>0</v>
      </c>
      <c r="M5258" s="118">
        <v>185</v>
      </c>
      <c r="N5258" s="271"/>
      <c r="O5258" s="119">
        <f>M5258*N5258</f>
        <v>0</v>
      </c>
      <c r="P5258" s="117" t="s">
        <v>697</v>
      </c>
      <c r="Q5258" s="117" t="s">
        <v>9413</v>
      </c>
      <c r="R5258" s="118"/>
      <c r="S5258" s="118">
        <f>M5258*R5258</f>
        <v>0</v>
      </c>
      <c r="T5258" s="118"/>
      <c r="U5258" s="118">
        <f>M5258*T5258</f>
        <v>0</v>
      </c>
      <c r="V5258" s="119">
        <v>21</v>
      </c>
      <c r="W5258" s="119">
        <f>O5258*(V5258/100)</f>
        <v>0</v>
      </c>
      <c r="X5258" s="119">
        <f>O5258+W5258</f>
        <v>0</v>
      </c>
      <c r="Y5258" s="120">
        <v>8</v>
      </c>
      <c r="Z5258" s="9"/>
      <c r="AA5258" s="9"/>
      <c r="AB5258" s="9"/>
    </row>
    <row r="5259" spans="1:28" ht="4.5" customHeight="1" outlineLevel="6" x14ac:dyDescent="0.15">
      <c r="B5259" s="197"/>
      <c r="C5259" s="199"/>
      <c r="D5259" s="199"/>
      <c r="E5259" s="199"/>
      <c r="F5259" s="10"/>
      <c r="G5259" s="10"/>
      <c r="H5259" s="10"/>
      <c r="I5259" s="203"/>
      <c r="J5259" s="205"/>
      <c r="K5259" s="159"/>
      <c r="L5259" s="159"/>
      <c r="M5259" s="159"/>
      <c r="N5259" s="113"/>
      <c r="O5259" s="153"/>
      <c r="P5259" s="205"/>
      <c r="Q5259" s="205"/>
      <c r="R5259" s="159"/>
      <c r="S5259" s="159"/>
      <c r="T5259" s="159"/>
      <c r="U5259" s="159"/>
      <c r="V5259" s="153"/>
      <c r="W5259" s="153"/>
      <c r="X5259" s="153"/>
      <c r="Y5259" s="10"/>
      <c r="Z5259" s="9"/>
      <c r="AA5259" s="9"/>
      <c r="AB5259" s="9"/>
    </row>
    <row r="5260" spans="1:28" outlineLevel="6" x14ac:dyDescent="0.15">
      <c r="B5260" s="6"/>
      <c r="C5260" s="6"/>
      <c r="D5260" s="6"/>
      <c r="E5260" s="6"/>
      <c r="F5260" s="6"/>
      <c r="G5260" s="6"/>
      <c r="H5260" s="6"/>
      <c r="I5260" s="6"/>
      <c r="J5260" s="6"/>
      <c r="K5260" s="6"/>
      <c r="L5260" s="6"/>
      <c r="M5260" s="6"/>
      <c r="N5260" s="9"/>
      <c r="O5260" s="9"/>
      <c r="P5260" s="6"/>
      <c r="Q5260" s="6"/>
      <c r="R5260" s="6"/>
      <c r="S5260" s="6"/>
      <c r="T5260" s="6"/>
      <c r="U5260" s="6"/>
      <c r="V5260" s="6"/>
      <c r="W5260" s="9"/>
      <c r="X5260" s="9"/>
      <c r="Y5260" s="9"/>
    </row>
    <row r="5261" spans="1:28" ht="13.5" outlineLevel="5" x14ac:dyDescent="0.25">
      <c r="A5261" s="189" t="s">
        <v>1493</v>
      </c>
      <c r="B5261" s="239">
        <v>6</v>
      </c>
      <c r="C5261" s="240"/>
      <c r="D5261" s="240"/>
      <c r="E5261" s="240"/>
      <c r="F5261" s="193"/>
      <c r="G5261" s="193"/>
      <c r="H5261" s="193"/>
      <c r="I5261" s="241" t="s">
        <v>1492</v>
      </c>
      <c r="J5261" s="242"/>
      <c r="K5261" s="243"/>
      <c r="L5261" s="243"/>
      <c r="M5261" s="243"/>
      <c r="N5261" s="193"/>
      <c r="O5261" s="191">
        <f>SUBTOTAL(9,O5262:O5280)</f>
        <v>0</v>
      </c>
      <c r="P5261" s="242" t="s">
        <v>475</v>
      </c>
      <c r="Q5261" s="242"/>
      <c r="R5261" s="243"/>
      <c r="S5261" s="192">
        <f>SUBTOTAL(9,S5262:S5280)</f>
        <v>0</v>
      </c>
      <c r="T5261" s="243"/>
      <c r="U5261" s="192">
        <f>SUBTOTAL(9,U5262:U5280)</f>
        <v>0</v>
      </c>
      <c r="V5261" s="244"/>
      <c r="W5261" s="191">
        <f>SUBTOTAL(9,W5262:W5280)</f>
        <v>0</v>
      </c>
      <c r="X5261" s="191">
        <f>SUBTOTAL(9,X5262:X5280)</f>
        <v>0</v>
      </c>
      <c r="Y5261" s="189"/>
      <c r="Z5261" s="6"/>
      <c r="AA5261" s="9"/>
      <c r="AB5261" s="9"/>
    </row>
    <row r="5262" spans="1:28" ht="14.25" outlineLevel="6" x14ac:dyDescent="0.15">
      <c r="B5262" s="197"/>
      <c r="C5262" s="198"/>
      <c r="D5262" s="114">
        <v>948</v>
      </c>
      <c r="E5262" s="114"/>
      <c r="F5262" s="115"/>
      <c r="G5262" s="115" t="s">
        <v>3936</v>
      </c>
      <c r="H5262" s="115" t="s">
        <v>3935</v>
      </c>
      <c r="I5262" s="116" t="s">
        <v>3934</v>
      </c>
      <c r="J5262" s="117" t="s">
        <v>944</v>
      </c>
      <c r="K5262" s="118">
        <v>118</v>
      </c>
      <c r="L5262" s="118">
        <v>0</v>
      </c>
      <c r="M5262" s="118">
        <v>118</v>
      </c>
      <c r="N5262" s="271"/>
      <c r="O5262" s="119">
        <f>M5262*N5262</f>
        <v>0</v>
      </c>
      <c r="P5262" s="117" t="s">
        <v>697</v>
      </c>
      <c r="Q5262" s="117" t="s">
        <v>9413</v>
      </c>
      <c r="R5262" s="118"/>
      <c r="S5262" s="118">
        <f>M5262*R5262</f>
        <v>0</v>
      </c>
      <c r="T5262" s="118"/>
      <c r="U5262" s="118">
        <f>M5262*T5262</f>
        <v>0</v>
      </c>
      <c r="V5262" s="119">
        <v>21</v>
      </c>
      <c r="W5262" s="119">
        <f>O5262*(V5262/100)</f>
        <v>0</v>
      </c>
      <c r="X5262" s="119">
        <f>O5262+W5262</f>
        <v>0</v>
      </c>
      <c r="Y5262" s="120">
        <v>8</v>
      </c>
      <c r="Z5262" s="9"/>
      <c r="AA5262" s="9"/>
      <c r="AB5262" s="9"/>
    </row>
    <row r="5263" spans="1:28" ht="4.5" customHeight="1" outlineLevel="6" x14ac:dyDescent="0.15">
      <c r="B5263" s="197"/>
      <c r="C5263" s="199"/>
      <c r="D5263" s="199"/>
      <c r="E5263" s="199"/>
      <c r="F5263" s="10"/>
      <c r="G5263" s="10"/>
      <c r="H5263" s="10"/>
      <c r="I5263" s="203"/>
      <c r="J5263" s="205"/>
      <c r="K5263" s="159"/>
      <c r="L5263" s="159"/>
      <c r="M5263" s="159"/>
      <c r="N5263" s="113"/>
      <c r="O5263" s="153"/>
      <c r="P5263" s="205"/>
      <c r="Q5263" s="205"/>
      <c r="R5263" s="159"/>
      <c r="S5263" s="159"/>
      <c r="T5263" s="159"/>
      <c r="U5263" s="159"/>
      <c r="V5263" s="153"/>
      <c r="W5263" s="153"/>
      <c r="X5263" s="153"/>
      <c r="Y5263" s="10"/>
      <c r="Z5263" s="9"/>
      <c r="AA5263" s="9"/>
      <c r="AB5263" s="9"/>
    </row>
    <row r="5264" spans="1:28" ht="14.25" outlineLevel="6" x14ac:dyDescent="0.15">
      <c r="B5264" s="197"/>
      <c r="C5264" s="198"/>
      <c r="D5264" s="114">
        <v>949</v>
      </c>
      <c r="E5264" s="114"/>
      <c r="F5264" s="115"/>
      <c r="G5264" s="115" t="s">
        <v>3933</v>
      </c>
      <c r="H5264" s="115" t="s">
        <v>3932</v>
      </c>
      <c r="I5264" s="116" t="s">
        <v>3931</v>
      </c>
      <c r="J5264" s="117" t="s">
        <v>944</v>
      </c>
      <c r="K5264" s="118">
        <v>1</v>
      </c>
      <c r="L5264" s="118">
        <v>0</v>
      </c>
      <c r="M5264" s="118">
        <v>1</v>
      </c>
      <c r="N5264" s="271"/>
      <c r="O5264" s="119">
        <f>M5264*N5264</f>
        <v>0</v>
      </c>
      <c r="P5264" s="117" t="s">
        <v>697</v>
      </c>
      <c r="Q5264" s="117" t="s">
        <v>9413</v>
      </c>
      <c r="R5264" s="118"/>
      <c r="S5264" s="118">
        <f>M5264*R5264</f>
        <v>0</v>
      </c>
      <c r="T5264" s="118"/>
      <c r="U5264" s="118">
        <f>M5264*T5264</f>
        <v>0</v>
      </c>
      <c r="V5264" s="119">
        <v>21</v>
      </c>
      <c r="W5264" s="119">
        <f>O5264*(V5264/100)</f>
        <v>0</v>
      </c>
      <c r="X5264" s="119">
        <f>O5264+W5264</f>
        <v>0</v>
      </c>
      <c r="Y5264" s="120">
        <v>8</v>
      </c>
      <c r="Z5264" s="9"/>
      <c r="AA5264" s="9"/>
      <c r="AB5264" s="9"/>
    </row>
    <row r="5265" spans="2:28" ht="4.5" customHeight="1" outlineLevel="6" x14ac:dyDescent="0.15">
      <c r="B5265" s="197"/>
      <c r="C5265" s="199"/>
      <c r="D5265" s="199"/>
      <c r="E5265" s="199"/>
      <c r="F5265" s="10"/>
      <c r="G5265" s="10"/>
      <c r="H5265" s="10"/>
      <c r="I5265" s="203"/>
      <c r="J5265" s="205"/>
      <c r="K5265" s="159"/>
      <c r="L5265" s="159"/>
      <c r="M5265" s="159"/>
      <c r="N5265" s="113"/>
      <c r="O5265" s="153"/>
      <c r="P5265" s="205"/>
      <c r="Q5265" s="205"/>
      <c r="R5265" s="159"/>
      <c r="S5265" s="159"/>
      <c r="T5265" s="159"/>
      <c r="U5265" s="159"/>
      <c r="V5265" s="153"/>
      <c r="W5265" s="153"/>
      <c r="X5265" s="153"/>
      <c r="Y5265" s="10"/>
      <c r="Z5265" s="9"/>
      <c r="AA5265" s="9"/>
      <c r="AB5265" s="9"/>
    </row>
    <row r="5266" spans="2:28" ht="14.25" outlineLevel="6" x14ac:dyDescent="0.15">
      <c r="B5266" s="197"/>
      <c r="C5266" s="198"/>
      <c r="D5266" s="114">
        <v>950</v>
      </c>
      <c r="E5266" s="114"/>
      <c r="F5266" s="115"/>
      <c r="G5266" s="115" t="s">
        <v>3930</v>
      </c>
      <c r="H5266" s="115" t="s">
        <v>3929</v>
      </c>
      <c r="I5266" s="116" t="s">
        <v>3928</v>
      </c>
      <c r="J5266" s="117" t="s">
        <v>3927</v>
      </c>
      <c r="K5266" s="118">
        <v>360</v>
      </c>
      <c r="L5266" s="118">
        <v>0</v>
      </c>
      <c r="M5266" s="118">
        <v>360</v>
      </c>
      <c r="N5266" s="271"/>
      <c r="O5266" s="119">
        <f>M5266*N5266</f>
        <v>0</v>
      </c>
      <c r="P5266" s="117" t="s">
        <v>697</v>
      </c>
      <c r="Q5266" s="117" t="s">
        <v>9413</v>
      </c>
      <c r="R5266" s="118"/>
      <c r="S5266" s="118">
        <f>M5266*R5266</f>
        <v>0</v>
      </c>
      <c r="T5266" s="118"/>
      <c r="U5266" s="118">
        <f>M5266*T5266</f>
        <v>0</v>
      </c>
      <c r="V5266" s="119">
        <v>21</v>
      </c>
      <c r="W5266" s="119">
        <f>O5266*(V5266/100)</f>
        <v>0</v>
      </c>
      <c r="X5266" s="119">
        <f>O5266+W5266</f>
        <v>0</v>
      </c>
      <c r="Y5266" s="120">
        <v>8</v>
      </c>
      <c r="Z5266" s="9"/>
      <c r="AA5266" s="9"/>
      <c r="AB5266" s="9"/>
    </row>
    <row r="5267" spans="2:28" ht="4.5" customHeight="1" outlineLevel="6" x14ac:dyDescent="0.15">
      <c r="B5267" s="197"/>
      <c r="C5267" s="199"/>
      <c r="D5267" s="199"/>
      <c r="E5267" s="199"/>
      <c r="F5267" s="10"/>
      <c r="G5267" s="10"/>
      <c r="H5267" s="10"/>
      <c r="I5267" s="203"/>
      <c r="J5267" s="205"/>
      <c r="K5267" s="159"/>
      <c r="L5267" s="159"/>
      <c r="M5267" s="159"/>
      <c r="N5267" s="113"/>
      <c r="O5267" s="153"/>
      <c r="P5267" s="205"/>
      <c r="Q5267" s="205"/>
      <c r="R5267" s="159"/>
      <c r="S5267" s="159"/>
      <c r="T5267" s="159"/>
      <c r="U5267" s="159"/>
      <c r="V5267" s="153"/>
      <c r="W5267" s="153"/>
      <c r="X5267" s="153"/>
      <c r="Y5267" s="10"/>
      <c r="Z5267" s="9"/>
      <c r="AA5267" s="9"/>
      <c r="AB5267" s="9"/>
    </row>
    <row r="5268" spans="2:28" ht="28.5" outlineLevel="6" x14ac:dyDescent="0.15">
      <c r="B5268" s="197"/>
      <c r="C5268" s="198"/>
      <c r="D5268" s="114">
        <v>951</v>
      </c>
      <c r="E5268" s="114"/>
      <c r="F5268" s="115"/>
      <c r="G5268" s="115" t="s">
        <v>3926</v>
      </c>
      <c r="H5268" s="115" t="s">
        <v>3925</v>
      </c>
      <c r="I5268" s="116" t="s">
        <v>3924</v>
      </c>
      <c r="J5268" s="117" t="s">
        <v>944</v>
      </c>
      <c r="K5268" s="118">
        <v>1</v>
      </c>
      <c r="L5268" s="118">
        <v>0</v>
      </c>
      <c r="M5268" s="118">
        <v>1</v>
      </c>
      <c r="N5268" s="271"/>
      <c r="O5268" s="119">
        <f>M5268*N5268</f>
        <v>0</v>
      </c>
      <c r="P5268" s="117" t="s">
        <v>697</v>
      </c>
      <c r="Q5268" s="117" t="s">
        <v>9413</v>
      </c>
      <c r="R5268" s="118"/>
      <c r="S5268" s="118">
        <f>M5268*R5268</f>
        <v>0</v>
      </c>
      <c r="T5268" s="118"/>
      <c r="U5268" s="118">
        <f>M5268*T5268</f>
        <v>0</v>
      </c>
      <c r="V5268" s="119">
        <v>21</v>
      </c>
      <c r="W5268" s="119">
        <f>O5268*(V5268/100)</f>
        <v>0</v>
      </c>
      <c r="X5268" s="119">
        <f>O5268+W5268</f>
        <v>0</v>
      </c>
      <c r="Y5268" s="120">
        <v>8</v>
      </c>
      <c r="Z5268" s="9"/>
      <c r="AA5268" s="9"/>
      <c r="AB5268" s="9"/>
    </row>
    <row r="5269" spans="2:28" ht="4.5" customHeight="1" outlineLevel="6" x14ac:dyDescent="0.15">
      <c r="B5269" s="197"/>
      <c r="C5269" s="199"/>
      <c r="D5269" s="199"/>
      <c r="E5269" s="199"/>
      <c r="F5269" s="10"/>
      <c r="G5269" s="10"/>
      <c r="H5269" s="10"/>
      <c r="I5269" s="203"/>
      <c r="J5269" s="205"/>
      <c r="K5269" s="159"/>
      <c r="L5269" s="159"/>
      <c r="M5269" s="159"/>
      <c r="N5269" s="113"/>
      <c r="O5269" s="153"/>
      <c r="P5269" s="205"/>
      <c r="Q5269" s="205"/>
      <c r="R5269" s="159"/>
      <c r="S5269" s="159"/>
      <c r="T5269" s="159"/>
      <c r="U5269" s="159"/>
      <c r="V5269" s="153"/>
      <c r="W5269" s="153"/>
      <c r="X5269" s="153"/>
      <c r="Y5269" s="10"/>
      <c r="Z5269" s="9"/>
      <c r="AA5269" s="9"/>
      <c r="AB5269" s="9"/>
    </row>
    <row r="5270" spans="2:28" ht="14.25" outlineLevel="6" x14ac:dyDescent="0.15">
      <c r="B5270" s="197"/>
      <c r="C5270" s="198"/>
      <c r="D5270" s="114">
        <v>952</v>
      </c>
      <c r="E5270" s="114"/>
      <c r="F5270" s="115"/>
      <c r="G5270" s="115" t="s">
        <v>3923</v>
      </c>
      <c r="H5270" s="115" t="s">
        <v>3922</v>
      </c>
      <c r="I5270" s="116" t="s">
        <v>3921</v>
      </c>
      <c r="J5270" s="117" t="s">
        <v>944</v>
      </c>
      <c r="K5270" s="118">
        <v>1</v>
      </c>
      <c r="L5270" s="118">
        <v>0</v>
      </c>
      <c r="M5270" s="118">
        <v>1</v>
      </c>
      <c r="N5270" s="271"/>
      <c r="O5270" s="119">
        <f>M5270*N5270</f>
        <v>0</v>
      </c>
      <c r="P5270" s="117" t="s">
        <v>697</v>
      </c>
      <c r="Q5270" s="117" t="s">
        <v>9413</v>
      </c>
      <c r="R5270" s="118"/>
      <c r="S5270" s="118">
        <f>M5270*R5270</f>
        <v>0</v>
      </c>
      <c r="T5270" s="118"/>
      <c r="U5270" s="118">
        <f>M5270*T5270</f>
        <v>0</v>
      </c>
      <c r="V5270" s="119">
        <v>21</v>
      </c>
      <c r="W5270" s="119">
        <f>O5270*(V5270/100)</f>
        <v>0</v>
      </c>
      <c r="X5270" s="119">
        <f>O5270+W5270</f>
        <v>0</v>
      </c>
      <c r="Y5270" s="120">
        <v>8</v>
      </c>
      <c r="Z5270" s="9"/>
      <c r="AA5270" s="9"/>
      <c r="AB5270" s="9"/>
    </row>
    <row r="5271" spans="2:28" ht="4.5" customHeight="1" outlineLevel="6" x14ac:dyDescent="0.15">
      <c r="B5271" s="197"/>
      <c r="C5271" s="199"/>
      <c r="D5271" s="199"/>
      <c r="E5271" s="199"/>
      <c r="F5271" s="10"/>
      <c r="G5271" s="10"/>
      <c r="H5271" s="10"/>
      <c r="I5271" s="203"/>
      <c r="J5271" s="205"/>
      <c r="K5271" s="159"/>
      <c r="L5271" s="159"/>
      <c r="M5271" s="159"/>
      <c r="N5271" s="113"/>
      <c r="O5271" s="153"/>
      <c r="P5271" s="205"/>
      <c r="Q5271" s="205"/>
      <c r="R5271" s="159"/>
      <c r="S5271" s="159"/>
      <c r="T5271" s="159"/>
      <c r="U5271" s="159"/>
      <c r="V5271" s="153"/>
      <c r="W5271" s="153"/>
      <c r="X5271" s="153"/>
      <c r="Y5271" s="10"/>
      <c r="Z5271" s="9"/>
      <c r="AA5271" s="9"/>
      <c r="AB5271" s="9"/>
    </row>
    <row r="5272" spans="2:28" ht="14.25" outlineLevel="6" x14ac:dyDescent="0.15">
      <c r="B5272" s="197"/>
      <c r="C5272" s="198"/>
      <c r="D5272" s="114">
        <v>953</v>
      </c>
      <c r="E5272" s="114"/>
      <c r="F5272" s="115"/>
      <c r="G5272" s="115" t="s">
        <v>3920</v>
      </c>
      <c r="H5272" s="115" t="s">
        <v>3919</v>
      </c>
      <c r="I5272" s="116" t="s">
        <v>3918</v>
      </c>
      <c r="J5272" s="117" t="s">
        <v>1011</v>
      </c>
      <c r="K5272" s="118">
        <v>1</v>
      </c>
      <c r="L5272" s="118">
        <v>0</v>
      </c>
      <c r="M5272" s="118">
        <v>1</v>
      </c>
      <c r="N5272" s="271"/>
      <c r="O5272" s="119">
        <f>M5272*N5272</f>
        <v>0</v>
      </c>
      <c r="P5272" s="117" t="s">
        <v>697</v>
      </c>
      <c r="Q5272" s="117" t="s">
        <v>9413</v>
      </c>
      <c r="R5272" s="118"/>
      <c r="S5272" s="118">
        <f>M5272*R5272</f>
        <v>0</v>
      </c>
      <c r="T5272" s="118"/>
      <c r="U5272" s="118">
        <f>M5272*T5272</f>
        <v>0</v>
      </c>
      <c r="V5272" s="119">
        <v>21</v>
      </c>
      <c r="W5272" s="119">
        <f>O5272*(V5272/100)</f>
        <v>0</v>
      </c>
      <c r="X5272" s="119">
        <f>O5272+W5272</f>
        <v>0</v>
      </c>
      <c r="Y5272" s="120">
        <v>8</v>
      </c>
      <c r="Z5272" s="9"/>
      <c r="AA5272" s="9"/>
      <c r="AB5272" s="9"/>
    </row>
    <row r="5273" spans="2:28" ht="4.5" customHeight="1" outlineLevel="6" x14ac:dyDescent="0.15">
      <c r="B5273" s="197"/>
      <c r="C5273" s="199"/>
      <c r="D5273" s="199"/>
      <c r="E5273" s="199"/>
      <c r="F5273" s="10"/>
      <c r="G5273" s="10"/>
      <c r="H5273" s="10"/>
      <c r="I5273" s="203"/>
      <c r="J5273" s="205"/>
      <c r="K5273" s="159"/>
      <c r="L5273" s="159"/>
      <c r="M5273" s="159"/>
      <c r="N5273" s="113"/>
      <c r="O5273" s="153"/>
      <c r="P5273" s="205"/>
      <c r="Q5273" s="205"/>
      <c r="R5273" s="159"/>
      <c r="S5273" s="159"/>
      <c r="T5273" s="159"/>
      <c r="U5273" s="159"/>
      <c r="V5273" s="153"/>
      <c r="W5273" s="153"/>
      <c r="X5273" s="153"/>
      <c r="Y5273" s="10"/>
      <c r="Z5273" s="9"/>
      <c r="AA5273" s="9"/>
      <c r="AB5273" s="9"/>
    </row>
    <row r="5274" spans="2:28" ht="14.25" outlineLevel="6" x14ac:dyDescent="0.15">
      <c r="B5274" s="197"/>
      <c r="C5274" s="198"/>
      <c r="D5274" s="114">
        <v>954</v>
      </c>
      <c r="E5274" s="114"/>
      <c r="F5274" s="115"/>
      <c r="G5274" s="115" t="s">
        <v>3917</v>
      </c>
      <c r="H5274" s="115" t="s">
        <v>3916</v>
      </c>
      <c r="I5274" s="116" t="s">
        <v>3915</v>
      </c>
      <c r="J5274" s="117" t="s">
        <v>944</v>
      </c>
      <c r="K5274" s="118">
        <v>1</v>
      </c>
      <c r="L5274" s="118">
        <v>0</v>
      </c>
      <c r="M5274" s="118">
        <v>1</v>
      </c>
      <c r="N5274" s="271"/>
      <c r="O5274" s="119">
        <f>M5274*N5274</f>
        <v>0</v>
      </c>
      <c r="P5274" s="117" t="s">
        <v>697</v>
      </c>
      <c r="Q5274" s="117" t="s">
        <v>9413</v>
      </c>
      <c r="R5274" s="118"/>
      <c r="S5274" s="118">
        <f>M5274*R5274</f>
        <v>0</v>
      </c>
      <c r="T5274" s="118"/>
      <c r="U5274" s="118">
        <f>M5274*T5274</f>
        <v>0</v>
      </c>
      <c r="V5274" s="119">
        <v>21</v>
      </c>
      <c r="W5274" s="119">
        <f>O5274*(V5274/100)</f>
        <v>0</v>
      </c>
      <c r="X5274" s="119">
        <f>O5274+W5274</f>
        <v>0</v>
      </c>
      <c r="Y5274" s="120">
        <v>8</v>
      </c>
      <c r="Z5274" s="9"/>
      <c r="AA5274" s="9"/>
      <c r="AB5274" s="9"/>
    </row>
    <row r="5275" spans="2:28" ht="4.5" customHeight="1" outlineLevel="6" x14ac:dyDescent="0.15">
      <c r="B5275" s="197"/>
      <c r="C5275" s="199"/>
      <c r="D5275" s="199"/>
      <c r="E5275" s="199"/>
      <c r="F5275" s="10"/>
      <c r="G5275" s="10"/>
      <c r="H5275" s="10"/>
      <c r="I5275" s="203"/>
      <c r="J5275" s="205"/>
      <c r="K5275" s="159"/>
      <c r="L5275" s="159"/>
      <c r="M5275" s="159"/>
      <c r="N5275" s="113"/>
      <c r="O5275" s="153"/>
      <c r="P5275" s="205"/>
      <c r="Q5275" s="205"/>
      <c r="R5275" s="159"/>
      <c r="S5275" s="159"/>
      <c r="T5275" s="159"/>
      <c r="U5275" s="159"/>
      <c r="V5275" s="153"/>
      <c r="W5275" s="153"/>
      <c r="X5275" s="153"/>
      <c r="Y5275" s="10"/>
      <c r="Z5275" s="9"/>
      <c r="AA5275" s="9"/>
      <c r="AB5275" s="9"/>
    </row>
    <row r="5276" spans="2:28" ht="28.5" outlineLevel="6" x14ac:dyDescent="0.15">
      <c r="B5276" s="197"/>
      <c r="C5276" s="198"/>
      <c r="D5276" s="114">
        <v>955</v>
      </c>
      <c r="E5276" s="114"/>
      <c r="F5276" s="115"/>
      <c r="G5276" s="115" t="s">
        <v>3914</v>
      </c>
      <c r="H5276" s="115" t="s">
        <v>3913</v>
      </c>
      <c r="I5276" s="116" t="s">
        <v>3912</v>
      </c>
      <c r="J5276" s="117" t="s">
        <v>944</v>
      </c>
      <c r="K5276" s="118">
        <v>1</v>
      </c>
      <c r="L5276" s="118">
        <v>0</v>
      </c>
      <c r="M5276" s="118">
        <v>1</v>
      </c>
      <c r="N5276" s="271"/>
      <c r="O5276" s="119">
        <f>M5276*N5276</f>
        <v>0</v>
      </c>
      <c r="P5276" s="117" t="s">
        <v>697</v>
      </c>
      <c r="Q5276" s="117" t="s">
        <v>9413</v>
      </c>
      <c r="R5276" s="118"/>
      <c r="S5276" s="118">
        <f>M5276*R5276</f>
        <v>0</v>
      </c>
      <c r="T5276" s="118"/>
      <c r="U5276" s="118">
        <f>M5276*T5276</f>
        <v>0</v>
      </c>
      <c r="V5276" s="119">
        <v>21</v>
      </c>
      <c r="W5276" s="119">
        <f>O5276*(V5276/100)</f>
        <v>0</v>
      </c>
      <c r="X5276" s="119">
        <f>O5276+W5276</f>
        <v>0</v>
      </c>
      <c r="Y5276" s="120">
        <v>8</v>
      </c>
      <c r="Z5276" s="9"/>
      <c r="AA5276" s="9"/>
      <c r="AB5276" s="9"/>
    </row>
    <row r="5277" spans="2:28" ht="4.5" customHeight="1" outlineLevel="6" x14ac:dyDescent="0.15">
      <c r="B5277" s="197"/>
      <c r="C5277" s="199"/>
      <c r="D5277" s="199"/>
      <c r="E5277" s="199"/>
      <c r="F5277" s="10"/>
      <c r="G5277" s="10"/>
      <c r="H5277" s="10"/>
      <c r="I5277" s="203"/>
      <c r="J5277" s="205"/>
      <c r="K5277" s="159"/>
      <c r="L5277" s="159"/>
      <c r="M5277" s="159"/>
      <c r="N5277" s="113"/>
      <c r="O5277" s="153"/>
      <c r="P5277" s="205"/>
      <c r="Q5277" s="205"/>
      <c r="R5277" s="159"/>
      <c r="S5277" s="159"/>
      <c r="T5277" s="159"/>
      <c r="U5277" s="159"/>
      <c r="V5277" s="153"/>
      <c r="W5277" s="153"/>
      <c r="X5277" s="153"/>
      <c r="Y5277" s="10"/>
      <c r="Z5277" s="9"/>
      <c r="AA5277" s="9"/>
      <c r="AB5277" s="9"/>
    </row>
    <row r="5278" spans="2:28" ht="14.25" outlineLevel="6" x14ac:dyDescent="0.15">
      <c r="B5278" s="197"/>
      <c r="C5278" s="198"/>
      <c r="D5278" s="114">
        <v>956</v>
      </c>
      <c r="E5278" s="114"/>
      <c r="F5278" s="115"/>
      <c r="G5278" s="115" t="s">
        <v>3911</v>
      </c>
      <c r="H5278" s="115" t="s">
        <v>3910</v>
      </c>
      <c r="I5278" s="116" t="s">
        <v>3909</v>
      </c>
      <c r="J5278" s="117" t="s">
        <v>1011</v>
      </c>
      <c r="K5278" s="118">
        <v>1</v>
      </c>
      <c r="L5278" s="118">
        <v>0</v>
      </c>
      <c r="M5278" s="118">
        <v>1</v>
      </c>
      <c r="N5278" s="271"/>
      <c r="O5278" s="119">
        <f>M5278*N5278</f>
        <v>0</v>
      </c>
      <c r="P5278" s="117" t="s">
        <v>697</v>
      </c>
      <c r="Q5278" s="117" t="s">
        <v>9413</v>
      </c>
      <c r="R5278" s="118"/>
      <c r="S5278" s="118">
        <f>M5278*R5278</f>
        <v>0</v>
      </c>
      <c r="T5278" s="118"/>
      <c r="U5278" s="118">
        <f>M5278*T5278</f>
        <v>0</v>
      </c>
      <c r="V5278" s="119">
        <v>21</v>
      </c>
      <c r="W5278" s="119">
        <f>O5278*(V5278/100)</f>
        <v>0</v>
      </c>
      <c r="X5278" s="119">
        <f>O5278+W5278</f>
        <v>0</v>
      </c>
      <c r="Y5278" s="120">
        <v>8</v>
      </c>
      <c r="Z5278" s="9"/>
      <c r="AA5278" s="9"/>
      <c r="AB5278" s="9"/>
    </row>
    <row r="5279" spans="2:28" ht="4.5" customHeight="1" outlineLevel="6" x14ac:dyDescent="0.15">
      <c r="B5279" s="197"/>
      <c r="C5279" s="199"/>
      <c r="D5279" s="199"/>
      <c r="E5279" s="199"/>
      <c r="F5279" s="10"/>
      <c r="G5279" s="10"/>
      <c r="H5279" s="10"/>
      <c r="I5279" s="203"/>
      <c r="J5279" s="205"/>
      <c r="K5279" s="159"/>
      <c r="L5279" s="159"/>
      <c r="M5279" s="159"/>
      <c r="N5279" s="113"/>
      <c r="O5279" s="153"/>
      <c r="P5279" s="205"/>
      <c r="Q5279" s="205"/>
      <c r="R5279" s="159"/>
      <c r="S5279" s="159"/>
      <c r="T5279" s="159"/>
      <c r="U5279" s="159"/>
      <c r="V5279" s="153"/>
      <c r="W5279" s="153"/>
      <c r="X5279" s="153"/>
      <c r="Y5279" s="10"/>
      <c r="Z5279" s="9"/>
      <c r="AA5279" s="9"/>
      <c r="AB5279" s="9"/>
    </row>
    <row r="5280" spans="2:28" outlineLevel="6" x14ac:dyDescent="0.15">
      <c r="B5280" s="6"/>
      <c r="C5280" s="6"/>
      <c r="D5280" s="6"/>
      <c r="E5280" s="6"/>
      <c r="F5280" s="6"/>
      <c r="G5280" s="6"/>
      <c r="H5280" s="6"/>
      <c r="I5280" s="6"/>
      <c r="J5280" s="6"/>
      <c r="K5280" s="6"/>
      <c r="L5280" s="6"/>
      <c r="M5280" s="6"/>
      <c r="N5280" s="9"/>
      <c r="O5280" s="9"/>
      <c r="P5280" s="6"/>
      <c r="Q5280" s="6"/>
      <c r="R5280" s="6"/>
      <c r="S5280" s="6"/>
      <c r="T5280" s="6"/>
      <c r="U5280" s="6"/>
      <c r="V5280" s="6"/>
      <c r="W5280" s="9"/>
      <c r="X5280" s="9"/>
      <c r="Y5280" s="9"/>
    </row>
    <row r="5281" spans="1:28" ht="13.5" outlineLevel="3" x14ac:dyDescent="0.25">
      <c r="A5281" s="179" t="s">
        <v>1491</v>
      </c>
      <c r="B5281" s="227">
        <v>4</v>
      </c>
      <c r="C5281" s="228"/>
      <c r="D5281" s="228"/>
      <c r="E5281" s="228"/>
      <c r="F5281" s="183"/>
      <c r="G5281" s="183"/>
      <c r="H5281" s="183"/>
      <c r="I5281" s="229" t="s">
        <v>1490</v>
      </c>
      <c r="J5281" s="230"/>
      <c r="K5281" s="231"/>
      <c r="L5281" s="231"/>
      <c r="M5281" s="231"/>
      <c r="N5281" s="183"/>
      <c r="O5281" s="181">
        <f>SUBTOTAL(9,O5282:O5667)</f>
        <v>0</v>
      </c>
      <c r="P5281" s="230" t="s">
        <v>473</v>
      </c>
      <c r="Q5281" s="230"/>
      <c r="R5281" s="231"/>
      <c r="S5281" s="182">
        <f>SUBTOTAL(9,S5282:S5667)</f>
        <v>0</v>
      </c>
      <c r="T5281" s="231"/>
      <c r="U5281" s="182">
        <f>SUBTOTAL(9,U5282:U5667)</f>
        <v>0</v>
      </c>
      <c r="V5281" s="232"/>
      <c r="W5281" s="181">
        <f>SUBTOTAL(9,W5282:W5667)</f>
        <v>0</v>
      </c>
      <c r="X5281" s="181">
        <f>SUBTOTAL(9,X5282:X5667)</f>
        <v>0</v>
      </c>
      <c r="Y5281" s="179"/>
      <c r="Z5281" s="6"/>
      <c r="AA5281" s="9"/>
      <c r="AB5281" s="9"/>
    </row>
    <row r="5282" spans="1:28" ht="13.5" outlineLevel="4" x14ac:dyDescent="0.25">
      <c r="A5282" s="184" t="s">
        <v>1489</v>
      </c>
      <c r="B5282" s="233">
        <v>5</v>
      </c>
      <c r="C5282" s="234"/>
      <c r="D5282" s="234"/>
      <c r="E5282" s="234"/>
      <c r="F5282" s="188"/>
      <c r="G5282" s="188"/>
      <c r="H5282" s="188"/>
      <c r="I5282" s="235" t="s">
        <v>1488</v>
      </c>
      <c r="J5282" s="236"/>
      <c r="K5282" s="237"/>
      <c r="L5282" s="237"/>
      <c r="M5282" s="237"/>
      <c r="N5282" s="188"/>
      <c r="O5282" s="186">
        <f>SUBTOTAL(9,O5283:O5422)</f>
        <v>0</v>
      </c>
      <c r="P5282" s="236" t="s">
        <v>474</v>
      </c>
      <c r="Q5282" s="236"/>
      <c r="R5282" s="237"/>
      <c r="S5282" s="187">
        <f>SUBTOTAL(9,S5283:S5422)</f>
        <v>0</v>
      </c>
      <c r="T5282" s="237"/>
      <c r="U5282" s="187">
        <f>SUBTOTAL(9,U5283:U5422)</f>
        <v>0</v>
      </c>
      <c r="V5282" s="238"/>
      <c r="W5282" s="186">
        <f>SUBTOTAL(9,W5283:W5422)</f>
        <v>0</v>
      </c>
      <c r="X5282" s="186">
        <f>SUBTOTAL(9,X5283:X5422)</f>
        <v>0</v>
      </c>
      <c r="Y5282" s="184"/>
      <c r="Z5282" s="6"/>
      <c r="AA5282" s="9"/>
      <c r="AB5282" s="9"/>
    </row>
    <row r="5283" spans="1:28" ht="13.5" outlineLevel="5" x14ac:dyDescent="0.25">
      <c r="A5283" s="189" t="s">
        <v>1487</v>
      </c>
      <c r="B5283" s="239">
        <v>6</v>
      </c>
      <c r="C5283" s="240"/>
      <c r="D5283" s="240"/>
      <c r="E5283" s="240"/>
      <c r="F5283" s="193"/>
      <c r="G5283" s="193"/>
      <c r="H5283" s="193"/>
      <c r="I5283" s="241" t="s">
        <v>1486</v>
      </c>
      <c r="J5283" s="242"/>
      <c r="K5283" s="243"/>
      <c r="L5283" s="243"/>
      <c r="M5283" s="243"/>
      <c r="N5283" s="193"/>
      <c r="O5283" s="191">
        <f>SUBTOTAL(9,O5284:O5290)</f>
        <v>0</v>
      </c>
      <c r="P5283" s="242" t="s">
        <v>475</v>
      </c>
      <c r="Q5283" s="242"/>
      <c r="R5283" s="243"/>
      <c r="S5283" s="192">
        <f>SUBTOTAL(9,S5284:S5290)</f>
        <v>0</v>
      </c>
      <c r="T5283" s="243"/>
      <c r="U5283" s="192">
        <f>SUBTOTAL(9,U5284:U5290)</f>
        <v>0</v>
      </c>
      <c r="V5283" s="244"/>
      <c r="W5283" s="191">
        <f>SUBTOTAL(9,W5284:W5290)</f>
        <v>0</v>
      </c>
      <c r="X5283" s="191">
        <f>SUBTOTAL(9,X5284:X5290)</f>
        <v>0</v>
      </c>
      <c r="Y5283" s="189"/>
      <c r="Z5283" s="6"/>
      <c r="AA5283" s="9"/>
      <c r="AB5283" s="9"/>
    </row>
    <row r="5284" spans="1:28" ht="28.5" outlineLevel="6" x14ac:dyDescent="0.15">
      <c r="B5284" s="197"/>
      <c r="C5284" s="198"/>
      <c r="D5284" s="114">
        <v>957</v>
      </c>
      <c r="E5284" s="114"/>
      <c r="F5284" s="115"/>
      <c r="G5284" s="115" t="s">
        <v>3814</v>
      </c>
      <c r="H5284" s="115" t="s">
        <v>3908</v>
      </c>
      <c r="I5284" s="116" t="s">
        <v>3812</v>
      </c>
      <c r="J5284" s="117" t="s">
        <v>696</v>
      </c>
      <c r="K5284" s="118">
        <v>1</v>
      </c>
      <c r="L5284" s="118">
        <v>0</v>
      </c>
      <c r="M5284" s="118">
        <v>1</v>
      </c>
      <c r="N5284" s="271"/>
      <c r="O5284" s="119">
        <f>M5284*N5284</f>
        <v>0</v>
      </c>
      <c r="P5284" s="117" t="s">
        <v>697</v>
      </c>
      <c r="Q5284" s="117" t="s">
        <v>9413</v>
      </c>
      <c r="R5284" s="118"/>
      <c r="S5284" s="118">
        <f>M5284*R5284</f>
        <v>0</v>
      </c>
      <c r="T5284" s="118"/>
      <c r="U5284" s="118">
        <f>M5284*T5284</f>
        <v>0</v>
      </c>
      <c r="V5284" s="119">
        <v>21</v>
      </c>
      <c r="W5284" s="119">
        <f>O5284*(V5284/100)</f>
        <v>0</v>
      </c>
      <c r="X5284" s="119">
        <f>O5284+W5284</f>
        <v>0</v>
      </c>
      <c r="Y5284" s="120">
        <v>8</v>
      </c>
      <c r="Z5284" s="9"/>
      <c r="AA5284" s="9"/>
      <c r="AB5284" s="9"/>
    </row>
    <row r="5285" spans="1:28" ht="4.5" customHeight="1" outlineLevel="6" x14ac:dyDescent="0.15">
      <c r="B5285" s="197"/>
      <c r="C5285" s="199"/>
      <c r="D5285" s="199"/>
      <c r="E5285" s="199"/>
      <c r="F5285" s="10"/>
      <c r="G5285" s="10"/>
      <c r="H5285" s="10"/>
      <c r="I5285" s="203"/>
      <c r="J5285" s="205"/>
      <c r="K5285" s="159"/>
      <c r="L5285" s="159"/>
      <c r="M5285" s="159"/>
      <c r="N5285" s="113"/>
      <c r="O5285" s="153"/>
      <c r="P5285" s="205"/>
      <c r="Q5285" s="205"/>
      <c r="R5285" s="159"/>
      <c r="S5285" s="159"/>
      <c r="T5285" s="159"/>
      <c r="U5285" s="159"/>
      <c r="V5285" s="153"/>
      <c r="W5285" s="153"/>
      <c r="X5285" s="153"/>
      <c r="Y5285" s="10"/>
      <c r="Z5285" s="9"/>
      <c r="AA5285" s="9"/>
      <c r="AB5285" s="9"/>
    </row>
    <row r="5286" spans="1:28" ht="14.25" outlineLevel="6" x14ac:dyDescent="0.15">
      <c r="B5286" s="197"/>
      <c r="C5286" s="198"/>
      <c r="D5286" s="114">
        <v>958</v>
      </c>
      <c r="E5286" s="114"/>
      <c r="F5286" s="115"/>
      <c r="G5286" s="115" t="s">
        <v>3802</v>
      </c>
      <c r="H5286" s="115" t="s">
        <v>3907</v>
      </c>
      <c r="I5286" s="116" t="s">
        <v>3906</v>
      </c>
      <c r="J5286" s="117" t="s">
        <v>696</v>
      </c>
      <c r="K5286" s="118">
        <v>1</v>
      </c>
      <c r="L5286" s="118">
        <v>0</v>
      </c>
      <c r="M5286" s="118">
        <v>1</v>
      </c>
      <c r="N5286" s="271"/>
      <c r="O5286" s="119">
        <f>M5286*N5286</f>
        <v>0</v>
      </c>
      <c r="P5286" s="117" t="s">
        <v>697</v>
      </c>
      <c r="Q5286" s="117" t="s">
        <v>9413</v>
      </c>
      <c r="R5286" s="118"/>
      <c r="S5286" s="118">
        <f>M5286*R5286</f>
        <v>0</v>
      </c>
      <c r="T5286" s="118"/>
      <c r="U5286" s="118">
        <f>M5286*T5286</f>
        <v>0</v>
      </c>
      <c r="V5286" s="119">
        <v>21</v>
      </c>
      <c r="W5286" s="119">
        <f>O5286*(V5286/100)</f>
        <v>0</v>
      </c>
      <c r="X5286" s="119">
        <f>O5286+W5286</f>
        <v>0</v>
      </c>
      <c r="Y5286" s="120">
        <v>8</v>
      </c>
      <c r="Z5286" s="9"/>
      <c r="AA5286" s="9"/>
      <c r="AB5286" s="9"/>
    </row>
    <row r="5287" spans="1:28" ht="4.5" customHeight="1" outlineLevel="6" x14ac:dyDescent="0.15">
      <c r="B5287" s="197"/>
      <c r="C5287" s="199"/>
      <c r="D5287" s="199"/>
      <c r="E5287" s="199"/>
      <c r="F5287" s="10"/>
      <c r="G5287" s="10"/>
      <c r="H5287" s="10"/>
      <c r="I5287" s="203"/>
      <c r="J5287" s="205"/>
      <c r="K5287" s="159"/>
      <c r="L5287" s="159"/>
      <c r="M5287" s="159"/>
      <c r="N5287" s="113"/>
      <c r="O5287" s="153"/>
      <c r="P5287" s="205"/>
      <c r="Q5287" s="205"/>
      <c r="R5287" s="159"/>
      <c r="S5287" s="159"/>
      <c r="T5287" s="159"/>
      <c r="U5287" s="159"/>
      <c r="V5287" s="153"/>
      <c r="W5287" s="153"/>
      <c r="X5287" s="153"/>
      <c r="Y5287" s="10"/>
      <c r="Z5287" s="9"/>
      <c r="AA5287" s="9"/>
      <c r="AB5287" s="9"/>
    </row>
    <row r="5288" spans="1:28" ht="14.25" outlineLevel="6" x14ac:dyDescent="0.15">
      <c r="B5288" s="197"/>
      <c r="C5288" s="198"/>
      <c r="D5288" s="114">
        <v>959</v>
      </c>
      <c r="E5288" s="114"/>
      <c r="F5288" s="115"/>
      <c r="G5288" s="115" t="s">
        <v>3799</v>
      </c>
      <c r="H5288" s="115" t="s">
        <v>3905</v>
      </c>
      <c r="I5288" s="116" t="s">
        <v>3904</v>
      </c>
      <c r="J5288" s="117" t="s">
        <v>696</v>
      </c>
      <c r="K5288" s="118">
        <v>1</v>
      </c>
      <c r="L5288" s="118">
        <v>0</v>
      </c>
      <c r="M5288" s="118">
        <v>1</v>
      </c>
      <c r="N5288" s="271"/>
      <c r="O5288" s="119">
        <f>M5288*N5288</f>
        <v>0</v>
      </c>
      <c r="P5288" s="117" t="s">
        <v>697</v>
      </c>
      <c r="Q5288" s="117" t="s">
        <v>9413</v>
      </c>
      <c r="R5288" s="118"/>
      <c r="S5288" s="118">
        <f>M5288*R5288</f>
        <v>0</v>
      </c>
      <c r="T5288" s="118"/>
      <c r="U5288" s="118">
        <f>M5288*T5288</f>
        <v>0</v>
      </c>
      <c r="V5288" s="119">
        <v>21</v>
      </c>
      <c r="W5288" s="119">
        <f>O5288*(V5288/100)</f>
        <v>0</v>
      </c>
      <c r="X5288" s="119">
        <f>O5288+W5288</f>
        <v>0</v>
      </c>
      <c r="Y5288" s="120">
        <v>8</v>
      </c>
      <c r="Z5288" s="9"/>
      <c r="AA5288" s="9"/>
      <c r="AB5288" s="9"/>
    </row>
    <row r="5289" spans="1:28" ht="4.5" customHeight="1" outlineLevel="6" x14ac:dyDescent="0.15">
      <c r="B5289" s="197"/>
      <c r="C5289" s="199"/>
      <c r="D5289" s="199"/>
      <c r="E5289" s="199"/>
      <c r="F5289" s="10"/>
      <c r="G5289" s="10"/>
      <c r="H5289" s="10"/>
      <c r="I5289" s="203"/>
      <c r="J5289" s="205"/>
      <c r="K5289" s="159"/>
      <c r="L5289" s="159"/>
      <c r="M5289" s="159"/>
      <c r="N5289" s="113"/>
      <c r="O5289" s="153"/>
      <c r="P5289" s="205"/>
      <c r="Q5289" s="205"/>
      <c r="R5289" s="159"/>
      <c r="S5289" s="159"/>
      <c r="T5289" s="159"/>
      <c r="U5289" s="159"/>
      <c r="V5289" s="153"/>
      <c r="W5289" s="153"/>
      <c r="X5289" s="153"/>
      <c r="Y5289" s="10"/>
      <c r="Z5289" s="9"/>
      <c r="AA5289" s="9"/>
      <c r="AB5289" s="9"/>
    </row>
    <row r="5290" spans="1:28" outlineLevel="6" x14ac:dyDescent="0.15">
      <c r="B5290" s="6"/>
      <c r="C5290" s="6"/>
      <c r="D5290" s="6"/>
      <c r="E5290" s="6"/>
      <c r="F5290" s="6"/>
      <c r="G5290" s="6"/>
      <c r="H5290" s="6"/>
      <c r="I5290" s="6"/>
      <c r="J5290" s="6"/>
      <c r="K5290" s="6"/>
      <c r="L5290" s="6"/>
      <c r="M5290" s="6"/>
      <c r="N5290" s="9"/>
      <c r="O5290" s="9"/>
      <c r="P5290" s="6"/>
      <c r="Q5290" s="6"/>
      <c r="R5290" s="6"/>
      <c r="S5290" s="6"/>
      <c r="T5290" s="6"/>
      <c r="U5290" s="6"/>
      <c r="V5290" s="6"/>
      <c r="W5290" s="9"/>
      <c r="X5290" s="9"/>
      <c r="Y5290" s="9"/>
    </row>
    <row r="5291" spans="1:28" ht="13.5" outlineLevel="5" x14ac:dyDescent="0.25">
      <c r="A5291" s="189" t="s">
        <v>1485</v>
      </c>
      <c r="B5291" s="239">
        <v>6</v>
      </c>
      <c r="C5291" s="240"/>
      <c r="D5291" s="240"/>
      <c r="E5291" s="240"/>
      <c r="F5291" s="193"/>
      <c r="G5291" s="193"/>
      <c r="H5291" s="193"/>
      <c r="I5291" s="241" t="s">
        <v>1484</v>
      </c>
      <c r="J5291" s="242"/>
      <c r="K5291" s="243"/>
      <c r="L5291" s="243"/>
      <c r="M5291" s="243"/>
      <c r="N5291" s="193"/>
      <c r="O5291" s="191">
        <f>SUBTOTAL(9,O5292:O5300)</f>
        <v>0</v>
      </c>
      <c r="P5291" s="242" t="s">
        <v>475</v>
      </c>
      <c r="Q5291" s="242"/>
      <c r="R5291" s="243"/>
      <c r="S5291" s="192">
        <f>SUBTOTAL(9,S5292:S5300)</f>
        <v>0</v>
      </c>
      <c r="T5291" s="243"/>
      <c r="U5291" s="192">
        <f>SUBTOTAL(9,U5292:U5300)</f>
        <v>0</v>
      </c>
      <c r="V5291" s="244"/>
      <c r="W5291" s="191">
        <f>SUBTOTAL(9,W5292:W5300)</f>
        <v>0</v>
      </c>
      <c r="X5291" s="191">
        <f>SUBTOTAL(9,X5292:X5300)</f>
        <v>0</v>
      </c>
      <c r="Y5291" s="189"/>
      <c r="Z5291" s="6"/>
      <c r="AA5291" s="9"/>
      <c r="AB5291" s="9"/>
    </row>
    <row r="5292" spans="1:28" ht="14.25" outlineLevel="6" x14ac:dyDescent="0.15">
      <c r="B5292" s="197"/>
      <c r="C5292" s="198"/>
      <c r="D5292" s="114">
        <v>960</v>
      </c>
      <c r="E5292" s="114"/>
      <c r="F5292" s="115"/>
      <c r="G5292" s="115" t="s">
        <v>3791</v>
      </c>
      <c r="H5292" s="115" t="s">
        <v>3903</v>
      </c>
      <c r="I5292" s="116" t="s">
        <v>3795</v>
      </c>
      <c r="J5292" s="117" t="s">
        <v>696</v>
      </c>
      <c r="K5292" s="118">
        <v>1</v>
      </c>
      <c r="L5292" s="118">
        <v>0</v>
      </c>
      <c r="M5292" s="118">
        <v>1</v>
      </c>
      <c r="N5292" s="271"/>
      <c r="O5292" s="119">
        <f>M5292*N5292</f>
        <v>0</v>
      </c>
      <c r="P5292" s="117" t="s">
        <v>697</v>
      </c>
      <c r="Q5292" s="117" t="s">
        <v>9413</v>
      </c>
      <c r="R5292" s="118"/>
      <c r="S5292" s="118">
        <f>M5292*R5292</f>
        <v>0</v>
      </c>
      <c r="T5292" s="118"/>
      <c r="U5292" s="118">
        <f>M5292*T5292</f>
        <v>0</v>
      </c>
      <c r="V5292" s="119">
        <v>21</v>
      </c>
      <c r="W5292" s="119">
        <f>O5292*(V5292/100)</f>
        <v>0</v>
      </c>
      <c r="X5292" s="119">
        <f>O5292+W5292</f>
        <v>0</v>
      </c>
      <c r="Y5292" s="120">
        <v>8</v>
      </c>
      <c r="Z5292" s="9"/>
      <c r="AA5292" s="9"/>
      <c r="AB5292" s="9"/>
    </row>
    <row r="5293" spans="1:28" ht="4.5" customHeight="1" outlineLevel="6" x14ac:dyDescent="0.15">
      <c r="B5293" s="197"/>
      <c r="C5293" s="199"/>
      <c r="D5293" s="199"/>
      <c r="E5293" s="199"/>
      <c r="F5293" s="10"/>
      <c r="G5293" s="10"/>
      <c r="H5293" s="10"/>
      <c r="I5293" s="203"/>
      <c r="J5293" s="205"/>
      <c r="K5293" s="159"/>
      <c r="L5293" s="159"/>
      <c r="M5293" s="159"/>
      <c r="N5293" s="113"/>
      <c r="O5293" s="153"/>
      <c r="P5293" s="205"/>
      <c r="Q5293" s="205"/>
      <c r="R5293" s="159"/>
      <c r="S5293" s="159"/>
      <c r="T5293" s="159"/>
      <c r="U5293" s="159"/>
      <c r="V5293" s="153"/>
      <c r="W5293" s="153"/>
      <c r="X5293" s="153"/>
      <c r="Y5293" s="10"/>
      <c r="Z5293" s="9"/>
      <c r="AA5293" s="9"/>
      <c r="AB5293" s="9"/>
    </row>
    <row r="5294" spans="1:28" ht="14.25" outlineLevel="6" x14ac:dyDescent="0.15">
      <c r="B5294" s="197"/>
      <c r="C5294" s="198"/>
      <c r="D5294" s="114">
        <v>961</v>
      </c>
      <c r="E5294" s="114"/>
      <c r="F5294" s="115"/>
      <c r="G5294" s="115" t="s">
        <v>3794</v>
      </c>
      <c r="H5294" s="115" t="s">
        <v>3902</v>
      </c>
      <c r="I5294" s="116" t="s">
        <v>3792</v>
      </c>
      <c r="J5294" s="117" t="s">
        <v>696</v>
      </c>
      <c r="K5294" s="118">
        <v>2</v>
      </c>
      <c r="L5294" s="118">
        <v>0</v>
      </c>
      <c r="M5294" s="118">
        <v>2</v>
      </c>
      <c r="N5294" s="271"/>
      <c r="O5294" s="119">
        <f>M5294*N5294</f>
        <v>0</v>
      </c>
      <c r="P5294" s="117" t="s">
        <v>697</v>
      </c>
      <c r="Q5294" s="117" t="s">
        <v>9413</v>
      </c>
      <c r="R5294" s="118"/>
      <c r="S5294" s="118">
        <f>M5294*R5294</f>
        <v>0</v>
      </c>
      <c r="T5294" s="118"/>
      <c r="U5294" s="118">
        <f>M5294*T5294</f>
        <v>0</v>
      </c>
      <c r="V5294" s="119">
        <v>21</v>
      </c>
      <c r="W5294" s="119">
        <f>O5294*(V5294/100)</f>
        <v>0</v>
      </c>
      <c r="X5294" s="119">
        <f>O5294+W5294</f>
        <v>0</v>
      </c>
      <c r="Y5294" s="120">
        <v>8</v>
      </c>
      <c r="Z5294" s="9"/>
      <c r="AA5294" s="9"/>
      <c r="AB5294" s="9"/>
    </row>
    <row r="5295" spans="1:28" ht="4.5" customHeight="1" outlineLevel="6" x14ac:dyDescent="0.15">
      <c r="B5295" s="197"/>
      <c r="C5295" s="199"/>
      <c r="D5295" s="199"/>
      <c r="E5295" s="199"/>
      <c r="F5295" s="10"/>
      <c r="G5295" s="10"/>
      <c r="H5295" s="10"/>
      <c r="I5295" s="203"/>
      <c r="J5295" s="205"/>
      <c r="K5295" s="159"/>
      <c r="L5295" s="159"/>
      <c r="M5295" s="159"/>
      <c r="N5295" s="113"/>
      <c r="O5295" s="153"/>
      <c r="P5295" s="205"/>
      <c r="Q5295" s="205"/>
      <c r="R5295" s="159"/>
      <c r="S5295" s="159"/>
      <c r="T5295" s="159"/>
      <c r="U5295" s="159"/>
      <c r="V5295" s="153"/>
      <c r="W5295" s="153"/>
      <c r="X5295" s="153"/>
      <c r="Y5295" s="10"/>
      <c r="Z5295" s="9"/>
      <c r="AA5295" s="9"/>
      <c r="AB5295" s="9"/>
    </row>
    <row r="5296" spans="1:28" ht="28.5" outlineLevel="6" x14ac:dyDescent="0.15">
      <c r="B5296" s="197"/>
      <c r="C5296" s="198"/>
      <c r="D5296" s="114">
        <v>962</v>
      </c>
      <c r="E5296" s="114"/>
      <c r="F5296" s="115"/>
      <c r="G5296" s="115" t="s">
        <v>3788</v>
      </c>
      <c r="H5296" s="115" t="s">
        <v>3901</v>
      </c>
      <c r="I5296" s="116" t="s">
        <v>3786</v>
      </c>
      <c r="J5296" s="117" t="s">
        <v>696</v>
      </c>
      <c r="K5296" s="118">
        <v>2</v>
      </c>
      <c r="L5296" s="118">
        <v>0</v>
      </c>
      <c r="M5296" s="118">
        <v>2</v>
      </c>
      <c r="N5296" s="271"/>
      <c r="O5296" s="119">
        <f>M5296*N5296</f>
        <v>0</v>
      </c>
      <c r="P5296" s="117" t="s">
        <v>697</v>
      </c>
      <c r="Q5296" s="117" t="s">
        <v>9413</v>
      </c>
      <c r="R5296" s="118"/>
      <c r="S5296" s="118">
        <f>M5296*R5296</f>
        <v>0</v>
      </c>
      <c r="T5296" s="118"/>
      <c r="U5296" s="118">
        <f>M5296*T5296</f>
        <v>0</v>
      </c>
      <c r="V5296" s="119">
        <v>21</v>
      </c>
      <c r="W5296" s="119">
        <f>O5296*(V5296/100)</f>
        <v>0</v>
      </c>
      <c r="X5296" s="119">
        <f>O5296+W5296</f>
        <v>0</v>
      </c>
      <c r="Y5296" s="120">
        <v>8</v>
      </c>
      <c r="Z5296" s="9"/>
      <c r="AA5296" s="9"/>
      <c r="AB5296" s="9"/>
    </row>
    <row r="5297" spans="1:28" ht="4.5" customHeight="1" outlineLevel="6" x14ac:dyDescent="0.15">
      <c r="B5297" s="197"/>
      <c r="C5297" s="199"/>
      <c r="D5297" s="199"/>
      <c r="E5297" s="199"/>
      <c r="F5297" s="10"/>
      <c r="G5297" s="10"/>
      <c r="H5297" s="10"/>
      <c r="I5297" s="203"/>
      <c r="J5297" s="205"/>
      <c r="K5297" s="159"/>
      <c r="L5297" s="159"/>
      <c r="M5297" s="159"/>
      <c r="N5297" s="113"/>
      <c r="O5297" s="153"/>
      <c r="P5297" s="205"/>
      <c r="Q5297" s="205"/>
      <c r="R5297" s="159"/>
      <c r="S5297" s="159"/>
      <c r="T5297" s="159"/>
      <c r="U5297" s="159"/>
      <c r="V5297" s="153"/>
      <c r="W5297" s="153"/>
      <c r="X5297" s="153"/>
      <c r="Y5297" s="10"/>
      <c r="Z5297" s="9"/>
      <c r="AA5297" s="9"/>
      <c r="AB5297" s="9"/>
    </row>
    <row r="5298" spans="1:28" ht="14.25" outlineLevel="6" x14ac:dyDescent="0.15">
      <c r="B5298" s="197"/>
      <c r="C5298" s="198"/>
      <c r="D5298" s="114">
        <v>963</v>
      </c>
      <c r="E5298" s="114"/>
      <c r="F5298" s="115"/>
      <c r="G5298" s="115" t="s">
        <v>3785</v>
      </c>
      <c r="H5298" s="115" t="s">
        <v>3900</v>
      </c>
      <c r="I5298" s="116" t="s">
        <v>3783</v>
      </c>
      <c r="J5298" s="117" t="s">
        <v>696</v>
      </c>
      <c r="K5298" s="118">
        <v>2</v>
      </c>
      <c r="L5298" s="118">
        <v>0</v>
      </c>
      <c r="M5298" s="118">
        <v>2</v>
      </c>
      <c r="N5298" s="271"/>
      <c r="O5298" s="119">
        <f>M5298*N5298</f>
        <v>0</v>
      </c>
      <c r="P5298" s="117" t="s">
        <v>697</v>
      </c>
      <c r="Q5298" s="117" t="s">
        <v>9413</v>
      </c>
      <c r="R5298" s="118"/>
      <c r="S5298" s="118">
        <f>M5298*R5298</f>
        <v>0</v>
      </c>
      <c r="T5298" s="118"/>
      <c r="U5298" s="118">
        <f>M5298*T5298</f>
        <v>0</v>
      </c>
      <c r="V5298" s="119">
        <v>21</v>
      </c>
      <c r="W5298" s="119">
        <f>O5298*(V5298/100)</f>
        <v>0</v>
      </c>
      <c r="X5298" s="119">
        <f>O5298+W5298</f>
        <v>0</v>
      </c>
      <c r="Y5298" s="120">
        <v>8</v>
      </c>
      <c r="Z5298" s="9"/>
      <c r="AA5298" s="9"/>
      <c r="AB5298" s="9"/>
    </row>
    <row r="5299" spans="1:28" ht="4.5" customHeight="1" outlineLevel="6" x14ac:dyDescent="0.15">
      <c r="B5299" s="197"/>
      <c r="C5299" s="199"/>
      <c r="D5299" s="199"/>
      <c r="E5299" s="199"/>
      <c r="F5299" s="10"/>
      <c r="G5299" s="10"/>
      <c r="H5299" s="10"/>
      <c r="I5299" s="203"/>
      <c r="J5299" s="205"/>
      <c r="K5299" s="159"/>
      <c r="L5299" s="159"/>
      <c r="M5299" s="159"/>
      <c r="N5299" s="113"/>
      <c r="O5299" s="153"/>
      <c r="P5299" s="205"/>
      <c r="Q5299" s="205"/>
      <c r="R5299" s="159"/>
      <c r="S5299" s="159"/>
      <c r="T5299" s="159"/>
      <c r="U5299" s="159"/>
      <c r="V5299" s="153"/>
      <c r="W5299" s="153"/>
      <c r="X5299" s="153"/>
      <c r="Y5299" s="10"/>
      <c r="Z5299" s="9"/>
      <c r="AA5299" s="9"/>
      <c r="AB5299" s="9"/>
    </row>
    <row r="5300" spans="1:28" outlineLevel="6" x14ac:dyDescent="0.15">
      <c r="B5300" s="6"/>
      <c r="C5300" s="6"/>
      <c r="D5300" s="6"/>
      <c r="E5300" s="6"/>
      <c r="F5300" s="6"/>
      <c r="G5300" s="6"/>
      <c r="H5300" s="6"/>
      <c r="I5300" s="6"/>
      <c r="J5300" s="6"/>
      <c r="K5300" s="6"/>
      <c r="L5300" s="6"/>
      <c r="M5300" s="6"/>
      <c r="N5300" s="9"/>
      <c r="O5300" s="9"/>
      <c r="P5300" s="6"/>
      <c r="Q5300" s="6"/>
      <c r="R5300" s="6"/>
      <c r="S5300" s="6"/>
      <c r="T5300" s="6"/>
      <c r="U5300" s="6"/>
      <c r="V5300" s="6"/>
      <c r="W5300" s="9"/>
      <c r="X5300" s="9"/>
      <c r="Y5300" s="9"/>
    </row>
    <row r="5301" spans="1:28" ht="13.5" outlineLevel="5" x14ac:dyDescent="0.25">
      <c r="A5301" s="189" t="s">
        <v>1483</v>
      </c>
      <c r="B5301" s="239">
        <v>6</v>
      </c>
      <c r="C5301" s="240"/>
      <c r="D5301" s="240"/>
      <c r="E5301" s="240"/>
      <c r="F5301" s="193"/>
      <c r="G5301" s="193"/>
      <c r="H5301" s="193"/>
      <c r="I5301" s="241" t="s">
        <v>1482</v>
      </c>
      <c r="J5301" s="242"/>
      <c r="K5301" s="243"/>
      <c r="L5301" s="243"/>
      <c r="M5301" s="243"/>
      <c r="N5301" s="193"/>
      <c r="O5301" s="191">
        <f>SUBTOTAL(9,O5302:O5308)</f>
        <v>0</v>
      </c>
      <c r="P5301" s="242" t="s">
        <v>475</v>
      </c>
      <c r="Q5301" s="242"/>
      <c r="R5301" s="243"/>
      <c r="S5301" s="192">
        <f>SUBTOTAL(9,S5302:S5308)</f>
        <v>0</v>
      </c>
      <c r="T5301" s="243"/>
      <c r="U5301" s="192">
        <f>SUBTOTAL(9,U5302:U5308)</f>
        <v>0</v>
      </c>
      <c r="V5301" s="244"/>
      <c r="W5301" s="191">
        <f>SUBTOTAL(9,W5302:W5308)</f>
        <v>0</v>
      </c>
      <c r="X5301" s="191">
        <f>SUBTOTAL(9,X5302:X5308)</f>
        <v>0</v>
      </c>
      <c r="Y5301" s="189"/>
      <c r="Z5301" s="6"/>
      <c r="AA5301" s="9"/>
      <c r="AB5301" s="9"/>
    </row>
    <row r="5302" spans="1:28" ht="14.25" outlineLevel="6" x14ac:dyDescent="0.15">
      <c r="B5302" s="197"/>
      <c r="C5302" s="198"/>
      <c r="D5302" s="114">
        <v>964</v>
      </c>
      <c r="E5302" s="114"/>
      <c r="F5302" s="115"/>
      <c r="G5302" s="115" t="s">
        <v>3755</v>
      </c>
      <c r="H5302" s="115" t="s">
        <v>3899</v>
      </c>
      <c r="I5302" s="116" t="s">
        <v>3898</v>
      </c>
      <c r="J5302" s="117" t="s">
        <v>696</v>
      </c>
      <c r="K5302" s="118">
        <v>1</v>
      </c>
      <c r="L5302" s="118">
        <v>0</v>
      </c>
      <c r="M5302" s="118">
        <v>1</v>
      </c>
      <c r="N5302" s="271"/>
      <c r="O5302" s="119">
        <f>M5302*N5302</f>
        <v>0</v>
      </c>
      <c r="P5302" s="117" t="s">
        <v>697</v>
      </c>
      <c r="Q5302" s="117" t="s">
        <v>9413</v>
      </c>
      <c r="R5302" s="118"/>
      <c r="S5302" s="118">
        <f>M5302*R5302</f>
        <v>0</v>
      </c>
      <c r="T5302" s="118"/>
      <c r="U5302" s="118">
        <f>M5302*T5302</f>
        <v>0</v>
      </c>
      <c r="V5302" s="119">
        <v>21</v>
      </c>
      <c r="W5302" s="119">
        <f>O5302*(V5302/100)</f>
        <v>0</v>
      </c>
      <c r="X5302" s="119">
        <f>O5302+W5302</f>
        <v>0</v>
      </c>
      <c r="Y5302" s="120">
        <v>8</v>
      </c>
      <c r="Z5302" s="9"/>
      <c r="AA5302" s="9"/>
      <c r="AB5302" s="9"/>
    </row>
    <row r="5303" spans="1:28" ht="4.5" customHeight="1" outlineLevel="6" x14ac:dyDescent="0.15">
      <c r="B5303" s="197"/>
      <c r="C5303" s="199"/>
      <c r="D5303" s="199"/>
      <c r="E5303" s="199"/>
      <c r="F5303" s="10"/>
      <c r="G5303" s="10"/>
      <c r="H5303" s="10"/>
      <c r="I5303" s="203"/>
      <c r="J5303" s="205"/>
      <c r="K5303" s="159"/>
      <c r="L5303" s="159"/>
      <c r="M5303" s="159"/>
      <c r="N5303" s="113"/>
      <c r="O5303" s="153"/>
      <c r="P5303" s="205"/>
      <c r="Q5303" s="205"/>
      <c r="R5303" s="159"/>
      <c r="S5303" s="159"/>
      <c r="T5303" s="159"/>
      <c r="U5303" s="159"/>
      <c r="V5303" s="153"/>
      <c r="W5303" s="153"/>
      <c r="X5303" s="153"/>
      <c r="Y5303" s="10"/>
      <c r="Z5303" s="9"/>
      <c r="AA5303" s="9"/>
      <c r="AB5303" s="9"/>
    </row>
    <row r="5304" spans="1:28" ht="14.25" outlineLevel="6" x14ac:dyDescent="0.15">
      <c r="B5304" s="197"/>
      <c r="C5304" s="198"/>
      <c r="D5304" s="114">
        <v>965</v>
      </c>
      <c r="E5304" s="114"/>
      <c r="F5304" s="115"/>
      <c r="G5304" s="115" t="s">
        <v>3897</v>
      </c>
      <c r="H5304" s="115" t="s">
        <v>3896</v>
      </c>
      <c r="I5304" s="116" t="s">
        <v>3895</v>
      </c>
      <c r="J5304" s="117" t="s">
        <v>696</v>
      </c>
      <c r="K5304" s="118">
        <v>1</v>
      </c>
      <c r="L5304" s="118">
        <v>0</v>
      </c>
      <c r="M5304" s="118">
        <v>1</v>
      </c>
      <c r="N5304" s="271"/>
      <c r="O5304" s="119">
        <f>M5304*N5304</f>
        <v>0</v>
      </c>
      <c r="P5304" s="117" t="s">
        <v>697</v>
      </c>
      <c r="Q5304" s="117" t="s">
        <v>9413</v>
      </c>
      <c r="R5304" s="118"/>
      <c r="S5304" s="118">
        <f>M5304*R5304</f>
        <v>0</v>
      </c>
      <c r="T5304" s="118"/>
      <c r="U5304" s="118">
        <f>M5304*T5304</f>
        <v>0</v>
      </c>
      <c r="V5304" s="119">
        <v>21</v>
      </c>
      <c r="W5304" s="119">
        <f>O5304*(V5304/100)</f>
        <v>0</v>
      </c>
      <c r="X5304" s="119">
        <f>O5304+W5304</f>
        <v>0</v>
      </c>
      <c r="Y5304" s="120">
        <v>8</v>
      </c>
      <c r="Z5304" s="9"/>
      <c r="AA5304" s="9"/>
      <c r="AB5304" s="9"/>
    </row>
    <row r="5305" spans="1:28" ht="4.5" customHeight="1" outlineLevel="6" x14ac:dyDescent="0.15">
      <c r="B5305" s="197"/>
      <c r="C5305" s="199"/>
      <c r="D5305" s="199"/>
      <c r="E5305" s="199"/>
      <c r="F5305" s="10"/>
      <c r="G5305" s="10"/>
      <c r="H5305" s="10"/>
      <c r="I5305" s="203"/>
      <c r="J5305" s="205"/>
      <c r="K5305" s="159"/>
      <c r="L5305" s="159"/>
      <c r="M5305" s="159"/>
      <c r="N5305" s="113"/>
      <c r="O5305" s="153"/>
      <c r="P5305" s="205"/>
      <c r="Q5305" s="205"/>
      <c r="R5305" s="159"/>
      <c r="S5305" s="159"/>
      <c r="T5305" s="159"/>
      <c r="U5305" s="159"/>
      <c r="V5305" s="153"/>
      <c r="W5305" s="153"/>
      <c r="X5305" s="153"/>
      <c r="Y5305" s="10"/>
      <c r="Z5305" s="9"/>
      <c r="AA5305" s="9"/>
      <c r="AB5305" s="9"/>
    </row>
    <row r="5306" spans="1:28" ht="14.25" outlineLevel="6" x14ac:dyDescent="0.15">
      <c r="B5306" s="197"/>
      <c r="C5306" s="198"/>
      <c r="D5306" s="114">
        <v>966</v>
      </c>
      <c r="E5306" s="114"/>
      <c r="F5306" s="115"/>
      <c r="G5306" s="115" t="s">
        <v>3894</v>
      </c>
      <c r="H5306" s="115" t="s">
        <v>3893</v>
      </c>
      <c r="I5306" s="116" t="s">
        <v>3892</v>
      </c>
      <c r="J5306" s="117" t="s">
        <v>1011</v>
      </c>
      <c r="K5306" s="118">
        <v>1</v>
      </c>
      <c r="L5306" s="118">
        <v>0</v>
      </c>
      <c r="M5306" s="118">
        <v>1</v>
      </c>
      <c r="N5306" s="271"/>
      <c r="O5306" s="119">
        <f>M5306*N5306</f>
        <v>0</v>
      </c>
      <c r="P5306" s="117" t="s">
        <v>697</v>
      </c>
      <c r="Q5306" s="117" t="s">
        <v>9413</v>
      </c>
      <c r="R5306" s="118"/>
      <c r="S5306" s="118">
        <f>M5306*R5306</f>
        <v>0</v>
      </c>
      <c r="T5306" s="118"/>
      <c r="U5306" s="118">
        <f>M5306*T5306</f>
        <v>0</v>
      </c>
      <c r="V5306" s="119">
        <v>21</v>
      </c>
      <c r="W5306" s="119">
        <f>O5306*(V5306/100)</f>
        <v>0</v>
      </c>
      <c r="X5306" s="119">
        <f>O5306+W5306</f>
        <v>0</v>
      </c>
      <c r="Y5306" s="120">
        <v>8</v>
      </c>
      <c r="Z5306" s="9"/>
      <c r="AA5306" s="9"/>
      <c r="AB5306" s="9"/>
    </row>
    <row r="5307" spans="1:28" ht="4.5" customHeight="1" outlineLevel="6" x14ac:dyDescent="0.15">
      <c r="B5307" s="197"/>
      <c r="C5307" s="199"/>
      <c r="D5307" s="199"/>
      <c r="E5307" s="199"/>
      <c r="F5307" s="10"/>
      <c r="G5307" s="10"/>
      <c r="H5307" s="10"/>
      <c r="I5307" s="203"/>
      <c r="J5307" s="205"/>
      <c r="K5307" s="159"/>
      <c r="L5307" s="159"/>
      <c r="M5307" s="159"/>
      <c r="N5307" s="113"/>
      <c r="O5307" s="153"/>
      <c r="P5307" s="205"/>
      <c r="Q5307" s="205"/>
      <c r="R5307" s="159"/>
      <c r="S5307" s="159"/>
      <c r="T5307" s="159"/>
      <c r="U5307" s="159"/>
      <c r="V5307" s="153"/>
      <c r="W5307" s="153"/>
      <c r="X5307" s="153"/>
      <c r="Y5307" s="10"/>
      <c r="Z5307" s="9"/>
      <c r="AA5307" s="9"/>
      <c r="AB5307" s="9"/>
    </row>
    <row r="5308" spans="1:28" outlineLevel="6" x14ac:dyDescent="0.15">
      <c r="B5308" s="6"/>
      <c r="C5308" s="6"/>
      <c r="D5308" s="6"/>
      <c r="E5308" s="6"/>
      <c r="F5308" s="6"/>
      <c r="G5308" s="6"/>
      <c r="H5308" s="6"/>
      <c r="I5308" s="6"/>
      <c r="J5308" s="6"/>
      <c r="K5308" s="6"/>
      <c r="L5308" s="6"/>
      <c r="M5308" s="6"/>
      <c r="N5308" s="9"/>
      <c r="O5308" s="9"/>
      <c r="P5308" s="6"/>
      <c r="Q5308" s="6"/>
      <c r="R5308" s="6"/>
      <c r="S5308" s="6"/>
      <c r="T5308" s="6"/>
      <c r="U5308" s="6"/>
      <c r="V5308" s="6"/>
      <c r="W5308" s="9"/>
      <c r="X5308" s="9"/>
      <c r="Y5308" s="9"/>
    </row>
    <row r="5309" spans="1:28" ht="13.5" outlineLevel="5" x14ac:dyDescent="0.25">
      <c r="A5309" s="189" t="s">
        <v>1481</v>
      </c>
      <c r="B5309" s="239">
        <v>6</v>
      </c>
      <c r="C5309" s="240"/>
      <c r="D5309" s="240"/>
      <c r="E5309" s="240"/>
      <c r="F5309" s="193"/>
      <c r="G5309" s="193"/>
      <c r="H5309" s="193"/>
      <c r="I5309" s="241" t="s">
        <v>1480</v>
      </c>
      <c r="J5309" s="242"/>
      <c r="K5309" s="243"/>
      <c r="L5309" s="243"/>
      <c r="M5309" s="243"/>
      <c r="N5309" s="193"/>
      <c r="O5309" s="191">
        <f>SUBTOTAL(9,O5310:O5312)</f>
        <v>0</v>
      </c>
      <c r="P5309" s="242" t="s">
        <v>475</v>
      </c>
      <c r="Q5309" s="242"/>
      <c r="R5309" s="243"/>
      <c r="S5309" s="192">
        <f>SUBTOTAL(9,S5310:S5312)</f>
        <v>0</v>
      </c>
      <c r="T5309" s="243"/>
      <c r="U5309" s="192">
        <f>SUBTOTAL(9,U5310:U5312)</f>
        <v>0</v>
      </c>
      <c r="V5309" s="244"/>
      <c r="W5309" s="191">
        <f>SUBTOTAL(9,W5310:W5312)</f>
        <v>0</v>
      </c>
      <c r="X5309" s="191">
        <f>SUBTOTAL(9,X5310:X5312)</f>
        <v>0</v>
      </c>
      <c r="Y5309" s="189"/>
      <c r="Z5309" s="6"/>
      <c r="AA5309" s="9"/>
      <c r="AB5309" s="9"/>
    </row>
    <row r="5310" spans="1:28" ht="156.75" outlineLevel="6" x14ac:dyDescent="0.15">
      <c r="B5310" s="197"/>
      <c r="C5310" s="198"/>
      <c r="D5310" s="114">
        <v>967</v>
      </c>
      <c r="E5310" s="114"/>
      <c r="F5310" s="115"/>
      <c r="G5310" s="115" t="s">
        <v>3891</v>
      </c>
      <c r="H5310" s="115" t="s">
        <v>3890</v>
      </c>
      <c r="I5310" s="116" t="s">
        <v>3889</v>
      </c>
      <c r="J5310" s="117" t="s">
        <v>696</v>
      </c>
      <c r="K5310" s="118">
        <v>1</v>
      </c>
      <c r="L5310" s="118">
        <v>0</v>
      </c>
      <c r="M5310" s="118">
        <v>1</v>
      </c>
      <c r="N5310" s="271"/>
      <c r="O5310" s="119">
        <f>M5310*N5310</f>
        <v>0</v>
      </c>
      <c r="P5310" s="117" t="s">
        <v>697</v>
      </c>
      <c r="Q5310" s="117" t="s">
        <v>9413</v>
      </c>
      <c r="R5310" s="118"/>
      <c r="S5310" s="118">
        <f>M5310*R5310</f>
        <v>0</v>
      </c>
      <c r="T5310" s="118"/>
      <c r="U5310" s="118">
        <f>M5310*T5310</f>
        <v>0</v>
      </c>
      <c r="V5310" s="119">
        <v>21</v>
      </c>
      <c r="W5310" s="119">
        <f>O5310*(V5310/100)</f>
        <v>0</v>
      </c>
      <c r="X5310" s="119">
        <f>O5310+W5310</f>
        <v>0</v>
      </c>
      <c r="Y5310" s="120">
        <v>8</v>
      </c>
      <c r="Z5310" s="9"/>
      <c r="AA5310" s="9"/>
      <c r="AB5310" s="9"/>
    </row>
    <row r="5311" spans="1:28" ht="4.5" customHeight="1" outlineLevel="6" x14ac:dyDescent="0.15">
      <c r="B5311" s="197"/>
      <c r="C5311" s="199"/>
      <c r="D5311" s="199"/>
      <c r="E5311" s="199"/>
      <c r="F5311" s="10"/>
      <c r="G5311" s="10"/>
      <c r="H5311" s="10"/>
      <c r="I5311" s="203"/>
      <c r="J5311" s="205"/>
      <c r="K5311" s="159"/>
      <c r="L5311" s="159"/>
      <c r="M5311" s="159"/>
      <c r="N5311" s="113"/>
      <c r="O5311" s="153"/>
      <c r="P5311" s="205"/>
      <c r="Q5311" s="205"/>
      <c r="R5311" s="159"/>
      <c r="S5311" s="159"/>
      <c r="T5311" s="159"/>
      <c r="U5311" s="159"/>
      <c r="V5311" s="153"/>
      <c r="W5311" s="153"/>
      <c r="X5311" s="153"/>
      <c r="Y5311" s="10"/>
      <c r="Z5311" s="9"/>
      <c r="AA5311" s="9"/>
      <c r="AB5311" s="9"/>
    </row>
    <row r="5312" spans="1:28" outlineLevel="6" x14ac:dyDescent="0.15">
      <c r="B5312" s="6"/>
      <c r="C5312" s="6"/>
      <c r="D5312" s="6"/>
      <c r="E5312" s="6"/>
      <c r="F5312" s="6"/>
      <c r="G5312" s="6"/>
      <c r="H5312" s="6"/>
      <c r="I5312" s="6"/>
      <c r="J5312" s="6"/>
      <c r="K5312" s="6"/>
      <c r="L5312" s="6"/>
      <c r="M5312" s="6"/>
      <c r="N5312" s="9"/>
      <c r="O5312" s="9"/>
      <c r="P5312" s="6"/>
      <c r="Q5312" s="6"/>
      <c r="R5312" s="6"/>
      <c r="S5312" s="6"/>
      <c r="T5312" s="6"/>
      <c r="U5312" s="6"/>
      <c r="V5312" s="6"/>
      <c r="W5312" s="9"/>
      <c r="X5312" s="9"/>
      <c r="Y5312" s="9"/>
    </row>
    <row r="5313" spans="1:28" ht="13.5" outlineLevel="5" x14ac:dyDescent="0.25">
      <c r="A5313" s="189" t="s">
        <v>1479</v>
      </c>
      <c r="B5313" s="239">
        <v>6</v>
      </c>
      <c r="C5313" s="240"/>
      <c r="D5313" s="240"/>
      <c r="E5313" s="240"/>
      <c r="F5313" s="193"/>
      <c r="G5313" s="193"/>
      <c r="H5313" s="193"/>
      <c r="I5313" s="241" t="s">
        <v>1478</v>
      </c>
      <c r="J5313" s="242"/>
      <c r="K5313" s="243"/>
      <c r="L5313" s="243"/>
      <c r="M5313" s="243"/>
      <c r="N5313" s="193"/>
      <c r="O5313" s="191">
        <f>SUBTOTAL(9,O5314:O5338)</f>
        <v>0</v>
      </c>
      <c r="P5313" s="242" t="s">
        <v>475</v>
      </c>
      <c r="Q5313" s="242"/>
      <c r="R5313" s="243"/>
      <c r="S5313" s="192">
        <f>SUBTOTAL(9,S5314:S5338)</f>
        <v>0</v>
      </c>
      <c r="T5313" s="243"/>
      <c r="U5313" s="192">
        <f>SUBTOTAL(9,U5314:U5338)</f>
        <v>0</v>
      </c>
      <c r="V5313" s="244"/>
      <c r="W5313" s="191">
        <f>SUBTOTAL(9,W5314:W5338)</f>
        <v>0</v>
      </c>
      <c r="X5313" s="191">
        <f>SUBTOTAL(9,X5314:X5338)</f>
        <v>0</v>
      </c>
      <c r="Y5313" s="189"/>
      <c r="Z5313" s="6"/>
      <c r="AA5313" s="9"/>
      <c r="AB5313" s="9"/>
    </row>
    <row r="5314" spans="1:28" ht="14.25" outlineLevel="6" x14ac:dyDescent="0.15">
      <c r="B5314" s="197"/>
      <c r="C5314" s="198"/>
      <c r="D5314" s="114">
        <v>968</v>
      </c>
      <c r="E5314" s="114"/>
      <c r="F5314" s="115"/>
      <c r="G5314" s="115" t="s">
        <v>3749</v>
      </c>
      <c r="H5314" s="115" t="s">
        <v>3888</v>
      </c>
      <c r="I5314" s="116" t="s">
        <v>3747</v>
      </c>
      <c r="J5314" s="117" t="s">
        <v>584</v>
      </c>
      <c r="K5314" s="118">
        <v>30</v>
      </c>
      <c r="L5314" s="118">
        <v>0</v>
      </c>
      <c r="M5314" s="118">
        <v>30</v>
      </c>
      <c r="N5314" s="271"/>
      <c r="O5314" s="119">
        <f>M5314*N5314</f>
        <v>0</v>
      </c>
      <c r="P5314" s="117" t="s">
        <v>697</v>
      </c>
      <c r="Q5314" s="117" t="s">
        <v>9413</v>
      </c>
      <c r="R5314" s="118"/>
      <c r="S5314" s="118">
        <f>M5314*R5314</f>
        <v>0</v>
      </c>
      <c r="T5314" s="118"/>
      <c r="U5314" s="118">
        <f>M5314*T5314</f>
        <v>0</v>
      </c>
      <c r="V5314" s="119">
        <v>21</v>
      </c>
      <c r="W5314" s="119">
        <f>O5314*(V5314/100)</f>
        <v>0</v>
      </c>
      <c r="X5314" s="119">
        <f>O5314+W5314</f>
        <v>0</v>
      </c>
      <c r="Y5314" s="120">
        <v>8</v>
      </c>
      <c r="Z5314" s="9"/>
      <c r="AA5314" s="9"/>
      <c r="AB5314" s="9"/>
    </row>
    <row r="5315" spans="1:28" ht="4.5" customHeight="1" outlineLevel="6" x14ac:dyDescent="0.15">
      <c r="B5315" s="197"/>
      <c r="C5315" s="199"/>
      <c r="D5315" s="199"/>
      <c r="E5315" s="199"/>
      <c r="F5315" s="10"/>
      <c r="G5315" s="10"/>
      <c r="H5315" s="10"/>
      <c r="I5315" s="203"/>
      <c r="J5315" s="205"/>
      <c r="K5315" s="159"/>
      <c r="L5315" s="159"/>
      <c r="M5315" s="159"/>
      <c r="N5315" s="113"/>
      <c r="O5315" s="153"/>
      <c r="P5315" s="205"/>
      <c r="Q5315" s="205"/>
      <c r="R5315" s="159"/>
      <c r="S5315" s="159"/>
      <c r="T5315" s="159"/>
      <c r="U5315" s="159"/>
      <c r="V5315" s="153"/>
      <c r="W5315" s="153"/>
      <c r="X5315" s="153"/>
      <c r="Y5315" s="10"/>
      <c r="Z5315" s="9"/>
      <c r="AA5315" s="9"/>
      <c r="AB5315" s="9"/>
    </row>
    <row r="5316" spans="1:28" ht="14.25" outlineLevel="6" x14ac:dyDescent="0.15">
      <c r="B5316" s="197"/>
      <c r="C5316" s="198"/>
      <c r="D5316" s="114">
        <v>969</v>
      </c>
      <c r="E5316" s="114"/>
      <c r="F5316" s="115"/>
      <c r="G5316" s="115"/>
      <c r="H5316" s="115" t="s">
        <v>3887</v>
      </c>
      <c r="I5316" s="116" t="s">
        <v>3745</v>
      </c>
      <c r="J5316" s="117" t="s">
        <v>584</v>
      </c>
      <c r="K5316" s="118">
        <v>2</v>
      </c>
      <c r="L5316" s="118">
        <v>0</v>
      </c>
      <c r="M5316" s="118">
        <v>2</v>
      </c>
      <c r="N5316" s="271"/>
      <c r="O5316" s="119">
        <f>M5316*N5316</f>
        <v>0</v>
      </c>
      <c r="P5316" s="117" t="s">
        <v>697</v>
      </c>
      <c r="Q5316" s="117" t="s">
        <v>9413</v>
      </c>
      <c r="R5316" s="118"/>
      <c r="S5316" s="118">
        <f>M5316*R5316</f>
        <v>0</v>
      </c>
      <c r="T5316" s="118"/>
      <c r="U5316" s="118">
        <f>M5316*T5316</f>
        <v>0</v>
      </c>
      <c r="V5316" s="119">
        <v>21</v>
      </c>
      <c r="W5316" s="119">
        <f>O5316*(V5316/100)</f>
        <v>0</v>
      </c>
      <c r="X5316" s="119">
        <f>O5316+W5316</f>
        <v>0</v>
      </c>
      <c r="Y5316" s="120">
        <v>8</v>
      </c>
      <c r="Z5316" s="9"/>
      <c r="AA5316" s="9"/>
      <c r="AB5316" s="9"/>
    </row>
    <row r="5317" spans="1:28" ht="4.5" customHeight="1" outlineLevel="6" x14ac:dyDescent="0.15">
      <c r="B5317" s="197"/>
      <c r="C5317" s="199"/>
      <c r="D5317" s="199"/>
      <c r="E5317" s="199"/>
      <c r="F5317" s="10"/>
      <c r="G5317" s="10"/>
      <c r="H5317" s="10"/>
      <c r="I5317" s="203"/>
      <c r="J5317" s="205"/>
      <c r="K5317" s="159"/>
      <c r="L5317" s="159"/>
      <c r="M5317" s="159"/>
      <c r="N5317" s="113"/>
      <c r="O5317" s="153"/>
      <c r="P5317" s="205"/>
      <c r="Q5317" s="205"/>
      <c r="R5317" s="159"/>
      <c r="S5317" s="159"/>
      <c r="T5317" s="159"/>
      <c r="U5317" s="159"/>
      <c r="V5317" s="153"/>
      <c r="W5317" s="153"/>
      <c r="X5317" s="153"/>
      <c r="Y5317" s="10"/>
      <c r="Z5317" s="9"/>
      <c r="AA5317" s="9"/>
      <c r="AB5317" s="9"/>
    </row>
    <row r="5318" spans="1:28" ht="14.25" outlineLevel="6" x14ac:dyDescent="0.15">
      <c r="B5318" s="197"/>
      <c r="C5318" s="198"/>
      <c r="D5318" s="114">
        <v>970</v>
      </c>
      <c r="E5318" s="114"/>
      <c r="F5318" s="115"/>
      <c r="G5318" s="115" t="s">
        <v>3744</v>
      </c>
      <c r="H5318" s="115" t="s">
        <v>3886</v>
      </c>
      <c r="I5318" s="116" t="s">
        <v>3742</v>
      </c>
      <c r="J5318" s="117" t="s">
        <v>584</v>
      </c>
      <c r="K5318" s="118">
        <v>50</v>
      </c>
      <c r="L5318" s="118">
        <v>0</v>
      </c>
      <c r="M5318" s="118">
        <v>50</v>
      </c>
      <c r="N5318" s="271"/>
      <c r="O5318" s="119">
        <f>M5318*N5318</f>
        <v>0</v>
      </c>
      <c r="P5318" s="117" t="s">
        <v>697</v>
      </c>
      <c r="Q5318" s="117" t="s">
        <v>9413</v>
      </c>
      <c r="R5318" s="118"/>
      <c r="S5318" s="118">
        <f>M5318*R5318</f>
        <v>0</v>
      </c>
      <c r="T5318" s="118"/>
      <c r="U5318" s="118">
        <f>M5318*T5318</f>
        <v>0</v>
      </c>
      <c r="V5318" s="119">
        <v>21</v>
      </c>
      <c r="W5318" s="119">
        <f>O5318*(V5318/100)</f>
        <v>0</v>
      </c>
      <c r="X5318" s="119">
        <f>O5318+W5318</f>
        <v>0</v>
      </c>
      <c r="Y5318" s="120">
        <v>8</v>
      </c>
      <c r="Z5318" s="9"/>
      <c r="AA5318" s="9"/>
      <c r="AB5318" s="9"/>
    </row>
    <row r="5319" spans="1:28" ht="4.5" customHeight="1" outlineLevel="6" x14ac:dyDescent="0.15">
      <c r="B5319" s="197"/>
      <c r="C5319" s="199"/>
      <c r="D5319" s="199"/>
      <c r="E5319" s="199"/>
      <c r="F5319" s="10"/>
      <c r="G5319" s="10"/>
      <c r="H5319" s="10"/>
      <c r="I5319" s="203"/>
      <c r="J5319" s="205"/>
      <c r="K5319" s="159"/>
      <c r="L5319" s="159"/>
      <c r="M5319" s="159"/>
      <c r="N5319" s="113"/>
      <c r="O5319" s="153"/>
      <c r="P5319" s="205"/>
      <c r="Q5319" s="205"/>
      <c r="R5319" s="159"/>
      <c r="S5319" s="159"/>
      <c r="T5319" s="159"/>
      <c r="U5319" s="159"/>
      <c r="V5319" s="153"/>
      <c r="W5319" s="153"/>
      <c r="X5319" s="153"/>
      <c r="Y5319" s="10"/>
      <c r="Z5319" s="9"/>
      <c r="AA5319" s="9"/>
      <c r="AB5319" s="9"/>
    </row>
    <row r="5320" spans="1:28" ht="14.25" outlineLevel="6" x14ac:dyDescent="0.15">
      <c r="B5320" s="197"/>
      <c r="C5320" s="198"/>
      <c r="D5320" s="114">
        <v>971</v>
      </c>
      <c r="E5320" s="114"/>
      <c r="F5320" s="115"/>
      <c r="G5320" s="115" t="s">
        <v>3741</v>
      </c>
      <c r="H5320" s="115" t="s">
        <v>3885</v>
      </c>
      <c r="I5320" s="116" t="s">
        <v>3739</v>
      </c>
      <c r="J5320" s="117" t="s">
        <v>584</v>
      </c>
      <c r="K5320" s="118">
        <v>2</v>
      </c>
      <c r="L5320" s="118">
        <v>0</v>
      </c>
      <c r="M5320" s="118">
        <v>2</v>
      </c>
      <c r="N5320" s="271"/>
      <c r="O5320" s="119">
        <f>M5320*N5320</f>
        <v>0</v>
      </c>
      <c r="P5320" s="117" t="s">
        <v>697</v>
      </c>
      <c r="Q5320" s="117" t="s">
        <v>9413</v>
      </c>
      <c r="R5320" s="118"/>
      <c r="S5320" s="118">
        <f>M5320*R5320</f>
        <v>0</v>
      </c>
      <c r="T5320" s="118"/>
      <c r="U5320" s="118">
        <f>M5320*T5320</f>
        <v>0</v>
      </c>
      <c r="V5320" s="119">
        <v>21</v>
      </c>
      <c r="W5320" s="119">
        <f>O5320*(V5320/100)</f>
        <v>0</v>
      </c>
      <c r="X5320" s="119">
        <f>O5320+W5320</f>
        <v>0</v>
      </c>
      <c r="Y5320" s="120">
        <v>8</v>
      </c>
      <c r="Z5320" s="9"/>
      <c r="AA5320" s="9"/>
      <c r="AB5320" s="9"/>
    </row>
    <row r="5321" spans="1:28" ht="4.5" customHeight="1" outlineLevel="6" x14ac:dyDescent="0.15">
      <c r="B5321" s="197"/>
      <c r="C5321" s="199"/>
      <c r="D5321" s="199"/>
      <c r="E5321" s="199"/>
      <c r="F5321" s="10"/>
      <c r="G5321" s="10"/>
      <c r="H5321" s="10"/>
      <c r="I5321" s="203"/>
      <c r="J5321" s="205"/>
      <c r="K5321" s="159"/>
      <c r="L5321" s="159"/>
      <c r="M5321" s="159"/>
      <c r="N5321" s="113"/>
      <c r="O5321" s="153"/>
      <c r="P5321" s="205"/>
      <c r="Q5321" s="205"/>
      <c r="R5321" s="159"/>
      <c r="S5321" s="159"/>
      <c r="T5321" s="159"/>
      <c r="U5321" s="159"/>
      <c r="V5321" s="153"/>
      <c r="W5321" s="153"/>
      <c r="X5321" s="153"/>
      <c r="Y5321" s="10"/>
      <c r="Z5321" s="9"/>
      <c r="AA5321" s="9"/>
      <c r="AB5321" s="9"/>
    </row>
    <row r="5322" spans="1:28" ht="14.25" outlineLevel="6" x14ac:dyDescent="0.15">
      <c r="B5322" s="197"/>
      <c r="C5322" s="198"/>
      <c r="D5322" s="114">
        <v>972</v>
      </c>
      <c r="E5322" s="114"/>
      <c r="F5322" s="115"/>
      <c r="G5322" s="115"/>
      <c r="H5322" s="115" t="s">
        <v>3884</v>
      </c>
      <c r="I5322" s="116" t="s">
        <v>3883</v>
      </c>
      <c r="J5322" s="117" t="s">
        <v>584</v>
      </c>
      <c r="K5322" s="118">
        <v>35</v>
      </c>
      <c r="L5322" s="118">
        <v>0</v>
      </c>
      <c r="M5322" s="118">
        <v>35</v>
      </c>
      <c r="N5322" s="271"/>
      <c r="O5322" s="119">
        <f>M5322*N5322</f>
        <v>0</v>
      </c>
      <c r="P5322" s="117" t="s">
        <v>697</v>
      </c>
      <c r="Q5322" s="117" t="s">
        <v>9413</v>
      </c>
      <c r="R5322" s="118"/>
      <c r="S5322" s="118">
        <f>M5322*R5322</f>
        <v>0</v>
      </c>
      <c r="T5322" s="118"/>
      <c r="U5322" s="118">
        <f>M5322*T5322</f>
        <v>0</v>
      </c>
      <c r="V5322" s="119">
        <v>21</v>
      </c>
      <c r="W5322" s="119">
        <f>O5322*(V5322/100)</f>
        <v>0</v>
      </c>
      <c r="X5322" s="119">
        <f>O5322+W5322</f>
        <v>0</v>
      </c>
      <c r="Y5322" s="120">
        <v>8</v>
      </c>
      <c r="Z5322" s="9"/>
      <c r="AA5322" s="9"/>
      <c r="AB5322" s="9"/>
    </row>
    <row r="5323" spans="1:28" ht="4.5" customHeight="1" outlineLevel="6" x14ac:dyDescent="0.15">
      <c r="B5323" s="197"/>
      <c r="C5323" s="199"/>
      <c r="D5323" s="199"/>
      <c r="E5323" s="199"/>
      <c r="F5323" s="10"/>
      <c r="G5323" s="10"/>
      <c r="H5323" s="10"/>
      <c r="I5323" s="203"/>
      <c r="J5323" s="205"/>
      <c r="K5323" s="159"/>
      <c r="L5323" s="159"/>
      <c r="M5323" s="159"/>
      <c r="N5323" s="113"/>
      <c r="O5323" s="153"/>
      <c r="P5323" s="205"/>
      <c r="Q5323" s="205"/>
      <c r="R5323" s="159"/>
      <c r="S5323" s="159"/>
      <c r="T5323" s="159"/>
      <c r="U5323" s="159"/>
      <c r="V5323" s="153"/>
      <c r="W5323" s="153"/>
      <c r="X5323" s="153"/>
      <c r="Y5323" s="10"/>
      <c r="Z5323" s="9"/>
      <c r="AA5323" s="9"/>
      <c r="AB5323" s="9"/>
    </row>
    <row r="5324" spans="1:28" ht="14.25" outlineLevel="6" x14ac:dyDescent="0.15">
      <c r="B5324" s="197"/>
      <c r="C5324" s="198"/>
      <c r="D5324" s="114">
        <v>973</v>
      </c>
      <c r="E5324" s="114"/>
      <c r="F5324" s="115"/>
      <c r="G5324" s="115"/>
      <c r="H5324" s="115" t="s">
        <v>3882</v>
      </c>
      <c r="I5324" s="116" t="s">
        <v>3881</v>
      </c>
      <c r="J5324" s="117" t="s">
        <v>584</v>
      </c>
      <c r="K5324" s="118">
        <v>25</v>
      </c>
      <c r="L5324" s="118">
        <v>0</v>
      </c>
      <c r="M5324" s="118">
        <v>25</v>
      </c>
      <c r="N5324" s="271"/>
      <c r="O5324" s="119">
        <f>M5324*N5324</f>
        <v>0</v>
      </c>
      <c r="P5324" s="117" t="s">
        <v>697</v>
      </c>
      <c r="Q5324" s="117" t="s">
        <v>9413</v>
      </c>
      <c r="R5324" s="118"/>
      <c r="S5324" s="118">
        <f>M5324*R5324</f>
        <v>0</v>
      </c>
      <c r="T5324" s="118"/>
      <c r="U5324" s="118">
        <f>M5324*T5324</f>
        <v>0</v>
      </c>
      <c r="V5324" s="119">
        <v>21</v>
      </c>
      <c r="W5324" s="119">
        <f>O5324*(V5324/100)</f>
        <v>0</v>
      </c>
      <c r="X5324" s="119">
        <f>O5324+W5324</f>
        <v>0</v>
      </c>
      <c r="Y5324" s="120">
        <v>8</v>
      </c>
      <c r="Z5324" s="9"/>
      <c r="AA5324" s="9"/>
      <c r="AB5324" s="9"/>
    </row>
    <row r="5325" spans="1:28" ht="4.5" customHeight="1" outlineLevel="6" x14ac:dyDescent="0.15">
      <c r="B5325" s="197"/>
      <c r="C5325" s="199"/>
      <c r="D5325" s="199"/>
      <c r="E5325" s="199"/>
      <c r="F5325" s="10"/>
      <c r="G5325" s="10"/>
      <c r="H5325" s="10"/>
      <c r="I5325" s="203"/>
      <c r="J5325" s="205"/>
      <c r="K5325" s="159"/>
      <c r="L5325" s="159"/>
      <c r="M5325" s="159"/>
      <c r="N5325" s="113"/>
      <c r="O5325" s="153"/>
      <c r="P5325" s="205"/>
      <c r="Q5325" s="205"/>
      <c r="R5325" s="159"/>
      <c r="S5325" s="159"/>
      <c r="T5325" s="159"/>
      <c r="U5325" s="159"/>
      <c r="V5325" s="153"/>
      <c r="W5325" s="153"/>
      <c r="X5325" s="153"/>
      <c r="Y5325" s="10"/>
      <c r="Z5325" s="9"/>
      <c r="AA5325" s="9"/>
      <c r="AB5325" s="9"/>
    </row>
    <row r="5326" spans="1:28" ht="14.25" outlineLevel="6" x14ac:dyDescent="0.15">
      <c r="B5326" s="197"/>
      <c r="C5326" s="198"/>
      <c r="D5326" s="114">
        <v>974</v>
      </c>
      <c r="E5326" s="114"/>
      <c r="F5326" s="115"/>
      <c r="G5326" s="115" t="s">
        <v>3880</v>
      </c>
      <c r="H5326" s="115" t="s">
        <v>3879</v>
      </c>
      <c r="I5326" s="116" t="s">
        <v>3878</v>
      </c>
      <c r="J5326" s="117" t="s">
        <v>584</v>
      </c>
      <c r="K5326" s="118">
        <v>42</v>
      </c>
      <c r="L5326" s="118">
        <v>0</v>
      </c>
      <c r="M5326" s="118">
        <v>42</v>
      </c>
      <c r="N5326" s="271"/>
      <c r="O5326" s="119">
        <f>M5326*N5326</f>
        <v>0</v>
      </c>
      <c r="P5326" s="117" t="s">
        <v>697</v>
      </c>
      <c r="Q5326" s="117" t="s">
        <v>9413</v>
      </c>
      <c r="R5326" s="118"/>
      <c r="S5326" s="118">
        <f>M5326*R5326</f>
        <v>0</v>
      </c>
      <c r="T5326" s="118"/>
      <c r="U5326" s="118">
        <f>M5326*T5326</f>
        <v>0</v>
      </c>
      <c r="V5326" s="119">
        <v>21</v>
      </c>
      <c r="W5326" s="119">
        <f>O5326*(V5326/100)</f>
        <v>0</v>
      </c>
      <c r="X5326" s="119">
        <f>O5326+W5326</f>
        <v>0</v>
      </c>
      <c r="Y5326" s="120">
        <v>8</v>
      </c>
      <c r="Z5326" s="9"/>
      <c r="AA5326" s="9"/>
      <c r="AB5326" s="9"/>
    </row>
    <row r="5327" spans="1:28" ht="4.5" customHeight="1" outlineLevel="6" x14ac:dyDescent="0.15">
      <c r="B5327" s="197"/>
      <c r="C5327" s="199"/>
      <c r="D5327" s="199"/>
      <c r="E5327" s="199"/>
      <c r="F5327" s="10"/>
      <c r="G5327" s="10"/>
      <c r="H5327" s="10"/>
      <c r="I5327" s="203"/>
      <c r="J5327" s="205"/>
      <c r="K5327" s="159"/>
      <c r="L5327" s="159"/>
      <c r="M5327" s="159"/>
      <c r="N5327" s="113"/>
      <c r="O5327" s="153"/>
      <c r="P5327" s="205"/>
      <c r="Q5327" s="205"/>
      <c r="R5327" s="159"/>
      <c r="S5327" s="159"/>
      <c r="T5327" s="159"/>
      <c r="U5327" s="159"/>
      <c r="V5327" s="153"/>
      <c r="W5327" s="153"/>
      <c r="X5327" s="153"/>
      <c r="Y5327" s="10"/>
      <c r="Z5327" s="9"/>
      <c r="AA5327" s="9"/>
      <c r="AB5327" s="9"/>
    </row>
    <row r="5328" spans="1:28" ht="14.25" outlineLevel="6" x14ac:dyDescent="0.15">
      <c r="B5328" s="197"/>
      <c r="C5328" s="198"/>
      <c r="D5328" s="114">
        <v>975</v>
      </c>
      <c r="E5328" s="114"/>
      <c r="F5328" s="115"/>
      <c r="G5328" s="115" t="s">
        <v>3877</v>
      </c>
      <c r="H5328" s="115" t="s">
        <v>3876</v>
      </c>
      <c r="I5328" s="116" t="s">
        <v>3875</v>
      </c>
      <c r="J5328" s="117" t="s">
        <v>584</v>
      </c>
      <c r="K5328" s="118">
        <v>42</v>
      </c>
      <c r="L5328" s="118">
        <v>0</v>
      </c>
      <c r="M5328" s="118">
        <v>42</v>
      </c>
      <c r="N5328" s="271"/>
      <c r="O5328" s="119">
        <f>M5328*N5328</f>
        <v>0</v>
      </c>
      <c r="P5328" s="117" t="s">
        <v>697</v>
      </c>
      <c r="Q5328" s="117" t="s">
        <v>9413</v>
      </c>
      <c r="R5328" s="118"/>
      <c r="S5328" s="118">
        <f>M5328*R5328</f>
        <v>0</v>
      </c>
      <c r="T5328" s="118"/>
      <c r="U5328" s="118">
        <f>M5328*T5328</f>
        <v>0</v>
      </c>
      <c r="V5328" s="119">
        <v>21</v>
      </c>
      <c r="W5328" s="119">
        <f>O5328*(V5328/100)</f>
        <v>0</v>
      </c>
      <c r="X5328" s="119">
        <f>O5328+W5328</f>
        <v>0</v>
      </c>
      <c r="Y5328" s="120">
        <v>8</v>
      </c>
      <c r="Z5328" s="9"/>
      <c r="AA5328" s="9"/>
      <c r="AB5328" s="9"/>
    </row>
    <row r="5329" spans="1:28" ht="4.5" customHeight="1" outlineLevel="6" x14ac:dyDescent="0.15">
      <c r="B5329" s="197"/>
      <c r="C5329" s="199"/>
      <c r="D5329" s="199"/>
      <c r="E5329" s="199"/>
      <c r="F5329" s="10"/>
      <c r="G5329" s="10"/>
      <c r="H5329" s="10"/>
      <c r="I5329" s="203"/>
      <c r="J5329" s="205"/>
      <c r="K5329" s="159"/>
      <c r="L5329" s="159"/>
      <c r="M5329" s="159"/>
      <c r="N5329" s="113"/>
      <c r="O5329" s="153"/>
      <c r="P5329" s="205"/>
      <c r="Q5329" s="205"/>
      <c r="R5329" s="159"/>
      <c r="S5329" s="159"/>
      <c r="T5329" s="159"/>
      <c r="U5329" s="159"/>
      <c r="V5329" s="153"/>
      <c r="W5329" s="153"/>
      <c r="X5329" s="153"/>
      <c r="Y5329" s="10"/>
      <c r="Z5329" s="9"/>
      <c r="AA5329" s="9"/>
      <c r="AB5329" s="9"/>
    </row>
    <row r="5330" spans="1:28" ht="14.25" outlineLevel="6" x14ac:dyDescent="0.15">
      <c r="B5330" s="197"/>
      <c r="C5330" s="198"/>
      <c r="D5330" s="114">
        <v>976</v>
      </c>
      <c r="E5330" s="114"/>
      <c r="F5330" s="115"/>
      <c r="G5330" s="115" t="s">
        <v>3720</v>
      </c>
      <c r="H5330" s="115" t="s">
        <v>3874</v>
      </c>
      <c r="I5330" s="116" t="s">
        <v>3628</v>
      </c>
      <c r="J5330" s="117" t="s">
        <v>584</v>
      </c>
      <c r="K5330" s="118">
        <v>305</v>
      </c>
      <c r="L5330" s="118">
        <v>0</v>
      </c>
      <c r="M5330" s="118">
        <v>305</v>
      </c>
      <c r="N5330" s="271"/>
      <c r="O5330" s="119">
        <f>M5330*N5330</f>
        <v>0</v>
      </c>
      <c r="P5330" s="117" t="s">
        <v>697</v>
      </c>
      <c r="Q5330" s="117" t="s">
        <v>9413</v>
      </c>
      <c r="R5330" s="118"/>
      <c r="S5330" s="118">
        <f>M5330*R5330</f>
        <v>0</v>
      </c>
      <c r="T5330" s="118"/>
      <c r="U5330" s="118">
        <f>M5330*T5330</f>
        <v>0</v>
      </c>
      <c r="V5330" s="119">
        <v>21</v>
      </c>
      <c r="W5330" s="119">
        <f>O5330*(V5330/100)</f>
        <v>0</v>
      </c>
      <c r="X5330" s="119">
        <f>O5330+W5330</f>
        <v>0</v>
      </c>
      <c r="Y5330" s="120">
        <v>8</v>
      </c>
      <c r="Z5330" s="9"/>
      <c r="AA5330" s="9"/>
      <c r="AB5330" s="9"/>
    </row>
    <row r="5331" spans="1:28" ht="4.5" customHeight="1" outlineLevel="6" x14ac:dyDescent="0.15">
      <c r="B5331" s="197"/>
      <c r="C5331" s="199"/>
      <c r="D5331" s="199"/>
      <c r="E5331" s="199"/>
      <c r="F5331" s="10"/>
      <c r="G5331" s="10"/>
      <c r="H5331" s="10"/>
      <c r="I5331" s="203"/>
      <c r="J5331" s="205"/>
      <c r="K5331" s="159"/>
      <c r="L5331" s="159"/>
      <c r="M5331" s="159"/>
      <c r="N5331" s="113"/>
      <c r="O5331" s="153"/>
      <c r="P5331" s="205"/>
      <c r="Q5331" s="205"/>
      <c r="R5331" s="159"/>
      <c r="S5331" s="159"/>
      <c r="T5331" s="159"/>
      <c r="U5331" s="159"/>
      <c r="V5331" s="153"/>
      <c r="W5331" s="153"/>
      <c r="X5331" s="153"/>
      <c r="Y5331" s="10"/>
      <c r="Z5331" s="9"/>
      <c r="AA5331" s="9"/>
      <c r="AB5331" s="9"/>
    </row>
    <row r="5332" spans="1:28" ht="14.25" outlineLevel="6" x14ac:dyDescent="0.15">
      <c r="B5332" s="197"/>
      <c r="C5332" s="198"/>
      <c r="D5332" s="114">
        <v>977</v>
      </c>
      <c r="E5332" s="114"/>
      <c r="F5332" s="115"/>
      <c r="G5332" s="115"/>
      <c r="H5332" s="115" t="s">
        <v>3873</v>
      </c>
      <c r="I5332" s="116" t="s">
        <v>3683</v>
      </c>
      <c r="J5332" s="117" t="s">
        <v>696</v>
      </c>
      <c r="K5332" s="118">
        <v>6</v>
      </c>
      <c r="L5332" s="118">
        <v>0</v>
      </c>
      <c r="M5332" s="118">
        <v>6</v>
      </c>
      <c r="N5332" s="271"/>
      <c r="O5332" s="119">
        <f>M5332*N5332</f>
        <v>0</v>
      </c>
      <c r="P5332" s="117" t="s">
        <v>697</v>
      </c>
      <c r="Q5332" s="117" t="s">
        <v>9413</v>
      </c>
      <c r="R5332" s="118"/>
      <c r="S5332" s="118">
        <f>M5332*R5332</f>
        <v>0</v>
      </c>
      <c r="T5332" s="118"/>
      <c r="U5332" s="118">
        <f>M5332*T5332</f>
        <v>0</v>
      </c>
      <c r="V5332" s="119">
        <v>21</v>
      </c>
      <c r="W5332" s="119">
        <f>O5332*(V5332/100)</f>
        <v>0</v>
      </c>
      <c r="X5332" s="119">
        <f>O5332+W5332</f>
        <v>0</v>
      </c>
      <c r="Y5332" s="120">
        <v>8</v>
      </c>
      <c r="Z5332" s="9"/>
      <c r="AA5332" s="9"/>
      <c r="AB5332" s="9"/>
    </row>
    <row r="5333" spans="1:28" ht="4.5" customHeight="1" outlineLevel="6" x14ac:dyDescent="0.15">
      <c r="B5333" s="197"/>
      <c r="C5333" s="199"/>
      <c r="D5333" s="199"/>
      <c r="E5333" s="199"/>
      <c r="F5333" s="10"/>
      <c r="G5333" s="10"/>
      <c r="H5333" s="10"/>
      <c r="I5333" s="203"/>
      <c r="J5333" s="205"/>
      <c r="K5333" s="159"/>
      <c r="L5333" s="159"/>
      <c r="M5333" s="159"/>
      <c r="N5333" s="113"/>
      <c r="O5333" s="153"/>
      <c r="P5333" s="205"/>
      <c r="Q5333" s="205"/>
      <c r="R5333" s="159"/>
      <c r="S5333" s="159"/>
      <c r="T5333" s="159"/>
      <c r="U5333" s="159"/>
      <c r="V5333" s="153"/>
      <c r="W5333" s="153"/>
      <c r="X5333" s="153"/>
      <c r="Y5333" s="10"/>
      <c r="Z5333" s="9"/>
      <c r="AA5333" s="9"/>
      <c r="AB5333" s="9"/>
    </row>
    <row r="5334" spans="1:28" ht="14.25" outlineLevel="6" x14ac:dyDescent="0.15">
      <c r="B5334" s="197"/>
      <c r="C5334" s="198"/>
      <c r="D5334" s="114">
        <v>978</v>
      </c>
      <c r="E5334" s="114"/>
      <c r="F5334" s="115"/>
      <c r="G5334" s="115"/>
      <c r="H5334" s="115" t="s">
        <v>3872</v>
      </c>
      <c r="I5334" s="116" t="s">
        <v>3681</v>
      </c>
      <c r="J5334" s="117" t="s">
        <v>1204</v>
      </c>
      <c r="K5334" s="118">
        <v>1</v>
      </c>
      <c r="L5334" s="118">
        <v>0</v>
      </c>
      <c r="M5334" s="118">
        <v>1</v>
      </c>
      <c r="N5334" s="271"/>
      <c r="O5334" s="119">
        <f>M5334*N5334</f>
        <v>0</v>
      </c>
      <c r="P5334" s="117" t="s">
        <v>697</v>
      </c>
      <c r="Q5334" s="117" t="s">
        <v>9413</v>
      </c>
      <c r="R5334" s="118"/>
      <c r="S5334" s="118">
        <f>M5334*R5334</f>
        <v>0</v>
      </c>
      <c r="T5334" s="118"/>
      <c r="U5334" s="118">
        <f>M5334*T5334</f>
        <v>0</v>
      </c>
      <c r="V5334" s="119">
        <v>21</v>
      </c>
      <c r="W5334" s="119">
        <f>O5334*(V5334/100)</f>
        <v>0</v>
      </c>
      <c r="X5334" s="119">
        <f>O5334+W5334</f>
        <v>0</v>
      </c>
      <c r="Y5334" s="120">
        <v>8</v>
      </c>
      <c r="Z5334" s="9"/>
      <c r="AA5334" s="9"/>
      <c r="AB5334" s="9"/>
    </row>
    <row r="5335" spans="1:28" ht="4.5" customHeight="1" outlineLevel="6" x14ac:dyDescent="0.15">
      <c r="B5335" s="197"/>
      <c r="C5335" s="199"/>
      <c r="D5335" s="199"/>
      <c r="E5335" s="199"/>
      <c r="F5335" s="10"/>
      <c r="G5335" s="10"/>
      <c r="H5335" s="10"/>
      <c r="I5335" s="203"/>
      <c r="J5335" s="205"/>
      <c r="K5335" s="159"/>
      <c r="L5335" s="159"/>
      <c r="M5335" s="159"/>
      <c r="N5335" s="113"/>
      <c r="O5335" s="153"/>
      <c r="P5335" s="205"/>
      <c r="Q5335" s="205"/>
      <c r="R5335" s="159"/>
      <c r="S5335" s="159"/>
      <c r="T5335" s="159"/>
      <c r="U5335" s="159"/>
      <c r="V5335" s="153"/>
      <c r="W5335" s="153"/>
      <c r="X5335" s="153"/>
      <c r="Y5335" s="10"/>
      <c r="Z5335" s="9"/>
      <c r="AA5335" s="9"/>
      <c r="AB5335" s="9"/>
    </row>
    <row r="5336" spans="1:28" ht="14.25" outlineLevel="6" x14ac:dyDescent="0.15">
      <c r="B5336" s="197"/>
      <c r="C5336" s="198"/>
      <c r="D5336" s="114">
        <v>979</v>
      </c>
      <c r="E5336" s="114"/>
      <c r="F5336" s="115"/>
      <c r="G5336" s="115" t="s">
        <v>3680</v>
      </c>
      <c r="H5336" s="115" t="s">
        <v>3871</v>
      </c>
      <c r="I5336" s="116" t="s">
        <v>1137</v>
      </c>
      <c r="J5336" s="117" t="s">
        <v>1204</v>
      </c>
      <c r="K5336" s="118">
        <v>1</v>
      </c>
      <c r="L5336" s="118">
        <v>0</v>
      </c>
      <c r="M5336" s="118">
        <v>1</v>
      </c>
      <c r="N5336" s="271"/>
      <c r="O5336" s="119">
        <f>M5336*N5336</f>
        <v>0</v>
      </c>
      <c r="P5336" s="117" t="s">
        <v>697</v>
      </c>
      <c r="Q5336" s="117" t="s">
        <v>9413</v>
      </c>
      <c r="R5336" s="118"/>
      <c r="S5336" s="118">
        <f>M5336*R5336</f>
        <v>0</v>
      </c>
      <c r="T5336" s="118"/>
      <c r="U5336" s="118">
        <f>M5336*T5336</f>
        <v>0</v>
      </c>
      <c r="V5336" s="119">
        <v>21</v>
      </c>
      <c r="W5336" s="119">
        <f>O5336*(V5336/100)</f>
        <v>0</v>
      </c>
      <c r="X5336" s="119">
        <f>O5336+W5336</f>
        <v>0</v>
      </c>
      <c r="Y5336" s="120">
        <v>8</v>
      </c>
      <c r="Z5336" s="9"/>
      <c r="AA5336" s="9"/>
      <c r="AB5336" s="9"/>
    </row>
    <row r="5337" spans="1:28" ht="4.5" customHeight="1" outlineLevel="6" x14ac:dyDescent="0.15">
      <c r="B5337" s="197"/>
      <c r="C5337" s="199"/>
      <c r="D5337" s="199"/>
      <c r="E5337" s="199"/>
      <c r="F5337" s="10"/>
      <c r="G5337" s="10"/>
      <c r="H5337" s="10"/>
      <c r="I5337" s="203"/>
      <c r="J5337" s="205"/>
      <c r="K5337" s="159"/>
      <c r="L5337" s="159"/>
      <c r="M5337" s="159"/>
      <c r="N5337" s="113"/>
      <c r="O5337" s="153"/>
      <c r="P5337" s="205"/>
      <c r="Q5337" s="205"/>
      <c r="R5337" s="159"/>
      <c r="S5337" s="159"/>
      <c r="T5337" s="159"/>
      <c r="U5337" s="159"/>
      <c r="V5337" s="153"/>
      <c r="W5337" s="153"/>
      <c r="X5337" s="153"/>
      <c r="Y5337" s="10"/>
      <c r="Z5337" s="9"/>
      <c r="AA5337" s="9"/>
      <c r="AB5337" s="9"/>
    </row>
    <row r="5338" spans="1:28" outlineLevel="6" x14ac:dyDescent="0.15">
      <c r="B5338" s="6"/>
      <c r="C5338" s="6"/>
      <c r="D5338" s="6"/>
      <c r="E5338" s="6"/>
      <c r="F5338" s="6"/>
      <c r="G5338" s="6"/>
      <c r="H5338" s="6"/>
      <c r="I5338" s="6"/>
      <c r="J5338" s="6"/>
      <c r="K5338" s="6"/>
      <c r="L5338" s="6"/>
      <c r="M5338" s="6"/>
      <c r="N5338" s="9"/>
      <c r="O5338" s="9"/>
      <c r="P5338" s="6"/>
      <c r="Q5338" s="6"/>
      <c r="R5338" s="6"/>
      <c r="S5338" s="6"/>
      <c r="T5338" s="6"/>
      <c r="U5338" s="6"/>
      <c r="V5338" s="6"/>
      <c r="W5338" s="9"/>
      <c r="X5338" s="9"/>
      <c r="Y5338" s="9"/>
    </row>
    <row r="5339" spans="1:28" ht="13.5" outlineLevel="5" x14ac:dyDescent="0.25">
      <c r="A5339" s="189" t="s">
        <v>1477</v>
      </c>
      <c r="B5339" s="239">
        <v>6</v>
      </c>
      <c r="C5339" s="240"/>
      <c r="D5339" s="240"/>
      <c r="E5339" s="240"/>
      <c r="F5339" s="193"/>
      <c r="G5339" s="193"/>
      <c r="H5339" s="193"/>
      <c r="I5339" s="241" t="s">
        <v>1476</v>
      </c>
      <c r="J5339" s="242"/>
      <c r="K5339" s="243"/>
      <c r="L5339" s="243"/>
      <c r="M5339" s="243"/>
      <c r="N5339" s="193"/>
      <c r="O5339" s="191">
        <f>SUBTOTAL(9,O5340:O5382)</f>
        <v>0</v>
      </c>
      <c r="P5339" s="242" t="s">
        <v>475</v>
      </c>
      <c r="Q5339" s="242"/>
      <c r="R5339" s="243"/>
      <c r="S5339" s="192">
        <f>SUBTOTAL(9,S5340:S5382)</f>
        <v>0</v>
      </c>
      <c r="T5339" s="243"/>
      <c r="U5339" s="192">
        <f>SUBTOTAL(9,U5340:U5382)</f>
        <v>0</v>
      </c>
      <c r="V5339" s="244"/>
      <c r="W5339" s="191">
        <f>SUBTOTAL(9,W5340:W5382)</f>
        <v>0</v>
      </c>
      <c r="X5339" s="191">
        <f>SUBTOTAL(9,X5340:X5382)</f>
        <v>0</v>
      </c>
      <c r="Y5339" s="189"/>
      <c r="Z5339" s="6"/>
      <c r="AA5339" s="9"/>
      <c r="AB5339" s="9"/>
    </row>
    <row r="5340" spans="1:28" ht="14.25" outlineLevel="6" x14ac:dyDescent="0.15">
      <c r="B5340" s="197"/>
      <c r="C5340" s="198"/>
      <c r="D5340" s="114">
        <v>980</v>
      </c>
      <c r="E5340" s="114"/>
      <c r="F5340" s="115"/>
      <c r="G5340" s="115"/>
      <c r="H5340" s="115" t="s">
        <v>3870</v>
      </c>
      <c r="I5340" s="116" t="s">
        <v>3677</v>
      </c>
      <c r="J5340" s="117" t="s">
        <v>696</v>
      </c>
      <c r="K5340" s="118">
        <v>1</v>
      </c>
      <c r="L5340" s="118">
        <v>0</v>
      </c>
      <c r="M5340" s="118">
        <v>1</v>
      </c>
      <c r="N5340" s="271"/>
      <c r="O5340" s="119">
        <f>M5340*N5340</f>
        <v>0</v>
      </c>
      <c r="P5340" s="117" t="s">
        <v>697</v>
      </c>
      <c r="Q5340" s="117" t="s">
        <v>9413</v>
      </c>
      <c r="R5340" s="118"/>
      <c r="S5340" s="118">
        <f>M5340*R5340</f>
        <v>0</v>
      </c>
      <c r="T5340" s="118"/>
      <c r="U5340" s="118">
        <f>M5340*T5340</f>
        <v>0</v>
      </c>
      <c r="V5340" s="119">
        <v>21</v>
      </c>
      <c r="W5340" s="119">
        <f>O5340*(V5340/100)</f>
        <v>0</v>
      </c>
      <c r="X5340" s="119">
        <f>O5340+W5340</f>
        <v>0</v>
      </c>
      <c r="Y5340" s="120">
        <v>8</v>
      </c>
      <c r="Z5340" s="9"/>
      <c r="AA5340" s="9"/>
      <c r="AB5340" s="9"/>
    </row>
    <row r="5341" spans="1:28" ht="4.5" customHeight="1" outlineLevel="6" x14ac:dyDescent="0.15">
      <c r="B5341" s="197"/>
      <c r="C5341" s="199"/>
      <c r="D5341" s="199"/>
      <c r="E5341" s="199"/>
      <c r="F5341" s="10"/>
      <c r="G5341" s="10"/>
      <c r="H5341" s="10"/>
      <c r="I5341" s="203"/>
      <c r="J5341" s="205"/>
      <c r="K5341" s="159"/>
      <c r="L5341" s="159"/>
      <c r="M5341" s="159"/>
      <c r="N5341" s="113"/>
      <c r="O5341" s="153"/>
      <c r="P5341" s="205"/>
      <c r="Q5341" s="205"/>
      <c r="R5341" s="159"/>
      <c r="S5341" s="159"/>
      <c r="T5341" s="159"/>
      <c r="U5341" s="159"/>
      <c r="V5341" s="153"/>
      <c r="W5341" s="153"/>
      <c r="X5341" s="153"/>
      <c r="Y5341" s="10"/>
      <c r="Z5341" s="9"/>
      <c r="AA5341" s="9"/>
      <c r="AB5341" s="9"/>
    </row>
    <row r="5342" spans="1:28" ht="14.25" outlineLevel="6" x14ac:dyDescent="0.15">
      <c r="B5342" s="197"/>
      <c r="C5342" s="198"/>
      <c r="D5342" s="114">
        <v>981</v>
      </c>
      <c r="E5342" s="114"/>
      <c r="F5342" s="115"/>
      <c r="G5342" s="115"/>
      <c r="H5342" s="115" t="s">
        <v>3869</v>
      </c>
      <c r="I5342" s="116" t="s">
        <v>3675</v>
      </c>
      <c r="J5342" s="117" t="s">
        <v>696</v>
      </c>
      <c r="K5342" s="118">
        <v>2</v>
      </c>
      <c r="L5342" s="118">
        <v>0</v>
      </c>
      <c r="M5342" s="118">
        <v>2</v>
      </c>
      <c r="N5342" s="271"/>
      <c r="O5342" s="119">
        <f>M5342*N5342</f>
        <v>0</v>
      </c>
      <c r="P5342" s="117" t="s">
        <v>697</v>
      </c>
      <c r="Q5342" s="117" t="s">
        <v>9413</v>
      </c>
      <c r="R5342" s="118"/>
      <c r="S5342" s="118">
        <f>M5342*R5342</f>
        <v>0</v>
      </c>
      <c r="T5342" s="118"/>
      <c r="U5342" s="118">
        <f>M5342*T5342</f>
        <v>0</v>
      </c>
      <c r="V5342" s="119">
        <v>21</v>
      </c>
      <c r="W5342" s="119">
        <f>O5342*(V5342/100)</f>
        <v>0</v>
      </c>
      <c r="X5342" s="119">
        <f>O5342+W5342</f>
        <v>0</v>
      </c>
      <c r="Y5342" s="120">
        <v>8</v>
      </c>
      <c r="Z5342" s="9"/>
      <c r="AA5342" s="9"/>
      <c r="AB5342" s="9"/>
    </row>
    <row r="5343" spans="1:28" ht="4.5" customHeight="1" outlineLevel="6" x14ac:dyDescent="0.15">
      <c r="B5343" s="197"/>
      <c r="C5343" s="199"/>
      <c r="D5343" s="199"/>
      <c r="E5343" s="199"/>
      <c r="F5343" s="10"/>
      <c r="G5343" s="10"/>
      <c r="H5343" s="10"/>
      <c r="I5343" s="203"/>
      <c r="J5343" s="205"/>
      <c r="K5343" s="159"/>
      <c r="L5343" s="159"/>
      <c r="M5343" s="159"/>
      <c r="N5343" s="113"/>
      <c r="O5343" s="153"/>
      <c r="P5343" s="205"/>
      <c r="Q5343" s="205"/>
      <c r="R5343" s="159"/>
      <c r="S5343" s="159"/>
      <c r="T5343" s="159"/>
      <c r="U5343" s="159"/>
      <c r="V5343" s="153"/>
      <c r="W5343" s="153"/>
      <c r="X5343" s="153"/>
      <c r="Y5343" s="10"/>
      <c r="Z5343" s="9"/>
      <c r="AA5343" s="9"/>
      <c r="AB5343" s="9"/>
    </row>
    <row r="5344" spans="1:28" ht="14.25" outlineLevel="6" x14ac:dyDescent="0.15">
      <c r="B5344" s="197"/>
      <c r="C5344" s="198"/>
      <c r="D5344" s="114">
        <v>982</v>
      </c>
      <c r="E5344" s="114"/>
      <c r="F5344" s="115"/>
      <c r="G5344" s="115"/>
      <c r="H5344" s="115" t="s">
        <v>3868</v>
      </c>
      <c r="I5344" s="116" t="s">
        <v>3655</v>
      </c>
      <c r="J5344" s="117" t="s">
        <v>584</v>
      </c>
      <c r="K5344" s="118">
        <v>30</v>
      </c>
      <c r="L5344" s="118">
        <v>0</v>
      </c>
      <c r="M5344" s="118">
        <v>30</v>
      </c>
      <c r="N5344" s="271"/>
      <c r="O5344" s="119">
        <f>M5344*N5344</f>
        <v>0</v>
      </c>
      <c r="P5344" s="117" t="s">
        <v>697</v>
      </c>
      <c r="Q5344" s="117" t="s">
        <v>9413</v>
      </c>
      <c r="R5344" s="118"/>
      <c r="S5344" s="118">
        <f>M5344*R5344</f>
        <v>0</v>
      </c>
      <c r="T5344" s="118"/>
      <c r="U5344" s="118">
        <f>M5344*T5344</f>
        <v>0</v>
      </c>
      <c r="V5344" s="119">
        <v>21</v>
      </c>
      <c r="W5344" s="119">
        <f>O5344*(V5344/100)</f>
        <v>0</v>
      </c>
      <c r="X5344" s="119">
        <f>O5344+W5344</f>
        <v>0</v>
      </c>
      <c r="Y5344" s="120">
        <v>8</v>
      </c>
      <c r="Z5344" s="9"/>
      <c r="AA5344" s="9"/>
      <c r="AB5344" s="9"/>
    </row>
    <row r="5345" spans="2:28" ht="4.5" customHeight="1" outlineLevel="6" x14ac:dyDescent="0.15">
      <c r="B5345" s="197"/>
      <c r="C5345" s="199"/>
      <c r="D5345" s="199"/>
      <c r="E5345" s="199"/>
      <c r="F5345" s="10"/>
      <c r="G5345" s="10"/>
      <c r="H5345" s="10"/>
      <c r="I5345" s="203"/>
      <c r="J5345" s="205"/>
      <c r="K5345" s="159"/>
      <c r="L5345" s="159"/>
      <c r="M5345" s="159"/>
      <c r="N5345" s="113"/>
      <c r="O5345" s="153"/>
      <c r="P5345" s="205"/>
      <c r="Q5345" s="205"/>
      <c r="R5345" s="159"/>
      <c r="S5345" s="159"/>
      <c r="T5345" s="159"/>
      <c r="U5345" s="159"/>
      <c r="V5345" s="153"/>
      <c r="W5345" s="153"/>
      <c r="X5345" s="153"/>
      <c r="Y5345" s="10"/>
      <c r="Z5345" s="9"/>
      <c r="AA5345" s="9"/>
      <c r="AB5345" s="9"/>
    </row>
    <row r="5346" spans="2:28" ht="14.25" outlineLevel="6" x14ac:dyDescent="0.15">
      <c r="B5346" s="197"/>
      <c r="C5346" s="198"/>
      <c r="D5346" s="114">
        <v>983</v>
      </c>
      <c r="E5346" s="114"/>
      <c r="F5346" s="115"/>
      <c r="G5346" s="115"/>
      <c r="H5346" s="115" t="s">
        <v>3867</v>
      </c>
      <c r="I5346" s="116" t="s">
        <v>3653</v>
      </c>
      <c r="J5346" s="117" t="s">
        <v>584</v>
      </c>
      <c r="K5346" s="118">
        <v>2</v>
      </c>
      <c r="L5346" s="118">
        <v>0</v>
      </c>
      <c r="M5346" s="118">
        <v>2</v>
      </c>
      <c r="N5346" s="271"/>
      <c r="O5346" s="119">
        <f>M5346*N5346</f>
        <v>0</v>
      </c>
      <c r="P5346" s="117" t="s">
        <v>697</v>
      </c>
      <c r="Q5346" s="117" t="s">
        <v>9413</v>
      </c>
      <c r="R5346" s="118"/>
      <c r="S5346" s="118">
        <f>M5346*R5346</f>
        <v>0</v>
      </c>
      <c r="T5346" s="118"/>
      <c r="U5346" s="118">
        <f>M5346*T5346</f>
        <v>0</v>
      </c>
      <c r="V5346" s="119">
        <v>21</v>
      </c>
      <c r="W5346" s="119">
        <f>O5346*(V5346/100)</f>
        <v>0</v>
      </c>
      <c r="X5346" s="119">
        <f>O5346+W5346</f>
        <v>0</v>
      </c>
      <c r="Y5346" s="120">
        <v>8</v>
      </c>
      <c r="Z5346" s="9"/>
      <c r="AA5346" s="9"/>
      <c r="AB5346" s="9"/>
    </row>
    <row r="5347" spans="2:28" ht="4.5" customHeight="1" outlineLevel="6" x14ac:dyDescent="0.15">
      <c r="B5347" s="197"/>
      <c r="C5347" s="199"/>
      <c r="D5347" s="199"/>
      <c r="E5347" s="199"/>
      <c r="F5347" s="10"/>
      <c r="G5347" s="10"/>
      <c r="H5347" s="10"/>
      <c r="I5347" s="203"/>
      <c r="J5347" s="205"/>
      <c r="K5347" s="159"/>
      <c r="L5347" s="159"/>
      <c r="M5347" s="159"/>
      <c r="N5347" s="113"/>
      <c r="O5347" s="153"/>
      <c r="P5347" s="205"/>
      <c r="Q5347" s="205"/>
      <c r="R5347" s="159"/>
      <c r="S5347" s="159"/>
      <c r="T5347" s="159"/>
      <c r="U5347" s="159"/>
      <c r="V5347" s="153"/>
      <c r="W5347" s="153"/>
      <c r="X5347" s="153"/>
      <c r="Y5347" s="10"/>
      <c r="Z5347" s="9"/>
      <c r="AA5347" s="9"/>
      <c r="AB5347" s="9"/>
    </row>
    <row r="5348" spans="2:28" ht="14.25" outlineLevel="6" x14ac:dyDescent="0.15">
      <c r="B5348" s="197"/>
      <c r="C5348" s="198"/>
      <c r="D5348" s="114">
        <v>984</v>
      </c>
      <c r="E5348" s="114"/>
      <c r="F5348" s="115"/>
      <c r="G5348" s="115"/>
      <c r="H5348" s="115" t="s">
        <v>3866</v>
      </c>
      <c r="I5348" s="116" t="s">
        <v>3651</v>
      </c>
      <c r="J5348" s="117" t="s">
        <v>584</v>
      </c>
      <c r="K5348" s="118">
        <v>50</v>
      </c>
      <c r="L5348" s="118">
        <v>0</v>
      </c>
      <c r="M5348" s="118">
        <v>50</v>
      </c>
      <c r="N5348" s="271"/>
      <c r="O5348" s="119">
        <f>M5348*N5348</f>
        <v>0</v>
      </c>
      <c r="P5348" s="117" t="s">
        <v>697</v>
      </c>
      <c r="Q5348" s="117" t="s">
        <v>9413</v>
      </c>
      <c r="R5348" s="118"/>
      <c r="S5348" s="118">
        <f>M5348*R5348</f>
        <v>0</v>
      </c>
      <c r="T5348" s="118"/>
      <c r="U5348" s="118">
        <f>M5348*T5348</f>
        <v>0</v>
      </c>
      <c r="V5348" s="119">
        <v>21</v>
      </c>
      <c r="W5348" s="119">
        <f>O5348*(V5348/100)</f>
        <v>0</v>
      </c>
      <c r="X5348" s="119">
        <f>O5348+W5348</f>
        <v>0</v>
      </c>
      <c r="Y5348" s="120">
        <v>8</v>
      </c>
      <c r="Z5348" s="9"/>
      <c r="AA5348" s="9"/>
      <c r="AB5348" s="9"/>
    </row>
    <row r="5349" spans="2:28" ht="4.5" customHeight="1" outlineLevel="6" x14ac:dyDescent="0.15">
      <c r="B5349" s="197"/>
      <c r="C5349" s="199"/>
      <c r="D5349" s="199"/>
      <c r="E5349" s="199"/>
      <c r="F5349" s="10"/>
      <c r="G5349" s="10"/>
      <c r="H5349" s="10"/>
      <c r="I5349" s="203"/>
      <c r="J5349" s="205"/>
      <c r="K5349" s="159"/>
      <c r="L5349" s="159"/>
      <c r="M5349" s="159"/>
      <c r="N5349" s="113"/>
      <c r="O5349" s="153"/>
      <c r="P5349" s="205"/>
      <c r="Q5349" s="205"/>
      <c r="R5349" s="159"/>
      <c r="S5349" s="159"/>
      <c r="T5349" s="159"/>
      <c r="U5349" s="159"/>
      <c r="V5349" s="153"/>
      <c r="W5349" s="153"/>
      <c r="X5349" s="153"/>
      <c r="Y5349" s="10"/>
      <c r="Z5349" s="9"/>
      <c r="AA5349" s="9"/>
      <c r="AB5349" s="9"/>
    </row>
    <row r="5350" spans="2:28" ht="14.25" outlineLevel="6" x14ac:dyDescent="0.15">
      <c r="B5350" s="197"/>
      <c r="C5350" s="198"/>
      <c r="D5350" s="114">
        <v>985</v>
      </c>
      <c r="E5350" s="114"/>
      <c r="F5350" s="115"/>
      <c r="G5350" s="115"/>
      <c r="H5350" s="115" t="s">
        <v>3865</v>
      </c>
      <c r="I5350" s="116" t="s">
        <v>3649</v>
      </c>
      <c r="J5350" s="117" t="s">
        <v>584</v>
      </c>
      <c r="K5350" s="118">
        <v>2</v>
      </c>
      <c r="L5350" s="118">
        <v>0</v>
      </c>
      <c r="M5350" s="118">
        <v>2</v>
      </c>
      <c r="N5350" s="271"/>
      <c r="O5350" s="119">
        <f>M5350*N5350</f>
        <v>0</v>
      </c>
      <c r="P5350" s="117" t="s">
        <v>697</v>
      </c>
      <c r="Q5350" s="117" t="s">
        <v>9413</v>
      </c>
      <c r="R5350" s="118"/>
      <c r="S5350" s="118">
        <f>M5350*R5350</f>
        <v>0</v>
      </c>
      <c r="T5350" s="118"/>
      <c r="U5350" s="118">
        <f>M5350*T5350</f>
        <v>0</v>
      </c>
      <c r="V5350" s="119">
        <v>21</v>
      </c>
      <c r="W5350" s="119">
        <f>O5350*(V5350/100)</f>
        <v>0</v>
      </c>
      <c r="X5350" s="119">
        <f>O5350+W5350</f>
        <v>0</v>
      </c>
      <c r="Y5350" s="120">
        <v>8</v>
      </c>
      <c r="Z5350" s="9"/>
      <c r="AA5350" s="9"/>
      <c r="AB5350" s="9"/>
    </row>
    <row r="5351" spans="2:28" ht="4.5" customHeight="1" outlineLevel="6" x14ac:dyDescent="0.15">
      <c r="B5351" s="197"/>
      <c r="C5351" s="199"/>
      <c r="D5351" s="199"/>
      <c r="E5351" s="199"/>
      <c r="F5351" s="10"/>
      <c r="G5351" s="10"/>
      <c r="H5351" s="10"/>
      <c r="I5351" s="203"/>
      <c r="J5351" s="205"/>
      <c r="K5351" s="159"/>
      <c r="L5351" s="159"/>
      <c r="M5351" s="159"/>
      <c r="N5351" s="113"/>
      <c r="O5351" s="153"/>
      <c r="P5351" s="205"/>
      <c r="Q5351" s="205"/>
      <c r="R5351" s="159"/>
      <c r="S5351" s="159"/>
      <c r="T5351" s="159"/>
      <c r="U5351" s="159"/>
      <c r="V5351" s="153"/>
      <c r="W5351" s="153"/>
      <c r="X5351" s="153"/>
      <c r="Y5351" s="10"/>
      <c r="Z5351" s="9"/>
      <c r="AA5351" s="9"/>
      <c r="AB5351" s="9"/>
    </row>
    <row r="5352" spans="2:28" ht="14.25" outlineLevel="6" x14ac:dyDescent="0.15">
      <c r="B5352" s="197"/>
      <c r="C5352" s="198"/>
      <c r="D5352" s="114">
        <v>986</v>
      </c>
      <c r="E5352" s="114"/>
      <c r="F5352" s="115"/>
      <c r="G5352" s="115"/>
      <c r="H5352" s="115" t="s">
        <v>3864</v>
      </c>
      <c r="I5352" s="116" t="s">
        <v>3863</v>
      </c>
      <c r="J5352" s="117" t="s">
        <v>584</v>
      </c>
      <c r="K5352" s="118">
        <v>35</v>
      </c>
      <c r="L5352" s="118">
        <v>0</v>
      </c>
      <c r="M5352" s="118">
        <v>35</v>
      </c>
      <c r="N5352" s="271"/>
      <c r="O5352" s="119">
        <f>M5352*N5352</f>
        <v>0</v>
      </c>
      <c r="P5352" s="117" t="s">
        <v>697</v>
      </c>
      <c r="Q5352" s="117" t="s">
        <v>9413</v>
      </c>
      <c r="R5352" s="118"/>
      <c r="S5352" s="118">
        <f>M5352*R5352</f>
        <v>0</v>
      </c>
      <c r="T5352" s="118"/>
      <c r="U5352" s="118">
        <f>M5352*T5352</f>
        <v>0</v>
      </c>
      <c r="V5352" s="119">
        <v>21</v>
      </c>
      <c r="W5352" s="119">
        <f>O5352*(V5352/100)</f>
        <v>0</v>
      </c>
      <c r="X5352" s="119">
        <f>O5352+W5352</f>
        <v>0</v>
      </c>
      <c r="Y5352" s="120">
        <v>8</v>
      </c>
      <c r="Z5352" s="9"/>
      <c r="AA5352" s="9"/>
      <c r="AB5352" s="9"/>
    </row>
    <row r="5353" spans="2:28" ht="4.5" customHeight="1" outlineLevel="6" x14ac:dyDescent="0.15">
      <c r="B5353" s="197"/>
      <c r="C5353" s="199"/>
      <c r="D5353" s="199"/>
      <c r="E5353" s="199"/>
      <c r="F5353" s="10"/>
      <c r="G5353" s="10"/>
      <c r="H5353" s="10"/>
      <c r="I5353" s="203"/>
      <c r="J5353" s="205"/>
      <c r="K5353" s="159"/>
      <c r="L5353" s="159"/>
      <c r="M5353" s="159"/>
      <c r="N5353" s="113"/>
      <c r="O5353" s="153"/>
      <c r="P5353" s="205"/>
      <c r="Q5353" s="205"/>
      <c r="R5353" s="159"/>
      <c r="S5353" s="159"/>
      <c r="T5353" s="159"/>
      <c r="U5353" s="159"/>
      <c r="V5353" s="153"/>
      <c r="W5353" s="153"/>
      <c r="X5353" s="153"/>
      <c r="Y5353" s="10"/>
      <c r="Z5353" s="9"/>
      <c r="AA5353" s="9"/>
      <c r="AB5353" s="9"/>
    </row>
    <row r="5354" spans="2:28" ht="14.25" outlineLevel="6" x14ac:dyDescent="0.15">
      <c r="B5354" s="197"/>
      <c r="C5354" s="198"/>
      <c r="D5354" s="114">
        <v>987</v>
      </c>
      <c r="E5354" s="114"/>
      <c r="F5354" s="115"/>
      <c r="G5354" s="115"/>
      <c r="H5354" s="115" t="s">
        <v>3862</v>
      </c>
      <c r="I5354" s="116" t="s">
        <v>3861</v>
      </c>
      <c r="J5354" s="117" t="s">
        <v>584</v>
      </c>
      <c r="K5354" s="118">
        <v>25</v>
      </c>
      <c r="L5354" s="118">
        <v>0</v>
      </c>
      <c r="M5354" s="118">
        <v>25</v>
      </c>
      <c r="N5354" s="271"/>
      <c r="O5354" s="119">
        <f>M5354*N5354</f>
        <v>0</v>
      </c>
      <c r="P5354" s="117" t="s">
        <v>697</v>
      </c>
      <c r="Q5354" s="117" t="s">
        <v>9413</v>
      </c>
      <c r="R5354" s="118"/>
      <c r="S5354" s="118">
        <f>M5354*R5354</f>
        <v>0</v>
      </c>
      <c r="T5354" s="118"/>
      <c r="U5354" s="118">
        <f>M5354*T5354</f>
        <v>0</v>
      </c>
      <c r="V5354" s="119">
        <v>21</v>
      </c>
      <c r="W5354" s="119">
        <f>O5354*(V5354/100)</f>
        <v>0</v>
      </c>
      <c r="X5354" s="119">
        <f>O5354+W5354</f>
        <v>0</v>
      </c>
      <c r="Y5354" s="120">
        <v>8</v>
      </c>
      <c r="Z5354" s="9"/>
      <c r="AA5354" s="9"/>
      <c r="AB5354" s="9"/>
    </row>
    <row r="5355" spans="2:28" ht="4.5" customHeight="1" outlineLevel="6" x14ac:dyDescent="0.15">
      <c r="B5355" s="197"/>
      <c r="C5355" s="199"/>
      <c r="D5355" s="199"/>
      <c r="E5355" s="199"/>
      <c r="F5355" s="10"/>
      <c r="G5355" s="10"/>
      <c r="H5355" s="10"/>
      <c r="I5355" s="203"/>
      <c r="J5355" s="205"/>
      <c r="K5355" s="159"/>
      <c r="L5355" s="159"/>
      <c r="M5355" s="159"/>
      <c r="N5355" s="113"/>
      <c r="O5355" s="153"/>
      <c r="P5355" s="205"/>
      <c r="Q5355" s="205"/>
      <c r="R5355" s="159"/>
      <c r="S5355" s="159"/>
      <c r="T5355" s="159"/>
      <c r="U5355" s="159"/>
      <c r="V5355" s="153"/>
      <c r="W5355" s="153"/>
      <c r="X5355" s="153"/>
      <c r="Y5355" s="10"/>
      <c r="Z5355" s="9"/>
      <c r="AA5355" s="9"/>
      <c r="AB5355" s="9"/>
    </row>
    <row r="5356" spans="2:28" ht="14.25" outlineLevel="6" x14ac:dyDescent="0.15">
      <c r="B5356" s="197"/>
      <c r="C5356" s="198"/>
      <c r="D5356" s="114">
        <v>988</v>
      </c>
      <c r="E5356" s="114"/>
      <c r="F5356" s="115"/>
      <c r="G5356" s="115"/>
      <c r="H5356" s="115" t="s">
        <v>3860</v>
      </c>
      <c r="I5356" s="116" t="s">
        <v>3859</v>
      </c>
      <c r="J5356" s="117" t="s">
        <v>584</v>
      </c>
      <c r="K5356" s="118">
        <v>42</v>
      </c>
      <c r="L5356" s="118">
        <v>0</v>
      </c>
      <c r="M5356" s="118">
        <v>42</v>
      </c>
      <c r="N5356" s="271"/>
      <c r="O5356" s="119">
        <f>M5356*N5356</f>
        <v>0</v>
      </c>
      <c r="P5356" s="117" t="s">
        <v>697</v>
      </c>
      <c r="Q5356" s="117" t="s">
        <v>9413</v>
      </c>
      <c r="R5356" s="118"/>
      <c r="S5356" s="118">
        <f>M5356*R5356</f>
        <v>0</v>
      </c>
      <c r="T5356" s="118"/>
      <c r="U5356" s="118">
        <f>M5356*T5356</f>
        <v>0</v>
      </c>
      <c r="V5356" s="119">
        <v>21</v>
      </c>
      <c r="W5356" s="119">
        <f>O5356*(V5356/100)</f>
        <v>0</v>
      </c>
      <c r="X5356" s="119">
        <f>O5356+W5356</f>
        <v>0</v>
      </c>
      <c r="Y5356" s="120">
        <v>8</v>
      </c>
      <c r="Z5356" s="9"/>
      <c r="AA5356" s="9"/>
      <c r="AB5356" s="9"/>
    </row>
    <row r="5357" spans="2:28" ht="4.5" customHeight="1" outlineLevel="6" x14ac:dyDescent="0.15">
      <c r="B5357" s="197"/>
      <c r="C5357" s="199"/>
      <c r="D5357" s="199"/>
      <c r="E5357" s="199"/>
      <c r="F5357" s="10"/>
      <c r="G5357" s="10"/>
      <c r="H5357" s="10"/>
      <c r="I5357" s="203"/>
      <c r="J5357" s="205"/>
      <c r="K5357" s="159"/>
      <c r="L5357" s="159"/>
      <c r="M5357" s="159"/>
      <c r="N5357" s="113"/>
      <c r="O5357" s="153"/>
      <c r="P5357" s="205"/>
      <c r="Q5357" s="205"/>
      <c r="R5357" s="159"/>
      <c r="S5357" s="159"/>
      <c r="T5357" s="159"/>
      <c r="U5357" s="159"/>
      <c r="V5357" s="153"/>
      <c r="W5357" s="153"/>
      <c r="X5357" s="153"/>
      <c r="Y5357" s="10"/>
      <c r="Z5357" s="9"/>
      <c r="AA5357" s="9"/>
      <c r="AB5357" s="9"/>
    </row>
    <row r="5358" spans="2:28" ht="14.25" outlineLevel="6" x14ac:dyDescent="0.15">
      <c r="B5358" s="197"/>
      <c r="C5358" s="198"/>
      <c r="D5358" s="114">
        <v>989</v>
      </c>
      <c r="E5358" s="114"/>
      <c r="F5358" s="115"/>
      <c r="G5358" s="115"/>
      <c r="H5358" s="115" t="s">
        <v>3858</v>
      </c>
      <c r="I5358" s="116" t="s">
        <v>3857</v>
      </c>
      <c r="J5358" s="117" t="s">
        <v>584</v>
      </c>
      <c r="K5358" s="118">
        <v>42</v>
      </c>
      <c r="L5358" s="118">
        <v>0</v>
      </c>
      <c r="M5358" s="118">
        <v>42</v>
      </c>
      <c r="N5358" s="271"/>
      <c r="O5358" s="119">
        <f>M5358*N5358</f>
        <v>0</v>
      </c>
      <c r="P5358" s="117" t="s">
        <v>697</v>
      </c>
      <c r="Q5358" s="117" t="s">
        <v>9413</v>
      </c>
      <c r="R5358" s="118"/>
      <c r="S5358" s="118">
        <f>M5358*R5358</f>
        <v>0</v>
      </c>
      <c r="T5358" s="118"/>
      <c r="U5358" s="118">
        <f>M5358*T5358</f>
        <v>0</v>
      </c>
      <c r="V5358" s="119">
        <v>21</v>
      </c>
      <c r="W5358" s="119">
        <f>O5358*(V5358/100)</f>
        <v>0</v>
      </c>
      <c r="X5358" s="119">
        <f>O5358+W5358</f>
        <v>0</v>
      </c>
      <c r="Y5358" s="120">
        <v>8</v>
      </c>
      <c r="Z5358" s="9"/>
      <c r="AA5358" s="9"/>
      <c r="AB5358" s="9"/>
    </row>
    <row r="5359" spans="2:28" ht="4.5" customHeight="1" outlineLevel="6" x14ac:dyDescent="0.15">
      <c r="B5359" s="197"/>
      <c r="C5359" s="199"/>
      <c r="D5359" s="199"/>
      <c r="E5359" s="199"/>
      <c r="F5359" s="10"/>
      <c r="G5359" s="10"/>
      <c r="H5359" s="10"/>
      <c r="I5359" s="203"/>
      <c r="J5359" s="205"/>
      <c r="K5359" s="159"/>
      <c r="L5359" s="159"/>
      <c r="M5359" s="159"/>
      <c r="N5359" s="113"/>
      <c r="O5359" s="153"/>
      <c r="P5359" s="205"/>
      <c r="Q5359" s="205"/>
      <c r="R5359" s="159"/>
      <c r="S5359" s="159"/>
      <c r="T5359" s="159"/>
      <c r="U5359" s="159"/>
      <c r="V5359" s="153"/>
      <c r="W5359" s="153"/>
      <c r="X5359" s="153"/>
      <c r="Y5359" s="10"/>
      <c r="Z5359" s="9"/>
      <c r="AA5359" s="9"/>
      <c r="AB5359" s="9"/>
    </row>
    <row r="5360" spans="2:28" ht="14.25" outlineLevel="6" x14ac:dyDescent="0.15">
      <c r="B5360" s="197"/>
      <c r="C5360" s="198"/>
      <c r="D5360" s="114">
        <v>990</v>
      </c>
      <c r="E5360" s="114"/>
      <c r="F5360" s="115"/>
      <c r="G5360" s="115"/>
      <c r="H5360" s="115" t="s">
        <v>3856</v>
      </c>
      <c r="I5360" s="116" t="s">
        <v>3855</v>
      </c>
      <c r="J5360" s="117" t="s">
        <v>584</v>
      </c>
      <c r="K5360" s="118">
        <v>305</v>
      </c>
      <c r="L5360" s="118">
        <v>0</v>
      </c>
      <c r="M5360" s="118">
        <v>305</v>
      </c>
      <c r="N5360" s="271"/>
      <c r="O5360" s="119">
        <f>M5360*N5360</f>
        <v>0</v>
      </c>
      <c r="P5360" s="117" t="s">
        <v>697</v>
      </c>
      <c r="Q5360" s="117" t="s">
        <v>9413</v>
      </c>
      <c r="R5360" s="118"/>
      <c r="S5360" s="118">
        <f>M5360*R5360</f>
        <v>0</v>
      </c>
      <c r="T5360" s="118"/>
      <c r="U5360" s="118">
        <f>M5360*T5360</f>
        <v>0</v>
      </c>
      <c r="V5360" s="119">
        <v>21</v>
      </c>
      <c r="W5360" s="119">
        <f>O5360*(V5360/100)</f>
        <v>0</v>
      </c>
      <c r="X5360" s="119">
        <f>O5360+W5360</f>
        <v>0</v>
      </c>
      <c r="Y5360" s="120">
        <v>8</v>
      </c>
      <c r="Z5360" s="9"/>
      <c r="AA5360" s="9"/>
      <c r="AB5360" s="9"/>
    </row>
    <row r="5361" spans="2:28" ht="4.5" customHeight="1" outlineLevel="6" x14ac:dyDescent="0.15">
      <c r="B5361" s="197"/>
      <c r="C5361" s="199"/>
      <c r="D5361" s="199"/>
      <c r="E5361" s="199"/>
      <c r="F5361" s="10"/>
      <c r="G5361" s="10"/>
      <c r="H5361" s="10"/>
      <c r="I5361" s="203"/>
      <c r="J5361" s="205"/>
      <c r="K5361" s="159"/>
      <c r="L5361" s="159"/>
      <c r="M5361" s="159"/>
      <c r="N5361" s="113"/>
      <c r="O5361" s="153"/>
      <c r="P5361" s="205"/>
      <c r="Q5361" s="205"/>
      <c r="R5361" s="159"/>
      <c r="S5361" s="159"/>
      <c r="T5361" s="159"/>
      <c r="U5361" s="159"/>
      <c r="V5361" s="153"/>
      <c r="W5361" s="153"/>
      <c r="X5361" s="153"/>
      <c r="Y5361" s="10"/>
      <c r="Z5361" s="9"/>
      <c r="AA5361" s="9"/>
      <c r="AB5361" s="9"/>
    </row>
    <row r="5362" spans="2:28" ht="14.25" outlineLevel="6" x14ac:dyDescent="0.15">
      <c r="B5362" s="197"/>
      <c r="C5362" s="198"/>
      <c r="D5362" s="114">
        <v>991</v>
      </c>
      <c r="E5362" s="114"/>
      <c r="F5362" s="115"/>
      <c r="G5362" s="115"/>
      <c r="H5362" s="115" t="s">
        <v>3854</v>
      </c>
      <c r="I5362" s="116" t="s">
        <v>3611</v>
      </c>
      <c r="J5362" s="117" t="s">
        <v>696</v>
      </c>
      <c r="K5362" s="118">
        <v>6</v>
      </c>
      <c r="L5362" s="118">
        <v>0</v>
      </c>
      <c r="M5362" s="118">
        <v>6</v>
      </c>
      <c r="N5362" s="271"/>
      <c r="O5362" s="119">
        <f>M5362*N5362</f>
        <v>0</v>
      </c>
      <c r="P5362" s="117" t="s">
        <v>697</v>
      </c>
      <c r="Q5362" s="117" t="s">
        <v>9413</v>
      </c>
      <c r="R5362" s="118"/>
      <c r="S5362" s="118">
        <f>M5362*R5362</f>
        <v>0</v>
      </c>
      <c r="T5362" s="118"/>
      <c r="U5362" s="118">
        <f>M5362*T5362</f>
        <v>0</v>
      </c>
      <c r="V5362" s="119">
        <v>21</v>
      </c>
      <c r="W5362" s="119">
        <f>O5362*(V5362/100)</f>
        <v>0</v>
      </c>
      <c r="X5362" s="119">
        <f>O5362+W5362</f>
        <v>0</v>
      </c>
      <c r="Y5362" s="120">
        <v>8</v>
      </c>
      <c r="Z5362" s="9"/>
      <c r="AA5362" s="9"/>
      <c r="AB5362" s="9"/>
    </row>
    <row r="5363" spans="2:28" ht="4.5" customHeight="1" outlineLevel="6" x14ac:dyDescent="0.15">
      <c r="B5363" s="197"/>
      <c r="C5363" s="199"/>
      <c r="D5363" s="199"/>
      <c r="E5363" s="199"/>
      <c r="F5363" s="10"/>
      <c r="G5363" s="10"/>
      <c r="H5363" s="10"/>
      <c r="I5363" s="203"/>
      <c r="J5363" s="205"/>
      <c r="K5363" s="159"/>
      <c r="L5363" s="159"/>
      <c r="M5363" s="159"/>
      <c r="N5363" s="113"/>
      <c r="O5363" s="153"/>
      <c r="P5363" s="205"/>
      <c r="Q5363" s="205"/>
      <c r="R5363" s="159"/>
      <c r="S5363" s="159"/>
      <c r="T5363" s="159"/>
      <c r="U5363" s="159"/>
      <c r="V5363" s="153"/>
      <c r="W5363" s="153"/>
      <c r="X5363" s="153"/>
      <c r="Y5363" s="10"/>
      <c r="Z5363" s="9"/>
      <c r="AA5363" s="9"/>
      <c r="AB5363" s="9"/>
    </row>
    <row r="5364" spans="2:28" ht="14.25" outlineLevel="6" x14ac:dyDescent="0.15">
      <c r="B5364" s="197"/>
      <c r="C5364" s="198"/>
      <c r="D5364" s="114">
        <v>992</v>
      </c>
      <c r="E5364" s="114"/>
      <c r="F5364" s="115"/>
      <c r="G5364" s="115" t="s">
        <v>3853</v>
      </c>
      <c r="H5364" s="115" t="s">
        <v>3852</v>
      </c>
      <c r="I5364" s="116" t="s">
        <v>3609</v>
      </c>
      <c r="J5364" s="117" t="s">
        <v>696</v>
      </c>
      <c r="K5364" s="118">
        <v>20</v>
      </c>
      <c r="L5364" s="118">
        <v>0</v>
      </c>
      <c r="M5364" s="118">
        <v>20</v>
      </c>
      <c r="N5364" s="271"/>
      <c r="O5364" s="119">
        <f>M5364*N5364</f>
        <v>0</v>
      </c>
      <c r="P5364" s="117" t="s">
        <v>697</v>
      </c>
      <c r="Q5364" s="117" t="s">
        <v>9413</v>
      </c>
      <c r="R5364" s="118"/>
      <c r="S5364" s="118">
        <f>M5364*R5364</f>
        <v>0</v>
      </c>
      <c r="T5364" s="118"/>
      <c r="U5364" s="118">
        <f>M5364*T5364</f>
        <v>0</v>
      </c>
      <c r="V5364" s="119">
        <v>21</v>
      </c>
      <c r="W5364" s="119">
        <f>O5364*(V5364/100)</f>
        <v>0</v>
      </c>
      <c r="X5364" s="119">
        <f>O5364+W5364</f>
        <v>0</v>
      </c>
      <c r="Y5364" s="120">
        <v>8</v>
      </c>
      <c r="Z5364" s="9"/>
      <c r="AA5364" s="9"/>
      <c r="AB5364" s="9"/>
    </row>
    <row r="5365" spans="2:28" ht="4.5" customHeight="1" outlineLevel="6" x14ac:dyDescent="0.15">
      <c r="B5365" s="197"/>
      <c r="C5365" s="199"/>
      <c r="D5365" s="199"/>
      <c r="E5365" s="199"/>
      <c r="F5365" s="10"/>
      <c r="G5365" s="10"/>
      <c r="H5365" s="10"/>
      <c r="I5365" s="203"/>
      <c r="J5365" s="205"/>
      <c r="K5365" s="159"/>
      <c r="L5365" s="159"/>
      <c r="M5365" s="159"/>
      <c r="N5365" s="113"/>
      <c r="O5365" s="153"/>
      <c r="P5365" s="205"/>
      <c r="Q5365" s="205"/>
      <c r="R5365" s="159"/>
      <c r="S5365" s="159"/>
      <c r="T5365" s="159"/>
      <c r="U5365" s="159"/>
      <c r="V5365" s="153"/>
      <c r="W5365" s="153"/>
      <c r="X5365" s="153"/>
      <c r="Y5365" s="10"/>
      <c r="Z5365" s="9"/>
      <c r="AA5365" s="9"/>
      <c r="AB5365" s="9"/>
    </row>
    <row r="5366" spans="2:28" ht="14.25" outlineLevel="6" x14ac:dyDescent="0.15">
      <c r="B5366" s="197"/>
      <c r="C5366" s="198"/>
      <c r="D5366" s="114">
        <v>993</v>
      </c>
      <c r="E5366" s="114"/>
      <c r="F5366" s="115"/>
      <c r="G5366" s="115" t="s">
        <v>3851</v>
      </c>
      <c r="H5366" s="115" t="s">
        <v>3850</v>
      </c>
      <c r="I5366" s="116" t="s">
        <v>3849</v>
      </c>
      <c r="J5366" s="117" t="s">
        <v>696</v>
      </c>
      <c r="K5366" s="118">
        <v>2</v>
      </c>
      <c r="L5366" s="118">
        <v>0</v>
      </c>
      <c r="M5366" s="118">
        <v>2</v>
      </c>
      <c r="N5366" s="271"/>
      <c r="O5366" s="119">
        <f>M5366*N5366</f>
        <v>0</v>
      </c>
      <c r="P5366" s="117" t="s">
        <v>697</v>
      </c>
      <c r="Q5366" s="117" t="s">
        <v>9413</v>
      </c>
      <c r="R5366" s="118"/>
      <c r="S5366" s="118">
        <f>M5366*R5366</f>
        <v>0</v>
      </c>
      <c r="T5366" s="118"/>
      <c r="U5366" s="118">
        <f>M5366*T5366</f>
        <v>0</v>
      </c>
      <c r="V5366" s="119">
        <v>21</v>
      </c>
      <c r="W5366" s="119">
        <f>O5366*(V5366/100)</f>
        <v>0</v>
      </c>
      <c r="X5366" s="119">
        <f>O5366+W5366</f>
        <v>0</v>
      </c>
      <c r="Y5366" s="120">
        <v>8</v>
      </c>
      <c r="Z5366" s="9"/>
      <c r="AA5366" s="9"/>
      <c r="AB5366" s="9"/>
    </row>
    <row r="5367" spans="2:28" ht="4.5" customHeight="1" outlineLevel="6" x14ac:dyDescent="0.15">
      <c r="B5367" s="197"/>
      <c r="C5367" s="199"/>
      <c r="D5367" s="199"/>
      <c r="E5367" s="199"/>
      <c r="F5367" s="10"/>
      <c r="G5367" s="10"/>
      <c r="H5367" s="10"/>
      <c r="I5367" s="203"/>
      <c r="J5367" s="205"/>
      <c r="K5367" s="159"/>
      <c r="L5367" s="159"/>
      <c r="M5367" s="159"/>
      <c r="N5367" s="113"/>
      <c r="O5367" s="153"/>
      <c r="P5367" s="205"/>
      <c r="Q5367" s="205"/>
      <c r="R5367" s="159"/>
      <c r="S5367" s="159"/>
      <c r="T5367" s="159"/>
      <c r="U5367" s="159"/>
      <c r="V5367" s="153"/>
      <c r="W5367" s="153"/>
      <c r="X5367" s="153"/>
      <c r="Y5367" s="10"/>
      <c r="Z5367" s="9"/>
      <c r="AA5367" s="9"/>
      <c r="AB5367" s="9"/>
    </row>
    <row r="5368" spans="2:28" ht="14.25" outlineLevel="6" x14ac:dyDescent="0.15">
      <c r="B5368" s="197"/>
      <c r="C5368" s="198"/>
      <c r="D5368" s="114">
        <v>994</v>
      </c>
      <c r="E5368" s="114"/>
      <c r="F5368" s="115"/>
      <c r="G5368" s="115" t="s">
        <v>3848</v>
      </c>
      <c r="H5368" s="115" t="s">
        <v>3847</v>
      </c>
      <c r="I5368" s="116" t="s">
        <v>3605</v>
      </c>
      <c r="J5368" s="117" t="s">
        <v>944</v>
      </c>
      <c r="K5368" s="118">
        <v>2</v>
      </c>
      <c r="L5368" s="118">
        <v>0</v>
      </c>
      <c r="M5368" s="118">
        <v>2</v>
      </c>
      <c r="N5368" s="271"/>
      <c r="O5368" s="119">
        <f>M5368*N5368</f>
        <v>0</v>
      </c>
      <c r="P5368" s="117" t="s">
        <v>697</v>
      </c>
      <c r="Q5368" s="117" t="s">
        <v>9413</v>
      </c>
      <c r="R5368" s="118"/>
      <c r="S5368" s="118">
        <f>M5368*R5368</f>
        <v>0</v>
      </c>
      <c r="T5368" s="118"/>
      <c r="U5368" s="118">
        <f>M5368*T5368</f>
        <v>0</v>
      </c>
      <c r="V5368" s="119">
        <v>21</v>
      </c>
      <c r="W5368" s="119">
        <f>O5368*(V5368/100)</f>
        <v>0</v>
      </c>
      <c r="X5368" s="119">
        <f>O5368+W5368</f>
        <v>0</v>
      </c>
      <c r="Y5368" s="120">
        <v>8</v>
      </c>
      <c r="Z5368" s="9"/>
      <c r="AA5368" s="9"/>
      <c r="AB5368" s="9"/>
    </row>
    <row r="5369" spans="2:28" ht="4.5" customHeight="1" outlineLevel="6" x14ac:dyDescent="0.15">
      <c r="B5369" s="197"/>
      <c r="C5369" s="199"/>
      <c r="D5369" s="199"/>
      <c r="E5369" s="199"/>
      <c r="F5369" s="10"/>
      <c r="G5369" s="10"/>
      <c r="H5369" s="10"/>
      <c r="I5369" s="203"/>
      <c r="J5369" s="205"/>
      <c r="K5369" s="159"/>
      <c r="L5369" s="159"/>
      <c r="M5369" s="159"/>
      <c r="N5369" s="113"/>
      <c r="O5369" s="153"/>
      <c r="P5369" s="205"/>
      <c r="Q5369" s="205"/>
      <c r="R5369" s="159"/>
      <c r="S5369" s="159"/>
      <c r="T5369" s="159"/>
      <c r="U5369" s="159"/>
      <c r="V5369" s="153"/>
      <c r="W5369" s="153"/>
      <c r="X5369" s="153"/>
      <c r="Y5369" s="10"/>
      <c r="Z5369" s="9"/>
      <c r="AA5369" s="9"/>
      <c r="AB5369" s="9"/>
    </row>
    <row r="5370" spans="2:28" ht="14.25" outlineLevel="6" x14ac:dyDescent="0.15">
      <c r="B5370" s="197"/>
      <c r="C5370" s="198"/>
      <c r="D5370" s="114">
        <v>995</v>
      </c>
      <c r="E5370" s="114"/>
      <c r="F5370" s="115"/>
      <c r="G5370" s="115"/>
      <c r="H5370" s="115" t="s">
        <v>3846</v>
      </c>
      <c r="I5370" s="116" t="s">
        <v>3603</v>
      </c>
      <c r="J5370" s="117" t="s">
        <v>944</v>
      </c>
      <c r="K5370" s="118">
        <v>1</v>
      </c>
      <c r="L5370" s="118">
        <v>0</v>
      </c>
      <c r="M5370" s="118">
        <v>1</v>
      </c>
      <c r="N5370" s="271"/>
      <c r="O5370" s="119">
        <f>M5370*N5370</f>
        <v>0</v>
      </c>
      <c r="P5370" s="117" t="s">
        <v>697</v>
      </c>
      <c r="Q5370" s="117" t="s">
        <v>9413</v>
      </c>
      <c r="R5370" s="118"/>
      <c r="S5370" s="118">
        <f>M5370*R5370</f>
        <v>0</v>
      </c>
      <c r="T5370" s="118"/>
      <c r="U5370" s="118">
        <f>M5370*T5370</f>
        <v>0</v>
      </c>
      <c r="V5370" s="119">
        <v>21</v>
      </c>
      <c r="W5370" s="119">
        <f>O5370*(V5370/100)</f>
        <v>0</v>
      </c>
      <c r="X5370" s="119">
        <f>O5370+W5370</f>
        <v>0</v>
      </c>
      <c r="Y5370" s="120">
        <v>8</v>
      </c>
      <c r="Z5370" s="9"/>
      <c r="AA5370" s="9"/>
      <c r="AB5370" s="9"/>
    </row>
    <row r="5371" spans="2:28" ht="4.5" customHeight="1" outlineLevel="6" x14ac:dyDescent="0.15">
      <c r="B5371" s="197"/>
      <c r="C5371" s="199"/>
      <c r="D5371" s="199"/>
      <c r="E5371" s="199"/>
      <c r="F5371" s="10"/>
      <c r="G5371" s="10"/>
      <c r="H5371" s="10"/>
      <c r="I5371" s="203"/>
      <c r="J5371" s="205"/>
      <c r="K5371" s="159"/>
      <c r="L5371" s="159"/>
      <c r="M5371" s="159"/>
      <c r="N5371" s="113"/>
      <c r="O5371" s="153"/>
      <c r="P5371" s="205"/>
      <c r="Q5371" s="205"/>
      <c r="R5371" s="159"/>
      <c r="S5371" s="159"/>
      <c r="T5371" s="159"/>
      <c r="U5371" s="159"/>
      <c r="V5371" s="153"/>
      <c r="W5371" s="153"/>
      <c r="X5371" s="153"/>
      <c r="Y5371" s="10"/>
      <c r="Z5371" s="9"/>
      <c r="AA5371" s="9"/>
      <c r="AB5371" s="9"/>
    </row>
    <row r="5372" spans="2:28" ht="14.25" outlineLevel="6" x14ac:dyDescent="0.15">
      <c r="B5372" s="197"/>
      <c r="C5372" s="198"/>
      <c r="D5372" s="114">
        <v>996</v>
      </c>
      <c r="E5372" s="114"/>
      <c r="F5372" s="115"/>
      <c r="G5372" s="115"/>
      <c r="H5372" s="115" t="s">
        <v>3845</v>
      </c>
      <c r="I5372" s="116" t="s">
        <v>3844</v>
      </c>
      <c r="J5372" s="117" t="s">
        <v>944</v>
      </c>
      <c r="K5372" s="118">
        <v>1</v>
      </c>
      <c r="L5372" s="118">
        <v>0</v>
      </c>
      <c r="M5372" s="118">
        <v>1</v>
      </c>
      <c r="N5372" s="271"/>
      <c r="O5372" s="119">
        <f>M5372*N5372</f>
        <v>0</v>
      </c>
      <c r="P5372" s="117" t="s">
        <v>697</v>
      </c>
      <c r="Q5372" s="117" t="s">
        <v>9413</v>
      </c>
      <c r="R5372" s="118"/>
      <c r="S5372" s="118">
        <f>M5372*R5372</f>
        <v>0</v>
      </c>
      <c r="T5372" s="118"/>
      <c r="U5372" s="118">
        <f>M5372*T5372</f>
        <v>0</v>
      </c>
      <c r="V5372" s="119">
        <v>21</v>
      </c>
      <c r="W5372" s="119">
        <f>O5372*(V5372/100)</f>
        <v>0</v>
      </c>
      <c r="X5372" s="119">
        <f>O5372+W5372</f>
        <v>0</v>
      </c>
      <c r="Y5372" s="120">
        <v>8</v>
      </c>
      <c r="Z5372" s="9"/>
      <c r="AA5372" s="9"/>
      <c r="AB5372" s="9"/>
    </row>
    <row r="5373" spans="2:28" ht="4.5" customHeight="1" outlineLevel="6" x14ac:dyDescent="0.15">
      <c r="B5373" s="197"/>
      <c r="C5373" s="199"/>
      <c r="D5373" s="199"/>
      <c r="E5373" s="199"/>
      <c r="F5373" s="10"/>
      <c r="G5373" s="10"/>
      <c r="H5373" s="10"/>
      <c r="I5373" s="203"/>
      <c r="J5373" s="205"/>
      <c r="K5373" s="159"/>
      <c r="L5373" s="159"/>
      <c r="M5373" s="159"/>
      <c r="N5373" s="113"/>
      <c r="O5373" s="153"/>
      <c r="P5373" s="205"/>
      <c r="Q5373" s="205"/>
      <c r="R5373" s="159"/>
      <c r="S5373" s="159"/>
      <c r="T5373" s="159"/>
      <c r="U5373" s="159"/>
      <c r="V5373" s="153"/>
      <c r="W5373" s="153"/>
      <c r="X5373" s="153"/>
      <c r="Y5373" s="10"/>
      <c r="Z5373" s="9"/>
      <c r="AA5373" s="9"/>
      <c r="AB5373" s="9"/>
    </row>
    <row r="5374" spans="2:28" ht="14.25" outlineLevel="6" x14ac:dyDescent="0.15">
      <c r="B5374" s="197"/>
      <c r="C5374" s="198"/>
      <c r="D5374" s="114">
        <v>997</v>
      </c>
      <c r="E5374" s="114"/>
      <c r="F5374" s="115"/>
      <c r="G5374" s="115" t="s">
        <v>535</v>
      </c>
      <c r="H5374" s="115" t="s">
        <v>3843</v>
      </c>
      <c r="I5374" s="116" t="s">
        <v>3601</v>
      </c>
      <c r="J5374" s="117" t="s">
        <v>1011</v>
      </c>
      <c r="K5374" s="118">
        <v>1</v>
      </c>
      <c r="L5374" s="118">
        <v>0</v>
      </c>
      <c r="M5374" s="118">
        <v>1</v>
      </c>
      <c r="N5374" s="271"/>
      <c r="O5374" s="119">
        <f>M5374*N5374</f>
        <v>0</v>
      </c>
      <c r="P5374" s="117" t="s">
        <v>697</v>
      </c>
      <c r="Q5374" s="117" t="s">
        <v>9413</v>
      </c>
      <c r="R5374" s="118"/>
      <c r="S5374" s="118">
        <f>M5374*R5374</f>
        <v>0</v>
      </c>
      <c r="T5374" s="118"/>
      <c r="U5374" s="118">
        <f>M5374*T5374</f>
        <v>0</v>
      </c>
      <c r="V5374" s="119">
        <v>21</v>
      </c>
      <c r="W5374" s="119">
        <f>O5374*(V5374/100)</f>
        <v>0</v>
      </c>
      <c r="X5374" s="119">
        <f>O5374+W5374</f>
        <v>0</v>
      </c>
      <c r="Y5374" s="120">
        <v>8</v>
      </c>
      <c r="Z5374" s="9"/>
      <c r="AA5374" s="9"/>
      <c r="AB5374" s="9"/>
    </row>
    <row r="5375" spans="2:28" ht="4.5" customHeight="1" outlineLevel="6" x14ac:dyDescent="0.15">
      <c r="B5375" s="197"/>
      <c r="C5375" s="199"/>
      <c r="D5375" s="199"/>
      <c r="E5375" s="199"/>
      <c r="F5375" s="10"/>
      <c r="G5375" s="10"/>
      <c r="H5375" s="10"/>
      <c r="I5375" s="203"/>
      <c r="J5375" s="205"/>
      <c r="K5375" s="159"/>
      <c r="L5375" s="159"/>
      <c r="M5375" s="159"/>
      <c r="N5375" s="113"/>
      <c r="O5375" s="153"/>
      <c r="P5375" s="205"/>
      <c r="Q5375" s="205"/>
      <c r="R5375" s="159"/>
      <c r="S5375" s="159"/>
      <c r="T5375" s="159"/>
      <c r="U5375" s="159"/>
      <c r="V5375" s="153"/>
      <c r="W5375" s="153"/>
      <c r="X5375" s="153"/>
      <c r="Y5375" s="10"/>
      <c r="Z5375" s="9"/>
      <c r="AA5375" s="9"/>
      <c r="AB5375" s="9"/>
    </row>
    <row r="5376" spans="2:28" ht="14.25" outlineLevel="6" x14ac:dyDescent="0.15">
      <c r="B5376" s="197"/>
      <c r="C5376" s="198"/>
      <c r="D5376" s="114">
        <v>998</v>
      </c>
      <c r="E5376" s="114"/>
      <c r="F5376" s="115"/>
      <c r="G5376" s="115"/>
      <c r="H5376" s="115" t="s">
        <v>3842</v>
      </c>
      <c r="I5376" s="116" t="s">
        <v>3841</v>
      </c>
      <c r="J5376" s="117" t="s">
        <v>1011</v>
      </c>
      <c r="K5376" s="118">
        <v>1</v>
      </c>
      <c r="L5376" s="118">
        <v>0</v>
      </c>
      <c r="M5376" s="118">
        <v>1</v>
      </c>
      <c r="N5376" s="271"/>
      <c r="O5376" s="119">
        <f>M5376*N5376</f>
        <v>0</v>
      </c>
      <c r="P5376" s="117" t="s">
        <v>697</v>
      </c>
      <c r="Q5376" s="117" t="s">
        <v>9413</v>
      </c>
      <c r="R5376" s="118"/>
      <c r="S5376" s="118">
        <f>M5376*R5376</f>
        <v>0</v>
      </c>
      <c r="T5376" s="118"/>
      <c r="U5376" s="118">
        <f>M5376*T5376</f>
        <v>0</v>
      </c>
      <c r="V5376" s="119">
        <v>21</v>
      </c>
      <c r="W5376" s="119">
        <f>O5376*(V5376/100)</f>
        <v>0</v>
      </c>
      <c r="X5376" s="119">
        <f>O5376+W5376</f>
        <v>0</v>
      </c>
      <c r="Y5376" s="120">
        <v>8</v>
      </c>
      <c r="Z5376" s="9"/>
      <c r="AA5376" s="9"/>
      <c r="AB5376" s="9"/>
    </row>
    <row r="5377" spans="1:28" ht="4.5" customHeight="1" outlineLevel="6" x14ac:dyDescent="0.15">
      <c r="B5377" s="197"/>
      <c r="C5377" s="199"/>
      <c r="D5377" s="199"/>
      <c r="E5377" s="199"/>
      <c r="F5377" s="10"/>
      <c r="G5377" s="10"/>
      <c r="H5377" s="10"/>
      <c r="I5377" s="203"/>
      <c r="J5377" s="205"/>
      <c r="K5377" s="159"/>
      <c r="L5377" s="159"/>
      <c r="M5377" s="159"/>
      <c r="N5377" s="113"/>
      <c r="O5377" s="153"/>
      <c r="P5377" s="205"/>
      <c r="Q5377" s="205"/>
      <c r="R5377" s="159"/>
      <c r="S5377" s="159"/>
      <c r="T5377" s="159"/>
      <c r="U5377" s="159"/>
      <c r="V5377" s="153"/>
      <c r="W5377" s="153"/>
      <c r="X5377" s="153"/>
      <c r="Y5377" s="10"/>
      <c r="Z5377" s="9"/>
      <c r="AA5377" s="9"/>
      <c r="AB5377" s="9"/>
    </row>
    <row r="5378" spans="1:28" ht="14.25" outlineLevel="6" x14ac:dyDescent="0.15">
      <c r="B5378" s="197"/>
      <c r="C5378" s="198"/>
      <c r="D5378" s="114">
        <v>999</v>
      </c>
      <c r="E5378" s="114"/>
      <c r="F5378" s="115"/>
      <c r="G5378" s="115"/>
      <c r="H5378" s="115" t="s">
        <v>3840</v>
      </c>
      <c r="I5378" s="116" t="s">
        <v>3839</v>
      </c>
      <c r="J5378" s="117" t="s">
        <v>1011</v>
      </c>
      <c r="K5378" s="118">
        <v>1</v>
      </c>
      <c r="L5378" s="118">
        <v>0</v>
      </c>
      <c r="M5378" s="118">
        <v>1</v>
      </c>
      <c r="N5378" s="271"/>
      <c r="O5378" s="119">
        <f>M5378*N5378</f>
        <v>0</v>
      </c>
      <c r="P5378" s="117" t="s">
        <v>697</v>
      </c>
      <c r="Q5378" s="117" t="s">
        <v>9413</v>
      </c>
      <c r="R5378" s="118"/>
      <c r="S5378" s="118">
        <f>M5378*R5378</f>
        <v>0</v>
      </c>
      <c r="T5378" s="118"/>
      <c r="U5378" s="118">
        <f>M5378*T5378</f>
        <v>0</v>
      </c>
      <c r="V5378" s="119">
        <v>21</v>
      </c>
      <c r="W5378" s="119">
        <f>O5378*(V5378/100)</f>
        <v>0</v>
      </c>
      <c r="X5378" s="119">
        <f>O5378+W5378</f>
        <v>0</v>
      </c>
      <c r="Y5378" s="120">
        <v>8</v>
      </c>
      <c r="Z5378" s="9"/>
      <c r="AA5378" s="9"/>
      <c r="AB5378" s="9"/>
    </row>
    <row r="5379" spans="1:28" ht="4.5" customHeight="1" outlineLevel="6" x14ac:dyDescent="0.15">
      <c r="B5379" s="197"/>
      <c r="C5379" s="199"/>
      <c r="D5379" s="199"/>
      <c r="E5379" s="199"/>
      <c r="F5379" s="10"/>
      <c r="G5379" s="10"/>
      <c r="H5379" s="10"/>
      <c r="I5379" s="203"/>
      <c r="J5379" s="205"/>
      <c r="K5379" s="159"/>
      <c r="L5379" s="159"/>
      <c r="M5379" s="159"/>
      <c r="N5379" s="113"/>
      <c r="O5379" s="153"/>
      <c r="P5379" s="205"/>
      <c r="Q5379" s="205"/>
      <c r="R5379" s="159"/>
      <c r="S5379" s="159"/>
      <c r="T5379" s="159"/>
      <c r="U5379" s="159"/>
      <c r="V5379" s="153"/>
      <c r="W5379" s="153"/>
      <c r="X5379" s="153"/>
      <c r="Y5379" s="10"/>
      <c r="Z5379" s="9"/>
      <c r="AA5379" s="9"/>
      <c r="AB5379" s="9"/>
    </row>
    <row r="5380" spans="1:28" ht="14.25" outlineLevel="6" x14ac:dyDescent="0.15">
      <c r="B5380" s="197"/>
      <c r="C5380" s="198"/>
      <c r="D5380" s="114">
        <v>1000</v>
      </c>
      <c r="E5380" s="114"/>
      <c r="F5380" s="115"/>
      <c r="G5380" s="115"/>
      <c r="H5380" s="115" t="s">
        <v>3838</v>
      </c>
      <c r="I5380" s="116" t="s">
        <v>3837</v>
      </c>
      <c r="J5380" s="117" t="s">
        <v>1011</v>
      </c>
      <c r="K5380" s="118">
        <v>1</v>
      </c>
      <c r="L5380" s="118">
        <v>0</v>
      </c>
      <c r="M5380" s="118">
        <v>1</v>
      </c>
      <c r="N5380" s="271"/>
      <c r="O5380" s="119">
        <f>M5380*N5380</f>
        <v>0</v>
      </c>
      <c r="P5380" s="117" t="s">
        <v>697</v>
      </c>
      <c r="Q5380" s="117" t="s">
        <v>9413</v>
      </c>
      <c r="R5380" s="118"/>
      <c r="S5380" s="118">
        <f>M5380*R5380</f>
        <v>0</v>
      </c>
      <c r="T5380" s="118"/>
      <c r="U5380" s="118">
        <f>M5380*T5380</f>
        <v>0</v>
      </c>
      <c r="V5380" s="119">
        <v>21</v>
      </c>
      <c r="W5380" s="119">
        <f>O5380*(V5380/100)</f>
        <v>0</v>
      </c>
      <c r="X5380" s="119">
        <f>O5380+W5380</f>
        <v>0</v>
      </c>
      <c r="Y5380" s="120">
        <v>8</v>
      </c>
      <c r="Z5380" s="9"/>
      <c r="AA5380" s="9"/>
      <c r="AB5380" s="9"/>
    </row>
    <row r="5381" spans="1:28" ht="4.5" customHeight="1" outlineLevel="6" x14ac:dyDescent="0.15">
      <c r="B5381" s="197"/>
      <c r="C5381" s="199"/>
      <c r="D5381" s="199"/>
      <c r="E5381" s="199"/>
      <c r="F5381" s="10"/>
      <c r="G5381" s="10"/>
      <c r="H5381" s="10"/>
      <c r="I5381" s="203"/>
      <c r="J5381" s="205"/>
      <c r="K5381" s="159"/>
      <c r="L5381" s="159"/>
      <c r="M5381" s="159"/>
      <c r="N5381" s="113"/>
      <c r="O5381" s="153"/>
      <c r="P5381" s="205"/>
      <c r="Q5381" s="205"/>
      <c r="R5381" s="159"/>
      <c r="S5381" s="159"/>
      <c r="T5381" s="159"/>
      <c r="U5381" s="159"/>
      <c r="V5381" s="153"/>
      <c r="W5381" s="153"/>
      <c r="X5381" s="153"/>
      <c r="Y5381" s="10"/>
      <c r="Z5381" s="9"/>
      <c r="AA5381" s="9"/>
      <c r="AB5381" s="9"/>
    </row>
    <row r="5382" spans="1:28" outlineLevel="6" x14ac:dyDescent="0.15">
      <c r="B5382" s="6"/>
      <c r="C5382" s="6"/>
      <c r="D5382" s="6"/>
      <c r="E5382" s="6"/>
      <c r="F5382" s="6"/>
      <c r="G5382" s="6"/>
      <c r="H5382" s="6"/>
      <c r="I5382" s="6"/>
      <c r="J5382" s="6"/>
      <c r="K5382" s="6"/>
      <c r="L5382" s="6"/>
      <c r="M5382" s="6"/>
      <c r="N5382" s="9"/>
      <c r="O5382" s="9"/>
      <c r="P5382" s="6"/>
      <c r="Q5382" s="6"/>
      <c r="R5382" s="6"/>
      <c r="S5382" s="6"/>
      <c r="T5382" s="6"/>
      <c r="U5382" s="6"/>
      <c r="V5382" s="6"/>
      <c r="W5382" s="9"/>
      <c r="X5382" s="9"/>
      <c r="Y5382" s="9"/>
    </row>
    <row r="5383" spans="1:28" ht="13.5" outlineLevel="5" x14ac:dyDescent="0.25">
      <c r="A5383" s="189" t="s">
        <v>1475</v>
      </c>
      <c r="B5383" s="239">
        <v>6</v>
      </c>
      <c r="C5383" s="240"/>
      <c r="D5383" s="240"/>
      <c r="E5383" s="240"/>
      <c r="F5383" s="193"/>
      <c r="G5383" s="193"/>
      <c r="H5383" s="193"/>
      <c r="I5383" s="241" t="s">
        <v>1474</v>
      </c>
      <c r="J5383" s="242"/>
      <c r="K5383" s="243"/>
      <c r="L5383" s="243"/>
      <c r="M5383" s="243"/>
      <c r="N5383" s="193"/>
      <c r="O5383" s="191">
        <f>SUBTOTAL(9,O5384:O5390)</f>
        <v>0</v>
      </c>
      <c r="P5383" s="242" t="s">
        <v>475</v>
      </c>
      <c r="Q5383" s="242"/>
      <c r="R5383" s="243"/>
      <c r="S5383" s="192">
        <f>SUBTOTAL(9,S5384:S5390)</f>
        <v>0</v>
      </c>
      <c r="T5383" s="243"/>
      <c r="U5383" s="192">
        <f>SUBTOTAL(9,U5384:U5390)</f>
        <v>0</v>
      </c>
      <c r="V5383" s="244"/>
      <c r="W5383" s="191">
        <f>SUBTOTAL(9,W5384:W5390)</f>
        <v>0</v>
      </c>
      <c r="X5383" s="191">
        <f>SUBTOTAL(9,X5384:X5390)</f>
        <v>0</v>
      </c>
      <c r="Y5383" s="189"/>
      <c r="Z5383" s="6"/>
      <c r="AA5383" s="9"/>
      <c r="AB5383" s="9"/>
    </row>
    <row r="5384" spans="1:28" ht="14.25" outlineLevel="6" x14ac:dyDescent="0.15">
      <c r="B5384" s="197"/>
      <c r="C5384" s="198"/>
      <c r="D5384" s="114">
        <v>1001</v>
      </c>
      <c r="E5384" s="114"/>
      <c r="F5384" s="115"/>
      <c r="G5384" s="115" t="s">
        <v>3594</v>
      </c>
      <c r="H5384" s="115" t="s">
        <v>3836</v>
      </c>
      <c r="I5384" s="116" t="s">
        <v>3835</v>
      </c>
      <c r="J5384" s="117" t="s">
        <v>1011</v>
      </c>
      <c r="K5384" s="118">
        <v>1</v>
      </c>
      <c r="L5384" s="118">
        <v>0</v>
      </c>
      <c r="M5384" s="118">
        <v>1</v>
      </c>
      <c r="N5384" s="271"/>
      <c r="O5384" s="119">
        <f>M5384*N5384</f>
        <v>0</v>
      </c>
      <c r="P5384" s="117" t="s">
        <v>697</v>
      </c>
      <c r="Q5384" s="117" t="s">
        <v>9413</v>
      </c>
      <c r="R5384" s="118"/>
      <c r="S5384" s="118">
        <f>M5384*R5384</f>
        <v>0</v>
      </c>
      <c r="T5384" s="118"/>
      <c r="U5384" s="118">
        <f>M5384*T5384</f>
        <v>0</v>
      </c>
      <c r="V5384" s="119">
        <v>21</v>
      </c>
      <c r="W5384" s="119">
        <f>O5384*(V5384/100)</f>
        <v>0</v>
      </c>
      <c r="X5384" s="119">
        <f>O5384+W5384</f>
        <v>0</v>
      </c>
      <c r="Y5384" s="120">
        <v>8</v>
      </c>
      <c r="Z5384" s="9"/>
      <c r="AA5384" s="9"/>
      <c r="AB5384" s="9"/>
    </row>
    <row r="5385" spans="1:28" ht="4.5" customHeight="1" outlineLevel="6" x14ac:dyDescent="0.15">
      <c r="B5385" s="197"/>
      <c r="C5385" s="199"/>
      <c r="D5385" s="199"/>
      <c r="E5385" s="199"/>
      <c r="F5385" s="10"/>
      <c r="G5385" s="10"/>
      <c r="H5385" s="10"/>
      <c r="I5385" s="203"/>
      <c r="J5385" s="205"/>
      <c r="K5385" s="159"/>
      <c r="L5385" s="159"/>
      <c r="M5385" s="159"/>
      <c r="N5385" s="113"/>
      <c r="O5385" s="153"/>
      <c r="P5385" s="205"/>
      <c r="Q5385" s="205"/>
      <c r="R5385" s="159"/>
      <c r="S5385" s="159"/>
      <c r="T5385" s="159"/>
      <c r="U5385" s="159"/>
      <c r="V5385" s="153"/>
      <c r="W5385" s="153"/>
      <c r="X5385" s="153"/>
      <c r="Y5385" s="10"/>
      <c r="Z5385" s="9"/>
      <c r="AA5385" s="9"/>
      <c r="AB5385" s="9"/>
    </row>
    <row r="5386" spans="1:28" ht="28.5" outlineLevel="6" x14ac:dyDescent="0.15">
      <c r="B5386" s="197"/>
      <c r="C5386" s="198"/>
      <c r="D5386" s="114">
        <v>1002</v>
      </c>
      <c r="E5386" s="114"/>
      <c r="F5386" s="115"/>
      <c r="G5386" s="115" t="s">
        <v>3591</v>
      </c>
      <c r="H5386" s="115" t="s">
        <v>3834</v>
      </c>
      <c r="I5386" s="116" t="s">
        <v>3833</v>
      </c>
      <c r="J5386" s="117" t="s">
        <v>1011</v>
      </c>
      <c r="K5386" s="118">
        <v>1</v>
      </c>
      <c r="L5386" s="118">
        <v>0</v>
      </c>
      <c r="M5386" s="118">
        <v>1</v>
      </c>
      <c r="N5386" s="271"/>
      <c r="O5386" s="119">
        <f>M5386*N5386</f>
        <v>0</v>
      </c>
      <c r="P5386" s="117" t="s">
        <v>697</v>
      </c>
      <c r="Q5386" s="117" t="s">
        <v>9413</v>
      </c>
      <c r="R5386" s="118"/>
      <c r="S5386" s="118">
        <f>M5386*R5386</f>
        <v>0</v>
      </c>
      <c r="T5386" s="118"/>
      <c r="U5386" s="118">
        <f>M5386*T5386</f>
        <v>0</v>
      </c>
      <c r="V5386" s="119">
        <v>21</v>
      </c>
      <c r="W5386" s="119">
        <f>O5386*(V5386/100)</f>
        <v>0</v>
      </c>
      <c r="X5386" s="119">
        <f>O5386+W5386</f>
        <v>0</v>
      </c>
      <c r="Y5386" s="120">
        <v>8</v>
      </c>
      <c r="Z5386" s="9"/>
      <c r="AA5386" s="9"/>
      <c r="AB5386" s="9"/>
    </row>
    <row r="5387" spans="1:28" ht="4.5" customHeight="1" outlineLevel="6" x14ac:dyDescent="0.15">
      <c r="B5387" s="197"/>
      <c r="C5387" s="199"/>
      <c r="D5387" s="199"/>
      <c r="E5387" s="199"/>
      <c r="F5387" s="10"/>
      <c r="G5387" s="10"/>
      <c r="H5387" s="10"/>
      <c r="I5387" s="203"/>
      <c r="J5387" s="205"/>
      <c r="K5387" s="159"/>
      <c r="L5387" s="159"/>
      <c r="M5387" s="159"/>
      <c r="N5387" s="113"/>
      <c r="O5387" s="153"/>
      <c r="P5387" s="205"/>
      <c r="Q5387" s="205"/>
      <c r="R5387" s="159"/>
      <c r="S5387" s="159"/>
      <c r="T5387" s="159"/>
      <c r="U5387" s="159"/>
      <c r="V5387" s="153"/>
      <c r="W5387" s="153"/>
      <c r="X5387" s="153"/>
      <c r="Y5387" s="10"/>
      <c r="Z5387" s="9"/>
      <c r="AA5387" s="9"/>
      <c r="AB5387" s="9"/>
    </row>
    <row r="5388" spans="1:28" ht="14.25" outlineLevel="6" x14ac:dyDescent="0.15">
      <c r="B5388" s="197"/>
      <c r="C5388" s="198"/>
      <c r="D5388" s="114">
        <v>1003</v>
      </c>
      <c r="E5388" s="114"/>
      <c r="F5388" s="115"/>
      <c r="G5388" s="115" t="s">
        <v>3588</v>
      </c>
      <c r="H5388" s="115" t="s">
        <v>3832</v>
      </c>
      <c r="I5388" s="116" t="s">
        <v>3831</v>
      </c>
      <c r="J5388" s="117" t="s">
        <v>1011</v>
      </c>
      <c r="K5388" s="118">
        <v>1</v>
      </c>
      <c r="L5388" s="118">
        <v>0</v>
      </c>
      <c r="M5388" s="118">
        <v>1</v>
      </c>
      <c r="N5388" s="271"/>
      <c r="O5388" s="119">
        <f>M5388*N5388</f>
        <v>0</v>
      </c>
      <c r="P5388" s="117" t="s">
        <v>697</v>
      </c>
      <c r="Q5388" s="117" t="s">
        <v>9413</v>
      </c>
      <c r="R5388" s="118"/>
      <c r="S5388" s="118">
        <f>M5388*R5388</f>
        <v>0</v>
      </c>
      <c r="T5388" s="118"/>
      <c r="U5388" s="118">
        <f>M5388*T5388</f>
        <v>0</v>
      </c>
      <c r="V5388" s="119">
        <v>21</v>
      </c>
      <c r="W5388" s="119">
        <f>O5388*(V5388/100)</f>
        <v>0</v>
      </c>
      <c r="X5388" s="119">
        <f>O5388+W5388</f>
        <v>0</v>
      </c>
      <c r="Y5388" s="120">
        <v>8</v>
      </c>
      <c r="Z5388" s="9"/>
      <c r="AA5388" s="9"/>
      <c r="AB5388" s="9"/>
    </row>
    <row r="5389" spans="1:28" ht="4.5" customHeight="1" outlineLevel="6" x14ac:dyDescent="0.15">
      <c r="B5389" s="197"/>
      <c r="C5389" s="199"/>
      <c r="D5389" s="199"/>
      <c r="E5389" s="199"/>
      <c r="F5389" s="10"/>
      <c r="G5389" s="10"/>
      <c r="H5389" s="10"/>
      <c r="I5389" s="203"/>
      <c r="J5389" s="205"/>
      <c r="K5389" s="159"/>
      <c r="L5389" s="159"/>
      <c r="M5389" s="159"/>
      <c r="N5389" s="113"/>
      <c r="O5389" s="153"/>
      <c r="P5389" s="205"/>
      <c r="Q5389" s="205"/>
      <c r="R5389" s="159"/>
      <c r="S5389" s="159"/>
      <c r="T5389" s="159"/>
      <c r="U5389" s="159"/>
      <c r="V5389" s="153"/>
      <c r="W5389" s="153"/>
      <c r="X5389" s="153"/>
      <c r="Y5389" s="10"/>
      <c r="Z5389" s="9"/>
      <c r="AA5389" s="9"/>
      <c r="AB5389" s="9"/>
    </row>
    <row r="5390" spans="1:28" outlineLevel="6" x14ac:dyDescent="0.15">
      <c r="B5390" s="6"/>
      <c r="C5390" s="6"/>
      <c r="D5390" s="6"/>
      <c r="E5390" s="6"/>
      <c r="F5390" s="6"/>
      <c r="G5390" s="6"/>
      <c r="H5390" s="6"/>
      <c r="I5390" s="6"/>
      <c r="J5390" s="6"/>
      <c r="K5390" s="6"/>
      <c r="L5390" s="6"/>
      <c r="M5390" s="6"/>
      <c r="N5390" s="9"/>
      <c r="O5390" s="9"/>
      <c r="P5390" s="6"/>
      <c r="Q5390" s="6"/>
      <c r="R5390" s="6"/>
      <c r="S5390" s="6"/>
      <c r="T5390" s="6"/>
      <c r="U5390" s="6"/>
      <c r="V5390" s="6"/>
      <c r="W5390" s="9"/>
      <c r="X5390" s="9"/>
      <c r="Y5390" s="9"/>
    </row>
    <row r="5391" spans="1:28" ht="13.5" outlineLevel="5" x14ac:dyDescent="0.25">
      <c r="A5391" s="189" t="s">
        <v>1473</v>
      </c>
      <c r="B5391" s="239">
        <v>6</v>
      </c>
      <c r="C5391" s="240"/>
      <c r="D5391" s="240"/>
      <c r="E5391" s="240"/>
      <c r="F5391" s="193"/>
      <c r="G5391" s="193"/>
      <c r="H5391" s="193"/>
      <c r="I5391" s="241" t="s">
        <v>1472</v>
      </c>
      <c r="J5391" s="242"/>
      <c r="K5391" s="243"/>
      <c r="L5391" s="243"/>
      <c r="M5391" s="243"/>
      <c r="N5391" s="193"/>
      <c r="O5391" s="191">
        <f>SUBTOTAL(9,O5392:O5394)</f>
        <v>0</v>
      </c>
      <c r="P5391" s="242" t="s">
        <v>475</v>
      </c>
      <c r="Q5391" s="242"/>
      <c r="R5391" s="243"/>
      <c r="S5391" s="192">
        <f>SUBTOTAL(9,S5392:S5394)</f>
        <v>0</v>
      </c>
      <c r="T5391" s="243"/>
      <c r="U5391" s="192">
        <f>SUBTOTAL(9,U5392:U5394)</f>
        <v>0</v>
      </c>
      <c r="V5391" s="244"/>
      <c r="W5391" s="191">
        <f>SUBTOTAL(9,W5392:W5394)</f>
        <v>0</v>
      </c>
      <c r="X5391" s="191">
        <f>SUBTOTAL(9,X5392:X5394)</f>
        <v>0</v>
      </c>
      <c r="Y5391" s="189"/>
      <c r="Z5391" s="6"/>
      <c r="AA5391" s="9"/>
      <c r="AB5391" s="9"/>
    </row>
    <row r="5392" spans="1:28" ht="14.25" outlineLevel="6" x14ac:dyDescent="0.15">
      <c r="B5392" s="197"/>
      <c r="C5392" s="198"/>
      <c r="D5392" s="114">
        <v>1004</v>
      </c>
      <c r="E5392" s="114"/>
      <c r="F5392" s="115"/>
      <c r="G5392" s="115" t="s">
        <v>3585</v>
      </c>
      <c r="H5392" s="115" t="s">
        <v>3830</v>
      </c>
      <c r="I5392" s="116" t="s">
        <v>3583</v>
      </c>
      <c r="J5392" s="117" t="s">
        <v>1011</v>
      </c>
      <c r="K5392" s="118">
        <v>1</v>
      </c>
      <c r="L5392" s="118">
        <v>0</v>
      </c>
      <c r="M5392" s="118">
        <v>1</v>
      </c>
      <c r="N5392" s="271"/>
      <c r="O5392" s="119">
        <f>M5392*N5392</f>
        <v>0</v>
      </c>
      <c r="P5392" s="117" t="s">
        <v>697</v>
      </c>
      <c r="Q5392" s="117" t="s">
        <v>9413</v>
      </c>
      <c r="R5392" s="118"/>
      <c r="S5392" s="118">
        <f>M5392*R5392</f>
        <v>0</v>
      </c>
      <c r="T5392" s="118"/>
      <c r="U5392" s="118">
        <f>M5392*T5392</f>
        <v>0</v>
      </c>
      <c r="V5392" s="119">
        <v>21</v>
      </c>
      <c r="W5392" s="119">
        <f>O5392*(V5392/100)</f>
        <v>0</v>
      </c>
      <c r="X5392" s="119">
        <f>O5392+W5392</f>
        <v>0</v>
      </c>
      <c r="Y5392" s="120">
        <v>8</v>
      </c>
      <c r="Z5392" s="9"/>
      <c r="AA5392" s="9"/>
      <c r="AB5392" s="9"/>
    </row>
    <row r="5393" spans="1:28" ht="4.5" customHeight="1" outlineLevel="6" x14ac:dyDescent="0.15">
      <c r="B5393" s="197"/>
      <c r="C5393" s="199"/>
      <c r="D5393" s="199"/>
      <c r="E5393" s="199"/>
      <c r="F5393" s="10"/>
      <c r="G5393" s="10"/>
      <c r="H5393" s="10"/>
      <c r="I5393" s="203"/>
      <c r="J5393" s="205"/>
      <c r="K5393" s="159"/>
      <c r="L5393" s="159"/>
      <c r="M5393" s="159"/>
      <c r="N5393" s="113"/>
      <c r="O5393" s="153"/>
      <c r="P5393" s="205"/>
      <c r="Q5393" s="205"/>
      <c r="R5393" s="159"/>
      <c r="S5393" s="159"/>
      <c r="T5393" s="159"/>
      <c r="U5393" s="159"/>
      <c r="V5393" s="153"/>
      <c r="W5393" s="153"/>
      <c r="X5393" s="153"/>
      <c r="Y5393" s="10"/>
      <c r="Z5393" s="9"/>
      <c r="AA5393" s="9"/>
      <c r="AB5393" s="9"/>
    </row>
    <row r="5394" spans="1:28" outlineLevel="6" x14ac:dyDescent="0.15">
      <c r="B5394" s="6"/>
      <c r="C5394" s="6"/>
      <c r="D5394" s="6"/>
      <c r="E5394" s="6"/>
      <c r="F5394" s="6"/>
      <c r="G5394" s="6"/>
      <c r="H5394" s="6"/>
      <c r="I5394" s="6"/>
      <c r="J5394" s="6"/>
      <c r="K5394" s="6"/>
      <c r="L5394" s="6"/>
      <c r="M5394" s="6"/>
      <c r="N5394" s="9"/>
      <c r="O5394" s="9"/>
      <c r="P5394" s="6"/>
      <c r="Q5394" s="6"/>
      <c r="R5394" s="6"/>
      <c r="S5394" s="6"/>
      <c r="T5394" s="6"/>
      <c r="U5394" s="6"/>
      <c r="V5394" s="6"/>
      <c r="W5394" s="9"/>
      <c r="X5394" s="9"/>
      <c r="Y5394" s="9"/>
    </row>
    <row r="5395" spans="1:28" ht="13.5" outlineLevel="5" x14ac:dyDescent="0.25">
      <c r="A5395" s="189" t="s">
        <v>1471</v>
      </c>
      <c r="B5395" s="239">
        <v>6</v>
      </c>
      <c r="C5395" s="240"/>
      <c r="D5395" s="240"/>
      <c r="E5395" s="240"/>
      <c r="F5395" s="193"/>
      <c r="G5395" s="193"/>
      <c r="H5395" s="193"/>
      <c r="I5395" s="241" t="s">
        <v>1470</v>
      </c>
      <c r="J5395" s="242"/>
      <c r="K5395" s="243"/>
      <c r="L5395" s="243"/>
      <c r="M5395" s="243"/>
      <c r="N5395" s="193"/>
      <c r="O5395" s="191">
        <f>SUBTOTAL(9,O5396:O5408)</f>
        <v>0</v>
      </c>
      <c r="P5395" s="242" t="s">
        <v>475</v>
      </c>
      <c r="Q5395" s="242"/>
      <c r="R5395" s="243"/>
      <c r="S5395" s="192">
        <f>SUBTOTAL(9,S5396:S5408)</f>
        <v>0</v>
      </c>
      <c r="T5395" s="243"/>
      <c r="U5395" s="192">
        <f>SUBTOTAL(9,U5396:U5408)</f>
        <v>0</v>
      </c>
      <c r="V5395" s="244"/>
      <c r="W5395" s="191">
        <f>SUBTOTAL(9,W5396:W5408)</f>
        <v>0</v>
      </c>
      <c r="X5395" s="191">
        <f>SUBTOTAL(9,X5396:X5408)</f>
        <v>0</v>
      </c>
      <c r="Y5395" s="189"/>
      <c r="Z5395" s="6"/>
      <c r="AA5395" s="9"/>
      <c r="AB5395" s="9"/>
    </row>
    <row r="5396" spans="1:28" ht="14.25" outlineLevel="6" x14ac:dyDescent="0.15">
      <c r="B5396" s="197"/>
      <c r="C5396" s="198"/>
      <c r="D5396" s="114">
        <v>1005</v>
      </c>
      <c r="E5396" s="114"/>
      <c r="F5396" s="115"/>
      <c r="G5396" s="115" t="s">
        <v>3582</v>
      </c>
      <c r="H5396" s="115" t="s">
        <v>3829</v>
      </c>
      <c r="I5396" s="116" t="s">
        <v>3580</v>
      </c>
      <c r="J5396" s="117" t="s">
        <v>1011</v>
      </c>
      <c r="K5396" s="118">
        <v>1</v>
      </c>
      <c r="L5396" s="118">
        <v>0</v>
      </c>
      <c r="M5396" s="118">
        <v>1</v>
      </c>
      <c r="N5396" s="271"/>
      <c r="O5396" s="119">
        <f>M5396*N5396</f>
        <v>0</v>
      </c>
      <c r="P5396" s="117" t="s">
        <v>697</v>
      </c>
      <c r="Q5396" s="117" t="s">
        <v>9413</v>
      </c>
      <c r="R5396" s="118"/>
      <c r="S5396" s="118">
        <f>M5396*R5396</f>
        <v>0</v>
      </c>
      <c r="T5396" s="118"/>
      <c r="U5396" s="118">
        <f>M5396*T5396</f>
        <v>0</v>
      </c>
      <c r="V5396" s="119">
        <v>21</v>
      </c>
      <c r="W5396" s="119">
        <f>O5396*(V5396/100)</f>
        <v>0</v>
      </c>
      <c r="X5396" s="119">
        <f>O5396+W5396</f>
        <v>0</v>
      </c>
      <c r="Y5396" s="120">
        <v>8</v>
      </c>
      <c r="Z5396" s="9"/>
      <c r="AA5396" s="9"/>
      <c r="AB5396" s="9"/>
    </row>
    <row r="5397" spans="1:28" ht="4.5" customHeight="1" outlineLevel="6" x14ac:dyDescent="0.15">
      <c r="B5397" s="197"/>
      <c r="C5397" s="199"/>
      <c r="D5397" s="199"/>
      <c r="E5397" s="199"/>
      <c r="F5397" s="10"/>
      <c r="G5397" s="10"/>
      <c r="H5397" s="10"/>
      <c r="I5397" s="203"/>
      <c r="J5397" s="205"/>
      <c r="K5397" s="159"/>
      <c r="L5397" s="159"/>
      <c r="M5397" s="159"/>
      <c r="N5397" s="113"/>
      <c r="O5397" s="153"/>
      <c r="P5397" s="205"/>
      <c r="Q5397" s="205"/>
      <c r="R5397" s="159"/>
      <c r="S5397" s="159"/>
      <c r="T5397" s="159"/>
      <c r="U5397" s="159"/>
      <c r="V5397" s="153"/>
      <c r="W5397" s="153"/>
      <c r="X5397" s="153"/>
      <c r="Y5397" s="10"/>
      <c r="Z5397" s="9"/>
      <c r="AA5397" s="9"/>
      <c r="AB5397" s="9"/>
    </row>
    <row r="5398" spans="1:28" ht="28.5" outlineLevel="6" x14ac:dyDescent="0.15">
      <c r="B5398" s="197"/>
      <c r="C5398" s="198"/>
      <c r="D5398" s="114">
        <v>1006</v>
      </c>
      <c r="E5398" s="114"/>
      <c r="F5398" s="115"/>
      <c r="G5398" s="115" t="s">
        <v>3579</v>
      </c>
      <c r="H5398" s="115" t="s">
        <v>3828</v>
      </c>
      <c r="I5398" s="116" t="s">
        <v>3577</v>
      </c>
      <c r="J5398" s="117" t="s">
        <v>1011</v>
      </c>
      <c r="K5398" s="118">
        <v>1</v>
      </c>
      <c r="L5398" s="118">
        <v>0</v>
      </c>
      <c r="M5398" s="118">
        <v>1</v>
      </c>
      <c r="N5398" s="271"/>
      <c r="O5398" s="119">
        <f>M5398*N5398</f>
        <v>0</v>
      </c>
      <c r="P5398" s="117" t="s">
        <v>697</v>
      </c>
      <c r="Q5398" s="117" t="s">
        <v>9413</v>
      </c>
      <c r="R5398" s="118"/>
      <c r="S5398" s="118">
        <f>M5398*R5398</f>
        <v>0</v>
      </c>
      <c r="T5398" s="118"/>
      <c r="U5398" s="118">
        <f>M5398*T5398</f>
        <v>0</v>
      </c>
      <c r="V5398" s="119">
        <v>21</v>
      </c>
      <c r="W5398" s="119">
        <f>O5398*(V5398/100)</f>
        <v>0</v>
      </c>
      <c r="X5398" s="119">
        <f>O5398+W5398</f>
        <v>0</v>
      </c>
      <c r="Y5398" s="120">
        <v>8</v>
      </c>
      <c r="Z5398" s="9"/>
      <c r="AA5398" s="9"/>
      <c r="AB5398" s="9"/>
    </row>
    <row r="5399" spans="1:28" ht="4.5" customHeight="1" outlineLevel="6" x14ac:dyDescent="0.15">
      <c r="B5399" s="197"/>
      <c r="C5399" s="199"/>
      <c r="D5399" s="199"/>
      <c r="E5399" s="199"/>
      <c r="F5399" s="10"/>
      <c r="G5399" s="10"/>
      <c r="H5399" s="10"/>
      <c r="I5399" s="203"/>
      <c r="J5399" s="205"/>
      <c r="K5399" s="159"/>
      <c r="L5399" s="159"/>
      <c r="M5399" s="159"/>
      <c r="N5399" s="113"/>
      <c r="O5399" s="153"/>
      <c r="P5399" s="205"/>
      <c r="Q5399" s="205"/>
      <c r="R5399" s="159"/>
      <c r="S5399" s="159"/>
      <c r="T5399" s="159"/>
      <c r="U5399" s="159"/>
      <c r="V5399" s="153"/>
      <c r="W5399" s="153"/>
      <c r="X5399" s="153"/>
      <c r="Y5399" s="10"/>
      <c r="Z5399" s="9"/>
      <c r="AA5399" s="9"/>
      <c r="AB5399" s="9"/>
    </row>
    <row r="5400" spans="1:28" ht="28.5" outlineLevel="6" x14ac:dyDescent="0.15">
      <c r="B5400" s="197"/>
      <c r="C5400" s="198"/>
      <c r="D5400" s="114">
        <v>1007</v>
      </c>
      <c r="E5400" s="114"/>
      <c r="F5400" s="115"/>
      <c r="G5400" s="115" t="s">
        <v>3576</v>
      </c>
      <c r="H5400" s="115" t="s">
        <v>3827</v>
      </c>
      <c r="I5400" s="116" t="s">
        <v>3574</v>
      </c>
      <c r="J5400" s="117" t="s">
        <v>1011</v>
      </c>
      <c r="K5400" s="118">
        <v>1</v>
      </c>
      <c r="L5400" s="118">
        <v>0</v>
      </c>
      <c r="M5400" s="118">
        <v>1</v>
      </c>
      <c r="N5400" s="271"/>
      <c r="O5400" s="119">
        <f>M5400*N5400</f>
        <v>0</v>
      </c>
      <c r="P5400" s="117" t="s">
        <v>697</v>
      </c>
      <c r="Q5400" s="117" t="s">
        <v>9413</v>
      </c>
      <c r="R5400" s="118"/>
      <c r="S5400" s="118">
        <f>M5400*R5400</f>
        <v>0</v>
      </c>
      <c r="T5400" s="118"/>
      <c r="U5400" s="118">
        <f>M5400*T5400</f>
        <v>0</v>
      </c>
      <c r="V5400" s="119">
        <v>21</v>
      </c>
      <c r="W5400" s="119">
        <f>O5400*(V5400/100)</f>
        <v>0</v>
      </c>
      <c r="X5400" s="119">
        <f>O5400+W5400</f>
        <v>0</v>
      </c>
      <c r="Y5400" s="120">
        <v>8</v>
      </c>
      <c r="Z5400" s="9"/>
      <c r="AA5400" s="9"/>
      <c r="AB5400" s="9"/>
    </row>
    <row r="5401" spans="1:28" ht="4.5" customHeight="1" outlineLevel="6" x14ac:dyDescent="0.15">
      <c r="B5401" s="197"/>
      <c r="C5401" s="199"/>
      <c r="D5401" s="199"/>
      <c r="E5401" s="199"/>
      <c r="F5401" s="10"/>
      <c r="G5401" s="10"/>
      <c r="H5401" s="10"/>
      <c r="I5401" s="203"/>
      <c r="J5401" s="205"/>
      <c r="K5401" s="159"/>
      <c r="L5401" s="159"/>
      <c r="M5401" s="159"/>
      <c r="N5401" s="113"/>
      <c r="O5401" s="153"/>
      <c r="P5401" s="205"/>
      <c r="Q5401" s="205"/>
      <c r="R5401" s="159"/>
      <c r="S5401" s="159"/>
      <c r="T5401" s="159"/>
      <c r="U5401" s="159"/>
      <c r="V5401" s="153"/>
      <c r="W5401" s="153"/>
      <c r="X5401" s="153"/>
      <c r="Y5401" s="10"/>
      <c r="Z5401" s="9"/>
      <c r="AA5401" s="9"/>
      <c r="AB5401" s="9"/>
    </row>
    <row r="5402" spans="1:28" ht="28.5" outlineLevel="6" x14ac:dyDescent="0.15">
      <c r="B5402" s="197"/>
      <c r="C5402" s="198"/>
      <c r="D5402" s="114">
        <v>1008</v>
      </c>
      <c r="E5402" s="114"/>
      <c r="F5402" s="115"/>
      <c r="G5402" s="115" t="s">
        <v>3573</v>
      </c>
      <c r="H5402" s="115" t="s">
        <v>3826</v>
      </c>
      <c r="I5402" s="116" t="s">
        <v>3571</v>
      </c>
      <c r="J5402" s="117" t="s">
        <v>1011</v>
      </c>
      <c r="K5402" s="118">
        <v>1</v>
      </c>
      <c r="L5402" s="118">
        <v>0</v>
      </c>
      <c r="M5402" s="118">
        <v>1</v>
      </c>
      <c r="N5402" s="271"/>
      <c r="O5402" s="119">
        <f>M5402*N5402</f>
        <v>0</v>
      </c>
      <c r="P5402" s="117" t="s">
        <v>697</v>
      </c>
      <c r="Q5402" s="117" t="s">
        <v>9413</v>
      </c>
      <c r="R5402" s="118"/>
      <c r="S5402" s="118">
        <f>M5402*R5402</f>
        <v>0</v>
      </c>
      <c r="T5402" s="118"/>
      <c r="U5402" s="118">
        <f>M5402*T5402</f>
        <v>0</v>
      </c>
      <c r="V5402" s="119">
        <v>21</v>
      </c>
      <c r="W5402" s="119">
        <f>O5402*(V5402/100)</f>
        <v>0</v>
      </c>
      <c r="X5402" s="119">
        <f>O5402+W5402</f>
        <v>0</v>
      </c>
      <c r="Y5402" s="120">
        <v>8</v>
      </c>
      <c r="Z5402" s="9"/>
      <c r="AA5402" s="9"/>
      <c r="AB5402" s="9"/>
    </row>
    <row r="5403" spans="1:28" ht="4.5" customHeight="1" outlineLevel="6" x14ac:dyDescent="0.15">
      <c r="B5403" s="197"/>
      <c r="C5403" s="199"/>
      <c r="D5403" s="199"/>
      <c r="E5403" s="199"/>
      <c r="F5403" s="10"/>
      <c r="G5403" s="10"/>
      <c r="H5403" s="10"/>
      <c r="I5403" s="203"/>
      <c r="J5403" s="205"/>
      <c r="K5403" s="159"/>
      <c r="L5403" s="159"/>
      <c r="M5403" s="159"/>
      <c r="N5403" s="113"/>
      <c r="O5403" s="153"/>
      <c r="P5403" s="205"/>
      <c r="Q5403" s="205"/>
      <c r="R5403" s="159"/>
      <c r="S5403" s="159"/>
      <c r="T5403" s="159"/>
      <c r="U5403" s="159"/>
      <c r="V5403" s="153"/>
      <c r="W5403" s="153"/>
      <c r="X5403" s="153"/>
      <c r="Y5403" s="10"/>
      <c r="Z5403" s="9"/>
      <c r="AA5403" s="9"/>
      <c r="AB5403" s="9"/>
    </row>
    <row r="5404" spans="1:28" ht="14.25" outlineLevel="6" x14ac:dyDescent="0.15">
      <c r="B5404" s="197"/>
      <c r="C5404" s="198"/>
      <c r="D5404" s="114">
        <v>1009</v>
      </c>
      <c r="E5404" s="114"/>
      <c r="F5404" s="115"/>
      <c r="G5404" s="115" t="s">
        <v>3570</v>
      </c>
      <c r="H5404" s="115" t="s">
        <v>3825</v>
      </c>
      <c r="I5404" s="116" t="s">
        <v>3568</v>
      </c>
      <c r="J5404" s="117" t="s">
        <v>1011</v>
      </c>
      <c r="K5404" s="118">
        <v>1</v>
      </c>
      <c r="L5404" s="118">
        <v>0</v>
      </c>
      <c r="M5404" s="118">
        <v>1</v>
      </c>
      <c r="N5404" s="271"/>
      <c r="O5404" s="119">
        <f>M5404*N5404</f>
        <v>0</v>
      </c>
      <c r="P5404" s="117" t="s">
        <v>697</v>
      </c>
      <c r="Q5404" s="117" t="s">
        <v>9413</v>
      </c>
      <c r="R5404" s="118"/>
      <c r="S5404" s="118">
        <f>M5404*R5404</f>
        <v>0</v>
      </c>
      <c r="T5404" s="118"/>
      <c r="U5404" s="118">
        <f>M5404*T5404</f>
        <v>0</v>
      </c>
      <c r="V5404" s="119">
        <v>21</v>
      </c>
      <c r="W5404" s="119">
        <f>O5404*(V5404/100)</f>
        <v>0</v>
      </c>
      <c r="X5404" s="119">
        <f>O5404+W5404</f>
        <v>0</v>
      </c>
      <c r="Y5404" s="120">
        <v>8</v>
      </c>
      <c r="Z5404" s="9"/>
      <c r="AA5404" s="9"/>
      <c r="AB5404" s="9"/>
    </row>
    <row r="5405" spans="1:28" ht="4.5" customHeight="1" outlineLevel="6" x14ac:dyDescent="0.15">
      <c r="B5405" s="197"/>
      <c r="C5405" s="199"/>
      <c r="D5405" s="199"/>
      <c r="E5405" s="199"/>
      <c r="F5405" s="10"/>
      <c r="G5405" s="10"/>
      <c r="H5405" s="10"/>
      <c r="I5405" s="203"/>
      <c r="J5405" s="205"/>
      <c r="K5405" s="159"/>
      <c r="L5405" s="159"/>
      <c r="M5405" s="159"/>
      <c r="N5405" s="113"/>
      <c r="O5405" s="153"/>
      <c r="P5405" s="205"/>
      <c r="Q5405" s="205"/>
      <c r="R5405" s="159"/>
      <c r="S5405" s="159"/>
      <c r="T5405" s="159"/>
      <c r="U5405" s="159"/>
      <c r="V5405" s="153"/>
      <c r="W5405" s="153"/>
      <c r="X5405" s="153"/>
      <c r="Y5405" s="10"/>
      <c r="Z5405" s="9"/>
      <c r="AA5405" s="9"/>
      <c r="AB5405" s="9"/>
    </row>
    <row r="5406" spans="1:28" ht="14.25" outlineLevel="6" x14ac:dyDescent="0.15">
      <c r="B5406" s="197"/>
      <c r="C5406" s="198"/>
      <c r="D5406" s="114">
        <v>1010</v>
      </c>
      <c r="E5406" s="114"/>
      <c r="F5406" s="115"/>
      <c r="G5406" s="115"/>
      <c r="H5406" s="115" t="s">
        <v>3824</v>
      </c>
      <c r="I5406" s="116" t="s">
        <v>3823</v>
      </c>
      <c r="J5406" s="117" t="s">
        <v>1011</v>
      </c>
      <c r="K5406" s="118">
        <v>1</v>
      </c>
      <c r="L5406" s="118">
        <v>0</v>
      </c>
      <c r="M5406" s="118">
        <v>1</v>
      </c>
      <c r="N5406" s="271"/>
      <c r="O5406" s="119">
        <f>M5406*N5406</f>
        <v>0</v>
      </c>
      <c r="P5406" s="117" t="s">
        <v>697</v>
      </c>
      <c r="Q5406" s="117" t="s">
        <v>9413</v>
      </c>
      <c r="R5406" s="118"/>
      <c r="S5406" s="118">
        <f>M5406*R5406</f>
        <v>0</v>
      </c>
      <c r="T5406" s="118"/>
      <c r="U5406" s="118">
        <f>M5406*T5406</f>
        <v>0</v>
      </c>
      <c r="V5406" s="119">
        <v>21</v>
      </c>
      <c r="W5406" s="119">
        <f>O5406*(V5406/100)</f>
        <v>0</v>
      </c>
      <c r="X5406" s="119">
        <f>O5406+W5406</f>
        <v>0</v>
      </c>
      <c r="Y5406" s="120">
        <v>8</v>
      </c>
      <c r="Z5406" s="9"/>
      <c r="AA5406" s="9"/>
      <c r="AB5406" s="9"/>
    </row>
    <row r="5407" spans="1:28" ht="4.5" customHeight="1" outlineLevel="6" x14ac:dyDescent="0.15">
      <c r="B5407" s="197"/>
      <c r="C5407" s="199"/>
      <c r="D5407" s="199"/>
      <c r="E5407" s="199"/>
      <c r="F5407" s="10"/>
      <c r="G5407" s="10"/>
      <c r="H5407" s="10"/>
      <c r="I5407" s="203"/>
      <c r="J5407" s="205"/>
      <c r="K5407" s="159"/>
      <c r="L5407" s="159"/>
      <c r="M5407" s="159"/>
      <c r="N5407" s="113"/>
      <c r="O5407" s="153"/>
      <c r="P5407" s="205"/>
      <c r="Q5407" s="205"/>
      <c r="R5407" s="159"/>
      <c r="S5407" s="159"/>
      <c r="T5407" s="159"/>
      <c r="U5407" s="159"/>
      <c r="V5407" s="153"/>
      <c r="W5407" s="153"/>
      <c r="X5407" s="153"/>
      <c r="Y5407" s="10"/>
      <c r="Z5407" s="9"/>
      <c r="AA5407" s="9"/>
      <c r="AB5407" s="9"/>
    </row>
    <row r="5408" spans="1:28" outlineLevel="6" x14ac:dyDescent="0.15">
      <c r="B5408" s="6"/>
      <c r="C5408" s="6"/>
      <c r="D5408" s="6"/>
      <c r="E5408" s="6"/>
      <c r="F5408" s="6"/>
      <c r="G5408" s="6"/>
      <c r="H5408" s="6"/>
      <c r="I5408" s="6"/>
      <c r="J5408" s="6"/>
      <c r="K5408" s="6"/>
      <c r="L5408" s="6"/>
      <c r="M5408" s="6"/>
      <c r="N5408" s="9"/>
      <c r="O5408" s="9"/>
      <c r="P5408" s="6"/>
      <c r="Q5408" s="6"/>
      <c r="R5408" s="6"/>
      <c r="S5408" s="6"/>
      <c r="T5408" s="6"/>
      <c r="U5408" s="6"/>
      <c r="V5408" s="6"/>
      <c r="W5408" s="9"/>
      <c r="X5408" s="9"/>
      <c r="Y5408" s="9"/>
    </row>
    <row r="5409" spans="1:28" ht="13.5" outlineLevel="5" x14ac:dyDescent="0.25">
      <c r="A5409" s="189" t="s">
        <v>1469</v>
      </c>
      <c r="B5409" s="239">
        <v>6</v>
      </c>
      <c r="C5409" s="240"/>
      <c r="D5409" s="240"/>
      <c r="E5409" s="240"/>
      <c r="F5409" s="193"/>
      <c r="G5409" s="193"/>
      <c r="H5409" s="193"/>
      <c r="I5409" s="241" t="s">
        <v>1468</v>
      </c>
      <c r="J5409" s="242"/>
      <c r="K5409" s="243"/>
      <c r="L5409" s="243"/>
      <c r="M5409" s="243"/>
      <c r="N5409" s="193"/>
      <c r="O5409" s="191">
        <f>SUBTOTAL(9,O5410:O5422)</f>
        <v>0</v>
      </c>
      <c r="P5409" s="242" t="s">
        <v>475</v>
      </c>
      <c r="Q5409" s="242"/>
      <c r="R5409" s="243"/>
      <c r="S5409" s="192">
        <f>SUBTOTAL(9,S5410:S5422)</f>
        <v>0</v>
      </c>
      <c r="T5409" s="243"/>
      <c r="U5409" s="192">
        <f>SUBTOTAL(9,U5410:U5422)</f>
        <v>0</v>
      </c>
      <c r="V5409" s="244"/>
      <c r="W5409" s="191">
        <f>SUBTOTAL(9,W5410:W5422)</f>
        <v>0</v>
      </c>
      <c r="X5409" s="191">
        <f>SUBTOTAL(9,X5410:X5422)</f>
        <v>0</v>
      </c>
      <c r="Y5409" s="189"/>
      <c r="Z5409" s="6"/>
      <c r="AA5409" s="9"/>
      <c r="AB5409" s="9"/>
    </row>
    <row r="5410" spans="1:28" ht="14.25" outlineLevel="6" x14ac:dyDescent="0.15">
      <c r="B5410" s="197"/>
      <c r="C5410" s="198"/>
      <c r="D5410" s="114">
        <v>1011</v>
      </c>
      <c r="E5410" s="114"/>
      <c r="F5410" s="115"/>
      <c r="G5410" s="115" t="s">
        <v>3565</v>
      </c>
      <c r="H5410" s="115" t="s">
        <v>3822</v>
      </c>
      <c r="I5410" s="116" t="s">
        <v>3563</v>
      </c>
      <c r="J5410" s="117" t="s">
        <v>1011</v>
      </c>
      <c r="K5410" s="118">
        <v>1</v>
      </c>
      <c r="L5410" s="118">
        <v>0</v>
      </c>
      <c r="M5410" s="118">
        <v>1</v>
      </c>
      <c r="N5410" s="271"/>
      <c r="O5410" s="119">
        <f>M5410*N5410</f>
        <v>0</v>
      </c>
      <c r="P5410" s="117" t="s">
        <v>697</v>
      </c>
      <c r="Q5410" s="117" t="s">
        <v>9413</v>
      </c>
      <c r="R5410" s="118"/>
      <c r="S5410" s="118">
        <f>M5410*R5410</f>
        <v>0</v>
      </c>
      <c r="T5410" s="118"/>
      <c r="U5410" s="118">
        <f>M5410*T5410</f>
        <v>0</v>
      </c>
      <c r="V5410" s="119">
        <v>21</v>
      </c>
      <c r="W5410" s="119">
        <f>O5410*(V5410/100)</f>
        <v>0</v>
      </c>
      <c r="X5410" s="119">
        <f>O5410+W5410</f>
        <v>0</v>
      </c>
      <c r="Y5410" s="120">
        <v>8</v>
      </c>
      <c r="Z5410" s="9"/>
      <c r="AA5410" s="9"/>
      <c r="AB5410" s="9"/>
    </row>
    <row r="5411" spans="1:28" ht="4.5" customHeight="1" outlineLevel="6" x14ac:dyDescent="0.15">
      <c r="B5411" s="197"/>
      <c r="C5411" s="199"/>
      <c r="D5411" s="199"/>
      <c r="E5411" s="199"/>
      <c r="F5411" s="10"/>
      <c r="G5411" s="10"/>
      <c r="H5411" s="10"/>
      <c r="I5411" s="203"/>
      <c r="J5411" s="205"/>
      <c r="K5411" s="159"/>
      <c r="L5411" s="159"/>
      <c r="M5411" s="159"/>
      <c r="N5411" s="113"/>
      <c r="O5411" s="153"/>
      <c r="P5411" s="205"/>
      <c r="Q5411" s="205"/>
      <c r="R5411" s="159"/>
      <c r="S5411" s="159"/>
      <c r="T5411" s="159"/>
      <c r="U5411" s="159"/>
      <c r="V5411" s="153"/>
      <c r="W5411" s="153"/>
      <c r="X5411" s="153"/>
      <c r="Y5411" s="10"/>
      <c r="Z5411" s="9"/>
      <c r="AA5411" s="9"/>
      <c r="AB5411" s="9"/>
    </row>
    <row r="5412" spans="1:28" ht="14.25" outlineLevel="6" x14ac:dyDescent="0.15">
      <c r="B5412" s="197"/>
      <c r="C5412" s="198"/>
      <c r="D5412" s="114">
        <v>1012</v>
      </c>
      <c r="E5412" s="114"/>
      <c r="F5412" s="115"/>
      <c r="G5412" s="115" t="s">
        <v>3562</v>
      </c>
      <c r="H5412" s="115" t="s">
        <v>3821</v>
      </c>
      <c r="I5412" s="116" t="s">
        <v>3560</v>
      </c>
      <c r="J5412" s="117" t="s">
        <v>696</v>
      </c>
      <c r="K5412" s="118">
        <v>1</v>
      </c>
      <c r="L5412" s="118">
        <v>0</v>
      </c>
      <c r="M5412" s="118">
        <v>1</v>
      </c>
      <c r="N5412" s="271"/>
      <c r="O5412" s="119">
        <f>M5412*N5412</f>
        <v>0</v>
      </c>
      <c r="P5412" s="117" t="s">
        <v>697</v>
      </c>
      <c r="Q5412" s="117" t="s">
        <v>9413</v>
      </c>
      <c r="R5412" s="118"/>
      <c r="S5412" s="118">
        <f>M5412*R5412</f>
        <v>0</v>
      </c>
      <c r="T5412" s="118"/>
      <c r="U5412" s="118">
        <f>M5412*T5412</f>
        <v>0</v>
      </c>
      <c r="V5412" s="119">
        <v>21</v>
      </c>
      <c r="W5412" s="119">
        <f>O5412*(V5412/100)</f>
        <v>0</v>
      </c>
      <c r="X5412" s="119">
        <f>O5412+W5412</f>
        <v>0</v>
      </c>
      <c r="Y5412" s="120">
        <v>8</v>
      </c>
      <c r="Z5412" s="9"/>
      <c r="AA5412" s="9"/>
      <c r="AB5412" s="9"/>
    </row>
    <row r="5413" spans="1:28" ht="4.5" customHeight="1" outlineLevel="6" x14ac:dyDescent="0.15">
      <c r="B5413" s="197"/>
      <c r="C5413" s="199"/>
      <c r="D5413" s="199"/>
      <c r="E5413" s="199"/>
      <c r="F5413" s="10"/>
      <c r="G5413" s="10"/>
      <c r="H5413" s="10"/>
      <c r="I5413" s="203"/>
      <c r="J5413" s="205"/>
      <c r="K5413" s="159"/>
      <c r="L5413" s="159"/>
      <c r="M5413" s="159"/>
      <c r="N5413" s="113"/>
      <c r="O5413" s="153"/>
      <c r="P5413" s="205"/>
      <c r="Q5413" s="205"/>
      <c r="R5413" s="159"/>
      <c r="S5413" s="159"/>
      <c r="T5413" s="159"/>
      <c r="U5413" s="159"/>
      <c r="V5413" s="153"/>
      <c r="W5413" s="153"/>
      <c r="X5413" s="153"/>
      <c r="Y5413" s="10"/>
      <c r="Z5413" s="9"/>
      <c r="AA5413" s="9"/>
      <c r="AB5413" s="9"/>
    </row>
    <row r="5414" spans="1:28" ht="14.25" outlineLevel="6" x14ac:dyDescent="0.15">
      <c r="B5414" s="197"/>
      <c r="C5414" s="198"/>
      <c r="D5414" s="114">
        <v>1013</v>
      </c>
      <c r="E5414" s="114"/>
      <c r="F5414" s="115"/>
      <c r="G5414" s="115"/>
      <c r="H5414" s="115" t="s">
        <v>3820</v>
      </c>
      <c r="I5414" s="116" t="s">
        <v>3819</v>
      </c>
      <c r="J5414" s="117" t="s">
        <v>1011</v>
      </c>
      <c r="K5414" s="118">
        <v>1</v>
      </c>
      <c r="L5414" s="118">
        <v>0</v>
      </c>
      <c r="M5414" s="118">
        <v>1</v>
      </c>
      <c r="N5414" s="271"/>
      <c r="O5414" s="119">
        <f>M5414*N5414</f>
        <v>0</v>
      </c>
      <c r="P5414" s="117" t="s">
        <v>697</v>
      </c>
      <c r="Q5414" s="117" t="s">
        <v>9413</v>
      </c>
      <c r="R5414" s="118"/>
      <c r="S5414" s="118">
        <f>M5414*R5414</f>
        <v>0</v>
      </c>
      <c r="T5414" s="118"/>
      <c r="U5414" s="118">
        <f>M5414*T5414</f>
        <v>0</v>
      </c>
      <c r="V5414" s="119">
        <v>21</v>
      </c>
      <c r="W5414" s="119">
        <f>O5414*(V5414/100)</f>
        <v>0</v>
      </c>
      <c r="X5414" s="119">
        <f>O5414+W5414</f>
        <v>0</v>
      </c>
      <c r="Y5414" s="120">
        <v>8</v>
      </c>
      <c r="Z5414" s="9"/>
      <c r="AA5414" s="9"/>
      <c r="AB5414" s="9"/>
    </row>
    <row r="5415" spans="1:28" ht="4.5" customHeight="1" outlineLevel="6" x14ac:dyDescent="0.15">
      <c r="B5415" s="197"/>
      <c r="C5415" s="199"/>
      <c r="D5415" s="199"/>
      <c r="E5415" s="199"/>
      <c r="F5415" s="10"/>
      <c r="G5415" s="10"/>
      <c r="H5415" s="10"/>
      <c r="I5415" s="203"/>
      <c r="J5415" s="205"/>
      <c r="K5415" s="159"/>
      <c r="L5415" s="159"/>
      <c r="M5415" s="159"/>
      <c r="N5415" s="113"/>
      <c r="O5415" s="153"/>
      <c r="P5415" s="205"/>
      <c r="Q5415" s="205"/>
      <c r="R5415" s="159"/>
      <c r="S5415" s="159"/>
      <c r="T5415" s="159"/>
      <c r="U5415" s="159"/>
      <c r="V5415" s="153"/>
      <c r="W5415" s="153"/>
      <c r="X5415" s="153"/>
      <c r="Y5415" s="10"/>
      <c r="Z5415" s="9"/>
      <c r="AA5415" s="9"/>
      <c r="AB5415" s="9"/>
    </row>
    <row r="5416" spans="1:28" ht="14.25" outlineLevel="6" x14ac:dyDescent="0.15">
      <c r="B5416" s="197"/>
      <c r="C5416" s="198"/>
      <c r="D5416" s="114">
        <v>1014</v>
      </c>
      <c r="E5416" s="114"/>
      <c r="F5416" s="115"/>
      <c r="G5416" s="115"/>
      <c r="H5416" s="115" t="s">
        <v>3818</v>
      </c>
      <c r="I5416" s="116" t="s">
        <v>3817</v>
      </c>
      <c r="J5416" s="117" t="s">
        <v>1011</v>
      </c>
      <c r="K5416" s="118">
        <v>1</v>
      </c>
      <c r="L5416" s="118">
        <v>0</v>
      </c>
      <c r="M5416" s="118">
        <v>1</v>
      </c>
      <c r="N5416" s="271"/>
      <c r="O5416" s="119">
        <f>M5416*N5416</f>
        <v>0</v>
      </c>
      <c r="P5416" s="117" t="s">
        <v>697</v>
      </c>
      <c r="Q5416" s="117" t="s">
        <v>9413</v>
      </c>
      <c r="R5416" s="118"/>
      <c r="S5416" s="118">
        <f>M5416*R5416</f>
        <v>0</v>
      </c>
      <c r="T5416" s="118"/>
      <c r="U5416" s="118">
        <f>M5416*T5416</f>
        <v>0</v>
      </c>
      <c r="V5416" s="119">
        <v>21</v>
      </c>
      <c r="W5416" s="119">
        <f>O5416*(V5416/100)</f>
        <v>0</v>
      </c>
      <c r="X5416" s="119">
        <f>O5416+W5416</f>
        <v>0</v>
      </c>
      <c r="Y5416" s="120">
        <v>8</v>
      </c>
      <c r="Z5416" s="9"/>
      <c r="AA5416" s="9"/>
      <c r="AB5416" s="9"/>
    </row>
    <row r="5417" spans="1:28" ht="4.5" customHeight="1" outlineLevel="6" x14ac:dyDescent="0.15">
      <c r="B5417" s="197"/>
      <c r="C5417" s="199"/>
      <c r="D5417" s="199"/>
      <c r="E5417" s="199"/>
      <c r="F5417" s="10"/>
      <c r="G5417" s="10"/>
      <c r="H5417" s="10"/>
      <c r="I5417" s="203"/>
      <c r="J5417" s="205"/>
      <c r="K5417" s="159"/>
      <c r="L5417" s="159"/>
      <c r="M5417" s="159"/>
      <c r="N5417" s="113"/>
      <c r="O5417" s="153"/>
      <c r="P5417" s="205"/>
      <c r="Q5417" s="205"/>
      <c r="R5417" s="159"/>
      <c r="S5417" s="159"/>
      <c r="T5417" s="159"/>
      <c r="U5417" s="159"/>
      <c r="V5417" s="153"/>
      <c r="W5417" s="153"/>
      <c r="X5417" s="153"/>
      <c r="Y5417" s="10"/>
      <c r="Z5417" s="9"/>
      <c r="AA5417" s="9"/>
      <c r="AB5417" s="9"/>
    </row>
    <row r="5418" spans="1:28" ht="14.25" outlineLevel="6" x14ac:dyDescent="0.15">
      <c r="B5418" s="197"/>
      <c r="C5418" s="198"/>
      <c r="D5418" s="114">
        <v>1015</v>
      </c>
      <c r="E5418" s="114"/>
      <c r="F5418" s="115"/>
      <c r="G5418" s="115"/>
      <c r="H5418" s="115" t="s">
        <v>3816</v>
      </c>
      <c r="I5418" s="116" t="s">
        <v>3554</v>
      </c>
      <c r="J5418" s="117" t="s">
        <v>696</v>
      </c>
      <c r="K5418" s="118">
        <v>1</v>
      </c>
      <c r="L5418" s="118">
        <v>0</v>
      </c>
      <c r="M5418" s="118">
        <v>1</v>
      </c>
      <c r="N5418" s="271"/>
      <c r="O5418" s="119">
        <f>M5418*N5418</f>
        <v>0</v>
      </c>
      <c r="P5418" s="117" t="s">
        <v>697</v>
      </c>
      <c r="Q5418" s="117" t="s">
        <v>9413</v>
      </c>
      <c r="R5418" s="118"/>
      <c r="S5418" s="118">
        <f>M5418*R5418</f>
        <v>0</v>
      </c>
      <c r="T5418" s="118"/>
      <c r="U5418" s="118">
        <f>M5418*T5418</f>
        <v>0</v>
      </c>
      <c r="V5418" s="119">
        <v>21</v>
      </c>
      <c r="W5418" s="119">
        <f>O5418*(V5418/100)</f>
        <v>0</v>
      </c>
      <c r="X5418" s="119">
        <f>O5418+W5418</f>
        <v>0</v>
      </c>
      <c r="Y5418" s="120">
        <v>8</v>
      </c>
      <c r="Z5418" s="9"/>
      <c r="AA5418" s="9"/>
      <c r="AB5418" s="9"/>
    </row>
    <row r="5419" spans="1:28" ht="4.5" customHeight="1" outlineLevel="6" x14ac:dyDescent="0.15">
      <c r="B5419" s="197"/>
      <c r="C5419" s="199"/>
      <c r="D5419" s="199"/>
      <c r="E5419" s="199"/>
      <c r="F5419" s="10"/>
      <c r="G5419" s="10"/>
      <c r="H5419" s="10"/>
      <c r="I5419" s="203"/>
      <c r="J5419" s="205"/>
      <c r="K5419" s="159"/>
      <c r="L5419" s="159"/>
      <c r="M5419" s="159"/>
      <c r="N5419" s="113"/>
      <c r="O5419" s="153"/>
      <c r="P5419" s="205"/>
      <c r="Q5419" s="205"/>
      <c r="R5419" s="159"/>
      <c r="S5419" s="159"/>
      <c r="T5419" s="159"/>
      <c r="U5419" s="159"/>
      <c r="V5419" s="153"/>
      <c r="W5419" s="153"/>
      <c r="X5419" s="153"/>
      <c r="Y5419" s="10"/>
      <c r="Z5419" s="9"/>
      <c r="AA5419" s="9"/>
      <c r="AB5419" s="9"/>
    </row>
    <row r="5420" spans="1:28" ht="14.25" outlineLevel="6" x14ac:dyDescent="0.15">
      <c r="B5420" s="197"/>
      <c r="C5420" s="198"/>
      <c r="D5420" s="114">
        <v>1016</v>
      </c>
      <c r="E5420" s="114"/>
      <c r="F5420" s="115"/>
      <c r="G5420" s="115" t="s">
        <v>3553</v>
      </c>
      <c r="H5420" s="115" t="s">
        <v>3815</v>
      </c>
      <c r="I5420" s="116" t="s">
        <v>3551</v>
      </c>
      <c r="J5420" s="117" t="s">
        <v>944</v>
      </c>
      <c r="K5420" s="118">
        <v>4</v>
      </c>
      <c r="L5420" s="118">
        <v>0</v>
      </c>
      <c r="M5420" s="118">
        <v>4</v>
      </c>
      <c r="N5420" s="271"/>
      <c r="O5420" s="119">
        <f>M5420*N5420</f>
        <v>0</v>
      </c>
      <c r="P5420" s="117" t="s">
        <v>697</v>
      </c>
      <c r="Q5420" s="117" t="s">
        <v>9413</v>
      </c>
      <c r="R5420" s="118"/>
      <c r="S5420" s="118">
        <f>M5420*R5420</f>
        <v>0</v>
      </c>
      <c r="T5420" s="118"/>
      <c r="U5420" s="118">
        <f>M5420*T5420</f>
        <v>0</v>
      </c>
      <c r="V5420" s="119">
        <v>21</v>
      </c>
      <c r="W5420" s="119">
        <f>O5420*(V5420/100)</f>
        <v>0</v>
      </c>
      <c r="X5420" s="119">
        <f>O5420+W5420</f>
        <v>0</v>
      </c>
      <c r="Y5420" s="120">
        <v>8</v>
      </c>
      <c r="Z5420" s="9"/>
      <c r="AA5420" s="9"/>
      <c r="AB5420" s="9"/>
    </row>
    <row r="5421" spans="1:28" ht="4.5" customHeight="1" outlineLevel="6" x14ac:dyDescent="0.15">
      <c r="B5421" s="197"/>
      <c r="C5421" s="199"/>
      <c r="D5421" s="199"/>
      <c r="E5421" s="199"/>
      <c r="F5421" s="10"/>
      <c r="G5421" s="10"/>
      <c r="H5421" s="10"/>
      <c r="I5421" s="203"/>
      <c r="J5421" s="205"/>
      <c r="K5421" s="159"/>
      <c r="L5421" s="159"/>
      <c r="M5421" s="159"/>
      <c r="N5421" s="113"/>
      <c r="O5421" s="153"/>
      <c r="P5421" s="205"/>
      <c r="Q5421" s="205"/>
      <c r="R5421" s="159"/>
      <c r="S5421" s="159"/>
      <c r="T5421" s="159"/>
      <c r="U5421" s="159"/>
      <c r="V5421" s="153"/>
      <c r="W5421" s="153"/>
      <c r="X5421" s="153"/>
      <c r="Y5421" s="10"/>
      <c r="Z5421" s="9"/>
      <c r="AA5421" s="9"/>
      <c r="AB5421" s="9"/>
    </row>
    <row r="5422" spans="1:28" outlineLevel="6" x14ac:dyDescent="0.15">
      <c r="B5422" s="6"/>
      <c r="C5422" s="6"/>
      <c r="D5422" s="6"/>
      <c r="E5422" s="6"/>
      <c r="F5422" s="6"/>
      <c r="G5422" s="6"/>
      <c r="H5422" s="6"/>
      <c r="I5422" s="6"/>
      <c r="J5422" s="6"/>
      <c r="K5422" s="6"/>
      <c r="L5422" s="6"/>
      <c r="M5422" s="6"/>
      <c r="N5422" s="9"/>
      <c r="O5422" s="9"/>
      <c r="P5422" s="6"/>
      <c r="Q5422" s="6"/>
      <c r="R5422" s="6"/>
      <c r="S5422" s="6"/>
      <c r="T5422" s="6"/>
      <c r="U5422" s="6"/>
      <c r="V5422" s="6"/>
      <c r="W5422" s="9"/>
      <c r="X5422" s="9"/>
      <c r="Y5422" s="9"/>
    </row>
    <row r="5423" spans="1:28" ht="13.5" outlineLevel="4" x14ac:dyDescent="0.25">
      <c r="A5423" s="184" t="s">
        <v>1467</v>
      </c>
      <c r="B5423" s="233">
        <v>5</v>
      </c>
      <c r="C5423" s="234"/>
      <c r="D5423" s="234"/>
      <c r="E5423" s="234"/>
      <c r="F5423" s="188"/>
      <c r="G5423" s="188"/>
      <c r="H5423" s="188"/>
      <c r="I5423" s="235" t="s">
        <v>1466</v>
      </c>
      <c r="J5423" s="236"/>
      <c r="K5423" s="237"/>
      <c r="L5423" s="237"/>
      <c r="M5423" s="237"/>
      <c r="N5423" s="188"/>
      <c r="O5423" s="186">
        <f>SUBTOTAL(9,O5424:O5667)</f>
        <v>0</v>
      </c>
      <c r="P5423" s="236" t="s">
        <v>474</v>
      </c>
      <c r="Q5423" s="236"/>
      <c r="R5423" s="237"/>
      <c r="S5423" s="187">
        <f>SUBTOTAL(9,S5424:S5667)</f>
        <v>0</v>
      </c>
      <c r="T5423" s="237"/>
      <c r="U5423" s="187">
        <f>SUBTOTAL(9,U5424:U5667)</f>
        <v>0</v>
      </c>
      <c r="V5423" s="238"/>
      <c r="W5423" s="186">
        <f>SUBTOTAL(9,W5424:W5667)</f>
        <v>0</v>
      </c>
      <c r="X5423" s="186">
        <f>SUBTOTAL(9,X5424:X5667)</f>
        <v>0</v>
      </c>
      <c r="Y5423" s="184"/>
      <c r="Z5423" s="6"/>
      <c r="AA5423" s="9"/>
      <c r="AB5423" s="9"/>
    </row>
    <row r="5424" spans="1:28" ht="13.5" outlineLevel="5" x14ac:dyDescent="0.25">
      <c r="A5424" s="189" t="s">
        <v>1465</v>
      </c>
      <c r="B5424" s="239">
        <v>6</v>
      </c>
      <c r="C5424" s="240"/>
      <c r="D5424" s="240"/>
      <c r="E5424" s="240"/>
      <c r="F5424" s="193"/>
      <c r="G5424" s="193"/>
      <c r="H5424" s="193"/>
      <c r="I5424" s="241" t="s">
        <v>1464</v>
      </c>
      <c r="J5424" s="242"/>
      <c r="K5424" s="243"/>
      <c r="L5424" s="243"/>
      <c r="M5424" s="243"/>
      <c r="N5424" s="193"/>
      <c r="O5424" s="191">
        <f>SUBTOTAL(9,O5425:O5437)</f>
        <v>0</v>
      </c>
      <c r="P5424" s="242" t="s">
        <v>475</v>
      </c>
      <c r="Q5424" s="242"/>
      <c r="R5424" s="243"/>
      <c r="S5424" s="192">
        <f>SUBTOTAL(9,S5425:S5437)</f>
        <v>0</v>
      </c>
      <c r="T5424" s="243"/>
      <c r="U5424" s="192">
        <f>SUBTOTAL(9,U5425:U5437)</f>
        <v>0</v>
      </c>
      <c r="V5424" s="244"/>
      <c r="W5424" s="191">
        <f>SUBTOTAL(9,W5425:W5437)</f>
        <v>0</v>
      </c>
      <c r="X5424" s="191">
        <f>SUBTOTAL(9,X5425:X5437)</f>
        <v>0</v>
      </c>
      <c r="Y5424" s="189"/>
      <c r="Z5424" s="6"/>
      <c r="AA5424" s="9"/>
      <c r="AB5424" s="9"/>
    </row>
    <row r="5425" spans="1:28" ht="28.5" outlineLevel="6" x14ac:dyDescent="0.15">
      <c r="B5425" s="197"/>
      <c r="C5425" s="198"/>
      <c r="D5425" s="114">
        <v>1017</v>
      </c>
      <c r="E5425" s="114"/>
      <c r="F5425" s="115"/>
      <c r="G5425" s="115" t="s">
        <v>3814</v>
      </c>
      <c r="H5425" s="115" t="s">
        <v>3813</v>
      </c>
      <c r="I5425" s="116" t="s">
        <v>3812</v>
      </c>
      <c r="J5425" s="117" t="s">
        <v>696</v>
      </c>
      <c r="K5425" s="118">
        <v>1</v>
      </c>
      <c r="L5425" s="118">
        <v>0</v>
      </c>
      <c r="M5425" s="118">
        <v>1</v>
      </c>
      <c r="N5425" s="271"/>
      <c r="O5425" s="119">
        <f>M5425*N5425</f>
        <v>0</v>
      </c>
      <c r="P5425" s="117" t="s">
        <v>697</v>
      </c>
      <c r="Q5425" s="117" t="s">
        <v>9413</v>
      </c>
      <c r="R5425" s="118"/>
      <c r="S5425" s="118">
        <f>M5425*R5425</f>
        <v>0</v>
      </c>
      <c r="T5425" s="118"/>
      <c r="U5425" s="118">
        <f>M5425*T5425</f>
        <v>0</v>
      </c>
      <c r="V5425" s="119">
        <v>21</v>
      </c>
      <c r="W5425" s="119">
        <f>O5425*(V5425/100)</f>
        <v>0</v>
      </c>
      <c r="X5425" s="119">
        <f>O5425+W5425</f>
        <v>0</v>
      </c>
      <c r="Y5425" s="120">
        <v>8</v>
      </c>
      <c r="Z5425" s="9"/>
      <c r="AA5425" s="9"/>
      <c r="AB5425" s="9"/>
    </row>
    <row r="5426" spans="1:28" ht="4.5" customHeight="1" outlineLevel="6" x14ac:dyDescent="0.15">
      <c r="B5426" s="197"/>
      <c r="C5426" s="199"/>
      <c r="D5426" s="199"/>
      <c r="E5426" s="199"/>
      <c r="F5426" s="10"/>
      <c r="G5426" s="10"/>
      <c r="H5426" s="10"/>
      <c r="I5426" s="203"/>
      <c r="J5426" s="205"/>
      <c r="K5426" s="159"/>
      <c r="L5426" s="159"/>
      <c r="M5426" s="159"/>
      <c r="N5426" s="113"/>
      <c r="O5426" s="153"/>
      <c r="P5426" s="205"/>
      <c r="Q5426" s="205"/>
      <c r="R5426" s="159"/>
      <c r="S5426" s="159"/>
      <c r="T5426" s="159"/>
      <c r="U5426" s="159"/>
      <c r="V5426" s="153"/>
      <c r="W5426" s="153"/>
      <c r="X5426" s="153"/>
      <c r="Y5426" s="10"/>
      <c r="Z5426" s="9"/>
      <c r="AA5426" s="9"/>
      <c r="AB5426" s="9"/>
    </row>
    <row r="5427" spans="1:28" ht="14.25" outlineLevel="6" x14ac:dyDescent="0.15">
      <c r="B5427" s="197"/>
      <c r="C5427" s="198"/>
      <c r="D5427" s="114">
        <v>1018</v>
      </c>
      <c r="E5427" s="114"/>
      <c r="F5427" s="115"/>
      <c r="G5427" s="115" t="s">
        <v>3811</v>
      </c>
      <c r="H5427" s="115" t="s">
        <v>3810</v>
      </c>
      <c r="I5427" s="116" t="s">
        <v>3809</v>
      </c>
      <c r="J5427" s="117" t="s">
        <v>696</v>
      </c>
      <c r="K5427" s="118">
        <v>3</v>
      </c>
      <c r="L5427" s="118">
        <v>0</v>
      </c>
      <c r="M5427" s="118">
        <v>3</v>
      </c>
      <c r="N5427" s="271"/>
      <c r="O5427" s="119">
        <f>M5427*N5427</f>
        <v>0</v>
      </c>
      <c r="P5427" s="117" t="s">
        <v>697</v>
      </c>
      <c r="Q5427" s="117" t="s">
        <v>9413</v>
      </c>
      <c r="R5427" s="118"/>
      <c r="S5427" s="118">
        <f>M5427*R5427</f>
        <v>0</v>
      </c>
      <c r="T5427" s="118"/>
      <c r="U5427" s="118">
        <f>M5427*T5427</f>
        <v>0</v>
      </c>
      <c r="V5427" s="119">
        <v>21</v>
      </c>
      <c r="W5427" s="119">
        <f>O5427*(V5427/100)</f>
        <v>0</v>
      </c>
      <c r="X5427" s="119">
        <f>O5427+W5427</f>
        <v>0</v>
      </c>
      <c r="Y5427" s="120">
        <v>8</v>
      </c>
      <c r="Z5427" s="9"/>
      <c r="AA5427" s="9"/>
      <c r="AB5427" s="9"/>
    </row>
    <row r="5428" spans="1:28" ht="4.5" customHeight="1" outlineLevel="6" x14ac:dyDescent="0.15">
      <c r="B5428" s="197"/>
      <c r="C5428" s="199"/>
      <c r="D5428" s="199"/>
      <c r="E5428" s="199"/>
      <c r="F5428" s="10"/>
      <c r="G5428" s="10"/>
      <c r="H5428" s="10"/>
      <c r="I5428" s="203"/>
      <c r="J5428" s="205"/>
      <c r="K5428" s="159"/>
      <c r="L5428" s="159"/>
      <c r="M5428" s="159"/>
      <c r="N5428" s="113"/>
      <c r="O5428" s="153"/>
      <c r="P5428" s="205"/>
      <c r="Q5428" s="205"/>
      <c r="R5428" s="159"/>
      <c r="S5428" s="159"/>
      <c r="T5428" s="159"/>
      <c r="U5428" s="159"/>
      <c r="V5428" s="153"/>
      <c r="W5428" s="153"/>
      <c r="X5428" s="153"/>
      <c r="Y5428" s="10"/>
      <c r="Z5428" s="9"/>
      <c r="AA5428" s="9"/>
      <c r="AB5428" s="9"/>
    </row>
    <row r="5429" spans="1:28" ht="14.25" outlineLevel="6" x14ac:dyDescent="0.15">
      <c r="B5429" s="197"/>
      <c r="C5429" s="198"/>
      <c r="D5429" s="114">
        <v>1019</v>
      </c>
      <c r="E5429" s="114"/>
      <c r="F5429" s="115"/>
      <c r="G5429" s="115" t="s">
        <v>3808</v>
      </c>
      <c r="H5429" s="115" t="s">
        <v>3807</v>
      </c>
      <c r="I5429" s="116" t="s">
        <v>3806</v>
      </c>
      <c r="J5429" s="117" t="s">
        <v>696</v>
      </c>
      <c r="K5429" s="118">
        <v>1</v>
      </c>
      <c r="L5429" s="118">
        <v>0</v>
      </c>
      <c r="M5429" s="118">
        <v>1</v>
      </c>
      <c r="N5429" s="271"/>
      <c r="O5429" s="119">
        <f>M5429*N5429</f>
        <v>0</v>
      </c>
      <c r="P5429" s="117" t="s">
        <v>697</v>
      </c>
      <c r="Q5429" s="117" t="s">
        <v>9413</v>
      </c>
      <c r="R5429" s="118"/>
      <c r="S5429" s="118">
        <f>M5429*R5429</f>
        <v>0</v>
      </c>
      <c r="T5429" s="118"/>
      <c r="U5429" s="118">
        <f>M5429*T5429</f>
        <v>0</v>
      </c>
      <c r="V5429" s="119">
        <v>21</v>
      </c>
      <c r="W5429" s="119">
        <f>O5429*(V5429/100)</f>
        <v>0</v>
      </c>
      <c r="X5429" s="119">
        <f>O5429+W5429</f>
        <v>0</v>
      </c>
      <c r="Y5429" s="120">
        <v>8</v>
      </c>
      <c r="Z5429" s="9"/>
      <c r="AA5429" s="9"/>
      <c r="AB5429" s="9"/>
    </row>
    <row r="5430" spans="1:28" ht="4.5" customHeight="1" outlineLevel="6" x14ac:dyDescent="0.15">
      <c r="B5430" s="197"/>
      <c r="C5430" s="199"/>
      <c r="D5430" s="199"/>
      <c r="E5430" s="199"/>
      <c r="F5430" s="10"/>
      <c r="G5430" s="10"/>
      <c r="H5430" s="10"/>
      <c r="I5430" s="203"/>
      <c r="J5430" s="205"/>
      <c r="K5430" s="159"/>
      <c r="L5430" s="159"/>
      <c r="M5430" s="159"/>
      <c r="N5430" s="113"/>
      <c r="O5430" s="153"/>
      <c r="P5430" s="205"/>
      <c r="Q5430" s="205"/>
      <c r="R5430" s="159"/>
      <c r="S5430" s="159"/>
      <c r="T5430" s="159"/>
      <c r="U5430" s="159"/>
      <c r="V5430" s="153"/>
      <c r="W5430" s="153"/>
      <c r="X5430" s="153"/>
      <c r="Y5430" s="10"/>
      <c r="Z5430" s="9"/>
      <c r="AA5430" s="9"/>
      <c r="AB5430" s="9"/>
    </row>
    <row r="5431" spans="1:28" ht="14.25" outlineLevel="6" x14ac:dyDescent="0.15">
      <c r="B5431" s="197"/>
      <c r="C5431" s="198"/>
      <c r="D5431" s="114">
        <v>1020</v>
      </c>
      <c r="E5431" s="114"/>
      <c r="F5431" s="115"/>
      <c r="G5431" s="115" t="s">
        <v>3805</v>
      </c>
      <c r="H5431" s="115" t="s">
        <v>3804</v>
      </c>
      <c r="I5431" s="116" t="s">
        <v>3803</v>
      </c>
      <c r="J5431" s="117" t="s">
        <v>696</v>
      </c>
      <c r="K5431" s="118">
        <v>1</v>
      </c>
      <c r="L5431" s="118">
        <v>0</v>
      </c>
      <c r="M5431" s="118">
        <v>1</v>
      </c>
      <c r="N5431" s="271"/>
      <c r="O5431" s="119">
        <f>M5431*N5431</f>
        <v>0</v>
      </c>
      <c r="P5431" s="117" t="s">
        <v>697</v>
      </c>
      <c r="Q5431" s="117" t="s">
        <v>9413</v>
      </c>
      <c r="R5431" s="118"/>
      <c r="S5431" s="118">
        <f>M5431*R5431</f>
        <v>0</v>
      </c>
      <c r="T5431" s="118"/>
      <c r="U5431" s="118">
        <f>M5431*T5431</f>
        <v>0</v>
      </c>
      <c r="V5431" s="119">
        <v>21</v>
      </c>
      <c r="W5431" s="119">
        <f>O5431*(V5431/100)</f>
        <v>0</v>
      </c>
      <c r="X5431" s="119">
        <f>O5431+W5431</f>
        <v>0</v>
      </c>
      <c r="Y5431" s="120">
        <v>8</v>
      </c>
      <c r="Z5431" s="9"/>
      <c r="AA5431" s="9"/>
      <c r="AB5431" s="9"/>
    </row>
    <row r="5432" spans="1:28" ht="4.5" customHeight="1" outlineLevel="6" x14ac:dyDescent="0.15">
      <c r="B5432" s="197"/>
      <c r="C5432" s="199"/>
      <c r="D5432" s="199"/>
      <c r="E5432" s="199"/>
      <c r="F5432" s="10"/>
      <c r="G5432" s="10"/>
      <c r="H5432" s="10"/>
      <c r="I5432" s="203"/>
      <c r="J5432" s="205"/>
      <c r="K5432" s="159"/>
      <c r="L5432" s="159"/>
      <c r="M5432" s="159"/>
      <c r="N5432" s="113"/>
      <c r="O5432" s="153"/>
      <c r="P5432" s="205"/>
      <c r="Q5432" s="205"/>
      <c r="R5432" s="159"/>
      <c r="S5432" s="159"/>
      <c r="T5432" s="159"/>
      <c r="U5432" s="159"/>
      <c r="V5432" s="153"/>
      <c r="W5432" s="153"/>
      <c r="X5432" s="153"/>
      <c r="Y5432" s="10"/>
      <c r="Z5432" s="9"/>
      <c r="AA5432" s="9"/>
      <c r="AB5432" s="9"/>
    </row>
    <row r="5433" spans="1:28" ht="14.25" outlineLevel="6" x14ac:dyDescent="0.15">
      <c r="B5433" s="197"/>
      <c r="C5433" s="198"/>
      <c r="D5433" s="114">
        <v>1021</v>
      </c>
      <c r="E5433" s="114"/>
      <c r="F5433" s="115"/>
      <c r="G5433" s="115" t="s">
        <v>3802</v>
      </c>
      <c r="H5433" s="115" t="s">
        <v>3801</v>
      </c>
      <c r="I5433" s="116" t="s">
        <v>3800</v>
      </c>
      <c r="J5433" s="117" t="s">
        <v>696</v>
      </c>
      <c r="K5433" s="118">
        <v>1</v>
      </c>
      <c r="L5433" s="118">
        <v>0</v>
      </c>
      <c r="M5433" s="118">
        <v>1</v>
      </c>
      <c r="N5433" s="271"/>
      <c r="O5433" s="119">
        <f>M5433*N5433</f>
        <v>0</v>
      </c>
      <c r="P5433" s="117" t="s">
        <v>697</v>
      </c>
      <c r="Q5433" s="117" t="s">
        <v>9413</v>
      </c>
      <c r="R5433" s="118"/>
      <c r="S5433" s="118">
        <f>M5433*R5433</f>
        <v>0</v>
      </c>
      <c r="T5433" s="118"/>
      <c r="U5433" s="118">
        <f>M5433*T5433</f>
        <v>0</v>
      </c>
      <c r="V5433" s="119">
        <v>21</v>
      </c>
      <c r="W5433" s="119">
        <f>O5433*(V5433/100)</f>
        <v>0</v>
      </c>
      <c r="X5433" s="119">
        <f>O5433+W5433</f>
        <v>0</v>
      </c>
      <c r="Y5433" s="120">
        <v>8</v>
      </c>
      <c r="Z5433" s="9"/>
      <c r="AA5433" s="9"/>
      <c r="AB5433" s="9"/>
    </row>
    <row r="5434" spans="1:28" ht="4.5" customHeight="1" outlineLevel="6" x14ac:dyDescent="0.15">
      <c r="B5434" s="197"/>
      <c r="C5434" s="199"/>
      <c r="D5434" s="199"/>
      <c r="E5434" s="199"/>
      <c r="F5434" s="10"/>
      <c r="G5434" s="10"/>
      <c r="H5434" s="10"/>
      <c r="I5434" s="203"/>
      <c r="J5434" s="205"/>
      <c r="K5434" s="159"/>
      <c r="L5434" s="159"/>
      <c r="M5434" s="159"/>
      <c r="N5434" s="113"/>
      <c r="O5434" s="153"/>
      <c r="P5434" s="205"/>
      <c r="Q5434" s="205"/>
      <c r="R5434" s="159"/>
      <c r="S5434" s="159"/>
      <c r="T5434" s="159"/>
      <c r="U5434" s="159"/>
      <c r="V5434" s="153"/>
      <c r="W5434" s="153"/>
      <c r="X5434" s="153"/>
      <c r="Y5434" s="10"/>
      <c r="Z5434" s="9"/>
      <c r="AA5434" s="9"/>
      <c r="AB5434" s="9"/>
    </row>
    <row r="5435" spans="1:28" ht="14.25" outlineLevel="6" x14ac:dyDescent="0.15">
      <c r="B5435" s="197"/>
      <c r="C5435" s="198"/>
      <c r="D5435" s="114">
        <v>1022</v>
      </c>
      <c r="E5435" s="114"/>
      <c r="F5435" s="115"/>
      <c r="G5435" s="115" t="s">
        <v>3799</v>
      </c>
      <c r="H5435" s="115" t="s">
        <v>3798</v>
      </c>
      <c r="I5435" s="116" t="s">
        <v>3797</v>
      </c>
      <c r="J5435" s="117" t="s">
        <v>696</v>
      </c>
      <c r="K5435" s="118">
        <v>1</v>
      </c>
      <c r="L5435" s="118">
        <v>0</v>
      </c>
      <c r="M5435" s="118">
        <v>1</v>
      </c>
      <c r="N5435" s="271"/>
      <c r="O5435" s="119">
        <f>M5435*N5435</f>
        <v>0</v>
      </c>
      <c r="P5435" s="117" t="s">
        <v>697</v>
      </c>
      <c r="Q5435" s="117" t="s">
        <v>9413</v>
      </c>
      <c r="R5435" s="118"/>
      <c r="S5435" s="118">
        <f>M5435*R5435</f>
        <v>0</v>
      </c>
      <c r="T5435" s="118"/>
      <c r="U5435" s="118">
        <f>M5435*T5435</f>
        <v>0</v>
      </c>
      <c r="V5435" s="119">
        <v>21</v>
      </c>
      <c r="W5435" s="119">
        <f>O5435*(V5435/100)</f>
        <v>0</v>
      </c>
      <c r="X5435" s="119">
        <f>O5435+W5435</f>
        <v>0</v>
      </c>
      <c r="Y5435" s="120">
        <v>8</v>
      </c>
      <c r="Z5435" s="9"/>
      <c r="AA5435" s="9"/>
      <c r="AB5435" s="9"/>
    </row>
    <row r="5436" spans="1:28" ht="4.5" customHeight="1" outlineLevel="6" x14ac:dyDescent="0.15">
      <c r="B5436" s="197"/>
      <c r="C5436" s="199"/>
      <c r="D5436" s="199"/>
      <c r="E5436" s="199"/>
      <c r="F5436" s="10"/>
      <c r="G5436" s="10"/>
      <c r="H5436" s="10"/>
      <c r="I5436" s="203"/>
      <c r="J5436" s="205"/>
      <c r="K5436" s="159"/>
      <c r="L5436" s="159"/>
      <c r="M5436" s="159"/>
      <c r="N5436" s="113"/>
      <c r="O5436" s="153"/>
      <c r="P5436" s="205"/>
      <c r="Q5436" s="205"/>
      <c r="R5436" s="159"/>
      <c r="S5436" s="159"/>
      <c r="T5436" s="159"/>
      <c r="U5436" s="159"/>
      <c r="V5436" s="153"/>
      <c r="W5436" s="153"/>
      <c r="X5436" s="153"/>
      <c r="Y5436" s="10"/>
      <c r="Z5436" s="9"/>
      <c r="AA5436" s="9"/>
      <c r="AB5436" s="9"/>
    </row>
    <row r="5437" spans="1:28" outlineLevel="6" x14ac:dyDescent="0.15">
      <c r="B5437" s="6"/>
      <c r="C5437" s="6"/>
      <c r="D5437" s="6"/>
      <c r="E5437" s="6"/>
      <c r="F5437" s="6"/>
      <c r="G5437" s="6"/>
      <c r="H5437" s="6"/>
      <c r="I5437" s="6"/>
      <c r="J5437" s="6"/>
      <c r="K5437" s="6"/>
      <c r="L5437" s="6"/>
      <c r="M5437" s="6"/>
      <c r="N5437" s="9"/>
      <c r="O5437" s="9"/>
      <c r="P5437" s="6"/>
      <c r="Q5437" s="6"/>
      <c r="R5437" s="6"/>
      <c r="S5437" s="6"/>
      <c r="T5437" s="6"/>
      <c r="U5437" s="6"/>
      <c r="V5437" s="6"/>
      <c r="W5437" s="9"/>
      <c r="X5437" s="9"/>
      <c r="Y5437" s="9"/>
    </row>
    <row r="5438" spans="1:28" ht="13.5" outlineLevel="5" x14ac:dyDescent="0.25">
      <c r="A5438" s="189" t="s">
        <v>1463</v>
      </c>
      <c r="B5438" s="239">
        <v>6</v>
      </c>
      <c r="C5438" s="240"/>
      <c r="D5438" s="240"/>
      <c r="E5438" s="240"/>
      <c r="F5438" s="193"/>
      <c r="G5438" s="193"/>
      <c r="H5438" s="193"/>
      <c r="I5438" s="241" t="s">
        <v>1462</v>
      </c>
      <c r="J5438" s="242"/>
      <c r="K5438" s="243"/>
      <c r="L5438" s="243"/>
      <c r="M5438" s="243"/>
      <c r="N5438" s="193"/>
      <c r="O5438" s="191">
        <f>SUBTOTAL(9,O5439:O5467)</f>
        <v>0</v>
      </c>
      <c r="P5438" s="242" t="s">
        <v>475</v>
      </c>
      <c r="Q5438" s="242"/>
      <c r="R5438" s="243"/>
      <c r="S5438" s="192">
        <f>SUBTOTAL(9,S5439:S5467)</f>
        <v>0</v>
      </c>
      <c r="T5438" s="243"/>
      <c r="U5438" s="192">
        <f>SUBTOTAL(9,U5439:U5467)</f>
        <v>0</v>
      </c>
      <c r="V5438" s="244"/>
      <c r="W5438" s="191">
        <f>SUBTOTAL(9,W5439:W5467)</f>
        <v>0</v>
      </c>
      <c r="X5438" s="191">
        <f>SUBTOTAL(9,X5439:X5467)</f>
        <v>0</v>
      </c>
      <c r="Y5438" s="189"/>
      <c r="Z5438" s="6"/>
      <c r="AA5438" s="9"/>
      <c r="AB5438" s="9"/>
    </row>
    <row r="5439" spans="1:28" ht="14.25" outlineLevel="6" x14ac:dyDescent="0.15">
      <c r="B5439" s="197"/>
      <c r="C5439" s="198"/>
      <c r="D5439" s="114">
        <v>1023</v>
      </c>
      <c r="E5439" s="114"/>
      <c r="F5439" s="115"/>
      <c r="G5439" s="115" t="s">
        <v>3791</v>
      </c>
      <c r="H5439" s="115" t="s">
        <v>3796</v>
      </c>
      <c r="I5439" s="116" t="s">
        <v>3795</v>
      </c>
      <c r="J5439" s="117" t="s">
        <v>696</v>
      </c>
      <c r="K5439" s="118">
        <v>2</v>
      </c>
      <c r="L5439" s="118">
        <v>0</v>
      </c>
      <c r="M5439" s="118">
        <v>2</v>
      </c>
      <c r="N5439" s="271"/>
      <c r="O5439" s="119">
        <f>M5439*N5439</f>
        <v>0</v>
      </c>
      <c r="P5439" s="117" t="s">
        <v>697</v>
      </c>
      <c r="Q5439" s="117" t="s">
        <v>9413</v>
      </c>
      <c r="R5439" s="118"/>
      <c r="S5439" s="118">
        <f>M5439*R5439</f>
        <v>0</v>
      </c>
      <c r="T5439" s="118"/>
      <c r="U5439" s="118">
        <f>M5439*T5439</f>
        <v>0</v>
      </c>
      <c r="V5439" s="119">
        <v>21</v>
      </c>
      <c r="W5439" s="119">
        <f>O5439*(V5439/100)</f>
        <v>0</v>
      </c>
      <c r="X5439" s="119">
        <f>O5439+W5439</f>
        <v>0</v>
      </c>
      <c r="Y5439" s="120">
        <v>8</v>
      </c>
      <c r="Z5439" s="9"/>
      <c r="AA5439" s="9"/>
      <c r="AB5439" s="9"/>
    </row>
    <row r="5440" spans="1:28" ht="4.5" customHeight="1" outlineLevel="6" x14ac:dyDescent="0.15">
      <c r="B5440" s="197"/>
      <c r="C5440" s="199"/>
      <c r="D5440" s="199"/>
      <c r="E5440" s="199"/>
      <c r="F5440" s="10"/>
      <c r="G5440" s="10"/>
      <c r="H5440" s="10"/>
      <c r="I5440" s="203"/>
      <c r="J5440" s="205"/>
      <c r="K5440" s="159"/>
      <c r="L5440" s="159"/>
      <c r="M5440" s="159"/>
      <c r="N5440" s="113"/>
      <c r="O5440" s="153"/>
      <c r="P5440" s="205"/>
      <c r="Q5440" s="205"/>
      <c r="R5440" s="159"/>
      <c r="S5440" s="159"/>
      <c r="T5440" s="159"/>
      <c r="U5440" s="159"/>
      <c r="V5440" s="153"/>
      <c r="W5440" s="153"/>
      <c r="X5440" s="153"/>
      <c r="Y5440" s="10"/>
      <c r="Z5440" s="9"/>
      <c r="AA5440" s="9"/>
      <c r="AB5440" s="9"/>
    </row>
    <row r="5441" spans="2:28" ht="14.25" outlineLevel="6" x14ac:dyDescent="0.15">
      <c r="B5441" s="197"/>
      <c r="C5441" s="198"/>
      <c r="D5441" s="114">
        <v>1024</v>
      </c>
      <c r="E5441" s="114"/>
      <c r="F5441" s="115"/>
      <c r="G5441" s="115" t="s">
        <v>3794</v>
      </c>
      <c r="H5441" s="115" t="s">
        <v>3793</v>
      </c>
      <c r="I5441" s="116" t="s">
        <v>3792</v>
      </c>
      <c r="J5441" s="117" t="s">
        <v>696</v>
      </c>
      <c r="K5441" s="118">
        <v>2</v>
      </c>
      <c r="L5441" s="118">
        <v>0</v>
      </c>
      <c r="M5441" s="118">
        <v>2</v>
      </c>
      <c r="N5441" s="271"/>
      <c r="O5441" s="119">
        <f>M5441*N5441</f>
        <v>0</v>
      </c>
      <c r="P5441" s="117" t="s">
        <v>697</v>
      </c>
      <c r="Q5441" s="117" t="s">
        <v>9413</v>
      </c>
      <c r="R5441" s="118"/>
      <c r="S5441" s="118">
        <f>M5441*R5441</f>
        <v>0</v>
      </c>
      <c r="T5441" s="118"/>
      <c r="U5441" s="118">
        <f>M5441*T5441</f>
        <v>0</v>
      </c>
      <c r="V5441" s="119">
        <v>21</v>
      </c>
      <c r="W5441" s="119">
        <f>O5441*(V5441/100)</f>
        <v>0</v>
      </c>
      <c r="X5441" s="119">
        <f>O5441+W5441</f>
        <v>0</v>
      </c>
      <c r="Y5441" s="120">
        <v>8</v>
      </c>
      <c r="Z5441" s="9"/>
      <c r="AA5441" s="9"/>
      <c r="AB5441" s="9"/>
    </row>
    <row r="5442" spans="2:28" ht="4.5" customHeight="1" outlineLevel="6" x14ac:dyDescent="0.15">
      <c r="B5442" s="197"/>
      <c r="C5442" s="199"/>
      <c r="D5442" s="199"/>
      <c r="E5442" s="199"/>
      <c r="F5442" s="10"/>
      <c r="G5442" s="10"/>
      <c r="H5442" s="10"/>
      <c r="I5442" s="203"/>
      <c r="J5442" s="205"/>
      <c r="K5442" s="159"/>
      <c r="L5442" s="159"/>
      <c r="M5442" s="159"/>
      <c r="N5442" s="113"/>
      <c r="O5442" s="153"/>
      <c r="P5442" s="205"/>
      <c r="Q5442" s="205"/>
      <c r="R5442" s="159"/>
      <c r="S5442" s="159"/>
      <c r="T5442" s="159"/>
      <c r="U5442" s="159"/>
      <c r="V5442" s="153"/>
      <c r="W5442" s="153"/>
      <c r="X5442" s="153"/>
      <c r="Y5442" s="10"/>
      <c r="Z5442" s="9"/>
      <c r="AA5442" s="9"/>
      <c r="AB5442" s="9"/>
    </row>
    <row r="5443" spans="2:28" ht="14.25" outlineLevel="6" x14ac:dyDescent="0.15">
      <c r="B5443" s="197"/>
      <c r="C5443" s="198"/>
      <c r="D5443" s="114">
        <v>1025</v>
      </c>
      <c r="E5443" s="114"/>
      <c r="F5443" s="115"/>
      <c r="G5443" s="115" t="s">
        <v>3791</v>
      </c>
      <c r="H5443" s="115" t="s">
        <v>3790</v>
      </c>
      <c r="I5443" s="116" t="s">
        <v>3789</v>
      </c>
      <c r="J5443" s="117" t="s">
        <v>696</v>
      </c>
      <c r="K5443" s="118">
        <v>8</v>
      </c>
      <c r="L5443" s="118">
        <v>0</v>
      </c>
      <c r="M5443" s="118">
        <v>8</v>
      </c>
      <c r="N5443" s="271"/>
      <c r="O5443" s="119">
        <f>M5443*N5443</f>
        <v>0</v>
      </c>
      <c r="P5443" s="117" t="s">
        <v>697</v>
      </c>
      <c r="Q5443" s="117" t="s">
        <v>9413</v>
      </c>
      <c r="R5443" s="118"/>
      <c r="S5443" s="118">
        <f>M5443*R5443</f>
        <v>0</v>
      </c>
      <c r="T5443" s="118"/>
      <c r="U5443" s="118">
        <f>M5443*T5443</f>
        <v>0</v>
      </c>
      <c r="V5443" s="119">
        <v>21</v>
      </c>
      <c r="W5443" s="119">
        <f>O5443*(V5443/100)</f>
        <v>0</v>
      </c>
      <c r="X5443" s="119">
        <f>O5443+W5443</f>
        <v>0</v>
      </c>
      <c r="Y5443" s="120">
        <v>8</v>
      </c>
      <c r="Z5443" s="9"/>
      <c r="AA5443" s="9"/>
      <c r="AB5443" s="9"/>
    </row>
    <row r="5444" spans="2:28" ht="4.5" customHeight="1" outlineLevel="6" x14ac:dyDescent="0.15">
      <c r="B5444" s="197"/>
      <c r="C5444" s="199"/>
      <c r="D5444" s="199"/>
      <c r="E5444" s="199"/>
      <c r="F5444" s="10"/>
      <c r="G5444" s="10"/>
      <c r="H5444" s="10"/>
      <c r="I5444" s="203"/>
      <c r="J5444" s="205"/>
      <c r="K5444" s="159"/>
      <c r="L5444" s="159"/>
      <c r="M5444" s="159"/>
      <c r="N5444" s="113"/>
      <c r="O5444" s="153"/>
      <c r="P5444" s="205"/>
      <c r="Q5444" s="205"/>
      <c r="R5444" s="159"/>
      <c r="S5444" s="159"/>
      <c r="T5444" s="159"/>
      <c r="U5444" s="159"/>
      <c r="V5444" s="153"/>
      <c r="W5444" s="153"/>
      <c r="X5444" s="153"/>
      <c r="Y5444" s="10"/>
      <c r="Z5444" s="9"/>
      <c r="AA5444" s="9"/>
      <c r="AB5444" s="9"/>
    </row>
    <row r="5445" spans="2:28" ht="28.5" outlineLevel="6" x14ac:dyDescent="0.15">
      <c r="B5445" s="197"/>
      <c r="C5445" s="198"/>
      <c r="D5445" s="114">
        <v>1026</v>
      </c>
      <c r="E5445" s="114"/>
      <c r="F5445" s="115"/>
      <c r="G5445" s="115" t="s">
        <v>3788</v>
      </c>
      <c r="H5445" s="115" t="s">
        <v>3787</v>
      </c>
      <c r="I5445" s="116" t="s">
        <v>3786</v>
      </c>
      <c r="J5445" s="117" t="s">
        <v>696</v>
      </c>
      <c r="K5445" s="118">
        <v>2</v>
      </c>
      <c r="L5445" s="118">
        <v>0</v>
      </c>
      <c r="M5445" s="118">
        <v>2</v>
      </c>
      <c r="N5445" s="271"/>
      <c r="O5445" s="119">
        <f>M5445*N5445</f>
        <v>0</v>
      </c>
      <c r="P5445" s="117" t="s">
        <v>697</v>
      </c>
      <c r="Q5445" s="117" t="s">
        <v>9413</v>
      </c>
      <c r="R5445" s="118"/>
      <c r="S5445" s="118">
        <f>M5445*R5445</f>
        <v>0</v>
      </c>
      <c r="T5445" s="118"/>
      <c r="U5445" s="118">
        <f>M5445*T5445</f>
        <v>0</v>
      </c>
      <c r="V5445" s="119">
        <v>21</v>
      </c>
      <c r="W5445" s="119">
        <f>O5445*(V5445/100)</f>
        <v>0</v>
      </c>
      <c r="X5445" s="119">
        <f>O5445+W5445</f>
        <v>0</v>
      </c>
      <c r="Y5445" s="120">
        <v>8</v>
      </c>
      <c r="Z5445" s="9"/>
      <c r="AA5445" s="9"/>
      <c r="AB5445" s="9"/>
    </row>
    <row r="5446" spans="2:28" ht="4.5" customHeight="1" outlineLevel="6" x14ac:dyDescent="0.15">
      <c r="B5446" s="197"/>
      <c r="C5446" s="199"/>
      <c r="D5446" s="199"/>
      <c r="E5446" s="199"/>
      <c r="F5446" s="10"/>
      <c r="G5446" s="10"/>
      <c r="H5446" s="10"/>
      <c r="I5446" s="203"/>
      <c r="J5446" s="205"/>
      <c r="K5446" s="159"/>
      <c r="L5446" s="159"/>
      <c r="M5446" s="159"/>
      <c r="N5446" s="113"/>
      <c r="O5446" s="153"/>
      <c r="P5446" s="205"/>
      <c r="Q5446" s="205"/>
      <c r="R5446" s="159"/>
      <c r="S5446" s="159"/>
      <c r="T5446" s="159"/>
      <c r="U5446" s="159"/>
      <c r="V5446" s="153"/>
      <c r="W5446" s="153"/>
      <c r="X5446" s="153"/>
      <c r="Y5446" s="10"/>
      <c r="Z5446" s="9"/>
      <c r="AA5446" s="9"/>
      <c r="AB5446" s="9"/>
    </row>
    <row r="5447" spans="2:28" ht="14.25" outlineLevel="6" x14ac:dyDescent="0.15">
      <c r="B5447" s="197"/>
      <c r="C5447" s="198"/>
      <c r="D5447" s="114">
        <v>1027</v>
      </c>
      <c r="E5447" s="114"/>
      <c r="F5447" s="115"/>
      <c r="G5447" s="115" t="s">
        <v>3785</v>
      </c>
      <c r="H5447" s="115" t="s">
        <v>3784</v>
      </c>
      <c r="I5447" s="116" t="s">
        <v>3783</v>
      </c>
      <c r="J5447" s="117" t="s">
        <v>696</v>
      </c>
      <c r="K5447" s="118">
        <v>2</v>
      </c>
      <c r="L5447" s="118">
        <v>0</v>
      </c>
      <c r="M5447" s="118">
        <v>2</v>
      </c>
      <c r="N5447" s="271"/>
      <c r="O5447" s="119">
        <f>M5447*N5447</f>
        <v>0</v>
      </c>
      <c r="P5447" s="117" t="s">
        <v>697</v>
      </c>
      <c r="Q5447" s="117" t="s">
        <v>9413</v>
      </c>
      <c r="R5447" s="118"/>
      <c r="S5447" s="118">
        <f>M5447*R5447</f>
        <v>0</v>
      </c>
      <c r="T5447" s="118"/>
      <c r="U5447" s="118">
        <f>M5447*T5447</f>
        <v>0</v>
      </c>
      <c r="V5447" s="119">
        <v>21</v>
      </c>
      <c r="W5447" s="119">
        <f>O5447*(V5447/100)</f>
        <v>0</v>
      </c>
      <c r="X5447" s="119">
        <f>O5447+W5447</f>
        <v>0</v>
      </c>
      <c r="Y5447" s="120">
        <v>8</v>
      </c>
      <c r="Z5447" s="9"/>
      <c r="AA5447" s="9"/>
      <c r="AB5447" s="9"/>
    </row>
    <row r="5448" spans="2:28" ht="4.5" customHeight="1" outlineLevel="6" x14ac:dyDescent="0.15">
      <c r="B5448" s="197"/>
      <c r="C5448" s="199"/>
      <c r="D5448" s="199"/>
      <c r="E5448" s="199"/>
      <c r="F5448" s="10"/>
      <c r="G5448" s="10"/>
      <c r="H5448" s="10"/>
      <c r="I5448" s="203"/>
      <c r="J5448" s="205"/>
      <c r="K5448" s="159"/>
      <c r="L5448" s="159"/>
      <c r="M5448" s="159"/>
      <c r="N5448" s="113"/>
      <c r="O5448" s="153"/>
      <c r="P5448" s="205"/>
      <c r="Q5448" s="205"/>
      <c r="R5448" s="159"/>
      <c r="S5448" s="159"/>
      <c r="T5448" s="159"/>
      <c r="U5448" s="159"/>
      <c r="V5448" s="153"/>
      <c r="W5448" s="153"/>
      <c r="X5448" s="153"/>
      <c r="Y5448" s="10"/>
      <c r="Z5448" s="9"/>
      <c r="AA5448" s="9"/>
      <c r="AB5448" s="9"/>
    </row>
    <row r="5449" spans="2:28" ht="14.25" outlineLevel="6" x14ac:dyDescent="0.15">
      <c r="B5449" s="197"/>
      <c r="C5449" s="198"/>
      <c r="D5449" s="114">
        <v>1028</v>
      </c>
      <c r="E5449" s="114"/>
      <c r="F5449" s="115"/>
      <c r="G5449" s="115" t="s">
        <v>3782</v>
      </c>
      <c r="H5449" s="115" t="s">
        <v>3781</v>
      </c>
      <c r="I5449" s="116" t="s">
        <v>3780</v>
      </c>
      <c r="J5449" s="117" t="s">
        <v>696</v>
      </c>
      <c r="K5449" s="118">
        <v>4</v>
      </c>
      <c r="L5449" s="118">
        <v>0</v>
      </c>
      <c r="M5449" s="118">
        <v>4</v>
      </c>
      <c r="N5449" s="271"/>
      <c r="O5449" s="119">
        <f>M5449*N5449</f>
        <v>0</v>
      </c>
      <c r="P5449" s="117" t="s">
        <v>697</v>
      </c>
      <c r="Q5449" s="117" t="s">
        <v>9413</v>
      </c>
      <c r="R5449" s="118"/>
      <c r="S5449" s="118">
        <f>M5449*R5449</f>
        <v>0</v>
      </c>
      <c r="T5449" s="118"/>
      <c r="U5449" s="118">
        <f>M5449*T5449</f>
        <v>0</v>
      </c>
      <c r="V5449" s="119">
        <v>21</v>
      </c>
      <c r="W5449" s="119">
        <f>O5449*(V5449/100)</f>
        <v>0</v>
      </c>
      <c r="X5449" s="119">
        <f>O5449+W5449</f>
        <v>0</v>
      </c>
      <c r="Y5449" s="120">
        <v>8</v>
      </c>
      <c r="Z5449" s="9"/>
      <c r="AA5449" s="9"/>
      <c r="AB5449" s="9"/>
    </row>
    <row r="5450" spans="2:28" ht="4.5" customHeight="1" outlineLevel="6" x14ac:dyDescent="0.15">
      <c r="B5450" s="197"/>
      <c r="C5450" s="199"/>
      <c r="D5450" s="199"/>
      <c r="E5450" s="199"/>
      <c r="F5450" s="10"/>
      <c r="G5450" s="10"/>
      <c r="H5450" s="10"/>
      <c r="I5450" s="203"/>
      <c r="J5450" s="205"/>
      <c r="K5450" s="159"/>
      <c r="L5450" s="159"/>
      <c r="M5450" s="159"/>
      <c r="N5450" s="113"/>
      <c r="O5450" s="153"/>
      <c r="P5450" s="205"/>
      <c r="Q5450" s="205"/>
      <c r="R5450" s="159"/>
      <c r="S5450" s="159"/>
      <c r="T5450" s="159"/>
      <c r="U5450" s="159"/>
      <c r="V5450" s="153"/>
      <c r="W5450" s="153"/>
      <c r="X5450" s="153"/>
      <c r="Y5450" s="10"/>
      <c r="Z5450" s="9"/>
      <c r="AA5450" s="9"/>
      <c r="AB5450" s="9"/>
    </row>
    <row r="5451" spans="2:28" ht="14.25" outlineLevel="6" x14ac:dyDescent="0.15">
      <c r="B5451" s="197"/>
      <c r="C5451" s="198"/>
      <c r="D5451" s="114">
        <v>1029</v>
      </c>
      <c r="E5451" s="114"/>
      <c r="F5451" s="115"/>
      <c r="G5451" s="115" t="s">
        <v>3779</v>
      </c>
      <c r="H5451" s="115" t="s">
        <v>3778</v>
      </c>
      <c r="I5451" s="116" t="s">
        <v>3777</v>
      </c>
      <c r="J5451" s="117" t="s">
        <v>696</v>
      </c>
      <c r="K5451" s="118">
        <v>4</v>
      </c>
      <c r="L5451" s="118">
        <v>0</v>
      </c>
      <c r="M5451" s="118">
        <v>4</v>
      </c>
      <c r="N5451" s="271"/>
      <c r="O5451" s="119">
        <f>M5451*N5451</f>
        <v>0</v>
      </c>
      <c r="P5451" s="117" t="s">
        <v>697</v>
      </c>
      <c r="Q5451" s="117" t="s">
        <v>9413</v>
      </c>
      <c r="R5451" s="118"/>
      <c r="S5451" s="118">
        <f>M5451*R5451</f>
        <v>0</v>
      </c>
      <c r="T5451" s="118"/>
      <c r="U5451" s="118">
        <f>M5451*T5451</f>
        <v>0</v>
      </c>
      <c r="V5451" s="119">
        <v>21</v>
      </c>
      <c r="W5451" s="119">
        <f>O5451*(V5451/100)</f>
        <v>0</v>
      </c>
      <c r="X5451" s="119">
        <f>O5451+W5451</f>
        <v>0</v>
      </c>
      <c r="Y5451" s="120">
        <v>8</v>
      </c>
      <c r="Z5451" s="9"/>
      <c r="AA5451" s="9"/>
      <c r="AB5451" s="9"/>
    </row>
    <row r="5452" spans="2:28" ht="4.5" customHeight="1" outlineLevel="6" x14ac:dyDescent="0.15">
      <c r="B5452" s="197"/>
      <c r="C5452" s="199"/>
      <c r="D5452" s="199"/>
      <c r="E5452" s="199"/>
      <c r="F5452" s="10"/>
      <c r="G5452" s="10"/>
      <c r="H5452" s="10"/>
      <c r="I5452" s="203"/>
      <c r="J5452" s="205"/>
      <c r="K5452" s="159"/>
      <c r="L5452" s="159"/>
      <c r="M5452" s="159"/>
      <c r="N5452" s="113"/>
      <c r="O5452" s="153"/>
      <c r="P5452" s="205"/>
      <c r="Q5452" s="205"/>
      <c r="R5452" s="159"/>
      <c r="S5452" s="159"/>
      <c r="T5452" s="159"/>
      <c r="U5452" s="159"/>
      <c r="V5452" s="153"/>
      <c r="W5452" s="153"/>
      <c r="X5452" s="153"/>
      <c r="Y5452" s="10"/>
      <c r="Z5452" s="9"/>
      <c r="AA5452" s="9"/>
      <c r="AB5452" s="9"/>
    </row>
    <row r="5453" spans="2:28" ht="14.25" outlineLevel="6" x14ac:dyDescent="0.15">
      <c r="B5453" s="197"/>
      <c r="C5453" s="198"/>
      <c r="D5453" s="114">
        <v>1030</v>
      </c>
      <c r="E5453" s="114"/>
      <c r="F5453" s="115"/>
      <c r="G5453" s="115"/>
      <c r="H5453" s="115" t="s">
        <v>3776</v>
      </c>
      <c r="I5453" s="116" t="s">
        <v>3775</v>
      </c>
      <c r="J5453" s="117" t="s">
        <v>696</v>
      </c>
      <c r="K5453" s="118">
        <v>4</v>
      </c>
      <c r="L5453" s="118">
        <v>0</v>
      </c>
      <c r="M5453" s="118">
        <v>4</v>
      </c>
      <c r="N5453" s="271"/>
      <c r="O5453" s="119">
        <f>M5453*N5453</f>
        <v>0</v>
      </c>
      <c r="P5453" s="117" t="s">
        <v>697</v>
      </c>
      <c r="Q5453" s="117" t="s">
        <v>9413</v>
      </c>
      <c r="R5453" s="118"/>
      <c r="S5453" s="118">
        <f>M5453*R5453</f>
        <v>0</v>
      </c>
      <c r="T5453" s="118"/>
      <c r="U5453" s="118">
        <f>M5453*T5453</f>
        <v>0</v>
      </c>
      <c r="V5453" s="119">
        <v>21</v>
      </c>
      <c r="W5453" s="119">
        <f>O5453*(V5453/100)</f>
        <v>0</v>
      </c>
      <c r="X5453" s="119">
        <f>O5453+W5453</f>
        <v>0</v>
      </c>
      <c r="Y5453" s="120">
        <v>8</v>
      </c>
      <c r="Z5453" s="9"/>
      <c r="AA5453" s="9"/>
      <c r="AB5453" s="9"/>
    </row>
    <row r="5454" spans="2:28" ht="4.5" customHeight="1" outlineLevel="6" x14ac:dyDescent="0.15">
      <c r="B5454" s="197"/>
      <c r="C5454" s="199"/>
      <c r="D5454" s="199"/>
      <c r="E5454" s="199"/>
      <c r="F5454" s="10"/>
      <c r="G5454" s="10"/>
      <c r="H5454" s="10"/>
      <c r="I5454" s="203"/>
      <c r="J5454" s="205"/>
      <c r="K5454" s="159"/>
      <c r="L5454" s="159"/>
      <c r="M5454" s="159"/>
      <c r="N5454" s="113"/>
      <c r="O5454" s="153"/>
      <c r="P5454" s="205"/>
      <c r="Q5454" s="205"/>
      <c r="R5454" s="159"/>
      <c r="S5454" s="159"/>
      <c r="T5454" s="159"/>
      <c r="U5454" s="159"/>
      <c r="V5454" s="153"/>
      <c r="W5454" s="153"/>
      <c r="X5454" s="153"/>
      <c r="Y5454" s="10"/>
      <c r="Z5454" s="9"/>
      <c r="AA5454" s="9"/>
      <c r="AB5454" s="9"/>
    </row>
    <row r="5455" spans="2:28" ht="14.25" outlineLevel="6" x14ac:dyDescent="0.15">
      <c r="B5455" s="197"/>
      <c r="C5455" s="198"/>
      <c r="D5455" s="114">
        <v>1031</v>
      </c>
      <c r="E5455" s="114"/>
      <c r="F5455" s="115"/>
      <c r="G5455" s="115"/>
      <c r="H5455" s="115" t="s">
        <v>3774</v>
      </c>
      <c r="I5455" s="116" t="s">
        <v>3773</v>
      </c>
      <c r="J5455" s="117" t="s">
        <v>696</v>
      </c>
      <c r="K5455" s="118">
        <v>2</v>
      </c>
      <c r="L5455" s="118">
        <v>0</v>
      </c>
      <c r="M5455" s="118">
        <v>2</v>
      </c>
      <c r="N5455" s="271"/>
      <c r="O5455" s="119">
        <f>M5455*N5455</f>
        <v>0</v>
      </c>
      <c r="P5455" s="117" t="s">
        <v>697</v>
      </c>
      <c r="Q5455" s="117" t="s">
        <v>9413</v>
      </c>
      <c r="R5455" s="118"/>
      <c r="S5455" s="118">
        <f>M5455*R5455</f>
        <v>0</v>
      </c>
      <c r="T5455" s="118"/>
      <c r="U5455" s="118">
        <f>M5455*T5455</f>
        <v>0</v>
      </c>
      <c r="V5455" s="119">
        <v>21</v>
      </c>
      <c r="W5455" s="119">
        <f>O5455*(V5455/100)</f>
        <v>0</v>
      </c>
      <c r="X5455" s="119">
        <f>O5455+W5455</f>
        <v>0</v>
      </c>
      <c r="Y5455" s="120">
        <v>8</v>
      </c>
      <c r="Z5455" s="9"/>
      <c r="AA5455" s="9"/>
      <c r="AB5455" s="9"/>
    </row>
    <row r="5456" spans="2:28" ht="4.5" customHeight="1" outlineLevel="6" x14ac:dyDescent="0.15">
      <c r="B5456" s="197"/>
      <c r="C5456" s="199"/>
      <c r="D5456" s="199"/>
      <c r="E5456" s="199"/>
      <c r="F5456" s="10"/>
      <c r="G5456" s="10"/>
      <c r="H5456" s="10"/>
      <c r="I5456" s="203"/>
      <c r="J5456" s="205"/>
      <c r="K5456" s="159"/>
      <c r="L5456" s="159"/>
      <c r="M5456" s="159"/>
      <c r="N5456" s="113"/>
      <c r="O5456" s="153"/>
      <c r="P5456" s="205"/>
      <c r="Q5456" s="205"/>
      <c r="R5456" s="159"/>
      <c r="S5456" s="159"/>
      <c r="T5456" s="159"/>
      <c r="U5456" s="159"/>
      <c r="V5456" s="153"/>
      <c r="W5456" s="153"/>
      <c r="X5456" s="153"/>
      <c r="Y5456" s="10"/>
      <c r="Z5456" s="9"/>
      <c r="AA5456" s="9"/>
      <c r="AB5456" s="9"/>
    </row>
    <row r="5457" spans="1:28" ht="14.25" outlineLevel="6" x14ac:dyDescent="0.15">
      <c r="B5457" s="197"/>
      <c r="C5457" s="198"/>
      <c r="D5457" s="114">
        <v>1032</v>
      </c>
      <c r="E5457" s="114"/>
      <c r="F5457" s="115"/>
      <c r="G5457" s="115"/>
      <c r="H5457" s="115" t="s">
        <v>3772</v>
      </c>
      <c r="I5457" s="116" t="s">
        <v>3771</v>
      </c>
      <c r="J5457" s="117" t="s">
        <v>696</v>
      </c>
      <c r="K5457" s="118">
        <v>162</v>
      </c>
      <c r="L5457" s="118">
        <v>0</v>
      </c>
      <c r="M5457" s="118">
        <v>162</v>
      </c>
      <c r="N5457" s="271"/>
      <c r="O5457" s="119">
        <f>M5457*N5457</f>
        <v>0</v>
      </c>
      <c r="P5457" s="117" t="s">
        <v>697</v>
      </c>
      <c r="Q5457" s="117" t="s">
        <v>9413</v>
      </c>
      <c r="R5457" s="118"/>
      <c r="S5457" s="118">
        <f>M5457*R5457</f>
        <v>0</v>
      </c>
      <c r="T5457" s="118"/>
      <c r="U5457" s="118">
        <f>M5457*T5457</f>
        <v>0</v>
      </c>
      <c r="V5457" s="119">
        <v>21</v>
      </c>
      <c r="W5457" s="119">
        <f>O5457*(V5457/100)</f>
        <v>0</v>
      </c>
      <c r="X5457" s="119">
        <f>O5457+W5457</f>
        <v>0</v>
      </c>
      <c r="Y5457" s="120">
        <v>8</v>
      </c>
      <c r="Z5457" s="9"/>
      <c r="AA5457" s="9"/>
      <c r="AB5457" s="9"/>
    </row>
    <row r="5458" spans="1:28" ht="4.5" customHeight="1" outlineLevel="6" x14ac:dyDescent="0.15">
      <c r="B5458" s="197"/>
      <c r="C5458" s="199"/>
      <c r="D5458" s="199"/>
      <c r="E5458" s="199"/>
      <c r="F5458" s="10"/>
      <c r="G5458" s="10"/>
      <c r="H5458" s="10"/>
      <c r="I5458" s="203"/>
      <c r="J5458" s="205"/>
      <c r="K5458" s="159"/>
      <c r="L5458" s="159"/>
      <c r="M5458" s="159"/>
      <c r="N5458" s="113"/>
      <c r="O5458" s="153"/>
      <c r="P5458" s="205"/>
      <c r="Q5458" s="205"/>
      <c r="R5458" s="159"/>
      <c r="S5458" s="159"/>
      <c r="T5458" s="159"/>
      <c r="U5458" s="159"/>
      <c r="V5458" s="153"/>
      <c r="W5458" s="153"/>
      <c r="X5458" s="153"/>
      <c r="Y5458" s="10"/>
      <c r="Z5458" s="9"/>
      <c r="AA5458" s="9"/>
      <c r="AB5458" s="9"/>
    </row>
    <row r="5459" spans="1:28" ht="14.25" outlineLevel="6" x14ac:dyDescent="0.15">
      <c r="B5459" s="197"/>
      <c r="C5459" s="198"/>
      <c r="D5459" s="114">
        <v>1033</v>
      </c>
      <c r="E5459" s="114"/>
      <c r="F5459" s="115"/>
      <c r="G5459" s="115"/>
      <c r="H5459" s="115" t="s">
        <v>3770</v>
      </c>
      <c r="I5459" s="116" t="s">
        <v>3769</v>
      </c>
      <c r="J5459" s="117" t="s">
        <v>696</v>
      </c>
      <c r="K5459" s="118">
        <v>100</v>
      </c>
      <c r="L5459" s="118">
        <v>0</v>
      </c>
      <c r="M5459" s="118">
        <v>100</v>
      </c>
      <c r="N5459" s="271"/>
      <c r="O5459" s="119">
        <f>M5459*N5459</f>
        <v>0</v>
      </c>
      <c r="P5459" s="117" t="s">
        <v>697</v>
      </c>
      <c r="Q5459" s="117" t="s">
        <v>9413</v>
      </c>
      <c r="R5459" s="118"/>
      <c r="S5459" s="118">
        <f>M5459*R5459</f>
        <v>0</v>
      </c>
      <c r="T5459" s="118"/>
      <c r="U5459" s="118">
        <f>M5459*T5459</f>
        <v>0</v>
      </c>
      <c r="V5459" s="119">
        <v>21</v>
      </c>
      <c r="W5459" s="119">
        <f>O5459*(V5459/100)</f>
        <v>0</v>
      </c>
      <c r="X5459" s="119">
        <f>O5459+W5459</f>
        <v>0</v>
      </c>
      <c r="Y5459" s="120">
        <v>8</v>
      </c>
      <c r="Z5459" s="9"/>
      <c r="AA5459" s="9"/>
      <c r="AB5459" s="9"/>
    </row>
    <row r="5460" spans="1:28" ht="4.5" customHeight="1" outlineLevel="6" x14ac:dyDescent="0.15">
      <c r="B5460" s="197"/>
      <c r="C5460" s="199"/>
      <c r="D5460" s="199"/>
      <c r="E5460" s="199"/>
      <c r="F5460" s="10"/>
      <c r="G5460" s="10"/>
      <c r="H5460" s="10"/>
      <c r="I5460" s="203"/>
      <c r="J5460" s="205"/>
      <c r="K5460" s="159"/>
      <c r="L5460" s="159"/>
      <c r="M5460" s="159"/>
      <c r="N5460" s="113"/>
      <c r="O5460" s="153"/>
      <c r="P5460" s="205"/>
      <c r="Q5460" s="205"/>
      <c r="R5460" s="159"/>
      <c r="S5460" s="159"/>
      <c r="T5460" s="159"/>
      <c r="U5460" s="159"/>
      <c r="V5460" s="153"/>
      <c r="W5460" s="153"/>
      <c r="X5460" s="153"/>
      <c r="Y5460" s="10"/>
      <c r="Z5460" s="9"/>
      <c r="AA5460" s="9"/>
      <c r="AB5460" s="9"/>
    </row>
    <row r="5461" spans="1:28" ht="28.5" outlineLevel="6" x14ac:dyDescent="0.15">
      <c r="B5461" s="197"/>
      <c r="C5461" s="198"/>
      <c r="D5461" s="114">
        <v>1034</v>
      </c>
      <c r="E5461" s="114"/>
      <c r="F5461" s="115"/>
      <c r="G5461" s="115"/>
      <c r="H5461" s="115" t="s">
        <v>3768</v>
      </c>
      <c r="I5461" s="116" t="s">
        <v>3767</v>
      </c>
      <c r="J5461" s="117" t="s">
        <v>696</v>
      </c>
      <c r="K5461" s="118">
        <v>1</v>
      </c>
      <c r="L5461" s="118">
        <v>0</v>
      </c>
      <c r="M5461" s="118">
        <v>1</v>
      </c>
      <c r="N5461" s="271"/>
      <c r="O5461" s="119">
        <f>M5461*N5461</f>
        <v>0</v>
      </c>
      <c r="P5461" s="117" t="s">
        <v>697</v>
      </c>
      <c r="Q5461" s="117" t="s">
        <v>9413</v>
      </c>
      <c r="R5461" s="118"/>
      <c r="S5461" s="118">
        <f>M5461*R5461</f>
        <v>0</v>
      </c>
      <c r="T5461" s="118"/>
      <c r="U5461" s="118">
        <f>M5461*T5461</f>
        <v>0</v>
      </c>
      <c r="V5461" s="119">
        <v>21</v>
      </c>
      <c r="W5461" s="119">
        <f>O5461*(V5461/100)</f>
        <v>0</v>
      </c>
      <c r="X5461" s="119">
        <f>O5461+W5461</f>
        <v>0</v>
      </c>
      <c r="Y5461" s="120">
        <v>8</v>
      </c>
      <c r="Z5461" s="9"/>
      <c r="AA5461" s="9"/>
      <c r="AB5461" s="9"/>
    </row>
    <row r="5462" spans="1:28" ht="4.5" customHeight="1" outlineLevel="6" x14ac:dyDescent="0.15">
      <c r="B5462" s="197"/>
      <c r="C5462" s="199"/>
      <c r="D5462" s="199"/>
      <c r="E5462" s="199"/>
      <c r="F5462" s="10"/>
      <c r="G5462" s="10"/>
      <c r="H5462" s="10"/>
      <c r="I5462" s="203"/>
      <c r="J5462" s="205"/>
      <c r="K5462" s="159"/>
      <c r="L5462" s="159"/>
      <c r="M5462" s="159"/>
      <c r="N5462" s="113"/>
      <c r="O5462" s="153"/>
      <c r="P5462" s="205"/>
      <c r="Q5462" s="205"/>
      <c r="R5462" s="159"/>
      <c r="S5462" s="159"/>
      <c r="T5462" s="159"/>
      <c r="U5462" s="159"/>
      <c r="V5462" s="153"/>
      <c r="W5462" s="153"/>
      <c r="X5462" s="153"/>
      <c r="Y5462" s="10"/>
      <c r="Z5462" s="9"/>
      <c r="AA5462" s="9"/>
      <c r="AB5462" s="9"/>
    </row>
    <row r="5463" spans="1:28" ht="14.25" outlineLevel="6" x14ac:dyDescent="0.15">
      <c r="B5463" s="197"/>
      <c r="C5463" s="198"/>
      <c r="D5463" s="114">
        <v>1035</v>
      </c>
      <c r="E5463" s="114"/>
      <c r="F5463" s="115"/>
      <c r="G5463" s="115"/>
      <c r="H5463" s="115" t="s">
        <v>3766</v>
      </c>
      <c r="I5463" s="116" t="s">
        <v>3765</v>
      </c>
      <c r="J5463" s="117" t="s">
        <v>696</v>
      </c>
      <c r="K5463" s="118">
        <v>3</v>
      </c>
      <c r="L5463" s="118">
        <v>0</v>
      </c>
      <c r="M5463" s="118">
        <v>3</v>
      </c>
      <c r="N5463" s="271"/>
      <c r="O5463" s="119">
        <f>M5463*N5463</f>
        <v>0</v>
      </c>
      <c r="P5463" s="117" t="s">
        <v>697</v>
      </c>
      <c r="Q5463" s="117" t="s">
        <v>9413</v>
      </c>
      <c r="R5463" s="118"/>
      <c r="S5463" s="118">
        <f>M5463*R5463</f>
        <v>0</v>
      </c>
      <c r="T5463" s="118"/>
      <c r="U5463" s="118">
        <f>M5463*T5463</f>
        <v>0</v>
      </c>
      <c r="V5463" s="119">
        <v>21</v>
      </c>
      <c r="W5463" s="119">
        <f>O5463*(V5463/100)</f>
        <v>0</v>
      </c>
      <c r="X5463" s="119">
        <f>O5463+W5463</f>
        <v>0</v>
      </c>
      <c r="Y5463" s="120">
        <v>8</v>
      </c>
      <c r="Z5463" s="9"/>
      <c r="AA5463" s="9"/>
      <c r="AB5463" s="9"/>
    </row>
    <row r="5464" spans="1:28" ht="4.5" customHeight="1" outlineLevel="6" x14ac:dyDescent="0.15">
      <c r="B5464" s="197"/>
      <c r="C5464" s="199"/>
      <c r="D5464" s="199"/>
      <c r="E5464" s="199"/>
      <c r="F5464" s="10"/>
      <c r="G5464" s="10"/>
      <c r="H5464" s="10"/>
      <c r="I5464" s="203"/>
      <c r="J5464" s="205"/>
      <c r="K5464" s="159"/>
      <c r="L5464" s="159"/>
      <c r="M5464" s="159"/>
      <c r="N5464" s="113"/>
      <c r="O5464" s="153"/>
      <c r="P5464" s="205"/>
      <c r="Q5464" s="205"/>
      <c r="R5464" s="159"/>
      <c r="S5464" s="159"/>
      <c r="T5464" s="159"/>
      <c r="U5464" s="159"/>
      <c r="V5464" s="153"/>
      <c r="W5464" s="153"/>
      <c r="X5464" s="153"/>
      <c r="Y5464" s="10"/>
      <c r="Z5464" s="9"/>
      <c r="AA5464" s="9"/>
      <c r="AB5464" s="9"/>
    </row>
    <row r="5465" spans="1:28" ht="14.25" outlineLevel="6" x14ac:dyDescent="0.15">
      <c r="B5465" s="197"/>
      <c r="C5465" s="198"/>
      <c r="D5465" s="114">
        <v>1036</v>
      </c>
      <c r="E5465" s="114"/>
      <c r="F5465" s="115"/>
      <c r="G5465" s="115" t="s">
        <v>3764</v>
      </c>
      <c r="H5465" s="115" t="s">
        <v>3763</v>
      </c>
      <c r="I5465" s="116" t="s">
        <v>3762</v>
      </c>
      <c r="J5465" s="117" t="s">
        <v>696</v>
      </c>
      <c r="K5465" s="118">
        <v>1</v>
      </c>
      <c r="L5465" s="118">
        <v>0</v>
      </c>
      <c r="M5465" s="118">
        <v>1</v>
      </c>
      <c r="N5465" s="271"/>
      <c r="O5465" s="119">
        <f>M5465*N5465</f>
        <v>0</v>
      </c>
      <c r="P5465" s="117" t="s">
        <v>697</v>
      </c>
      <c r="Q5465" s="117" t="s">
        <v>9413</v>
      </c>
      <c r="R5465" s="118"/>
      <c r="S5465" s="118">
        <f>M5465*R5465</f>
        <v>0</v>
      </c>
      <c r="T5465" s="118"/>
      <c r="U5465" s="118">
        <f>M5465*T5465</f>
        <v>0</v>
      </c>
      <c r="V5465" s="119">
        <v>21</v>
      </c>
      <c r="W5465" s="119">
        <f>O5465*(V5465/100)</f>
        <v>0</v>
      </c>
      <c r="X5465" s="119">
        <f>O5465+W5465</f>
        <v>0</v>
      </c>
      <c r="Y5465" s="120">
        <v>8</v>
      </c>
      <c r="Z5465" s="9"/>
      <c r="AA5465" s="9"/>
      <c r="AB5465" s="9"/>
    </row>
    <row r="5466" spans="1:28" ht="4.5" customHeight="1" outlineLevel="6" x14ac:dyDescent="0.15">
      <c r="B5466" s="197"/>
      <c r="C5466" s="199"/>
      <c r="D5466" s="199"/>
      <c r="E5466" s="199"/>
      <c r="F5466" s="10"/>
      <c r="G5466" s="10"/>
      <c r="H5466" s="10"/>
      <c r="I5466" s="203"/>
      <c r="J5466" s="205"/>
      <c r="K5466" s="159"/>
      <c r="L5466" s="159"/>
      <c r="M5466" s="159"/>
      <c r="N5466" s="113"/>
      <c r="O5466" s="153"/>
      <c r="P5466" s="205"/>
      <c r="Q5466" s="205"/>
      <c r="R5466" s="159"/>
      <c r="S5466" s="159"/>
      <c r="T5466" s="159"/>
      <c r="U5466" s="159"/>
      <c r="V5466" s="153"/>
      <c r="W5466" s="153"/>
      <c r="X5466" s="153"/>
      <c r="Y5466" s="10"/>
      <c r="Z5466" s="9"/>
      <c r="AA5466" s="9"/>
      <c r="AB5466" s="9"/>
    </row>
    <row r="5467" spans="1:28" outlineLevel="6" x14ac:dyDescent="0.15">
      <c r="B5467" s="6"/>
      <c r="C5467" s="6"/>
      <c r="D5467" s="6"/>
      <c r="E5467" s="6"/>
      <c r="F5467" s="6"/>
      <c r="G5467" s="6"/>
      <c r="H5467" s="6"/>
      <c r="I5467" s="6"/>
      <c r="J5467" s="6"/>
      <c r="K5467" s="6"/>
      <c r="L5467" s="6"/>
      <c r="M5467" s="6"/>
      <c r="N5467" s="9"/>
      <c r="O5467" s="9"/>
      <c r="P5467" s="6"/>
      <c r="Q5467" s="6"/>
      <c r="R5467" s="6"/>
      <c r="S5467" s="6"/>
      <c r="T5467" s="6"/>
      <c r="U5467" s="6"/>
      <c r="V5467" s="6"/>
      <c r="W5467" s="9"/>
      <c r="X5467" s="9"/>
      <c r="Y5467" s="9"/>
    </row>
    <row r="5468" spans="1:28" ht="13.5" outlineLevel="5" x14ac:dyDescent="0.25">
      <c r="A5468" s="189" t="s">
        <v>1461</v>
      </c>
      <c r="B5468" s="239">
        <v>6</v>
      </c>
      <c r="C5468" s="240"/>
      <c r="D5468" s="240"/>
      <c r="E5468" s="240"/>
      <c r="F5468" s="193"/>
      <c r="G5468" s="193"/>
      <c r="H5468" s="193"/>
      <c r="I5468" s="241" t="s">
        <v>1460</v>
      </c>
      <c r="J5468" s="242"/>
      <c r="K5468" s="243"/>
      <c r="L5468" s="243"/>
      <c r="M5468" s="243"/>
      <c r="N5468" s="193"/>
      <c r="O5468" s="191">
        <f>SUBTOTAL(9,O5469:O5475)</f>
        <v>0</v>
      </c>
      <c r="P5468" s="242" t="s">
        <v>475</v>
      </c>
      <c r="Q5468" s="242"/>
      <c r="R5468" s="243"/>
      <c r="S5468" s="192">
        <f>SUBTOTAL(9,S5469:S5475)</f>
        <v>0</v>
      </c>
      <c r="T5468" s="243"/>
      <c r="U5468" s="192">
        <f>SUBTOTAL(9,U5469:U5475)</f>
        <v>0</v>
      </c>
      <c r="V5468" s="244"/>
      <c r="W5468" s="191">
        <f>SUBTOTAL(9,W5469:W5475)</f>
        <v>0</v>
      </c>
      <c r="X5468" s="191">
        <f>SUBTOTAL(9,X5469:X5475)</f>
        <v>0</v>
      </c>
      <c r="Y5468" s="189"/>
      <c r="Z5468" s="6"/>
      <c r="AA5468" s="9"/>
      <c r="AB5468" s="9"/>
    </row>
    <row r="5469" spans="1:28" ht="14.25" outlineLevel="6" x14ac:dyDescent="0.15">
      <c r="B5469" s="197"/>
      <c r="C5469" s="198"/>
      <c r="D5469" s="114">
        <v>1037</v>
      </c>
      <c r="E5469" s="114"/>
      <c r="F5469" s="115"/>
      <c r="G5469" s="115" t="s">
        <v>3761</v>
      </c>
      <c r="H5469" s="115" t="s">
        <v>3760</v>
      </c>
      <c r="I5469" s="116" t="s">
        <v>3759</v>
      </c>
      <c r="J5469" s="117" t="s">
        <v>696</v>
      </c>
      <c r="K5469" s="118">
        <v>4</v>
      </c>
      <c r="L5469" s="118">
        <v>0</v>
      </c>
      <c r="M5469" s="118">
        <v>4</v>
      </c>
      <c r="N5469" s="271"/>
      <c r="O5469" s="119">
        <f>M5469*N5469</f>
        <v>0</v>
      </c>
      <c r="P5469" s="117" t="s">
        <v>697</v>
      </c>
      <c r="Q5469" s="117" t="s">
        <v>9413</v>
      </c>
      <c r="R5469" s="118"/>
      <c r="S5469" s="118">
        <f>M5469*R5469</f>
        <v>0</v>
      </c>
      <c r="T5469" s="118"/>
      <c r="U5469" s="118">
        <f>M5469*T5469</f>
        <v>0</v>
      </c>
      <c r="V5469" s="119">
        <v>21</v>
      </c>
      <c r="W5469" s="119">
        <f>O5469*(V5469/100)</f>
        <v>0</v>
      </c>
      <c r="X5469" s="119">
        <f>O5469+W5469</f>
        <v>0</v>
      </c>
      <c r="Y5469" s="120">
        <v>8</v>
      </c>
      <c r="Z5469" s="9"/>
      <c r="AA5469" s="9"/>
      <c r="AB5469" s="9"/>
    </row>
    <row r="5470" spans="1:28" ht="4.5" customHeight="1" outlineLevel="6" x14ac:dyDescent="0.15">
      <c r="B5470" s="197"/>
      <c r="C5470" s="199"/>
      <c r="D5470" s="199"/>
      <c r="E5470" s="199"/>
      <c r="F5470" s="10"/>
      <c r="G5470" s="10"/>
      <c r="H5470" s="10"/>
      <c r="I5470" s="203"/>
      <c r="J5470" s="205"/>
      <c r="K5470" s="159"/>
      <c r="L5470" s="159"/>
      <c r="M5470" s="159"/>
      <c r="N5470" s="113"/>
      <c r="O5470" s="153"/>
      <c r="P5470" s="205"/>
      <c r="Q5470" s="205"/>
      <c r="R5470" s="159"/>
      <c r="S5470" s="159"/>
      <c r="T5470" s="159"/>
      <c r="U5470" s="159"/>
      <c r="V5470" s="153"/>
      <c r="W5470" s="153"/>
      <c r="X5470" s="153"/>
      <c r="Y5470" s="10"/>
      <c r="Z5470" s="9"/>
      <c r="AA5470" s="9"/>
      <c r="AB5470" s="9"/>
    </row>
    <row r="5471" spans="1:28" ht="14.25" outlineLevel="6" x14ac:dyDescent="0.15">
      <c r="B5471" s="197"/>
      <c r="C5471" s="198"/>
      <c r="D5471" s="114">
        <v>1038</v>
      </c>
      <c r="E5471" s="114"/>
      <c r="F5471" s="115"/>
      <c r="G5471" s="115" t="s">
        <v>3758</v>
      </c>
      <c r="H5471" s="115" t="s">
        <v>3757</v>
      </c>
      <c r="I5471" s="116" t="s">
        <v>3756</v>
      </c>
      <c r="J5471" s="117" t="s">
        <v>696</v>
      </c>
      <c r="K5471" s="118">
        <v>4</v>
      </c>
      <c r="L5471" s="118">
        <v>0</v>
      </c>
      <c r="M5471" s="118">
        <v>4</v>
      </c>
      <c r="N5471" s="271"/>
      <c r="O5471" s="119">
        <f>M5471*N5471</f>
        <v>0</v>
      </c>
      <c r="P5471" s="117" t="s">
        <v>697</v>
      </c>
      <c r="Q5471" s="117" t="s">
        <v>9413</v>
      </c>
      <c r="R5471" s="118"/>
      <c r="S5471" s="118">
        <f>M5471*R5471</f>
        <v>0</v>
      </c>
      <c r="T5471" s="118"/>
      <c r="U5471" s="118">
        <f>M5471*T5471</f>
        <v>0</v>
      </c>
      <c r="V5471" s="119">
        <v>21</v>
      </c>
      <c r="W5471" s="119">
        <f>O5471*(V5471/100)</f>
        <v>0</v>
      </c>
      <c r="X5471" s="119">
        <f>O5471+W5471</f>
        <v>0</v>
      </c>
      <c r="Y5471" s="120">
        <v>8</v>
      </c>
      <c r="Z5471" s="9"/>
      <c r="AA5471" s="9"/>
      <c r="AB5471" s="9"/>
    </row>
    <row r="5472" spans="1:28" ht="4.5" customHeight="1" outlineLevel="6" x14ac:dyDescent="0.15">
      <c r="B5472" s="197"/>
      <c r="C5472" s="199"/>
      <c r="D5472" s="199"/>
      <c r="E5472" s="199"/>
      <c r="F5472" s="10"/>
      <c r="G5472" s="10"/>
      <c r="H5472" s="10"/>
      <c r="I5472" s="203"/>
      <c r="J5472" s="205"/>
      <c r="K5472" s="159"/>
      <c r="L5472" s="159"/>
      <c r="M5472" s="159"/>
      <c r="N5472" s="113"/>
      <c r="O5472" s="153"/>
      <c r="P5472" s="205"/>
      <c r="Q5472" s="205"/>
      <c r="R5472" s="159"/>
      <c r="S5472" s="159"/>
      <c r="T5472" s="159"/>
      <c r="U5472" s="159"/>
      <c r="V5472" s="153"/>
      <c r="W5472" s="153"/>
      <c r="X5472" s="153"/>
      <c r="Y5472" s="10"/>
      <c r="Z5472" s="9"/>
      <c r="AA5472" s="9"/>
      <c r="AB5472" s="9"/>
    </row>
    <row r="5473" spans="1:28" ht="14.25" outlineLevel="6" x14ac:dyDescent="0.15">
      <c r="B5473" s="197"/>
      <c r="C5473" s="198"/>
      <c r="D5473" s="114">
        <v>1039</v>
      </c>
      <c r="E5473" s="114"/>
      <c r="F5473" s="115"/>
      <c r="G5473" s="115" t="s">
        <v>3755</v>
      </c>
      <c r="H5473" s="115" t="s">
        <v>3754</v>
      </c>
      <c r="I5473" s="116" t="s">
        <v>3753</v>
      </c>
      <c r="J5473" s="117" t="s">
        <v>696</v>
      </c>
      <c r="K5473" s="118">
        <v>2</v>
      </c>
      <c r="L5473" s="118">
        <v>0</v>
      </c>
      <c r="M5473" s="118">
        <v>2</v>
      </c>
      <c r="N5473" s="271"/>
      <c r="O5473" s="119">
        <f>M5473*N5473</f>
        <v>0</v>
      </c>
      <c r="P5473" s="117" t="s">
        <v>697</v>
      </c>
      <c r="Q5473" s="117" t="s">
        <v>9413</v>
      </c>
      <c r="R5473" s="118"/>
      <c r="S5473" s="118">
        <f>M5473*R5473</f>
        <v>0</v>
      </c>
      <c r="T5473" s="118"/>
      <c r="U5473" s="118">
        <f>M5473*T5473</f>
        <v>0</v>
      </c>
      <c r="V5473" s="119">
        <v>21</v>
      </c>
      <c r="W5473" s="119">
        <f>O5473*(V5473/100)</f>
        <v>0</v>
      </c>
      <c r="X5473" s="119">
        <f>O5473+W5473</f>
        <v>0</v>
      </c>
      <c r="Y5473" s="120">
        <v>8</v>
      </c>
      <c r="Z5473" s="9"/>
      <c r="AA5473" s="9"/>
      <c r="AB5473" s="9"/>
    </row>
    <row r="5474" spans="1:28" ht="4.5" customHeight="1" outlineLevel="6" x14ac:dyDescent="0.15">
      <c r="B5474" s="197"/>
      <c r="C5474" s="199"/>
      <c r="D5474" s="199"/>
      <c r="E5474" s="199"/>
      <c r="F5474" s="10"/>
      <c r="G5474" s="10"/>
      <c r="H5474" s="10"/>
      <c r="I5474" s="203"/>
      <c r="J5474" s="205"/>
      <c r="K5474" s="159"/>
      <c r="L5474" s="159"/>
      <c r="M5474" s="159"/>
      <c r="N5474" s="113"/>
      <c r="O5474" s="153"/>
      <c r="P5474" s="205"/>
      <c r="Q5474" s="205"/>
      <c r="R5474" s="159"/>
      <c r="S5474" s="159"/>
      <c r="T5474" s="159"/>
      <c r="U5474" s="159"/>
      <c r="V5474" s="153"/>
      <c r="W5474" s="153"/>
      <c r="X5474" s="153"/>
      <c r="Y5474" s="10"/>
      <c r="Z5474" s="9"/>
      <c r="AA5474" s="9"/>
      <c r="AB5474" s="9"/>
    </row>
    <row r="5475" spans="1:28" outlineLevel="6" x14ac:dyDescent="0.15">
      <c r="B5475" s="6"/>
      <c r="C5475" s="6"/>
      <c r="D5475" s="6"/>
      <c r="E5475" s="6"/>
      <c r="F5475" s="6"/>
      <c r="G5475" s="6"/>
      <c r="H5475" s="6"/>
      <c r="I5475" s="6"/>
      <c r="J5475" s="6"/>
      <c r="K5475" s="6"/>
      <c r="L5475" s="6"/>
      <c r="M5475" s="6"/>
      <c r="N5475" s="9"/>
      <c r="O5475" s="9"/>
      <c r="P5475" s="6"/>
      <c r="Q5475" s="6"/>
      <c r="R5475" s="6"/>
      <c r="S5475" s="6"/>
      <c r="T5475" s="6"/>
      <c r="U5475" s="6"/>
      <c r="V5475" s="6"/>
      <c r="W5475" s="9"/>
      <c r="X5475" s="9"/>
      <c r="Y5475" s="9"/>
    </row>
    <row r="5476" spans="1:28" ht="13.5" outlineLevel="5" x14ac:dyDescent="0.25">
      <c r="A5476" s="189" t="s">
        <v>1459</v>
      </c>
      <c r="B5476" s="239">
        <v>6</v>
      </c>
      <c r="C5476" s="240"/>
      <c r="D5476" s="240"/>
      <c r="E5476" s="240"/>
      <c r="F5476" s="193"/>
      <c r="G5476" s="193"/>
      <c r="H5476" s="193"/>
      <c r="I5476" s="241" t="s">
        <v>1458</v>
      </c>
      <c r="J5476" s="242"/>
      <c r="K5476" s="243"/>
      <c r="L5476" s="243"/>
      <c r="M5476" s="243"/>
      <c r="N5476" s="193"/>
      <c r="O5476" s="191">
        <f>SUBTOTAL(9,O5477:O5479)</f>
        <v>0</v>
      </c>
      <c r="P5476" s="242" t="s">
        <v>475</v>
      </c>
      <c r="Q5476" s="242"/>
      <c r="R5476" s="243"/>
      <c r="S5476" s="192">
        <f>SUBTOTAL(9,S5477:S5479)</f>
        <v>0</v>
      </c>
      <c r="T5476" s="243"/>
      <c r="U5476" s="192">
        <f>SUBTOTAL(9,U5477:U5479)</f>
        <v>0</v>
      </c>
      <c r="V5476" s="244"/>
      <c r="W5476" s="191">
        <f>SUBTOTAL(9,W5477:W5479)</f>
        <v>0</v>
      </c>
      <c r="X5476" s="191">
        <f>SUBTOTAL(9,X5477:X5479)</f>
        <v>0</v>
      </c>
      <c r="Y5476" s="189"/>
      <c r="Z5476" s="6"/>
      <c r="AA5476" s="9"/>
      <c r="AB5476" s="9"/>
    </row>
    <row r="5477" spans="1:28" ht="156.75" outlineLevel="6" x14ac:dyDescent="0.15">
      <c r="B5477" s="197"/>
      <c r="C5477" s="198"/>
      <c r="D5477" s="114">
        <v>1040</v>
      </c>
      <c r="E5477" s="114"/>
      <c r="F5477" s="115"/>
      <c r="G5477" s="115" t="s">
        <v>3752</v>
      </c>
      <c r="H5477" s="115" t="s">
        <v>3751</v>
      </c>
      <c r="I5477" s="116" t="s">
        <v>3750</v>
      </c>
      <c r="J5477" s="117" t="s">
        <v>696</v>
      </c>
      <c r="K5477" s="118">
        <v>1</v>
      </c>
      <c r="L5477" s="118">
        <v>0</v>
      </c>
      <c r="M5477" s="118">
        <v>1</v>
      </c>
      <c r="N5477" s="271"/>
      <c r="O5477" s="119">
        <f>M5477*N5477</f>
        <v>0</v>
      </c>
      <c r="P5477" s="117" t="s">
        <v>697</v>
      </c>
      <c r="Q5477" s="117" t="s">
        <v>9413</v>
      </c>
      <c r="R5477" s="118"/>
      <c r="S5477" s="118">
        <f>M5477*R5477</f>
        <v>0</v>
      </c>
      <c r="T5477" s="118"/>
      <c r="U5477" s="118">
        <f>M5477*T5477</f>
        <v>0</v>
      </c>
      <c r="V5477" s="119">
        <v>21</v>
      </c>
      <c r="W5477" s="119">
        <f>O5477*(V5477/100)</f>
        <v>0</v>
      </c>
      <c r="X5477" s="119">
        <f>O5477+W5477</f>
        <v>0</v>
      </c>
      <c r="Y5477" s="120">
        <v>8</v>
      </c>
      <c r="Z5477" s="9"/>
      <c r="AA5477" s="9"/>
      <c r="AB5477" s="9"/>
    </row>
    <row r="5478" spans="1:28" ht="4.5" customHeight="1" outlineLevel="6" x14ac:dyDescent="0.15">
      <c r="B5478" s="197"/>
      <c r="C5478" s="199"/>
      <c r="D5478" s="199"/>
      <c r="E5478" s="199"/>
      <c r="F5478" s="10"/>
      <c r="G5478" s="10"/>
      <c r="H5478" s="10"/>
      <c r="I5478" s="203"/>
      <c r="J5478" s="205"/>
      <c r="K5478" s="159"/>
      <c r="L5478" s="159"/>
      <c r="M5478" s="159"/>
      <c r="N5478" s="113"/>
      <c r="O5478" s="153"/>
      <c r="P5478" s="205"/>
      <c r="Q5478" s="205"/>
      <c r="R5478" s="159"/>
      <c r="S5478" s="159"/>
      <c r="T5478" s="159"/>
      <c r="U5478" s="159"/>
      <c r="V5478" s="153"/>
      <c r="W5478" s="153"/>
      <c r="X5478" s="153"/>
      <c r="Y5478" s="10"/>
      <c r="Z5478" s="9"/>
      <c r="AA5478" s="9"/>
      <c r="AB5478" s="9"/>
    </row>
    <row r="5479" spans="1:28" outlineLevel="6" x14ac:dyDescent="0.15">
      <c r="B5479" s="6"/>
      <c r="C5479" s="6"/>
      <c r="D5479" s="6"/>
      <c r="E5479" s="6"/>
      <c r="F5479" s="6"/>
      <c r="G5479" s="6"/>
      <c r="H5479" s="6"/>
      <c r="I5479" s="6"/>
      <c r="J5479" s="6"/>
      <c r="K5479" s="6"/>
      <c r="L5479" s="6"/>
      <c r="M5479" s="6"/>
      <c r="N5479" s="9"/>
      <c r="O5479" s="9"/>
      <c r="P5479" s="6"/>
      <c r="Q5479" s="6"/>
      <c r="R5479" s="6"/>
      <c r="S5479" s="6"/>
      <c r="T5479" s="6"/>
      <c r="U5479" s="6"/>
      <c r="V5479" s="6"/>
      <c r="W5479" s="9"/>
      <c r="X5479" s="9"/>
      <c r="Y5479" s="9"/>
    </row>
    <row r="5480" spans="1:28" ht="13.5" outlineLevel="5" x14ac:dyDescent="0.25">
      <c r="A5480" s="189" t="s">
        <v>1457</v>
      </c>
      <c r="B5480" s="239">
        <v>6</v>
      </c>
      <c r="C5480" s="240"/>
      <c r="D5480" s="240"/>
      <c r="E5480" s="240"/>
      <c r="F5480" s="193"/>
      <c r="G5480" s="193"/>
      <c r="H5480" s="193"/>
      <c r="I5480" s="241" t="s">
        <v>1456</v>
      </c>
      <c r="J5480" s="242"/>
      <c r="K5480" s="243"/>
      <c r="L5480" s="243"/>
      <c r="M5480" s="243"/>
      <c r="N5480" s="193"/>
      <c r="O5480" s="191">
        <f>SUBTOTAL(9,O5481:O5541)</f>
        <v>0</v>
      </c>
      <c r="P5480" s="242" t="s">
        <v>475</v>
      </c>
      <c r="Q5480" s="242"/>
      <c r="R5480" s="243"/>
      <c r="S5480" s="192">
        <f>SUBTOTAL(9,S5481:S5541)</f>
        <v>0</v>
      </c>
      <c r="T5480" s="243"/>
      <c r="U5480" s="192">
        <f>SUBTOTAL(9,U5481:U5541)</f>
        <v>0</v>
      </c>
      <c r="V5480" s="244"/>
      <c r="W5480" s="191">
        <f>SUBTOTAL(9,W5481:W5541)</f>
        <v>0</v>
      </c>
      <c r="X5480" s="191">
        <f>SUBTOTAL(9,X5481:X5541)</f>
        <v>0</v>
      </c>
      <c r="Y5480" s="189"/>
      <c r="Z5480" s="6"/>
      <c r="AA5480" s="9"/>
      <c r="AB5480" s="9"/>
    </row>
    <row r="5481" spans="1:28" ht="14.25" outlineLevel="6" x14ac:dyDescent="0.15">
      <c r="B5481" s="197"/>
      <c r="C5481" s="198"/>
      <c r="D5481" s="114">
        <v>1041</v>
      </c>
      <c r="E5481" s="114"/>
      <c r="F5481" s="115"/>
      <c r="G5481" s="115" t="s">
        <v>3749</v>
      </c>
      <c r="H5481" s="115" t="s">
        <v>3748</v>
      </c>
      <c r="I5481" s="116" t="s">
        <v>3747</v>
      </c>
      <c r="J5481" s="117" t="s">
        <v>584</v>
      </c>
      <c r="K5481" s="118">
        <v>582</v>
      </c>
      <c r="L5481" s="118">
        <v>0</v>
      </c>
      <c r="M5481" s="118">
        <v>582</v>
      </c>
      <c r="N5481" s="271"/>
      <c r="O5481" s="119">
        <f>M5481*N5481</f>
        <v>0</v>
      </c>
      <c r="P5481" s="117" t="s">
        <v>697</v>
      </c>
      <c r="Q5481" s="117" t="s">
        <v>9413</v>
      </c>
      <c r="R5481" s="118"/>
      <c r="S5481" s="118">
        <f>M5481*R5481</f>
        <v>0</v>
      </c>
      <c r="T5481" s="118"/>
      <c r="U5481" s="118">
        <f>M5481*T5481</f>
        <v>0</v>
      </c>
      <c r="V5481" s="119">
        <v>21</v>
      </c>
      <c r="W5481" s="119">
        <f>O5481*(V5481/100)</f>
        <v>0</v>
      </c>
      <c r="X5481" s="119">
        <f>O5481+W5481</f>
        <v>0</v>
      </c>
      <c r="Y5481" s="120">
        <v>8</v>
      </c>
      <c r="Z5481" s="9"/>
      <c r="AA5481" s="9"/>
      <c r="AB5481" s="9"/>
    </row>
    <row r="5482" spans="1:28" ht="4.5" customHeight="1" outlineLevel="6" x14ac:dyDescent="0.15">
      <c r="B5482" s="197"/>
      <c r="C5482" s="199"/>
      <c r="D5482" s="199"/>
      <c r="E5482" s="199"/>
      <c r="F5482" s="10"/>
      <c r="G5482" s="10"/>
      <c r="H5482" s="10"/>
      <c r="I5482" s="203"/>
      <c r="J5482" s="205"/>
      <c r="K5482" s="159"/>
      <c r="L5482" s="159"/>
      <c r="M5482" s="159"/>
      <c r="N5482" s="113"/>
      <c r="O5482" s="153"/>
      <c r="P5482" s="205"/>
      <c r="Q5482" s="205"/>
      <c r="R5482" s="159"/>
      <c r="S5482" s="159"/>
      <c r="T5482" s="159"/>
      <c r="U5482" s="159"/>
      <c r="V5482" s="153"/>
      <c r="W5482" s="153"/>
      <c r="X5482" s="153"/>
      <c r="Y5482" s="10"/>
      <c r="Z5482" s="9"/>
      <c r="AA5482" s="9"/>
      <c r="AB5482" s="9"/>
    </row>
    <row r="5483" spans="1:28" ht="14.25" outlineLevel="6" x14ac:dyDescent="0.15">
      <c r="B5483" s="197"/>
      <c r="C5483" s="198"/>
      <c r="D5483" s="114">
        <v>1042</v>
      </c>
      <c r="E5483" s="114"/>
      <c r="F5483" s="115"/>
      <c r="G5483" s="115"/>
      <c r="H5483" s="115" t="s">
        <v>3746</v>
      </c>
      <c r="I5483" s="116" t="s">
        <v>3745</v>
      </c>
      <c r="J5483" s="117" t="s">
        <v>584</v>
      </c>
      <c r="K5483" s="118">
        <v>110</v>
      </c>
      <c r="L5483" s="118">
        <v>0</v>
      </c>
      <c r="M5483" s="118">
        <v>110</v>
      </c>
      <c r="N5483" s="271"/>
      <c r="O5483" s="119">
        <f>M5483*N5483</f>
        <v>0</v>
      </c>
      <c r="P5483" s="117" t="s">
        <v>697</v>
      </c>
      <c r="Q5483" s="117" t="s">
        <v>9413</v>
      </c>
      <c r="R5483" s="118"/>
      <c r="S5483" s="118">
        <f>M5483*R5483</f>
        <v>0</v>
      </c>
      <c r="T5483" s="118"/>
      <c r="U5483" s="118">
        <f>M5483*T5483</f>
        <v>0</v>
      </c>
      <c r="V5483" s="119">
        <v>21</v>
      </c>
      <c r="W5483" s="119">
        <f>O5483*(V5483/100)</f>
        <v>0</v>
      </c>
      <c r="X5483" s="119">
        <f>O5483+W5483</f>
        <v>0</v>
      </c>
      <c r="Y5483" s="120">
        <v>8</v>
      </c>
      <c r="Z5483" s="9"/>
      <c r="AA5483" s="9"/>
      <c r="AB5483" s="9"/>
    </row>
    <row r="5484" spans="1:28" ht="4.5" customHeight="1" outlineLevel="6" x14ac:dyDescent="0.15">
      <c r="B5484" s="197"/>
      <c r="C5484" s="199"/>
      <c r="D5484" s="199"/>
      <c r="E5484" s="199"/>
      <c r="F5484" s="10"/>
      <c r="G5484" s="10"/>
      <c r="H5484" s="10"/>
      <c r="I5484" s="203"/>
      <c r="J5484" s="205"/>
      <c r="K5484" s="159"/>
      <c r="L5484" s="159"/>
      <c r="M5484" s="159"/>
      <c r="N5484" s="113"/>
      <c r="O5484" s="153"/>
      <c r="P5484" s="205"/>
      <c r="Q5484" s="205"/>
      <c r="R5484" s="159"/>
      <c r="S5484" s="159"/>
      <c r="T5484" s="159"/>
      <c r="U5484" s="159"/>
      <c r="V5484" s="153"/>
      <c r="W5484" s="153"/>
      <c r="X5484" s="153"/>
      <c r="Y5484" s="10"/>
      <c r="Z5484" s="9"/>
      <c r="AA5484" s="9"/>
      <c r="AB5484" s="9"/>
    </row>
    <row r="5485" spans="1:28" ht="14.25" outlineLevel="6" x14ac:dyDescent="0.15">
      <c r="B5485" s="197"/>
      <c r="C5485" s="198"/>
      <c r="D5485" s="114">
        <v>1043</v>
      </c>
      <c r="E5485" s="114"/>
      <c r="F5485" s="115"/>
      <c r="G5485" s="115" t="s">
        <v>3744</v>
      </c>
      <c r="H5485" s="115" t="s">
        <v>3743</v>
      </c>
      <c r="I5485" s="116" t="s">
        <v>3742</v>
      </c>
      <c r="J5485" s="117" t="s">
        <v>584</v>
      </c>
      <c r="K5485" s="118">
        <v>452</v>
      </c>
      <c r="L5485" s="118">
        <v>0</v>
      </c>
      <c r="M5485" s="118">
        <v>452</v>
      </c>
      <c r="N5485" s="271"/>
      <c r="O5485" s="119">
        <f>M5485*N5485</f>
        <v>0</v>
      </c>
      <c r="P5485" s="117" t="s">
        <v>697</v>
      </c>
      <c r="Q5485" s="117" t="s">
        <v>9413</v>
      </c>
      <c r="R5485" s="118"/>
      <c r="S5485" s="118">
        <f>M5485*R5485</f>
        <v>0</v>
      </c>
      <c r="T5485" s="118"/>
      <c r="U5485" s="118">
        <f>M5485*T5485</f>
        <v>0</v>
      </c>
      <c r="V5485" s="119">
        <v>21</v>
      </c>
      <c r="W5485" s="119">
        <f>O5485*(V5485/100)</f>
        <v>0</v>
      </c>
      <c r="X5485" s="119">
        <f>O5485+W5485</f>
        <v>0</v>
      </c>
      <c r="Y5485" s="120">
        <v>8</v>
      </c>
      <c r="Z5485" s="9"/>
      <c r="AA5485" s="9"/>
      <c r="AB5485" s="9"/>
    </row>
    <row r="5486" spans="1:28" ht="4.5" customHeight="1" outlineLevel="6" x14ac:dyDescent="0.15">
      <c r="B5486" s="197"/>
      <c r="C5486" s="199"/>
      <c r="D5486" s="199"/>
      <c r="E5486" s="199"/>
      <c r="F5486" s="10"/>
      <c r="G5486" s="10"/>
      <c r="H5486" s="10"/>
      <c r="I5486" s="203"/>
      <c r="J5486" s="205"/>
      <c r="K5486" s="159"/>
      <c r="L5486" s="159"/>
      <c r="M5486" s="159"/>
      <c r="N5486" s="113"/>
      <c r="O5486" s="153"/>
      <c r="P5486" s="205"/>
      <c r="Q5486" s="205"/>
      <c r="R5486" s="159"/>
      <c r="S5486" s="159"/>
      <c r="T5486" s="159"/>
      <c r="U5486" s="159"/>
      <c r="V5486" s="153"/>
      <c r="W5486" s="153"/>
      <c r="X5486" s="153"/>
      <c r="Y5486" s="10"/>
      <c r="Z5486" s="9"/>
      <c r="AA5486" s="9"/>
      <c r="AB5486" s="9"/>
    </row>
    <row r="5487" spans="1:28" ht="14.25" outlineLevel="6" x14ac:dyDescent="0.15">
      <c r="B5487" s="197"/>
      <c r="C5487" s="198"/>
      <c r="D5487" s="114">
        <v>1044</v>
      </c>
      <c r="E5487" s="114"/>
      <c r="F5487" s="115"/>
      <c r="G5487" s="115" t="s">
        <v>3741</v>
      </c>
      <c r="H5487" s="115" t="s">
        <v>3740</v>
      </c>
      <c r="I5487" s="116" t="s">
        <v>3739</v>
      </c>
      <c r="J5487" s="117" t="s">
        <v>584</v>
      </c>
      <c r="K5487" s="118">
        <v>132</v>
      </c>
      <c r="L5487" s="118">
        <v>0</v>
      </c>
      <c r="M5487" s="118">
        <v>132</v>
      </c>
      <c r="N5487" s="271"/>
      <c r="O5487" s="119">
        <f>M5487*N5487</f>
        <v>0</v>
      </c>
      <c r="P5487" s="117" t="s">
        <v>697</v>
      </c>
      <c r="Q5487" s="117" t="s">
        <v>9413</v>
      </c>
      <c r="R5487" s="118"/>
      <c r="S5487" s="118">
        <f>M5487*R5487</f>
        <v>0</v>
      </c>
      <c r="T5487" s="118"/>
      <c r="U5487" s="118">
        <f>M5487*T5487</f>
        <v>0</v>
      </c>
      <c r="V5487" s="119">
        <v>21</v>
      </c>
      <c r="W5487" s="119">
        <f>O5487*(V5487/100)</f>
        <v>0</v>
      </c>
      <c r="X5487" s="119">
        <f>O5487+W5487</f>
        <v>0</v>
      </c>
      <c r="Y5487" s="120">
        <v>8</v>
      </c>
      <c r="Z5487" s="9"/>
      <c r="AA5487" s="9"/>
      <c r="AB5487" s="9"/>
    </row>
    <row r="5488" spans="1:28" ht="4.5" customHeight="1" outlineLevel="6" x14ac:dyDescent="0.15">
      <c r="B5488" s="197"/>
      <c r="C5488" s="199"/>
      <c r="D5488" s="199"/>
      <c r="E5488" s="199"/>
      <c r="F5488" s="10"/>
      <c r="G5488" s="10"/>
      <c r="H5488" s="10"/>
      <c r="I5488" s="203"/>
      <c r="J5488" s="205"/>
      <c r="K5488" s="159"/>
      <c r="L5488" s="159"/>
      <c r="M5488" s="159"/>
      <c r="N5488" s="113"/>
      <c r="O5488" s="153"/>
      <c r="P5488" s="205"/>
      <c r="Q5488" s="205"/>
      <c r="R5488" s="159"/>
      <c r="S5488" s="159"/>
      <c r="T5488" s="159"/>
      <c r="U5488" s="159"/>
      <c r="V5488" s="153"/>
      <c r="W5488" s="153"/>
      <c r="X5488" s="153"/>
      <c r="Y5488" s="10"/>
      <c r="Z5488" s="9"/>
      <c r="AA5488" s="9"/>
      <c r="AB5488" s="9"/>
    </row>
    <row r="5489" spans="2:28" ht="14.25" outlineLevel="6" x14ac:dyDescent="0.15">
      <c r="B5489" s="197"/>
      <c r="C5489" s="198"/>
      <c r="D5489" s="114">
        <v>1045</v>
      </c>
      <c r="E5489" s="114"/>
      <c r="F5489" s="115"/>
      <c r="G5489" s="115"/>
      <c r="H5489" s="115" t="s">
        <v>3738</v>
      </c>
      <c r="I5489" s="116" t="s">
        <v>3647</v>
      </c>
      <c r="J5489" s="117" t="s">
        <v>584</v>
      </c>
      <c r="K5489" s="118">
        <v>920</v>
      </c>
      <c r="L5489" s="118">
        <v>0</v>
      </c>
      <c r="M5489" s="118">
        <v>920</v>
      </c>
      <c r="N5489" s="271"/>
      <c r="O5489" s="119">
        <f>M5489*N5489</f>
        <v>0</v>
      </c>
      <c r="P5489" s="117" t="s">
        <v>697</v>
      </c>
      <c r="Q5489" s="117" t="s">
        <v>9413</v>
      </c>
      <c r="R5489" s="118"/>
      <c r="S5489" s="118">
        <f>M5489*R5489</f>
        <v>0</v>
      </c>
      <c r="T5489" s="118"/>
      <c r="U5489" s="118">
        <f>M5489*T5489</f>
        <v>0</v>
      </c>
      <c r="V5489" s="119">
        <v>21</v>
      </c>
      <c r="W5489" s="119">
        <f>O5489*(V5489/100)</f>
        <v>0</v>
      </c>
      <c r="X5489" s="119">
        <f>O5489+W5489</f>
        <v>0</v>
      </c>
      <c r="Y5489" s="120">
        <v>8</v>
      </c>
      <c r="Z5489" s="9"/>
      <c r="AA5489" s="9"/>
      <c r="AB5489" s="9"/>
    </row>
    <row r="5490" spans="2:28" ht="4.5" customHeight="1" outlineLevel="6" x14ac:dyDescent="0.15">
      <c r="B5490" s="197"/>
      <c r="C5490" s="199"/>
      <c r="D5490" s="199"/>
      <c r="E5490" s="199"/>
      <c r="F5490" s="10"/>
      <c r="G5490" s="10"/>
      <c r="H5490" s="10"/>
      <c r="I5490" s="203"/>
      <c r="J5490" s="205"/>
      <c r="K5490" s="159"/>
      <c r="L5490" s="159"/>
      <c r="M5490" s="159"/>
      <c r="N5490" s="113"/>
      <c r="O5490" s="153"/>
      <c r="P5490" s="205"/>
      <c r="Q5490" s="205"/>
      <c r="R5490" s="159"/>
      <c r="S5490" s="159"/>
      <c r="T5490" s="159"/>
      <c r="U5490" s="159"/>
      <c r="V5490" s="153"/>
      <c r="W5490" s="153"/>
      <c r="X5490" s="153"/>
      <c r="Y5490" s="10"/>
      <c r="Z5490" s="9"/>
      <c r="AA5490" s="9"/>
      <c r="AB5490" s="9"/>
    </row>
    <row r="5491" spans="2:28" ht="14.25" outlineLevel="6" x14ac:dyDescent="0.15">
      <c r="B5491" s="197"/>
      <c r="C5491" s="198"/>
      <c r="D5491" s="114">
        <v>1046</v>
      </c>
      <c r="E5491" s="114"/>
      <c r="F5491" s="115"/>
      <c r="G5491" s="115"/>
      <c r="H5491" s="115" t="s">
        <v>3737</v>
      </c>
      <c r="I5491" s="116" t="s">
        <v>3729</v>
      </c>
      <c r="J5491" s="117" t="s">
        <v>584</v>
      </c>
      <c r="K5491" s="118">
        <v>50</v>
      </c>
      <c r="L5491" s="118">
        <v>0</v>
      </c>
      <c r="M5491" s="118">
        <v>50</v>
      </c>
      <c r="N5491" s="271"/>
      <c r="O5491" s="119">
        <f>M5491*N5491</f>
        <v>0</v>
      </c>
      <c r="P5491" s="117" t="s">
        <v>697</v>
      </c>
      <c r="Q5491" s="117" t="s">
        <v>9413</v>
      </c>
      <c r="R5491" s="118"/>
      <c r="S5491" s="118">
        <f>M5491*R5491</f>
        <v>0</v>
      </c>
      <c r="T5491" s="118"/>
      <c r="U5491" s="118">
        <f>M5491*T5491</f>
        <v>0</v>
      </c>
      <c r="V5491" s="119">
        <v>21</v>
      </c>
      <c r="W5491" s="119">
        <f>O5491*(V5491/100)</f>
        <v>0</v>
      </c>
      <c r="X5491" s="119">
        <f>O5491+W5491</f>
        <v>0</v>
      </c>
      <c r="Y5491" s="120">
        <v>8</v>
      </c>
      <c r="Z5491" s="9"/>
      <c r="AA5491" s="9"/>
      <c r="AB5491" s="9"/>
    </row>
    <row r="5492" spans="2:28" ht="4.5" customHeight="1" outlineLevel="6" x14ac:dyDescent="0.15">
      <c r="B5492" s="197"/>
      <c r="C5492" s="199"/>
      <c r="D5492" s="199"/>
      <c r="E5492" s="199"/>
      <c r="F5492" s="10"/>
      <c r="G5492" s="10"/>
      <c r="H5492" s="10"/>
      <c r="I5492" s="203"/>
      <c r="J5492" s="205"/>
      <c r="K5492" s="159"/>
      <c r="L5492" s="159"/>
      <c r="M5492" s="159"/>
      <c r="N5492" s="113"/>
      <c r="O5492" s="153"/>
      <c r="P5492" s="205"/>
      <c r="Q5492" s="205"/>
      <c r="R5492" s="159"/>
      <c r="S5492" s="159"/>
      <c r="T5492" s="159"/>
      <c r="U5492" s="159"/>
      <c r="V5492" s="153"/>
      <c r="W5492" s="153"/>
      <c r="X5492" s="153"/>
      <c r="Y5492" s="10"/>
      <c r="Z5492" s="9"/>
      <c r="AA5492" s="9"/>
      <c r="AB5492" s="9"/>
    </row>
    <row r="5493" spans="2:28" ht="14.25" outlineLevel="6" x14ac:dyDescent="0.15">
      <c r="B5493" s="197"/>
      <c r="C5493" s="198"/>
      <c r="D5493" s="114">
        <v>1047</v>
      </c>
      <c r="E5493" s="114"/>
      <c r="F5493" s="115"/>
      <c r="G5493" s="115"/>
      <c r="H5493" s="115" t="s">
        <v>3736</v>
      </c>
      <c r="I5493" s="116" t="s">
        <v>3735</v>
      </c>
      <c r="J5493" s="117" t="s">
        <v>584</v>
      </c>
      <c r="K5493" s="118">
        <v>10</v>
      </c>
      <c r="L5493" s="118">
        <v>0</v>
      </c>
      <c r="M5493" s="118">
        <v>10</v>
      </c>
      <c r="N5493" s="271"/>
      <c r="O5493" s="119">
        <f>M5493*N5493</f>
        <v>0</v>
      </c>
      <c r="P5493" s="117" t="s">
        <v>697</v>
      </c>
      <c r="Q5493" s="117" t="s">
        <v>9413</v>
      </c>
      <c r="R5493" s="118"/>
      <c r="S5493" s="118">
        <f>M5493*R5493</f>
        <v>0</v>
      </c>
      <c r="T5493" s="118"/>
      <c r="U5493" s="118">
        <f>M5493*T5493</f>
        <v>0</v>
      </c>
      <c r="V5493" s="119">
        <v>21</v>
      </c>
      <c r="W5493" s="119">
        <f>O5493*(V5493/100)</f>
        <v>0</v>
      </c>
      <c r="X5493" s="119">
        <f>O5493+W5493</f>
        <v>0</v>
      </c>
      <c r="Y5493" s="120">
        <v>8</v>
      </c>
      <c r="Z5493" s="9"/>
      <c r="AA5493" s="9"/>
      <c r="AB5493" s="9"/>
    </row>
    <row r="5494" spans="2:28" ht="4.5" customHeight="1" outlineLevel="6" x14ac:dyDescent="0.15">
      <c r="B5494" s="197"/>
      <c r="C5494" s="199"/>
      <c r="D5494" s="199"/>
      <c r="E5494" s="199"/>
      <c r="F5494" s="10"/>
      <c r="G5494" s="10"/>
      <c r="H5494" s="10"/>
      <c r="I5494" s="203"/>
      <c r="J5494" s="205"/>
      <c r="K5494" s="159"/>
      <c r="L5494" s="159"/>
      <c r="M5494" s="159"/>
      <c r="N5494" s="113"/>
      <c r="O5494" s="153"/>
      <c r="P5494" s="205"/>
      <c r="Q5494" s="205"/>
      <c r="R5494" s="159"/>
      <c r="S5494" s="159"/>
      <c r="T5494" s="159"/>
      <c r="U5494" s="159"/>
      <c r="V5494" s="153"/>
      <c r="W5494" s="153"/>
      <c r="X5494" s="153"/>
      <c r="Y5494" s="10"/>
      <c r="Z5494" s="9"/>
      <c r="AA5494" s="9"/>
      <c r="AB5494" s="9"/>
    </row>
    <row r="5495" spans="2:28" ht="14.25" outlineLevel="6" x14ac:dyDescent="0.15">
      <c r="B5495" s="197"/>
      <c r="C5495" s="198"/>
      <c r="D5495" s="114">
        <v>1048</v>
      </c>
      <c r="E5495" s="114"/>
      <c r="F5495" s="115"/>
      <c r="G5495" s="115"/>
      <c r="H5495" s="115" t="s">
        <v>3734</v>
      </c>
      <c r="I5495" s="116" t="s">
        <v>3733</v>
      </c>
      <c r="J5495" s="117" t="s">
        <v>584</v>
      </c>
      <c r="K5495" s="118">
        <v>10</v>
      </c>
      <c r="L5495" s="118">
        <v>0</v>
      </c>
      <c r="M5495" s="118">
        <v>10</v>
      </c>
      <c r="N5495" s="271"/>
      <c r="O5495" s="119">
        <f>M5495*N5495</f>
        <v>0</v>
      </c>
      <c r="P5495" s="117" t="s">
        <v>697</v>
      </c>
      <c r="Q5495" s="117" t="s">
        <v>9413</v>
      </c>
      <c r="R5495" s="118"/>
      <c r="S5495" s="118">
        <f>M5495*R5495</f>
        <v>0</v>
      </c>
      <c r="T5495" s="118"/>
      <c r="U5495" s="118">
        <f>M5495*T5495</f>
        <v>0</v>
      </c>
      <c r="V5495" s="119">
        <v>21</v>
      </c>
      <c r="W5495" s="119">
        <f>O5495*(V5495/100)</f>
        <v>0</v>
      </c>
      <c r="X5495" s="119">
        <f>O5495+W5495</f>
        <v>0</v>
      </c>
      <c r="Y5495" s="120">
        <v>8</v>
      </c>
      <c r="Z5495" s="9"/>
      <c r="AA5495" s="9"/>
      <c r="AB5495" s="9"/>
    </row>
    <row r="5496" spans="2:28" ht="4.5" customHeight="1" outlineLevel="6" x14ac:dyDescent="0.15">
      <c r="B5496" s="197"/>
      <c r="C5496" s="199"/>
      <c r="D5496" s="199"/>
      <c r="E5496" s="199"/>
      <c r="F5496" s="10"/>
      <c r="G5496" s="10"/>
      <c r="H5496" s="10"/>
      <c r="I5496" s="203"/>
      <c r="J5496" s="205"/>
      <c r="K5496" s="159"/>
      <c r="L5496" s="159"/>
      <c r="M5496" s="159"/>
      <c r="N5496" s="113"/>
      <c r="O5496" s="153"/>
      <c r="P5496" s="205"/>
      <c r="Q5496" s="205"/>
      <c r="R5496" s="159"/>
      <c r="S5496" s="159"/>
      <c r="T5496" s="159"/>
      <c r="U5496" s="159"/>
      <c r="V5496" s="153"/>
      <c r="W5496" s="153"/>
      <c r="X5496" s="153"/>
      <c r="Y5496" s="10"/>
      <c r="Z5496" s="9"/>
      <c r="AA5496" s="9"/>
      <c r="AB5496" s="9"/>
    </row>
    <row r="5497" spans="2:28" ht="14.25" outlineLevel="6" x14ac:dyDescent="0.15">
      <c r="B5497" s="197"/>
      <c r="C5497" s="198"/>
      <c r="D5497" s="114">
        <v>1049</v>
      </c>
      <c r="E5497" s="114"/>
      <c r="F5497" s="115"/>
      <c r="G5497" s="115"/>
      <c r="H5497" s="115" t="s">
        <v>3732</v>
      </c>
      <c r="I5497" s="116" t="s">
        <v>3731</v>
      </c>
      <c r="J5497" s="117" t="s">
        <v>584</v>
      </c>
      <c r="K5497" s="118">
        <v>78</v>
      </c>
      <c r="L5497" s="118">
        <v>0</v>
      </c>
      <c r="M5497" s="118">
        <v>78</v>
      </c>
      <c r="N5497" s="271"/>
      <c r="O5497" s="119">
        <f>M5497*N5497</f>
        <v>0</v>
      </c>
      <c r="P5497" s="117" t="s">
        <v>697</v>
      </c>
      <c r="Q5497" s="117" t="s">
        <v>9413</v>
      </c>
      <c r="R5497" s="118"/>
      <c r="S5497" s="118">
        <f>M5497*R5497</f>
        <v>0</v>
      </c>
      <c r="T5497" s="118"/>
      <c r="U5497" s="118">
        <f>M5497*T5497</f>
        <v>0</v>
      </c>
      <c r="V5497" s="119">
        <v>21</v>
      </c>
      <c r="W5497" s="119">
        <f>O5497*(V5497/100)</f>
        <v>0</v>
      </c>
      <c r="X5497" s="119">
        <f>O5497+W5497</f>
        <v>0</v>
      </c>
      <c r="Y5497" s="120">
        <v>8</v>
      </c>
      <c r="Z5497" s="9"/>
      <c r="AA5497" s="9"/>
      <c r="AB5497" s="9"/>
    </row>
    <row r="5498" spans="2:28" ht="4.5" customHeight="1" outlineLevel="6" x14ac:dyDescent="0.15">
      <c r="B5498" s="197"/>
      <c r="C5498" s="199"/>
      <c r="D5498" s="199"/>
      <c r="E5498" s="199"/>
      <c r="F5498" s="10"/>
      <c r="G5498" s="10"/>
      <c r="H5498" s="10"/>
      <c r="I5498" s="203"/>
      <c r="J5498" s="205"/>
      <c r="K5498" s="159"/>
      <c r="L5498" s="159"/>
      <c r="M5498" s="159"/>
      <c r="N5498" s="113"/>
      <c r="O5498" s="153"/>
      <c r="P5498" s="205"/>
      <c r="Q5498" s="205"/>
      <c r="R5498" s="159"/>
      <c r="S5498" s="159"/>
      <c r="T5498" s="159"/>
      <c r="U5498" s="159"/>
      <c r="V5498" s="153"/>
      <c r="W5498" s="153"/>
      <c r="X5498" s="153"/>
      <c r="Y5498" s="10"/>
      <c r="Z5498" s="9"/>
      <c r="AA5498" s="9"/>
      <c r="AB5498" s="9"/>
    </row>
    <row r="5499" spans="2:28" ht="14.25" outlineLevel="6" x14ac:dyDescent="0.15">
      <c r="B5499" s="197"/>
      <c r="C5499" s="198"/>
      <c r="D5499" s="114">
        <v>1050</v>
      </c>
      <c r="E5499" s="114"/>
      <c r="F5499" s="115"/>
      <c r="G5499" s="115"/>
      <c r="H5499" s="115" t="s">
        <v>3730</v>
      </c>
      <c r="I5499" s="116" t="s">
        <v>3729</v>
      </c>
      <c r="J5499" s="117" t="s">
        <v>584</v>
      </c>
      <c r="K5499" s="118">
        <v>58</v>
      </c>
      <c r="L5499" s="118">
        <v>0</v>
      </c>
      <c r="M5499" s="118">
        <v>58</v>
      </c>
      <c r="N5499" s="271"/>
      <c r="O5499" s="119">
        <f>M5499*N5499</f>
        <v>0</v>
      </c>
      <c r="P5499" s="117" t="s">
        <v>697</v>
      </c>
      <c r="Q5499" s="117" t="s">
        <v>9413</v>
      </c>
      <c r="R5499" s="118"/>
      <c r="S5499" s="118">
        <f>M5499*R5499</f>
        <v>0</v>
      </c>
      <c r="T5499" s="118"/>
      <c r="U5499" s="118">
        <f>M5499*T5499</f>
        <v>0</v>
      </c>
      <c r="V5499" s="119">
        <v>21</v>
      </c>
      <c r="W5499" s="119">
        <f>O5499*(V5499/100)</f>
        <v>0</v>
      </c>
      <c r="X5499" s="119">
        <f>O5499+W5499</f>
        <v>0</v>
      </c>
      <c r="Y5499" s="120">
        <v>8</v>
      </c>
      <c r="Z5499" s="9"/>
      <c r="AA5499" s="9"/>
      <c r="AB5499" s="9"/>
    </row>
    <row r="5500" spans="2:28" ht="4.5" customHeight="1" outlineLevel="6" x14ac:dyDescent="0.15">
      <c r="B5500" s="197"/>
      <c r="C5500" s="199"/>
      <c r="D5500" s="199"/>
      <c r="E5500" s="199"/>
      <c r="F5500" s="10"/>
      <c r="G5500" s="10"/>
      <c r="H5500" s="10"/>
      <c r="I5500" s="203"/>
      <c r="J5500" s="205"/>
      <c r="K5500" s="159"/>
      <c r="L5500" s="159"/>
      <c r="M5500" s="159"/>
      <c r="N5500" s="113"/>
      <c r="O5500" s="153"/>
      <c r="P5500" s="205"/>
      <c r="Q5500" s="205"/>
      <c r="R5500" s="159"/>
      <c r="S5500" s="159"/>
      <c r="T5500" s="159"/>
      <c r="U5500" s="159"/>
      <c r="V5500" s="153"/>
      <c r="W5500" s="153"/>
      <c r="X5500" s="153"/>
      <c r="Y5500" s="10"/>
      <c r="Z5500" s="9"/>
      <c r="AA5500" s="9"/>
      <c r="AB5500" s="9"/>
    </row>
    <row r="5501" spans="2:28" ht="14.25" outlineLevel="6" x14ac:dyDescent="0.15">
      <c r="B5501" s="197"/>
      <c r="C5501" s="198"/>
      <c r="D5501" s="114">
        <v>1051</v>
      </c>
      <c r="E5501" s="114"/>
      <c r="F5501" s="115"/>
      <c r="G5501" s="115"/>
      <c r="H5501" s="115" t="s">
        <v>3728</v>
      </c>
      <c r="I5501" s="116" t="s">
        <v>3727</v>
      </c>
      <c r="J5501" s="117" t="s">
        <v>584</v>
      </c>
      <c r="K5501" s="118">
        <v>1810</v>
      </c>
      <c r="L5501" s="118">
        <v>0</v>
      </c>
      <c r="M5501" s="118">
        <v>1810</v>
      </c>
      <c r="N5501" s="271"/>
      <c r="O5501" s="119">
        <f>M5501*N5501</f>
        <v>0</v>
      </c>
      <c r="P5501" s="117" t="s">
        <v>697</v>
      </c>
      <c r="Q5501" s="117" t="s">
        <v>9413</v>
      </c>
      <c r="R5501" s="118"/>
      <c r="S5501" s="118">
        <f>M5501*R5501</f>
        <v>0</v>
      </c>
      <c r="T5501" s="118"/>
      <c r="U5501" s="118">
        <f>M5501*T5501</f>
        <v>0</v>
      </c>
      <c r="V5501" s="119">
        <v>21</v>
      </c>
      <c r="W5501" s="119">
        <f>O5501*(V5501/100)</f>
        <v>0</v>
      </c>
      <c r="X5501" s="119">
        <f>O5501+W5501</f>
        <v>0</v>
      </c>
      <c r="Y5501" s="120">
        <v>8</v>
      </c>
      <c r="Z5501" s="9"/>
      <c r="AA5501" s="9"/>
      <c r="AB5501" s="9"/>
    </row>
    <row r="5502" spans="2:28" ht="4.5" customHeight="1" outlineLevel="6" x14ac:dyDescent="0.15">
      <c r="B5502" s="197"/>
      <c r="C5502" s="199"/>
      <c r="D5502" s="199"/>
      <c r="E5502" s="199"/>
      <c r="F5502" s="10"/>
      <c r="G5502" s="10"/>
      <c r="H5502" s="10"/>
      <c r="I5502" s="203"/>
      <c r="J5502" s="205"/>
      <c r="K5502" s="159"/>
      <c r="L5502" s="159"/>
      <c r="M5502" s="159"/>
      <c r="N5502" s="113"/>
      <c r="O5502" s="153"/>
      <c r="P5502" s="205"/>
      <c r="Q5502" s="205"/>
      <c r="R5502" s="159"/>
      <c r="S5502" s="159"/>
      <c r="T5502" s="159"/>
      <c r="U5502" s="159"/>
      <c r="V5502" s="153"/>
      <c r="W5502" s="153"/>
      <c r="X5502" s="153"/>
      <c r="Y5502" s="10"/>
      <c r="Z5502" s="9"/>
      <c r="AA5502" s="9"/>
      <c r="AB5502" s="9"/>
    </row>
    <row r="5503" spans="2:28" ht="14.25" outlineLevel="6" x14ac:dyDescent="0.15">
      <c r="B5503" s="197"/>
      <c r="C5503" s="198"/>
      <c r="D5503" s="114">
        <v>1052</v>
      </c>
      <c r="E5503" s="114"/>
      <c r="F5503" s="115"/>
      <c r="G5503" s="115"/>
      <c r="H5503" s="115" t="s">
        <v>3726</v>
      </c>
      <c r="I5503" s="116" t="s">
        <v>3725</v>
      </c>
      <c r="J5503" s="117" t="s">
        <v>584</v>
      </c>
      <c r="K5503" s="118">
        <v>1820</v>
      </c>
      <c r="L5503" s="118">
        <v>0</v>
      </c>
      <c r="M5503" s="118">
        <v>1820</v>
      </c>
      <c r="N5503" s="271"/>
      <c r="O5503" s="119">
        <f>M5503*N5503</f>
        <v>0</v>
      </c>
      <c r="P5503" s="117" t="s">
        <v>697</v>
      </c>
      <c r="Q5503" s="117" t="s">
        <v>9413</v>
      </c>
      <c r="R5503" s="118"/>
      <c r="S5503" s="118">
        <f>M5503*R5503</f>
        <v>0</v>
      </c>
      <c r="T5503" s="118"/>
      <c r="U5503" s="118">
        <f>M5503*T5503</f>
        <v>0</v>
      </c>
      <c r="V5503" s="119">
        <v>21</v>
      </c>
      <c r="W5503" s="119">
        <f>O5503*(V5503/100)</f>
        <v>0</v>
      </c>
      <c r="X5503" s="119">
        <f>O5503+W5503</f>
        <v>0</v>
      </c>
      <c r="Y5503" s="120">
        <v>8</v>
      </c>
      <c r="Z5503" s="9"/>
      <c r="AA5503" s="9"/>
      <c r="AB5503" s="9"/>
    </row>
    <row r="5504" spans="2:28" ht="4.5" customHeight="1" outlineLevel="6" x14ac:dyDescent="0.15">
      <c r="B5504" s="197"/>
      <c r="C5504" s="199"/>
      <c r="D5504" s="199"/>
      <c r="E5504" s="199"/>
      <c r="F5504" s="10"/>
      <c r="G5504" s="10"/>
      <c r="H5504" s="10"/>
      <c r="I5504" s="203"/>
      <c r="J5504" s="205"/>
      <c r="K5504" s="159"/>
      <c r="L5504" s="159"/>
      <c r="M5504" s="159"/>
      <c r="N5504" s="113"/>
      <c r="O5504" s="153"/>
      <c r="P5504" s="205"/>
      <c r="Q5504" s="205"/>
      <c r="R5504" s="159"/>
      <c r="S5504" s="159"/>
      <c r="T5504" s="159"/>
      <c r="U5504" s="159"/>
      <c r="V5504" s="153"/>
      <c r="W5504" s="153"/>
      <c r="X5504" s="153"/>
      <c r="Y5504" s="10"/>
      <c r="Z5504" s="9"/>
      <c r="AA5504" s="9"/>
      <c r="AB5504" s="9"/>
    </row>
    <row r="5505" spans="2:28" ht="14.25" outlineLevel="6" x14ac:dyDescent="0.15">
      <c r="B5505" s="197"/>
      <c r="C5505" s="198"/>
      <c r="D5505" s="114">
        <v>1053</v>
      </c>
      <c r="E5505" s="114"/>
      <c r="F5505" s="115"/>
      <c r="G5505" s="115"/>
      <c r="H5505" s="115" t="s">
        <v>3724</v>
      </c>
      <c r="I5505" s="116" t="s">
        <v>3723</v>
      </c>
      <c r="J5505" s="117" t="s">
        <v>584</v>
      </c>
      <c r="K5505" s="118">
        <v>18</v>
      </c>
      <c r="L5505" s="118">
        <v>0</v>
      </c>
      <c r="M5505" s="118">
        <v>18</v>
      </c>
      <c r="N5505" s="271"/>
      <c r="O5505" s="119">
        <f>M5505*N5505</f>
        <v>0</v>
      </c>
      <c r="P5505" s="117" t="s">
        <v>697</v>
      </c>
      <c r="Q5505" s="117" t="s">
        <v>9413</v>
      </c>
      <c r="R5505" s="118"/>
      <c r="S5505" s="118">
        <f>M5505*R5505</f>
        <v>0</v>
      </c>
      <c r="T5505" s="118"/>
      <c r="U5505" s="118">
        <f>M5505*T5505</f>
        <v>0</v>
      </c>
      <c r="V5505" s="119">
        <v>21</v>
      </c>
      <c r="W5505" s="119">
        <f>O5505*(V5505/100)</f>
        <v>0</v>
      </c>
      <c r="X5505" s="119">
        <f>O5505+W5505</f>
        <v>0</v>
      </c>
      <c r="Y5505" s="120">
        <v>8</v>
      </c>
      <c r="Z5505" s="9"/>
      <c r="AA5505" s="9"/>
      <c r="AB5505" s="9"/>
    </row>
    <row r="5506" spans="2:28" ht="4.5" customHeight="1" outlineLevel="6" x14ac:dyDescent="0.15">
      <c r="B5506" s="197"/>
      <c r="C5506" s="199"/>
      <c r="D5506" s="199"/>
      <c r="E5506" s="199"/>
      <c r="F5506" s="10"/>
      <c r="G5506" s="10"/>
      <c r="H5506" s="10"/>
      <c r="I5506" s="203"/>
      <c r="J5506" s="205"/>
      <c r="K5506" s="159"/>
      <c r="L5506" s="159"/>
      <c r="M5506" s="159"/>
      <c r="N5506" s="113"/>
      <c r="O5506" s="153"/>
      <c r="P5506" s="205"/>
      <c r="Q5506" s="205"/>
      <c r="R5506" s="159"/>
      <c r="S5506" s="159"/>
      <c r="T5506" s="159"/>
      <c r="U5506" s="159"/>
      <c r="V5506" s="153"/>
      <c r="W5506" s="153"/>
      <c r="X5506" s="153"/>
      <c r="Y5506" s="10"/>
      <c r="Z5506" s="9"/>
      <c r="AA5506" s="9"/>
      <c r="AB5506" s="9"/>
    </row>
    <row r="5507" spans="2:28" ht="14.25" outlineLevel="6" x14ac:dyDescent="0.15">
      <c r="B5507" s="197"/>
      <c r="C5507" s="198"/>
      <c r="D5507" s="114">
        <v>1054</v>
      </c>
      <c r="E5507" s="114"/>
      <c r="F5507" s="115"/>
      <c r="G5507" s="115"/>
      <c r="H5507" s="115" t="s">
        <v>3722</v>
      </c>
      <c r="I5507" s="116" t="s">
        <v>3721</v>
      </c>
      <c r="J5507" s="117" t="s">
        <v>584</v>
      </c>
      <c r="K5507" s="118">
        <v>20</v>
      </c>
      <c r="L5507" s="118">
        <v>0</v>
      </c>
      <c r="M5507" s="118">
        <v>20</v>
      </c>
      <c r="N5507" s="271"/>
      <c r="O5507" s="119">
        <f>M5507*N5507</f>
        <v>0</v>
      </c>
      <c r="P5507" s="117" t="s">
        <v>697</v>
      </c>
      <c r="Q5507" s="117" t="s">
        <v>9413</v>
      </c>
      <c r="R5507" s="118"/>
      <c r="S5507" s="118">
        <f>M5507*R5507</f>
        <v>0</v>
      </c>
      <c r="T5507" s="118"/>
      <c r="U5507" s="118">
        <f>M5507*T5507</f>
        <v>0</v>
      </c>
      <c r="V5507" s="119">
        <v>21</v>
      </c>
      <c r="W5507" s="119">
        <f>O5507*(V5507/100)</f>
        <v>0</v>
      </c>
      <c r="X5507" s="119">
        <f>O5507+W5507</f>
        <v>0</v>
      </c>
      <c r="Y5507" s="120">
        <v>8</v>
      </c>
      <c r="Z5507" s="9"/>
      <c r="AA5507" s="9"/>
      <c r="AB5507" s="9"/>
    </row>
    <row r="5508" spans="2:28" ht="4.5" customHeight="1" outlineLevel="6" x14ac:dyDescent="0.15">
      <c r="B5508" s="197"/>
      <c r="C5508" s="199"/>
      <c r="D5508" s="199"/>
      <c r="E5508" s="199"/>
      <c r="F5508" s="10"/>
      <c r="G5508" s="10"/>
      <c r="H5508" s="10"/>
      <c r="I5508" s="203"/>
      <c r="J5508" s="205"/>
      <c r="K5508" s="159"/>
      <c r="L5508" s="159"/>
      <c r="M5508" s="159"/>
      <c r="N5508" s="113"/>
      <c r="O5508" s="153"/>
      <c r="P5508" s="205"/>
      <c r="Q5508" s="205"/>
      <c r="R5508" s="159"/>
      <c r="S5508" s="159"/>
      <c r="T5508" s="159"/>
      <c r="U5508" s="159"/>
      <c r="V5508" s="153"/>
      <c r="W5508" s="153"/>
      <c r="X5508" s="153"/>
      <c r="Y5508" s="10"/>
      <c r="Z5508" s="9"/>
      <c r="AA5508" s="9"/>
      <c r="AB5508" s="9"/>
    </row>
    <row r="5509" spans="2:28" ht="14.25" outlineLevel="6" x14ac:dyDescent="0.15">
      <c r="B5509" s="197"/>
      <c r="C5509" s="198"/>
      <c r="D5509" s="114">
        <v>1055</v>
      </c>
      <c r="E5509" s="114"/>
      <c r="F5509" s="115"/>
      <c r="G5509" s="115" t="s">
        <v>3720</v>
      </c>
      <c r="H5509" s="115" t="s">
        <v>3719</v>
      </c>
      <c r="I5509" s="116" t="s">
        <v>3628</v>
      </c>
      <c r="J5509" s="117" t="s">
        <v>584</v>
      </c>
      <c r="K5509" s="118">
        <v>2510</v>
      </c>
      <c r="L5509" s="118">
        <v>0</v>
      </c>
      <c r="M5509" s="118">
        <v>2510</v>
      </c>
      <c r="N5509" s="271"/>
      <c r="O5509" s="119">
        <f>M5509*N5509</f>
        <v>0</v>
      </c>
      <c r="P5509" s="117" t="s">
        <v>697</v>
      </c>
      <c r="Q5509" s="117" t="s">
        <v>9413</v>
      </c>
      <c r="R5509" s="118"/>
      <c r="S5509" s="118">
        <f>M5509*R5509</f>
        <v>0</v>
      </c>
      <c r="T5509" s="118"/>
      <c r="U5509" s="118">
        <f>M5509*T5509</f>
        <v>0</v>
      </c>
      <c r="V5509" s="119">
        <v>21</v>
      </c>
      <c r="W5509" s="119">
        <f>O5509*(V5509/100)</f>
        <v>0</v>
      </c>
      <c r="X5509" s="119">
        <f>O5509+W5509</f>
        <v>0</v>
      </c>
      <c r="Y5509" s="120">
        <v>8</v>
      </c>
      <c r="Z5509" s="9"/>
      <c r="AA5509" s="9"/>
      <c r="AB5509" s="9"/>
    </row>
    <row r="5510" spans="2:28" ht="4.5" customHeight="1" outlineLevel="6" x14ac:dyDescent="0.15">
      <c r="B5510" s="197"/>
      <c r="C5510" s="199"/>
      <c r="D5510" s="199"/>
      <c r="E5510" s="199"/>
      <c r="F5510" s="10"/>
      <c r="G5510" s="10"/>
      <c r="H5510" s="10"/>
      <c r="I5510" s="203"/>
      <c r="J5510" s="205"/>
      <c r="K5510" s="159"/>
      <c r="L5510" s="159"/>
      <c r="M5510" s="159"/>
      <c r="N5510" s="113"/>
      <c r="O5510" s="153"/>
      <c r="P5510" s="205"/>
      <c r="Q5510" s="205"/>
      <c r="R5510" s="159"/>
      <c r="S5510" s="159"/>
      <c r="T5510" s="159"/>
      <c r="U5510" s="159"/>
      <c r="V5510" s="153"/>
      <c r="W5510" s="153"/>
      <c r="X5510" s="153"/>
      <c r="Y5510" s="10"/>
      <c r="Z5510" s="9"/>
      <c r="AA5510" s="9"/>
      <c r="AB5510" s="9"/>
    </row>
    <row r="5511" spans="2:28" ht="14.25" outlineLevel="6" x14ac:dyDescent="0.15">
      <c r="B5511" s="197"/>
      <c r="C5511" s="198"/>
      <c r="D5511" s="114">
        <v>1056</v>
      </c>
      <c r="E5511" s="114"/>
      <c r="F5511" s="115"/>
      <c r="G5511" s="115" t="s">
        <v>3718</v>
      </c>
      <c r="H5511" s="115" t="s">
        <v>3717</v>
      </c>
      <c r="I5511" s="116" t="s">
        <v>3716</v>
      </c>
      <c r="J5511" s="117" t="s">
        <v>696</v>
      </c>
      <c r="K5511" s="118">
        <v>210</v>
      </c>
      <c r="L5511" s="118">
        <v>0</v>
      </c>
      <c r="M5511" s="118">
        <v>210</v>
      </c>
      <c r="N5511" s="271"/>
      <c r="O5511" s="119">
        <f>M5511*N5511</f>
        <v>0</v>
      </c>
      <c r="P5511" s="117" t="s">
        <v>697</v>
      </c>
      <c r="Q5511" s="117" t="s">
        <v>9413</v>
      </c>
      <c r="R5511" s="118"/>
      <c r="S5511" s="118">
        <f>M5511*R5511</f>
        <v>0</v>
      </c>
      <c r="T5511" s="118"/>
      <c r="U5511" s="118">
        <f>M5511*T5511</f>
        <v>0</v>
      </c>
      <c r="V5511" s="119">
        <v>21</v>
      </c>
      <c r="W5511" s="119">
        <f>O5511*(V5511/100)</f>
        <v>0</v>
      </c>
      <c r="X5511" s="119">
        <f>O5511+W5511</f>
        <v>0</v>
      </c>
      <c r="Y5511" s="120">
        <v>8</v>
      </c>
      <c r="Z5511" s="9"/>
      <c r="AA5511" s="9"/>
      <c r="AB5511" s="9"/>
    </row>
    <row r="5512" spans="2:28" ht="4.5" customHeight="1" outlineLevel="6" x14ac:dyDescent="0.15">
      <c r="B5512" s="197"/>
      <c r="C5512" s="199"/>
      <c r="D5512" s="199"/>
      <c r="E5512" s="199"/>
      <c r="F5512" s="10"/>
      <c r="G5512" s="10"/>
      <c r="H5512" s="10"/>
      <c r="I5512" s="203"/>
      <c r="J5512" s="205"/>
      <c r="K5512" s="159"/>
      <c r="L5512" s="159"/>
      <c r="M5512" s="159"/>
      <c r="N5512" s="113"/>
      <c r="O5512" s="153"/>
      <c r="P5512" s="205"/>
      <c r="Q5512" s="205"/>
      <c r="R5512" s="159"/>
      <c r="S5512" s="159"/>
      <c r="T5512" s="159"/>
      <c r="U5512" s="159"/>
      <c r="V5512" s="153"/>
      <c r="W5512" s="153"/>
      <c r="X5512" s="153"/>
      <c r="Y5512" s="10"/>
      <c r="Z5512" s="9"/>
      <c r="AA5512" s="9"/>
      <c r="AB5512" s="9"/>
    </row>
    <row r="5513" spans="2:28" ht="14.25" outlineLevel="6" x14ac:dyDescent="0.15">
      <c r="B5513" s="197"/>
      <c r="C5513" s="198"/>
      <c r="D5513" s="114">
        <v>1057</v>
      </c>
      <c r="E5513" s="114"/>
      <c r="F5513" s="115"/>
      <c r="G5513" s="115" t="s">
        <v>3715</v>
      </c>
      <c r="H5513" s="115" t="s">
        <v>3714</v>
      </c>
      <c r="I5513" s="116" t="s">
        <v>3713</v>
      </c>
      <c r="J5513" s="117" t="s">
        <v>584</v>
      </c>
      <c r="K5513" s="118">
        <v>250</v>
      </c>
      <c r="L5513" s="118">
        <v>0</v>
      </c>
      <c r="M5513" s="118">
        <v>250</v>
      </c>
      <c r="N5513" s="271"/>
      <c r="O5513" s="119">
        <f>M5513*N5513</f>
        <v>0</v>
      </c>
      <c r="P5513" s="117" t="s">
        <v>697</v>
      </c>
      <c r="Q5513" s="117" t="s">
        <v>9413</v>
      </c>
      <c r="R5513" s="118"/>
      <c r="S5513" s="118">
        <f>M5513*R5513</f>
        <v>0</v>
      </c>
      <c r="T5513" s="118"/>
      <c r="U5513" s="118">
        <f>M5513*T5513</f>
        <v>0</v>
      </c>
      <c r="V5513" s="119">
        <v>21</v>
      </c>
      <c r="W5513" s="119">
        <f>O5513*(V5513/100)</f>
        <v>0</v>
      </c>
      <c r="X5513" s="119">
        <f>O5513+W5513</f>
        <v>0</v>
      </c>
      <c r="Y5513" s="120">
        <v>8</v>
      </c>
      <c r="Z5513" s="9"/>
      <c r="AA5513" s="9"/>
      <c r="AB5513" s="9"/>
    </row>
    <row r="5514" spans="2:28" ht="4.5" customHeight="1" outlineLevel="6" x14ac:dyDescent="0.15">
      <c r="B5514" s="197"/>
      <c r="C5514" s="199"/>
      <c r="D5514" s="199"/>
      <c r="E5514" s="199"/>
      <c r="F5514" s="10"/>
      <c r="G5514" s="10"/>
      <c r="H5514" s="10"/>
      <c r="I5514" s="203"/>
      <c r="J5514" s="205"/>
      <c r="K5514" s="159"/>
      <c r="L5514" s="159"/>
      <c r="M5514" s="159"/>
      <c r="N5514" s="113"/>
      <c r="O5514" s="153"/>
      <c r="P5514" s="205"/>
      <c r="Q5514" s="205"/>
      <c r="R5514" s="159"/>
      <c r="S5514" s="159"/>
      <c r="T5514" s="159"/>
      <c r="U5514" s="159"/>
      <c r="V5514" s="153"/>
      <c r="W5514" s="153"/>
      <c r="X5514" s="153"/>
      <c r="Y5514" s="10"/>
      <c r="Z5514" s="9"/>
      <c r="AA5514" s="9"/>
      <c r="AB5514" s="9"/>
    </row>
    <row r="5515" spans="2:28" ht="14.25" outlineLevel="6" x14ac:dyDescent="0.15">
      <c r="B5515" s="197"/>
      <c r="C5515" s="198"/>
      <c r="D5515" s="114">
        <v>1058</v>
      </c>
      <c r="E5515" s="114"/>
      <c r="F5515" s="115"/>
      <c r="G5515" s="115" t="s">
        <v>3712</v>
      </c>
      <c r="H5515" s="115" t="s">
        <v>3711</v>
      </c>
      <c r="I5515" s="116" t="s">
        <v>3710</v>
      </c>
      <c r="J5515" s="117" t="s">
        <v>584</v>
      </c>
      <c r="K5515" s="118">
        <v>520</v>
      </c>
      <c r="L5515" s="118">
        <v>0</v>
      </c>
      <c r="M5515" s="118">
        <v>520</v>
      </c>
      <c r="N5515" s="271"/>
      <c r="O5515" s="119">
        <f>M5515*N5515</f>
        <v>0</v>
      </c>
      <c r="P5515" s="117" t="s">
        <v>697</v>
      </c>
      <c r="Q5515" s="117" t="s">
        <v>9413</v>
      </c>
      <c r="R5515" s="118"/>
      <c r="S5515" s="118">
        <f>M5515*R5515</f>
        <v>0</v>
      </c>
      <c r="T5515" s="118"/>
      <c r="U5515" s="118">
        <f>M5515*T5515</f>
        <v>0</v>
      </c>
      <c r="V5515" s="119">
        <v>21</v>
      </c>
      <c r="W5515" s="119">
        <f>O5515*(V5515/100)</f>
        <v>0</v>
      </c>
      <c r="X5515" s="119">
        <f>O5515+W5515</f>
        <v>0</v>
      </c>
      <c r="Y5515" s="120">
        <v>8</v>
      </c>
      <c r="Z5515" s="9"/>
      <c r="AA5515" s="9"/>
      <c r="AB5515" s="9"/>
    </row>
    <row r="5516" spans="2:28" ht="4.5" customHeight="1" outlineLevel="6" x14ac:dyDescent="0.15">
      <c r="B5516" s="197"/>
      <c r="C5516" s="199"/>
      <c r="D5516" s="199"/>
      <c r="E5516" s="199"/>
      <c r="F5516" s="10"/>
      <c r="G5516" s="10"/>
      <c r="H5516" s="10"/>
      <c r="I5516" s="203"/>
      <c r="J5516" s="205"/>
      <c r="K5516" s="159"/>
      <c r="L5516" s="159"/>
      <c r="M5516" s="159"/>
      <c r="N5516" s="113"/>
      <c r="O5516" s="153"/>
      <c r="P5516" s="205"/>
      <c r="Q5516" s="205"/>
      <c r="R5516" s="159"/>
      <c r="S5516" s="159"/>
      <c r="T5516" s="159"/>
      <c r="U5516" s="159"/>
      <c r="V5516" s="153"/>
      <c r="W5516" s="153"/>
      <c r="X5516" s="153"/>
      <c r="Y5516" s="10"/>
      <c r="Z5516" s="9"/>
      <c r="AA5516" s="9"/>
      <c r="AB5516" s="9"/>
    </row>
    <row r="5517" spans="2:28" ht="14.25" outlineLevel="6" x14ac:dyDescent="0.15">
      <c r="B5517" s="197"/>
      <c r="C5517" s="198"/>
      <c r="D5517" s="114">
        <v>1059</v>
      </c>
      <c r="E5517" s="114"/>
      <c r="F5517" s="115"/>
      <c r="G5517" s="115" t="s">
        <v>3709</v>
      </c>
      <c r="H5517" s="115" t="s">
        <v>3708</v>
      </c>
      <c r="I5517" s="116" t="s">
        <v>3707</v>
      </c>
      <c r="J5517" s="117" t="s">
        <v>584</v>
      </c>
      <c r="K5517" s="118">
        <v>250</v>
      </c>
      <c r="L5517" s="118">
        <v>0</v>
      </c>
      <c r="M5517" s="118">
        <v>250</v>
      </c>
      <c r="N5517" s="271"/>
      <c r="O5517" s="119">
        <f>M5517*N5517</f>
        <v>0</v>
      </c>
      <c r="P5517" s="117" t="s">
        <v>697</v>
      </c>
      <c r="Q5517" s="117" t="s">
        <v>9413</v>
      </c>
      <c r="R5517" s="118"/>
      <c r="S5517" s="118">
        <f>M5517*R5517</f>
        <v>0</v>
      </c>
      <c r="T5517" s="118"/>
      <c r="U5517" s="118">
        <f>M5517*T5517</f>
        <v>0</v>
      </c>
      <c r="V5517" s="119">
        <v>21</v>
      </c>
      <c r="W5517" s="119">
        <f>O5517*(V5517/100)</f>
        <v>0</v>
      </c>
      <c r="X5517" s="119">
        <f>O5517+W5517</f>
        <v>0</v>
      </c>
      <c r="Y5517" s="120">
        <v>8</v>
      </c>
      <c r="Z5517" s="9"/>
      <c r="AA5517" s="9"/>
      <c r="AB5517" s="9"/>
    </row>
    <row r="5518" spans="2:28" ht="4.5" customHeight="1" outlineLevel="6" x14ac:dyDescent="0.15">
      <c r="B5518" s="197"/>
      <c r="C5518" s="199"/>
      <c r="D5518" s="199"/>
      <c r="E5518" s="199"/>
      <c r="F5518" s="10"/>
      <c r="G5518" s="10"/>
      <c r="H5518" s="10"/>
      <c r="I5518" s="203"/>
      <c r="J5518" s="205"/>
      <c r="K5518" s="159"/>
      <c r="L5518" s="159"/>
      <c r="M5518" s="159"/>
      <c r="N5518" s="113"/>
      <c r="O5518" s="153"/>
      <c r="P5518" s="205"/>
      <c r="Q5518" s="205"/>
      <c r="R5518" s="159"/>
      <c r="S5518" s="159"/>
      <c r="T5518" s="159"/>
      <c r="U5518" s="159"/>
      <c r="V5518" s="153"/>
      <c r="W5518" s="153"/>
      <c r="X5518" s="153"/>
      <c r="Y5518" s="10"/>
      <c r="Z5518" s="9"/>
      <c r="AA5518" s="9"/>
      <c r="AB5518" s="9"/>
    </row>
    <row r="5519" spans="2:28" ht="14.25" outlineLevel="6" x14ac:dyDescent="0.15">
      <c r="B5519" s="197"/>
      <c r="C5519" s="198"/>
      <c r="D5519" s="114">
        <v>1060</v>
      </c>
      <c r="E5519" s="114"/>
      <c r="F5519" s="115"/>
      <c r="G5519" s="115" t="s">
        <v>3706</v>
      </c>
      <c r="H5519" s="115" t="s">
        <v>3705</v>
      </c>
      <c r="I5519" s="116" t="s">
        <v>3704</v>
      </c>
      <c r="J5519" s="117" t="s">
        <v>584</v>
      </c>
      <c r="K5519" s="118">
        <v>520</v>
      </c>
      <c r="L5519" s="118">
        <v>0</v>
      </c>
      <c r="M5519" s="118">
        <v>520</v>
      </c>
      <c r="N5519" s="271"/>
      <c r="O5519" s="119">
        <f>M5519*N5519</f>
        <v>0</v>
      </c>
      <c r="P5519" s="117" t="s">
        <v>697</v>
      </c>
      <c r="Q5519" s="117" t="s">
        <v>9413</v>
      </c>
      <c r="R5519" s="118"/>
      <c r="S5519" s="118">
        <f>M5519*R5519</f>
        <v>0</v>
      </c>
      <c r="T5519" s="118"/>
      <c r="U5519" s="118">
        <f>M5519*T5519</f>
        <v>0</v>
      </c>
      <c r="V5519" s="119">
        <v>21</v>
      </c>
      <c r="W5519" s="119">
        <f>O5519*(V5519/100)</f>
        <v>0</v>
      </c>
      <c r="X5519" s="119">
        <f>O5519+W5519</f>
        <v>0</v>
      </c>
      <c r="Y5519" s="120">
        <v>8</v>
      </c>
      <c r="Z5519" s="9"/>
      <c r="AA5519" s="9"/>
      <c r="AB5519" s="9"/>
    </row>
    <row r="5520" spans="2:28" ht="4.5" customHeight="1" outlineLevel="6" x14ac:dyDescent="0.15">
      <c r="B5520" s="197"/>
      <c r="C5520" s="199"/>
      <c r="D5520" s="199"/>
      <c r="E5520" s="199"/>
      <c r="F5520" s="10"/>
      <c r="G5520" s="10"/>
      <c r="H5520" s="10"/>
      <c r="I5520" s="203"/>
      <c r="J5520" s="205"/>
      <c r="K5520" s="159"/>
      <c r="L5520" s="159"/>
      <c r="M5520" s="159"/>
      <c r="N5520" s="113"/>
      <c r="O5520" s="153"/>
      <c r="P5520" s="205"/>
      <c r="Q5520" s="205"/>
      <c r="R5520" s="159"/>
      <c r="S5520" s="159"/>
      <c r="T5520" s="159"/>
      <c r="U5520" s="159"/>
      <c r="V5520" s="153"/>
      <c r="W5520" s="153"/>
      <c r="X5520" s="153"/>
      <c r="Y5520" s="10"/>
      <c r="Z5520" s="9"/>
      <c r="AA5520" s="9"/>
      <c r="AB5520" s="9"/>
    </row>
    <row r="5521" spans="2:28" ht="14.25" outlineLevel="6" x14ac:dyDescent="0.15">
      <c r="B5521" s="197"/>
      <c r="C5521" s="198"/>
      <c r="D5521" s="114">
        <v>1061</v>
      </c>
      <c r="E5521" s="114"/>
      <c r="F5521" s="115"/>
      <c r="G5521" s="115" t="s">
        <v>3703</v>
      </c>
      <c r="H5521" s="115" t="s">
        <v>3702</v>
      </c>
      <c r="I5521" s="116" t="s">
        <v>3701</v>
      </c>
      <c r="J5521" s="117" t="s">
        <v>584</v>
      </c>
      <c r="K5521" s="118">
        <v>250</v>
      </c>
      <c r="L5521" s="118">
        <v>0</v>
      </c>
      <c r="M5521" s="118">
        <v>250</v>
      </c>
      <c r="N5521" s="271"/>
      <c r="O5521" s="119">
        <f>M5521*N5521</f>
        <v>0</v>
      </c>
      <c r="P5521" s="117" t="s">
        <v>697</v>
      </c>
      <c r="Q5521" s="117" t="s">
        <v>9413</v>
      </c>
      <c r="R5521" s="118"/>
      <c r="S5521" s="118">
        <f>M5521*R5521</f>
        <v>0</v>
      </c>
      <c r="T5521" s="118"/>
      <c r="U5521" s="118">
        <f>M5521*T5521</f>
        <v>0</v>
      </c>
      <c r="V5521" s="119">
        <v>21</v>
      </c>
      <c r="W5521" s="119">
        <f>O5521*(V5521/100)</f>
        <v>0</v>
      </c>
      <c r="X5521" s="119">
        <f>O5521+W5521</f>
        <v>0</v>
      </c>
      <c r="Y5521" s="120">
        <v>8</v>
      </c>
      <c r="Z5521" s="9"/>
      <c r="AA5521" s="9"/>
      <c r="AB5521" s="9"/>
    </row>
    <row r="5522" spans="2:28" ht="4.5" customHeight="1" outlineLevel="6" x14ac:dyDescent="0.15">
      <c r="B5522" s="197"/>
      <c r="C5522" s="199"/>
      <c r="D5522" s="199"/>
      <c r="E5522" s="199"/>
      <c r="F5522" s="10"/>
      <c r="G5522" s="10"/>
      <c r="H5522" s="10"/>
      <c r="I5522" s="203"/>
      <c r="J5522" s="205"/>
      <c r="K5522" s="159"/>
      <c r="L5522" s="159"/>
      <c r="M5522" s="159"/>
      <c r="N5522" s="113"/>
      <c r="O5522" s="153"/>
      <c r="P5522" s="205"/>
      <c r="Q5522" s="205"/>
      <c r="R5522" s="159"/>
      <c r="S5522" s="159"/>
      <c r="T5522" s="159"/>
      <c r="U5522" s="159"/>
      <c r="V5522" s="153"/>
      <c r="W5522" s="153"/>
      <c r="X5522" s="153"/>
      <c r="Y5522" s="10"/>
      <c r="Z5522" s="9"/>
      <c r="AA5522" s="9"/>
      <c r="AB5522" s="9"/>
    </row>
    <row r="5523" spans="2:28" ht="14.25" outlineLevel="6" x14ac:dyDescent="0.15">
      <c r="B5523" s="197"/>
      <c r="C5523" s="198"/>
      <c r="D5523" s="114">
        <v>1062</v>
      </c>
      <c r="E5523" s="114"/>
      <c r="F5523" s="115"/>
      <c r="G5523" s="115" t="s">
        <v>3700</v>
      </c>
      <c r="H5523" s="115" t="s">
        <v>3699</v>
      </c>
      <c r="I5523" s="116" t="s">
        <v>3698</v>
      </c>
      <c r="J5523" s="117" t="s">
        <v>584</v>
      </c>
      <c r="K5523" s="118">
        <v>520</v>
      </c>
      <c r="L5523" s="118">
        <v>0</v>
      </c>
      <c r="M5523" s="118">
        <v>520</v>
      </c>
      <c r="N5523" s="271"/>
      <c r="O5523" s="119">
        <f>M5523*N5523</f>
        <v>0</v>
      </c>
      <c r="P5523" s="117" t="s">
        <v>697</v>
      </c>
      <c r="Q5523" s="117" t="s">
        <v>9413</v>
      </c>
      <c r="R5523" s="118"/>
      <c r="S5523" s="118">
        <f>M5523*R5523</f>
        <v>0</v>
      </c>
      <c r="T5523" s="118"/>
      <c r="U5523" s="118">
        <f>M5523*T5523</f>
        <v>0</v>
      </c>
      <c r="V5523" s="119">
        <v>21</v>
      </c>
      <c r="W5523" s="119">
        <f>O5523*(V5523/100)</f>
        <v>0</v>
      </c>
      <c r="X5523" s="119">
        <f>O5523+W5523</f>
        <v>0</v>
      </c>
      <c r="Y5523" s="120">
        <v>8</v>
      </c>
      <c r="Z5523" s="9"/>
      <c r="AA5523" s="9"/>
      <c r="AB5523" s="9"/>
    </row>
    <row r="5524" spans="2:28" ht="4.5" customHeight="1" outlineLevel="6" x14ac:dyDescent="0.15">
      <c r="B5524" s="197"/>
      <c r="C5524" s="199"/>
      <c r="D5524" s="199"/>
      <c r="E5524" s="199"/>
      <c r="F5524" s="10"/>
      <c r="G5524" s="10"/>
      <c r="H5524" s="10"/>
      <c r="I5524" s="203"/>
      <c r="J5524" s="205"/>
      <c r="K5524" s="159"/>
      <c r="L5524" s="159"/>
      <c r="M5524" s="159"/>
      <c r="N5524" s="113"/>
      <c r="O5524" s="153"/>
      <c r="P5524" s="205"/>
      <c r="Q5524" s="205"/>
      <c r="R5524" s="159"/>
      <c r="S5524" s="159"/>
      <c r="T5524" s="159"/>
      <c r="U5524" s="159"/>
      <c r="V5524" s="153"/>
      <c r="W5524" s="153"/>
      <c r="X5524" s="153"/>
      <c r="Y5524" s="10"/>
      <c r="Z5524" s="9"/>
      <c r="AA5524" s="9"/>
      <c r="AB5524" s="9"/>
    </row>
    <row r="5525" spans="2:28" ht="14.25" outlineLevel="6" x14ac:dyDescent="0.15">
      <c r="B5525" s="197"/>
      <c r="C5525" s="198"/>
      <c r="D5525" s="114">
        <v>1063</v>
      </c>
      <c r="E5525" s="114"/>
      <c r="F5525" s="115"/>
      <c r="G5525" s="115" t="s">
        <v>3697</v>
      </c>
      <c r="H5525" s="115" t="s">
        <v>3696</v>
      </c>
      <c r="I5525" s="116" t="s">
        <v>3695</v>
      </c>
      <c r="J5525" s="117" t="s">
        <v>584</v>
      </c>
      <c r="K5525" s="118">
        <v>50</v>
      </c>
      <c r="L5525" s="118">
        <v>0</v>
      </c>
      <c r="M5525" s="118">
        <v>50</v>
      </c>
      <c r="N5525" s="271"/>
      <c r="O5525" s="119">
        <f>M5525*N5525</f>
        <v>0</v>
      </c>
      <c r="P5525" s="117" t="s">
        <v>697</v>
      </c>
      <c r="Q5525" s="117" t="s">
        <v>9413</v>
      </c>
      <c r="R5525" s="118"/>
      <c r="S5525" s="118">
        <f>M5525*R5525</f>
        <v>0</v>
      </c>
      <c r="T5525" s="118"/>
      <c r="U5525" s="118">
        <f>M5525*T5525</f>
        <v>0</v>
      </c>
      <c r="V5525" s="119">
        <v>21</v>
      </c>
      <c r="W5525" s="119">
        <f>O5525*(V5525/100)</f>
        <v>0</v>
      </c>
      <c r="X5525" s="119">
        <f>O5525+W5525</f>
        <v>0</v>
      </c>
      <c r="Y5525" s="120">
        <v>8</v>
      </c>
      <c r="Z5525" s="9"/>
      <c r="AA5525" s="9"/>
      <c r="AB5525" s="9"/>
    </row>
    <row r="5526" spans="2:28" ht="4.5" customHeight="1" outlineLevel="6" x14ac:dyDescent="0.15">
      <c r="B5526" s="197"/>
      <c r="C5526" s="199"/>
      <c r="D5526" s="199"/>
      <c r="E5526" s="199"/>
      <c r="F5526" s="10"/>
      <c r="G5526" s="10"/>
      <c r="H5526" s="10"/>
      <c r="I5526" s="203"/>
      <c r="J5526" s="205"/>
      <c r="K5526" s="159"/>
      <c r="L5526" s="159"/>
      <c r="M5526" s="159"/>
      <c r="N5526" s="113"/>
      <c r="O5526" s="153"/>
      <c r="P5526" s="205"/>
      <c r="Q5526" s="205"/>
      <c r="R5526" s="159"/>
      <c r="S5526" s="159"/>
      <c r="T5526" s="159"/>
      <c r="U5526" s="159"/>
      <c r="V5526" s="153"/>
      <c r="W5526" s="153"/>
      <c r="X5526" s="153"/>
      <c r="Y5526" s="10"/>
      <c r="Z5526" s="9"/>
      <c r="AA5526" s="9"/>
      <c r="AB5526" s="9"/>
    </row>
    <row r="5527" spans="2:28" ht="14.25" outlineLevel="6" x14ac:dyDescent="0.15">
      <c r="B5527" s="197"/>
      <c r="C5527" s="198"/>
      <c r="D5527" s="114">
        <v>1064</v>
      </c>
      <c r="E5527" s="114"/>
      <c r="F5527" s="115"/>
      <c r="G5527" s="115" t="s">
        <v>3694</v>
      </c>
      <c r="H5527" s="115" t="s">
        <v>3693</v>
      </c>
      <c r="I5527" s="116" t="s">
        <v>3692</v>
      </c>
      <c r="J5527" s="117" t="s">
        <v>3619</v>
      </c>
      <c r="K5527" s="118">
        <v>102</v>
      </c>
      <c r="L5527" s="118">
        <v>0</v>
      </c>
      <c r="M5527" s="118">
        <v>102</v>
      </c>
      <c r="N5527" s="271"/>
      <c r="O5527" s="119">
        <f>M5527*N5527</f>
        <v>0</v>
      </c>
      <c r="P5527" s="117" t="s">
        <v>697</v>
      </c>
      <c r="Q5527" s="117" t="s">
        <v>9413</v>
      </c>
      <c r="R5527" s="118"/>
      <c r="S5527" s="118">
        <f>M5527*R5527</f>
        <v>0</v>
      </c>
      <c r="T5527" s="118"/>
      <c r="U5527" s="118">
        <f>M5527*T5527</f>
        <v>0</v>
      </c>
      <c r="V5527" s="119">
        <v>21</v>
      </c>
      <c r="W5527" s="119">
        <f>O5527*(V5527/100)</f>
        <v>0</v>
      </c>
      <c r="X5527" s="119">
        <f>O5527+W5527</f>
        <v>0</v>
      </c>
      <c r="Y5527" s="120">
        <v>8</v>
      </c>
      <c r="Z5527" s="9"/>
      <c r="AA5527" s="9"/>
      <c r="AB5527" s="9"/>
    </row>
    <row r="5528" spans="2:28" ht="4.5" customHeight="1" outlineLevel="6" x14ac:dyDescent="0.15">
      <c r="B5528" s="197"/>
      <c r="C5528" s="199"/>
      <c r="D5528" s="199"/>
      <c r="E5528" s="199"/>
      <c r="F5528" s="10"/>
      <c r="G5528" s="10"/>
      <c r="H5528" s="10"/>
      <c r="I5528" s="203"/>
      <c r="J5528" s="205"/>
      <c r="K5528" s="159"/>
      <c r="L5528" s="159"/>
      <c r="M5528" s="159"/>
      <c r="N5528" s="113"/>
      <c r="O5528" s="153"/>
      <c r="P5528" s="205"/>
      <c r="Q5528" s="205"/>
      <c r="R5528" s="159"/>
      <c r="S5528" s="159"/>
      <c r="T5528" s="159"/>
      <c r="U5528" s="159"/>
      <c r="V5528" s="153"/>
      <c r="W5528" s="153"/>
      <c r="X5528" s="153"/>
      <c r="Y5528" s="10"/>
      <c r="Z5528" s="9"/>
      <c r="AA5528" s="9"/>
      <c r="AB5528" s="9"/>
    </row>
    <row r="5529" spans="2:28" ht="14.25" outlineLevel="6" x14ac:dyDescent="0.15">
      <c r="B5529" s="197"/>
      <c r="C5529" s="198"/>
      <c r="D5529" s="114">
        <v>1065</v>
      </c>
      <c r="E5529" s="114"/>
      <c r="F5529" s="115"/>
      <c r="G5529" s="115"/>
      <c r="H5529" s="115" t="s">
        <v>3691</v>
      </c>
      <c r="I5529" s="116" t="s">
        <v>3690</v>
      </c>
      <c r="J5529" s="117" t="s">
        <v>696</v>
      </c>
      <c r="K5529" s="118">
        <v>2</v>
      </c>
      <c r="L5529" s="118">
        <v>0</v>
      </c>
      <c r="M5529" s="118">
        <v>2</v>
      </c>
      <c r="N5529" s="271"/>
      <c r="O5529" s="119">
        <f>M5529*N5529</f>
        <v>0</v>
      </c>
      <c r="P5529" s="117" t="s">
        <v>697</v>
      </c>
      <c r="Q5529" s="117" t="s">
        <v>9413</v>
      </c>
      <c r="R5529" s="118"/>
      <c r="S5529" s="118">
        <f>M5529*R5529</f>
        <v>0</v>
      </c>
      <c r="T5529" s="118"/>
      <c r="U5529" s="118">
        <f>M5529*T5529</f>
        <v>0</v>
      </c>
      <c r="V5529" s="119">
        <v>21</v>
      </c>
      <c r="W5529" s="119">
        <f>O5529*(V5529/100)</f>
        <v>0</v>
      </c>
      <c r="X5529" s="119">
        <f>O5529+W5529</f>
        <v>0</v>
      </c>
      <c r="Y5529" s="120">
        <v>8</v>
      </c>
      <c r="Z5529" s="9"/>
      <c r="AA5529" s="9"/>
      <c r="AB5529" s="9"/>
    </row>
    <row r="5530" spans="2:28" ht="4.5" customHeight="1" outlineLevel="6" x14ac:dyDescent="0.15">
      <c r="B5530" s="197"/>
      <c r="C5530" s="199"/>
      <c r="D5530" s="199"/>
      <c r="E5530" s="199"/>
      <c r="F5530" s="10"/>
      <c r="G5530" s="10"/>
      <c r="H5530" s="10"/>
      <c r="I5530" s="203"/>
      <c r="J5530" s="205"/>
      <c r="K5530" s="159"/>
      <c r="L5530" s="159"/>
      <c r="M5530" s="159"/>
      <c r="N5530" s="113"/>
      <c r="O5530" s="153"/>
      <c r="P5530" s="205"/>
      <c r="Q5530" s="205"/>
      <c r="R5530" s="159"/>
      <c r="S5530" s="159"/>
      <c r="T5530" s="159"/>
      <c r="U5530" s="159"/>
      <c r="V5530" s="153"/>
      <c r="W5530" s="153"/>
      <c r="X5530" s="153"/>
      <c r="Y5530" s="10"/>
      <c r="Z5530" s="9"/>
      <c r="AA5530" s="9"/>
      <c r="AB5530" s="9"/>
    </row>
    <row r="5531" spans="2:28" ht="14.25" outlineLevel="6" x14ac:dyDescent="0.15">
      <c r="B5531" s="197"/>
      <c r="C5531" s="198"/>
      <c r="D5531" s="114">
        <v>1066</v>
      </c>
      <c r="E5531" s="114"/>
      <c r="F5531" s="115"/>
      <c r="G5531" s="115" t="s">
        <v>3689</v>
      </c>
      <c r="H5531" s="115" t="s">
        <v>3688</v>
      </c>
      <c r="I5531" s="116" t="s">
        <v>3687</v>
      </c>
      <c r="J5531" s="117" t="s">
        <v>696</v>
      </c>
      <c r="K5531" s="118">
        <v>22</v>
      </c>
      <c r="L5531" s="118">
        <v>0</v>
      </c>
      <c r="M5531" s="118">
        <v>22</v>
      </c>
      <c r="N5531" s="271"/>
      <c r="O5531" s="119">
        <f>M5531*N5531</f>
        <v>0</v>
      </c>
      <c r="P5531" s="117" t="s">
        <v>697</v>
      </c>
      <c r="Q5531" s="117" t="s">
        <v>9413</v>
      </c>
      <c r="R5531" s="118"/>
      <c r="S5531" s="118">
        <f>M5531*R5531</f>
        <v>0</v>
      </c>
      <c r="T5531" s="118"/>
      <c r="U5531" s="118">
        <f>M5531*T5531</f>
        <v>0</v>
      </c>
      <c r="V5531" s="119">
        <v>21</v>
      </c>
      <c r="W5531" s="119">
        <f>O5531*(V5531/100)</f>
        <v>0</v>
      </c>
      <c r="X5531" s="119">
        <f>O5531+W5531</f>
        <v>0</v>
      </c>
      <c r="Y5531" s="120">
        <v>8</v>
      </c>
      <c r="Z5531" s="9"/>
      <c r="AA5531" s="9"/>
      <c r="AB5531" s="9"/>
    </row>
    <row r="5532" spans="2:28" ht="4.5" customHeight="1" outlineLevel="6" x14ac:dyDescent="0.15">
      <c r="B5532" s="197"/>
      <c r="C5532" s="199"/>
      <c r="D5532" s="199"/>
      <c r="E5532" s="199"/>
      <c r="F5532" s="10"/>
      <c r="G5532" s="10"/>
      <c r="H5532" s="10"/>
      <c r="I5532" s="203"/>
      <c r="J5532" s="205"/>
      <c r="K5532" s="159"/>
      <c r="L5532" s="159"/>
      <c r="M5532" s="159"/>
      <c r="N5532" s="113"/>
      <c r="O5532" s="153"/>
      <c r="P5532" s="205"/>
      <c r="Q5532" s="205"/>
      <c r="R5532" s="159"/>
      <c r="S5532" s="159"/>
      <c r="T5532" s="159"/>
      <c r="U5532" s="159"/>
      <c r="V5532" s="153"/>
      <c r="W5532" s="153"/>
      <c r="X5532" s="153"/>
      <c r="Y5532" s="10"/>
      <c r="Z5532" s="9"/>
      <c r="AA5532" s="9"/>
      <c r="AB5532" s="9"/>
    </row>
    <row r="5533" spans="2:28" ht="14.25" outlineLevel="6" x14ac:dyDescent="0.15">
      <c r="B5533" s="197"/>
      <c r="C5533" s="198"/>
      <c r="D5533" s="114">
        <v>1067</v>
      </c>
      <c r="E5533" s="114"/>
      <c r="F5533" s="115"/>
      <c r="G5533" s="115"/>
      <c r="H5533" s="115" t="s">
        <v>3686</v>
      </c>
      <c r="I5533" s="116" t="s">
        <v>3685</v>
      </c>
      <c r="J5533" s="117" t="s">
        <v>696</v>
      </c>
      <c r="K5533" s="118">
        <v>1</v>
      </c>
      <c r="L5533" s="118">
        <v>0</v>
      </c>
      <c r="M5533" s="118">
        <v>1</v>
      </c>
      <c r="N5533" s="271"/>
      <c r="O5533" s="119">
        <f>M5533*N5533</f>
        <v>0</v>
      </c>
      <c r="P5533" s="117" t="s">
        <v>697</v>
      </c>
      <c r="Q5533" s="117" t="s">
        <v>9413</v>
      </c>
      <c r="R5533" s="118"/>
      <c r="S5533" s="118">
        <f>M5533*R5533</f>
        <v>0</v>
      </c>
      <c r="T5533" s="118"/>
      <c r="U5533" s="118">
        <f>M5533*T5533</f>
        <v>0</v>
      </c>
      <c r="V5533" s="119">
        <v>21</v>
      </c>
      <c r="W5533" s="119">
        <f>O5533*(V5533/100)</f>
        <v>0</v>
      </c>
      <c r="X5533" s="119">
        <f>O5533+W5533</f>
        <v>0</v>
      </c>
      <c r="Y5533" s="120">
        <v>8</v>
      </c>
      <c r="Z5533" s="9"/>
      <c r="AA5533" s="9"/>
      <c r="AB5533" s="9"/>
    </row>
    <row r="5534" spans="2:28" ht="4.5" customHeight="1" outlineLevel="6" x14ac:dyDescent="0.15">
      <c r="B5534" s="197"/>
      <c r="C5534" s="199"/>
      <c r="D5534" s="199"/>
      <c r="E5534" s="199"/>
      <c r="F5534" s="10"/>
      <c r="G5534" s="10"/>
      <c r="H5534" s="10"/>
      <c r="I5534" s="203"/>
      <c r="J5534" s="205"/>
      <c r="K5534" s="159"/>
      <c r="L5534" s="159"/>
      <c r="M5534" s="159"/>
      <c r="N5534" s="113"/>
      <c r="O5534" s="153"/>
      <c r="P5534" s="205"/>
      <c r="Q5534" s="205"/>
      <c r="R5534" s="159"/>
      <c r="S5534" s="159"/>
      <c r="T5534" s="159"/>
      <c r="U5534" s="159"/>
      <c r="V5534" s="153"/>
      <c r="W5534" s="153"/>
      <c r="X5534" s="153"/>
      <c r="Y5534" s="10"/>
      <c r="Z5534" s="9"/>
      <c r="AA5534" s="9"/>
      <c r="AB5534" s="9"/>
    </row>
    <row r="5535" spans="2:28" ht="14.25" outlineLevel="6" x14ac:dyDescent="0.15">
      <c r="B5535" s="197"/>
      <c r="C5535" s="198"/>
      <c r="D5535" s="114">
        <v>1068</v>
      </c>
      <c r="E5535" s="114"/>
      <c r="F5535" s="115"/>
      <c r="G5535" s="115"/>
      <c r="H5535" s="115" t="s">
        <v>3684</v>
      </c>
      <c r="I5535" s="116" t="s">
        <v>3683</v>
      </c>
      <c r="J5535" s="117" t="s">
        <v>696</v>
      </c>
      <c r="K5535" s="118">
        <v>40</v>
      </c>
      <c r="L5535" s="118">
        <v>0</v>
      </c>
      <c r="M5535" s="118">
        <v>40</v>
      </c>
      <c r="N5535" s="271"/>
      <c r="O5535" s="119">
        <f>M5535*N5535</f>
        <v>0</v>
      </c>
      <c r="P5535" s="117" t="s">
        <v>697</v>
      </c>
      <c r="Q5535" s="117" t="s">
        <v>9413</v>
      </c>
      <c r="R5535" s="118"/>
      <c r="S5535" s="118">
        <f>M5535*R5535</f>
        <v>0</v>
      </c>
      <c r="T5535" s="118"/>
      <c r="U5535" s="118">
        <f>M5535*T5535</f>
        <v>0</v>
      </c>
      <c r="V5535" s="119">
        <v>21</v>
      </c>
      <c r="W5535" s="119">
        <f>O5535*(V5535/100)</f>
        <v>0</v>
      </c>
      <c r="X5535" s="119">
        <f>O5535+W5535</f>
        <v>0</v>
      </c>
      <c r="Y5535" s="120">
        <v>8</v>
      </c>
      <c r="Z5535" s="9"/>
      <c r="AA5535" s="9"/>
      <c r="AB5535" s="9"/>
    </row>
    <row r="5536" spans="2:28" ht="4.5" customHeight="1" outlineLevel="6" x14ac:dyDescent="0.15">
      <c r="B5536" s="197"/>
      <c r="C5536" s="199"/>
      <c r="D5536" s="199"/>
      <c r="E5536" s="199"/>
      <c r="F5536" s="10"/>
      <c r="G5536" s="10"/>
      <c r="H5536" s="10"/>
      <c r="I5536" s="203"/>
      <c r="J5536" s="205"/>
      <c r="K5536" s="159"/>
      <c r="L5536" s="159"/>
      <c r="M5536" s="159"/>
      <c r="N5536" s="113"/>
      <c r="O5536" s="153"/>
      <c r="P5536" s="205"/>
      <c r="Q5536" s="205"/>
      <c r="R5536" s="159"/>
      <c r="S5536" s="159"/>
      <c r="T5536" s="159"/>
      <c r="U5536" s="159"/>
      <c r="V5536" s="153"/>
      <c r="W5536" s="153"/>
      <c r="X5536" s="153"/>
      <c r="Y5536" s="10"/>
      <c r="Z5536" s="9"/>
      <c r="AA5536" s="9"/>
      <c r="AB5536" s="9"/>
    </row>
    <row r="5537" spans="1:28" ht="14.25" outlineLevel="6" x14ac:dyDescent="0.15">
      <c r="B5537" s="197"/>
      <c r="C5537" s="198"/>
      <c r="D5537" s="114">
        <v>1069</v>
      </c>
      <c r="E5537" s="114"/>
      <c r="F5537" s="115"/>
      <c r="G5537" s="115"/>
      <c r="H5537" s="115" t="s">
        <v>3682</v>
      </c>
      <c r="I5537" s="116" t="s">
        <v>3681</v>
      </c>
      <c r="J5537" s="117" t="s">
        <v>1204</v>
      </c>
      <c r="K5537" s="118">
        <v>1</v>
      </c>
      <c r="L5537" s="118">
        <v>0</v>
      </c>
      <c r="M5537" s="118">
        <v>1</v>
      </c>
      <c r="N5537" s="271"/>
      <c r="O5537" s="119">
        <f>M5537*N5537</f>
        <v>0</v>
      </c>
      <c r="P5537" s="117" t="s">
        <v>697</v>
      </c>
      <c r="Q5537" s="117" t="s">
        <v>9413</v>
      </c>
      <c r="R5537" s="118"/>
      <c r="S5537" s="118">
        <f>M5537*R5537</f>
        <v>0</v>
      </c>
      <c r="T5537" s="118"/>
      <c r="U5537" s="118">
        <f>M5537*T5537</f>
        <v>0</v>
      </c>
      <c r="V5537" s="119">
        <v>21</v>
      </c>
      <c r="W5537" s="119">
        <f>O5537*(V5537/100)</f>
        <v>0</v>
      </c>
      <c r="X5537" s="119">
        <f>O5537+W5537</f>
        <v>0</v>
      </c>
      <c r="Y5537" s="120">
        <v>8</v>
      </c>
      <c r="Z5537" s="9"/>
      <c r="AA5537" s="9"/>
      <c r="AB5537" s="9"/>
    </row>
    <row r="5538" spans="1:28" ht="4.5" customHeight="1" outlineLevel="6" x14ac:dyDescent="0.15">
      <c r="B5538" s="197"/>
      <c r="C5538" s="199"/>
      <c r="D5538" s="199"/>
      <c r="E5538" s="199"/>
      <c r="F5538" s="10"/>
      <c r="G5538" s="10"/>
      <c r="H5538" s="10"/>
      <c r="I5538" s="203"/>
      <c r="J5538" s="205"/>
      <c r="K5538" s="159"/>
      <c r="L5538" s="159"/>
      <c r="M5538" s="159"/>
      <c r="N5538" s="113"/>
      <c r="O5538" s="153"/>
      <c r="P5538" s="205"/>
      <c r="Q5538" s="205"/>
      <c r="R5538" s="159"/>
      <c r="S5538" s="159"/>
      <c r="T5538" s="159"/>
      <c r="U5538" s="159"/>
      <c r="V5538" s="153"/>
      <c r="W5538" s="153"/>
      <c r="X5538" s="153"/>
      <c r="Y5538" s="10"/>
      <c r="Z5538" s="9"/>
      <c r="AA5538" s="9"/>
      <c r="AB5538" s="9"/>
    </row>
    <row r="5539" spans="1:28" ht="14.25" outlineLevel="6" x14ac:dyDescent="0.15">
      <c r="B5539" s="197"/>
      <c r="C5539" s="198"/>
      <c r="D5539" s="114">
        <v>1070</v>
      </c>
      <c r="E5539" s="114"/>
      <c r="F5539" s="115"/>
      <c r="G5539" s="115" t="s">
        <v>3680</v>
      </c>
      <c r="H5539" s="115" t="s">
        <v>3679</v>
      </c>
      <c r="I5539" s="116" t="s">
        <v>1137</v>
      </c>
      <c r="J5539" s="117" t="s">
        <v>1204</v>
      </c>
      <c r="K5539" s="118">
        <v>1</v>
      </c>
      <c r="L5539" s="118">
        <v>0</v>
      </c>
      <c r="M5539" s="118">
        <v>1</v>
      </c>
      <c r="N5539" s="271"/>
      <c r="O5539" s="119">
        <f>M5539*N5539</f>
        <v>0</v>
      </c>
      <c r="P5539" s="117" t="s">
        <v>697</v>
      </c>
      <c r="Q5539" s="117" t="s">
        <v>9413</v>
      </c>
      <c r="R5539" s="118"/>
      <c r="S5539" s="118">
        <f>M5539*R5539</f>
        <v>0</v>
      </c>
      <c r="T5539" s="118"/>
      <c r="U5539" s="118">
        <f>M5539*T5539</f>
        <v>0</v>
      </c>
      <c r="V5539" s="119">
        <v>21</v>
      </c>
      <c r="W5539" s="119">
        <f>O5539*(V5539/100)</f>
        <v>0</v>
      </c>
      <c r="X5539" s="119">
        <f>O5539+W5539</f>
        <v>0</v>
      </c>
      <c r="Y5539" s="120">
        <v>8</v>
      </c>
      <c r="Z5539" s="9"/>
      <c r="AA5539" s="9"/>
      <c r="AB5539" s="9"/>
    </row>
    <row r="5540" spans="1:28" ht="4.5" customHeight="1" outlineLevel="6" x14ac:dyDescent="0.15">
      <c r="B5540" s="197"/>
      <c r="C5540" s="199"/>
      <c r="D5540" s="199"/>
      <c r="E5540" s="199"/>
      <c r="F5540" s="10"/>
      <c r="G5540" s="10"/>
      <c r="H5540" s="10"/>
      <c r="I5540" s="203"/>
      <c r="J5540" s="205"/>
      <c r="K5540" s="159"/>
      <c r="L5540" s="159"/>
      <c r="M5540" s="159"/>
      <c r="N5540" s="113"/>
      <c r="O5540" s="153"/>
      <c r="P5540" s="205"/>
      <c r="Q5540" s="205"/>
      <c r="R5540" s="159"/>
      <c r="S5540" s="159"/>
      <c r="T5540" s="159"/>
      <c r="U5540" s="159"/>
      <c r="V5540" s="153"/>
      <c r="W5540" s="153"/>
      <c r="X5540" s="153"/>
      <c r="Y5540" s="10"/>
      <c r="Z5540" s="9"/>
      <c r="AA5540" s="9"/>
      <c r="AB5540" s="9"/>
    </row>
    <row r="5541" spans="1:28" outlineLevel="6" x14ac:dyDescent="0.15">
      <c r="B5541" s="6"/>
      <c r="C5541" s="6"/>
      <c r="D5541" s="6"/>
      <c r="E5541" s="6"/>
      <c r="F5541" s="6"/>
      <c r="G5541" s="6"/>
      <c r="H5541" s="6"/>
      <c r="I5541" s="6"/>
      <c r="J5541" s="6"/>
      <c r="K5541" s="6"/>
      <c r="L5541" s="6"/>
      <c r="M5541" s="6"/>
      <c r="N5541" s="9"/>
      <c r="O5541" s="9"/>
      <c r="P5541" s="6"/>
      <c r="Q5541" s="6"/>
      <c r="R5541" s="6"/>
      <c r="S5541" s="6"/>
      <c r="T5541" s="6"/>
      <c r="U5541" s="6"/>
      <c r="V5541" s="6"/>
      <c r="W5541" s="9"/>
      <c r="X5541" s="9"/>
      <c r="Y5541" s="9"/>
    </row>
    <row r="5542" spans="1:28" ht="13.5" outlineLevel="5" x14ac:dyDescent="0.25">
      <c r="A5542" s="189" t="s">
        <v>1455</v>
      </c>
      <c r="B5542" s="239">
        <v>6</v>
      </c>
      <c r="C5542" s="240"/>
      <c r="D5542" s="240"/>
      <c r="E5542" s="240"/>
      <c r="F5542" s="193"/>
      <c r="G5542" s="193"/>
      <c r="H5542" s="193"/>
      <c r="I5542" s="241" t="s">
        <v>1454</v>
      </c>
      <c r="J5542" s="242"/>
      <c r="K5542" s="243"/>
      <c r="L5542" s="243"/>
      <c r="M5542" s="243"/>
      <c r="N5542" s="193"/>
      <c r="O5542" s="191">
        <f>SUBTOTAL(9,O5543:O5627)</f>
        <v>0</v>
      </c>
      <c r="P5542" s="242" t="s">
        <v>475</v>
      </c>
      <c r="Q5542" s="242"/>
      <c r="R5542" s="243"/>
      <c r="S5542" s="192">
        <f>SUBTOTAL(9,S5543:S5627)</f>
        <v>0</v>
      </c>
      <c r="T5542" s="243"/>
      <c r="U5542" s="192">
        <f>SUBTOTAL(9,U5543:U5627)</f>
        <v>0</v>
      </c>
      <c r="V5542" s="244"/>
      <c r="W5542" s="191">
        <f>SUBTOTAL(9,W5543:W5627)</f>
        <v>0</v>
      </c>
      <c r="X5542" s="191">
        <f>SUBTOTAL(9,X5543:X5627)</f>
        <v>0</v>
      </c>
      <c r="Y5542" s="189"/>
      <c r="Z5542" s="6"/>
      <c r="AA5542" s="9"/>
      <c r="AB5542" s="9"/>
    </row>
    <row r="5543" spans="1:28" ht="14.25" outlineLevel="6" x14ac:dyDescent="0.15">
      <c r="B5543" s="197"/>
      <c r="C5543" s="198"/>
      <c r="D5543" s="114">
        <v>1071</v>
      </c>
      <c r="E5543" s="114"/>
      <c r="F5543" s="115"/>
      <c r="G5543" s="115"/>
      <c r="H5543" s="115" t="s">
        <v>3678</v>
      </c>
      <c r="I5543" s="116" t="s">
        <v>3677</v>
      </c>
      <c r="J5543" s="117" t="s">
        <v>696</v>
      </c>
      <c r="K5543" s="118">
        <v>2</v>
      </c>
      <c r="L5543" s="118">
        <v>0</v>
      </c>
      <c r="M5543" s="118">
        <v>2</v>
      </c>
      <c r="N5543" s="271"/>
      <c r="O5543" s="119">
        <f>M5543*N5543</f>
        <v>0</v>
      </c>
      <c r="P5543" s="117" t="s">
        <v>697</v>
      </c>
      <c r="Q5543" s="117" t="s">
        <v>9413</v>
      </c>
      <c r="R5543" s="118"/>
      <c r="S5543" s="118">
        <f>M5543*R5543</f>
        <v>0</v>
      </c>
      <c r="T5543" s="118"/>
      <c r="U5543" s="118">
        <f>M5543*T5543</f>
        <v>0</v>
      </c>
      <c r="V5543" s="119">
        <v>21</v>
      </c>
      <c r="W5543" s="119">
        <f>O5543*(V5543/100)</f>
        <v>0</v>
      </c>
      <c r="X5543" s="119">
        <f>O5543+W5543</f>
        <v>0</v>
      </c>
      <c r="Y5543" s="120">
        <v>8</v>
      </c>
      <c r="Z5543" s="9"/>
      <c r="AA5543" s="9"/>
      <c r="AB5543" s="9"/>
    </row>
    <row r="5544" spans="1:28" ht="4.5" customHeight="1" outlineLevel="6" x14ac:dyDescent="0.15">
      <c r="B5544" s="197"/>
      <c r="C5544" s="199"/>
      <c r="D5544" s="199"/>
      <c r="E5544" s="199"/>
      <c r="F5544" s="10"/>
      <c r="G5544" s="10"/>
      <c r="H5544" s="10"/>
      <c r="I5544" s="203"/>
      <c r="J5544" s="205"/>
      <c r="K5544" s="159"/>
      <c r="L5544" s="159"/>
      <c r="M5544" s="159"/>
      <c r="N5544" s="113"/>
      <c r="O5544" s="153"/>
      <c r="P5544" s="205"/>
      <c r="Q5544" s="205"/>
      <c r="R5544" s="159"/>
      <c r="S5544" s="159"/>
      <c r="T5544" s="159"/>
      <c r="U5544" s="159"/>
      <c r="V5544" s="153"/>
      <c r="W5544" s="153"/>
      <c r="X5544" s="153"/>
      <c r="Y5544" s="10"/>
      <c r="Z5544" s="9"/>
      <c r="AA5544" s="9"/>
      <c r="AB5544" s="9"/>
    </row>
    <row r="5545" spans="1:28" ht="14.25" outlineLevel="6" x14ac:dyDescent="0.15">
      <c r="B5545" s="197"/>
      <c r="C5545" s="198"/>
      <c r="D5545" s="114">
        <v>1072</v>
      </c>
      <c r="E5545" s="114"/>
      <c r="F5545" s="115"/>
      <c r="G5545" s="115"/>
      <c r="H5545" s="115" t="s">
        <v>3676</v>
      </c>
      <c r="I5545" s="116" t="s">
        <v>3675</v>
      </c>
      <c r="J5545" s="117" t="s">
        <v>696</v>
      </c>
      <c r="K5545" s="118">
        <v>10</v>
      </c>
      <c r="L5545" s="118">
        <v>0</v>
      </c>
      <c r="M5545" s="118">
        <v>10</v>
      </c>
      <c r="N5545" s="271"/>
      <c r="O5545" s="119">
        <f>M5545*N5545</f>
        <v>0</v>
      </c>
      <c r="P5545" s="117" t="s">
        <v>697</v>
      </c>
      <c r="Q5545" s="117" t="s">
        <v>9413</v>
      </c>
      <c r="R5545" s="118"/>
      <c r="S5545" s="118">
        <f>M5545*R5545</f>
        <v>0</v>
      </c>
      <c r="T5545" s="118"/>
      <c r="U5545" s="118">
        <f>M5545*T5545</f>
        <v>0</v>
      </c>
      <c r="V5545" s="119">
        <v>21</v>
      </c>
      <c r="W5545" s="119">
        <f>O5545*(V5545/100)</f>
        <v>0</v>
      </c>
      <c r="X5545" s="119">
        <f>O5545+W5545</f>
        <v>0</v>
      </c>
      <c r="Y5545" s="120">
        <v>8</v>
      </c>
      <c r="Z5545" s="9"/>
      <c r="AA5545" s="9"/>
      <c r="AB5545" s="9"/>
    </row>
    <row r="5546" spans="1:28" ht="4.5" customHeight="1" outlineLevel="6" x14ac:dyDescent="0.15">
      <c r="B5546" s="197"/>
      <c r="C5546" s="199"/>
      <c r="D5546" s="199"/>
      <c r="E5546" s="199"/>
      <c r="F5546" s="10"/>
      <c r="G5546" s="10"/>
      <c r="H5546" s="10"/>
      <c r="I5546" s="203"/>
      <c r="J5546" s="205"/>
      <c r="K5546" s="159"/>
      <c r="L5546" s="159"/>
      <c r="M5546" s="159"/>
      <c r="N5546" s="113"/>
      <c r="O5546" s="153"/>
      <c r="P5546" s="205"/>
      <c r="Q5546" s="205"/>
      <c r="R5546" s="159"/>
      <c r="S5546" s="159"/>
      <c r="T5546" s="159"/>
      <c r="U5546" s="159"/>
      <c r="V5546" s="153"/>
      <c r="W5546" s="153"/>
      <c r="X5546" s="153"/>
      <c r="Y5546" s="10"/>
      <c r="Z5546" s="9"/>
      <c r="AA5546" s="9"/>
      <c r="AB5546" s="9"/>
    </row>
    <row r="5547" spans="1:28" ht="14.25" outlineLevel="6" x14ac:dyDescent="0.15">
      <c r="B5547" s="197"/>
      <c r="C5547" s="198"/>
      <c r="D5547" s="114">
        <v>1073</v>
      </c>
      <c r="E5547" s="114"/>
      <c r="F5547" s="115"/>
      <c r="G5547" s="115"/>
      <c r="H5547" s="115" t="s">
        <v>3674</v>
      </c>
      <c r="I5547" s="116" t="s">
        <v>3673</v>
      </c>
      <c r="J5547" s="117" t="s">
        <v>696</v>
      </c>
      <c r="K5547" s="118">
        <v>4</v>
      </c>
      <c r="L5547" s="118">
        <v>0</v>
      </c>
      <c r="M5547" s="118">
        <v>4</v>
      </c>
      <c r="N5547" s="271"/>
      <c r="O5547" s="119">
        <f>M5547*N5547</f>
        <v>0</v>
      </c>
      <c r="P5547" s="117" t="s">
        <v>697</v>
      </c>
      <c r="Q5547" s="117" t="s">
        <v>9413</v>
      </c>
      <c r="R5547" s="118"/>
      <c r="S5547" s="118">
        <f>M5547*R5547</f>
        <v>0</v>
      </c>
      <c r="T5547" s="118"/>
      <c r="U5547" s="118">
        <f>M5547*T5547</f>
        <v>0</v>
      </c>
      <c r="V5547" s="119">
        <v>21</v>
      </c>
      <c r="W5547" s="119">
        <f>O5547*(V5547/100)</f>
        <v>0</v>
      </c>
      <c r="X5547" s="119">
        <f>O5547+W5547</f>
        <v>0</v>
      </c>
      <c r="Y5547" s="120">
        <v>8</v>
      </c>
      <c r="Z5547" s="9"/>
      <c r="AA5547" s="9"/>
      <c r="AB5547" s="9"/>
    </row>
    <row r="5548" spans="1:28" ht="4.5" customHeight="1" outlineLevel="6" x14ac:dyDescent="0.15">
      <c r="B5548" s="197"/>
      <c r="C5548" s="199"/>
      <c r="D5548" s="199"/>
      <c r="E5548" s="199"/>
      <c r="F5548" s="10"/>
      <c r="G5548" s="10"/>
      <c r="H5548" s="10"/>
      <c r="I5548" s="203"/>
      <c r="J5548" s="205"/>
      <c r="K5548" s="159"/>
      <c r="L5548" s="159"/>
      <c r="M5548" s="159"/>
      <c r="N5548" s="113"/>
      <c r="O5548" s="153"/>
      <c r="P5548" s="205"/>
      <c r="Q5548" s="205"/>
      <c r="R5548" s="159"/>
      <c r="S5548" s="159"/>
      <c r="T5548" s="159"/>
      <c r="U5548" s="159"/>
      <c r="V5548" s="153"/>
      <c r="W5548" s="153"/>
      <c r="X5548" s="153"/>
      <c r="Y5548" s="10"/>
      <c r="Z5548" s="9"/>
      <c r="AA5548" s="9"/>
      <c r="AB5548" s="9"/>
    </row>
    <row r="5549" spans="1:28" ht="14.25" outlineLevel="6" x14ac:dyDescent="0.15">
      <c r="B5549" s="197"/>
      <c r="C5549" s="198"/>
      <c r="D5549" s="114">
        <v>1074</v>
      </c>
      <c r="E5549" s="114"/>
      <c r="F5549" s="115"/>
      <c r="G5549" s="115"/>
      <c r="H5549" s="115" t="s">
        <v>3672</v>
      </c>
      <c r="I5549" s="116" t="s">
        <v>3671</v>
      </c>
      <c r="J5549" s="117" t="s">
        <v>696</v>
      </c>
      <c r="K5549" s="118">
        <v>4</v>
      </c>
      <c r="L5549" s="118">
        <v>0</v>
      </c>
      <c r="M5549" s="118">
        <v>4</v>
      </c>
      <c r="N5549" s="271"/>
      <c r="O5549" s="119">
        <f>M5549*N5549</f>
        <v>0</v>
      </c>
      <c r="P5549" s="117" t="s">
        <v>697</v>
      </c>
      <c r="Q5549" s="117" t="s">
        <v>9413</v>
      </c>
      <c r="R5549" s="118"/>
      <c r="S5549" s="118">
        <f>M5549*R5549</f>
        <v>0</v>
      </c>
      <c r="T5549" s="118"/>
      <c r="U5549" s="118">
        <f>M5549*T5549</f>
        <v>0</v>
      </c>
      <c r="V5549" s="119">
        <v>21</v>
      </c>
      <c r="W5549" s="119">
        <f>O5549*(V5549/100)</f>
        <v>0</v>
      </c>
      <c r="X5549" s="119">
        <f>O5549+W5549</f>
        <v>0</v>
      </c>
      <c r="Y5549" s="120">
        <v>8</v>
      </c>
      <c r="Z5549" s="9"/>
      <c r="AA5549" s="9"/>
      <c r="AB5549" s="9"/>
    </row>
    <row r="5550" spans="1:28" ht="4.5" customHeight="1" outlineLevel="6" x14ac:dyDescent="0.15">
      <c r="B5550" s="197"/>
      <c r="C5550" s="199"/>
      <c r="D5550" s="199"/>
      <c r="E5550" s="199"/>
      <c r="F5550" s="10"/>
      <c r="G5550" s="10"/>
      <c r="H5550" s="10"/>
      <c r="I5550" s="203"/>
      <c r="J5550" s="205"/>
      <c r="K5550" s="159"/>
      <c r="L5550" s="159"/>
      <c r="M5550" s="159"/>
      <c r="N5550" s="113"/>
      <c r="O5550" s="153"/>
      <c r="P5550" s="205"/>
      <c r="Q5550" s="205"/>
      <c r="R5550" s="159"/>
      <c r="S5550" s="159"/>
      <c r="T5550" s="159"/>
      <c r="U5550" s="159"/>
      <c r="V5550" s="153"/>
      <c r="W5550" s="153"/>
      <c r="X5550" s="153"/>
      <c r="Y5550" s="10"/>
      <c r="Z5550" s="9"/>
      <c r="AA5550" s="9"/>
      <c r="AB5550" s="9"/>
    </row>
    <row r="5551" spans="1:28" ht="14.25" outlineLevel="6" x14ac:dyDescent="0.15">
      <c r="B5551" s="197"/>
      <c r="C5551" s="198"/>
      <c r="D5551" s="114">
        <v>1075</v>
      </c>
      <c r="E5551" s="114"/>
      <c r="F5551" s="115"/>
      <c r="G5551" s="115"/>
      <c r="H5551" s="115" t="s">
        <v>3670</v>
      </c>
      <c r="I5551" s="116" t="s">
        <v>3669</v>
      </c>
      <c r="J5551" s="117" t="s">
        <v>696</v>
      </c>
      <c r="K5551" s="118">
        <v>4</v>
      </c>
      <c r="L5551" s="118">
        <v>0</v>
      </c>
      <c r="M5551" s="118">
        <v>4</v>
      </c>
      <c r="N5551" s="271"/>
      <c r="O5551" s="119">
        <f>M5551*N5551</f>
        <v>0</v>
      </c>
      <c r="P5551" s="117" t="s">
        <v>697</v>
      </c>
      <c r="Q5551" s="117" t="s">
        <v>9413</v>
      </c>
      <c r="R5551" s="118"/>
      <c r="S5551" s="118">
        <f>M5551*R5551</f>
        <v>0</v>
      </c>
      <c r="T5551" s="118"/>
      <c r="U5551" s="118">
        <f>M5551*T5551</f>
        <v>0</v>
      </c>
      <c r="V5551" s="119">
        <v>21</v>
      </c>
      <c r="W5551" s="119">
        <f>O5551*(V5551/100)</f>
        <v>0</v>
      </c>
      <c r="X5551" s="119">
        <f>O5551+W5551</f>
        <v>0</v>
      </c>
      <c r="Y5551" s="120">
        <v>8</v>
      </c>
      <c r="Z5551" s="9"/>
      <c r="AA5551" s="9"/>
      <c r="AB5551" s="9"/>
    </row>
    <row r="5552" spans="1:28" ht="4.5" customHeight="1" outlineLevel="6" x14ac:dyDescent="0.15">
      <c r="B5552" s="197"/>
      <c r="C5552" s="199"/>
      <c r="D5552" s="199"/>
      <c r="E5552" s="199"/>
      <c r="F5552" s="10"/>
      <c r="G5552" s="10"/>
      <c r="H5552" s="10"/>
      <c r="I5552" s="203"/>
      <c r="J5552" s="205"/>
      <c r="K5552" s="159"/>
      <c r="L5552" s="159"/>
      <c r="M5552" s="159"/>
      <c r="N5552" s="113"/>
      <c r="O5552" s="153"/>
      <c r="P5552" s="205"/>
      <c r="Q5552" s="205"/>
      <c r="R5552" s="159"/>
      <c r="S5552" s="159"/>
      <c r="T5552" s="159"/>
      <c r="U5552" s="159"/>
      <c r="V5552" s="153"/>
      <c r="W5552" s="153"/>
      <c r="X5552" s="153"/>
      <c r="Y5552" s="10"/>
      <c r="Z5552" s="9"/>
      <c r="AA5552" s="9"/>
      <c r="AB5552" s="9"/>
    </row>
    <row r="5553" spans="2:28" ht="14.25" outlineLevel="6" x14ac:dyDescent="0.15">
      <c r="B5553" s="197"/>
      <c r="C5553" s="198"/>
      <c r="D5553" s="114">
        <v>1076</v>
      </c>
      <c r="E5553" s="114"/>
      <c r="F5553" s="115"/>
      <c r="G5553" s="115"/>
      <c r="H5553" s="115" t="s">
        <v>3668</v>
      </c>
      <c r="I5553" s="116" t="s">
        <v>3667</v>
      </c>
      <c r="J5553" s="117" t="s">
        <v>696</v>
      </c>
      <c r="K5553" s="118">
        <v>2</v>
      </c>
      <c r="L5553" s="118">
        <v>0</v>
      </c>
      <c r="M5553" s="118">
        <v>2</v>
      </c>
      <c r="N5553" s="271"/>
      <c r="O5553" s="119">
        <f>M5553*N5553</f>
        <v>0</v>
      </c>
      <c r="P5553" s="117" t="s">
        <v>697</v>
      </c>
      <c r="Q5553" s="117" t="s">
        <v>9413</v>
      </c>
      <c r="R5553" s="118"/>
      <c r="S5553" s="118">
        <f>M5553*R5553</f>
        <v>0</v>
      </c>
      <c r="T5553" s="118"/>
      <c r="U5553" s="118">
        <f>M5553*T5553</f>
        <v>0</v>
      </c>
      <c r="V5553" s="119">
        <v>21</v>
      </c>
      <c r="W5553" s="119">
        <f>O5553*(V5553/100)</f>
        <v>0</v>
      </c>
      <c r="X5553" s="119">
        <f>O5553+W5553</f>
        <v>0</v>
      </c>
      <c r="Y5553" s="120">
        <v>8</v>
      </c>
      <c r="Z5553" s="9"/>
      <c r="AA5553" s="9"/>
      <c r="AB5553" s="9"/>
    </row>
    <row r="5554" spans="2:28" ht="4.5" customHeight="1" outlineLevel="6" x14ac:dyDescent="0.15">
      <c r="B5554" s="197"/>
      <c r="C5554" s="199"/>
      <c r="D5554" s="199"/>
      <c r="E5554" s="199"/>
      <c r="F5554" s="10"/>
      <c r="G5554" s="10"/>
      <c r="H5554" s="10"/>
      <c r="I5554" s="203"/>
      <c r="J5554" s="205"/>
      <c r="K5554" s="159"/>
      <c r="L5554" s="159"/>
      <c r="M5554" s="159"/>
      <c r="N5554" s="113"/>
      <c r="O5554" s="153"/>
      <c r="P5554" s="205"/>
      <c r="Q5554" s="205"/>
      <c r="R5554" s="159"/>
      <c r="S5554" s="159"/>
      <c r="T5554" s="159"/>
      <c r="U5554" s="159"/>
      <c r="V5554" s="153"/>
      <c r="W5554" s="153"/>
      <c r="X5554" s="153"/>
      <c r="Y5554" s="10"/>
      <c r="Z5554" s="9"/>
      <c r="AA5554" s="9"/>
      <c r="AB5554" s="9"/>
    </row>
    <row r="5555" spans="2:28" ht="14.25" outlineLevel="6" x14ac:dyDescent="0.15">
      <c r="B5555" s="197"/>
      <c r="C5555" s="198"/>
      <c r="D5555" s="114">
        <v>1077</v>
      </c>
      <c r="E5555" s="114"/>
      <c r="F5555" s="115"/>
      <c r="G5555" s="115"/>
      <c r="H5555" s="115" t="s">
        <v>3666</v>
      </c>
      <c r="I5555" s="116" t="s">
        <v>3665</v>
      </c>
      <c r="J5555" s="117" t="s">
        <v>696</v>
      </c>
      <c r="K5555" s="118">
        <v>162</v>
      </c>
      <c r="L5555" s="118">
        <v>0</v>
      </c>
      <c r="M5555" s="118">
        <v>162</v>
      </c>
      <c r="N5555" s="271"/>
      <c r="O5555" s="119">
        <f>M5555*N5555</f>
        <v>0</v>
      </c>
      <c r="P5555" s="117" t="s">
        <v>697</v>
      </c>
      <c r="Q5555" s="117" t="s">
        <v>9413</v>
      </c>
      <c r="R5555" s="118"/>
      <c r="S5555" s="118">
        <f>M5555*R5555</f>
        <v>0</v>
      </c>
      <c r="T5555" s="118"/>
      <c r="U5555" s="118">
        <f>M5555*T5555</f>
        <v>0</v>
      </c>
      <c r="V5555" s="119">
        <v>21</v>
      </c>
      <c r="W5555" s="119">
        <f>O5555*(V5555/100)</f>
        <v>0</v>
      </c>
      <c r="X5555" s="119">
        <f>O5555+W5555</f>
        <v>0</v>
      </c>
      <c r="Y5555" s="120">
        <v>8</v>
      </c>
      <c r="Z5555" s="9"/>
      <c r="AA5555" s="9"/>
      <c r="AB5555" s="9"/>
    </row>
    <row r="5556" spans="2:28" ht="4.5" customHeight="1" outlineLevel="6" x14ac:dyDescent="0.15">
      <c r="B5556" s="197"/>
      <c r="C5556" s="199"/>
      <c r="D5556" s="199"/>
      <c r="E5556" s="199"/>
      <c r="F5556" s="10"/>
      <c r="G5556" s="10"/>
      <c r="H5556" s="10"/>
      <c r="I5556" s="203"/>
      <c r="J5556" s="205"/>
      <c r="K5556" s="159"/>
      <c r="L5556" s="159"/>
      <c r="M5556" s="159"/>
      <c r="N5556" s="113"/>
      <c r="O5556" s="153"/>
      <c r="P5556" s="205"/>
      <c r="Q5556" s="205"/>
      <c r="R5556" s="159"/>
      <c r="S5556" s="159"/>
      <c r="T5556" s="159"/>
      <c r="U5556" s="159"/>
      <c r="V5556" s="153"/>
      <c r="W5556" s="153"/>
      <c r="X5556" s="153"/>
      <c r="Y5556" s="10"/>
      <c r="Z5556" s="9"/>
      <c r="AA5556" s="9"/>
      <c r="AB5556" s="9"/>
    </row>
    <row r="5557" spans="2:28" ht="14.25" outlineLevel="6" x14ac:dyDescent="0.15">
      <c r="B5557" s="197"/>
      <c r="C5557" s="198"/>
      <c r="D5557" s="114">
        <v>1078</v>
      </c>
      <c r="E5557" s="114"/>
      <c r="F5557" s="115"/>
      <c r="G5557" s="115"/>
      <c r="H5557" s="115" t="s">
        <v>3664</v>
      </c>
      <c r="I5557" s="116" t="s">
        <v>3663</v>
      </c>
      <c r="J5557" s="117" t="s">
        <v>696</v>
      </c>
      <c r="K5557" s="118">
        <v>100</v>
      </c>
      <c r="L5557" s="118">
        <v>0</v>
      </c>
      <c r="M5557" s="118">
        <v>100</v>
      </c>
      <c r="N5557" s="271"/>
      <c r="O5557" s="119">
        <f>M5557*N5557</f>
        <v>0</v>
      </c>
      <c r="P5557" s="117" t="s">
        <v>697</v>
      </c>
      <c r="Q5557" s="117" t="s">
        <v>9413</v>
      </c>
      <c r="R5557" s="118"/>
      <c r="S5557" s="118">
        <f>M5557*R5557</f>
        <v>0</v>
      </c>
      <c r="T5557" s="118"/>
      <c r="U5557" s="118">
        <f>M5557*T5557</f>
        <v>0</v>
      </c>
      <c r="V5557" s="119">
        <v>21</v>
      </c>
      <c r="W5557" s="119">
        <f>O5557*(V5557/100)</f>
        <v>0</v>
      </c>
      <c r="X5557" s="119">
        <f>O5557+W5557</f>
        <v>0</v>
      </c>
      <c r="Y5557" s="120">
        <v>8</v>
      </c>
      <c r="Z5557" s="9"/>
      <c r="AA5557" s="9"/>
      <c r="AB5557" s="9"/>
    </row>
    <row r="5558" spans="2:28" ht="4.5" customHeight="1" outlineLevel="6" x14ac:dyDescent="0.15">
      <c r="B5558" s="197"/>
      <c r="C5558" s="199"/>
      <c r="D5558" s="199"/>
      <c r="E5558" s="199"/>
      <c r="F5558" s="10"/>
      <c r="G5558" s="10"/>
      <c r="H5558" s="10"/>
      <c r="I5558" s="203"/>
      <c r="J5558" s="205"/>
      <c r="K5558" s="159"/>
      <c r="L5558" s="159"/>
      <c r="M5558" s="159"/>
      <c r="N5558" s="113"/>
      <c r="O5558" s="153"/>
      <c r="P5558" s="205"/>
      <c r="Q5558" s="205"/>
      <c r="R5558" s="159"/>
      <c r="S5558" s="159"/>
      <c r="T5558" s="159"/>
      <c r="U5558" s="159"/>
      <c r="V5558" s="153"/>
      <c r="W5558" s="153"/>
      <c r="X5558" s="153"/>
      <c r="Y5558" s="10"/>
      <c r="Z5558" s="9"/>
      <c r="AA5558" s="9"/>
      <c r="AB5558" s="9"/>
    </row>
    <row r="5559" spans="2:28" ht="28.5" outlineLevel="6" x14ac:dyDescent="0.15">
      <c r="B5559" s="197"/>
      <c r="C5559" s="198"/>
      <c r="D5559" s="114">
        <v>1079</v>
      </c>
      <c r="E5559" s="114"/>
      <c r="F5559" s="115"/>
      <c r="G5559" s="115"/>
      <c r="H5559" s="115" t="s">
        <v>3662</v>
      </c>
      <c r="I5559" s="116" t="s">
        <v>3661</v>
      </c>
      <c r="J5559" s="117" t="s">
        <v>696</v>
      </c>
      <c r="K5559" s="118">
        <v>1</v>
      </c>
      <c r="L5559" s="118">
        <v>0</v>
      </c>
      <c r="M5559" s="118">
        <v>1</v>
      </c>
      <c r="N5559" s="271"/>
      <c r="O5559" s="119">
        <f>M5559*N5559</f>
        <v>0</v>
      </c>
      <c r="P5559" s="117" t="s">
        <v>697</v>
      </c>
      <c r="Q5559" s="117" t="s">
        <v>9413</v>
      </c>
      <c r="R5559" s="118"/>
      <c r="S5559" s="118">
        <f>M5559*R5559</f>
        <v>0</v>
      </c>
      <c r="T5559" s="118"/>
      <c r="U5559" s="118">
        <f>M5559*T5559</f>
        <v>0</v>
      </c>
      <c r="V5559" s="119">
        <v>21</v>
      </c>
      <c r="W5559" s="119">
        <f>O5559*(V5559/100)</f>
        <v>0</v>
      </c>
      <c r="X5559" s="119">
        <f>O5559+W5559</f>
        <v>0</v>
      </c>
      <c r="Y5559" s="120">
        <v>8</v>
      </c>
      <c r="Z5559" s="9"/>
      <c r="AA5559" s="9"/>
      <c r="AB5559" s="9"/>
    </row>
    <row r="5560" spans="2:28" ht="4.5" customHeight="1" outlineLevel="6" x14ac:dyDescent="0.15">
      <c r="B5560" s="197"/>
      <c r="C5560" s="199"/>
      <c r="D5560" s="199"/>
      <c r="E5560" s="199"/>
      <c r="F5560" s="10"/>
      <c r="G5560" s="10"/>
      <c r="H5560" s="10"/>
      <c r="I5560" s="203"/>
      <c r="J5560" s="205"/>
      <c r="K5560" s="159"/>
      <c r="L5560" s="159"/>
      <c r="M5560" s="159"/>
      <c r="N5560" s="113"/>
      <c r="O5560" s="153"/>
      <c r="P5560" s="205"/>
      <c r="Q5560" s="205"/>
      <c r="R5560" s="159"/>
      <c r="S5560" s="159"/>
      <c r="T5560" s="159"/>
      <c r="U5560" s="159"/>
      <c r="V5560" s="153"/>
      <c r="W5560" s="153"/>
      <c r="X5560" s="153"/>
      <c r="Y5560" s="10"/>
      <c r="Z5560" s="9"/>
      <c r="AA5560" s="9"/>
      <c r="AB5560" s="9"/>
    </row>
    <row r="5561" spans="2:28" ht="14.25" outlineLevel="6" x14ac:dyDescent="0.15">
      <c r="B5561" s="197"/>
      <c r="C5561" s="198"/>
      <c r="D5561" s="114">
        <v>1080</v>
      </c>
      <c r="E5561" s="114"/>
      <c r="F5561" s="115"/>
      <c r="G5561" s="115"/>
      <c r="H5561" s="115" t="s">
        <v>3660</v>
      </c>
      <c r="I5561" s="116" t="s">
        <v>3659</v>
      </c>
      <c r="J5561" s="117" t="s">
        <v>696</v>
      </c>
      <c r="K5561" s="118">
        <v>3</v>
      </c>
      <c r="L5561" s="118">
        <v>0</v>
      </c>
      <c r="M5561" s="118">
        <v>3</v>
      </c>
      <c r="N5561" s="271"/>
      <c r="O5561" s="119">
        <f>M5561*N5561</f>
        <v>0</v>
      </c>
      <c r="P5561" s="117" t="s">
        <v>697</v>
      </c>
      <c r="Q5561" s="117" t="s">
        <v>9413</v>
      </c>
      <c r="R5561" s="118"/>
      <c r="S5561" s="118">
        <f>M5561*R5561</f>
        <v>0</v>
      </c>
      <c r="T5561" s="118"/>
      <c r="U5561" s="118">
        <f>M5561*T5561</f>
        <v>0</v>
      </c>
      <c r="V5561" s="119">
        <v>21</v>
      </c>
      <c r="W5561" s="119">
        <f>O5561*(V5561/100)</f>
        <v>0</v>
      </c>
      <c r="X5561" s="119">
        <f>O5561+W5561</f>
        <v>0</v>
      </c>
      <c r="Y5561" s="120">
        <v>8</v>
      </c>
      <c r="Z5561" s="9"/>
      <c r="AA5561" s="9"/>
      <c r="AB5561" s="9"/>
    </row>
    <row r="5562" spans="2:28" ht="4.5" customHeight="1" outlineLevel="6" x14ac:dyDescent="0.15">
      <c r="B5562" s="197"/>
      <c r="C5562" s="199"/>
      <c r="D5562" s="199"/>
      <c r="E5562" s="199"/>
      <c r="F5562" s="10"/>
      <c r="G5562" s="10"/>
      <c r="H5562" s="10"/>
      <c r="I5562" s="203"/>
      <c r="J5562" s="205"/>
      <c r="K5562" s="159"/>
      <c r="L5562" s="159"/>
      <c r="M5562" s="159"/>
      <c r="N5562" s="113"/>
      <c r="O5562" s="153"/>
      <c r="P5562" s="205"/>
      <c r="Q5562" s="205"/>
      <c r="R5562" s="159"/>
      <c r="S5562" s="159"/>
      <c r="T5562" s="159"/>
      <c r="U5562" s="159"/>
      <c r="V5562" s="153"/>
      <c r="W5562" s="153"/>
      <c r="X5562" s="153"/>
      <c r="Y5562" s="10"/>
      <c r="Z5562" s="9"/>
      <c r="AA5562" s="9"/>
      <c r="AB5562" s="9"/>
    </row>
    <row r="5563" spans="2:28" ht="14.25" outlineLevel="6" x14ac:dyDescent="0.15">
      <c r="B5563" s="197"/>
      <c r="C5563" s="198"/>
      <c r="D5563" s="114">
        <v>1081</v>
      </c>
      <c r="E5563" s="114"/>
      <c r="F5563" s="115"/>
      <c r="G5563" s="115"/>
      <c r="H5563" s="115" t="s">
        <v>3658</v>
      </c>
      <c r="I5563" s="116" t="s">
        <v>3657</v>
      </c>
      <c r="J5563" s="117" t="s">
        <v>696</v>
      </c>
      <c r="K5563" s="118">
        <v>1</v>
      </c>
      <c r="L5563" s="118">
        <v>0</v>
      </c>
      <c r="M5563" s="118">
        <v>1</v>
      </c>
      <c r="N5563" s="271"/>
      <c r="O5563" s="119">
        <f>M5563*N5563</f>
        <v>0</v>
      </c>
      <c r="P5563" s="117" t="s">
        <v>697</v>
      </c>
      <c r="Q5563" s="117" t="s">
        <v>9413</v>
      </c>
      <c r="R5563" s="118"/>
      <c r="S5563" s="118">
        <f>M5563*R5563</f>
        <v>0</v>
      </c>
      <c r="T5563" s="118"/>
      <c r="U5563" s="118">
        <f>M5563*T5563</f>
        <v>0</v>
      </c>
      <c r="V5563" s="119">
        <v>21</v>
      </c>
      <c r="W5563" s="119">
        <f>O5563*(V5563/100)</f>
        <v>0</v>
      </c>
      <c r="X5563" s="119">
        <f>O5563+W5563</f>
        <v>0</v>
      </c>
      <c r="Y5563" s="120">
        <v>8</v>
      </c>
      <c r="Z5563" s="9"/>
      <c r="AA5563" s="9"/>
      <c r="AB5563" s="9"/>
    </row>
    <row r="5564" spans="2:28" ht="4.5" customHeight="1" outlineLevel="6" x14ac:dyDescent="0.15">
      <c r="B5564" s="197"/>
      <c r="C5564" s="199"/>
      <c r="D5564" s="199"/>
      <c r="E5564" s="199"/>
      <c r="F5564" s="10"/>
      <c r="G5564" s="10"/>
      <c r="H5564" s="10"/>
      <c r="I5564" s="203"/>
      <c r="J5564" s="205"/>
      <c r="K5564" s="159"/>
      <c r="L5564" s="159"/>
      <c r="M5564" s="159"/>
      <c r="N5564" s="113"/>
      <c r="O5564" s="153"/>
      <c r="P5564" s="205"/>
      <c r="Q5564" s="205"/>
      <c r="R5564" s="159"/>
      <c r="S5564" s="159"/>
      <c r="T5564" s="159"/>
      <c r="U5564" s="159"/>
      <c r="V5564" s="153"/>
      <c r="W5564" s="153"/>
      <c r="X5564" s="153"/>
      <c r="Y5564" s="10"/>
      <c r="Z5564" s="9"/>
      <c r="AA5564" s="9"/>
      <c r="AB5564" s="9"/>
    </row>
    <row r="5565" spans="2:28" ht="14.25" outlineLevel="6" x14ac:dyDescent="0.15">
      <c r="B5565" s="197"/>
      <c r="C5565" s="198"/>
      <c r="D5565" s="114">
        <v>1082</v>
      </c>
      <c r="E5565" s="114"/>
      <c r="F5565" s="115"/>
      <c r="G5565" s="115"/>
      <c r="H5565" s="115" t="s">
        <v>3656</v>
      </c>
      <c r="I5565" s="116" t="s">
        <v>3655</v>
      </c>
      <c r="J5565" s="117" t="s">
        <v>584</v>
      </c>
      <c r="K5565" s="118">
        <v>582</v>
      </c>
      <c r="L5565" s="118">
        <v>0</v>
      </c>
      <c r="M5565" s="118">
        <v>582</v>
      </c>
      <c r="N5565" s="271"/>
      <c r="O5565" s="119">
        <f>M5565*N5565</f>
        <v>0</v>
      </c>
      <c r="P5565" s="117" t="s">
        <v>697</v>
      </c>
      <c r="Q5565" s="117" t="s">
        <v>9413</v>
      </c>
      <c r="R5565" s="118"/>
      <c r="S5565" s="118">
        <f>M5565*R5565</f>
        <v>0</v>
      </c>
      <c r="T5565" s="118"/>
      <c r="U5565" s="118">
        <f>M5565*T5565</f>
        <v>0</v>
      </c>
      <c r="V5565" s="119">
        <v>21</v>
      </c>
      <c r="W5565" s="119">
        <f>O5565*(V5565/100)</f>
        <v>0</v>
      </c>
      <c r="X5565" s="119">
        <f>O5565+W5565</f>
        <v>0</v>
      </c>
      <c r="Y5565" s="120">
        <v>8</v>
      </c>
      <c r="Z5565" s="9"/>
      <c r="AA5565" s="9"/>
      <c r="AB5565" s="9"/>
    </row>
    <row r="5566" spans="2:28" ht="4.5" customHeight="1" outlineLevel="6" x14ac:dyDescent="0.15">
      <c r="B5566" s="197"/>
      <c r="C5566" s="199"/>
      <c r="D5566" s="199"/>
      <c r="E5566" s="199"/>
      <c r="F5566" s="10"/>
      <c r="G5566" s="10"/>
      <c r="H5566" s="10"/>
      <c r="I5566" s="203"/>
      <c r="J5566" s="205"/>
      <c r="K5566" s="159"/>
      <c r="L5566" s="159"/>
      <c r="M5566" s="159"/>
      <c r="N5566" s="113"/>
      <c r="O5566" s="153"/>
      <c r="P5566" s="205"/>
      <c r="Q5566" s="205"/>
      <c r="R5566" s="159"/>
      <c r="S5566" s="159"/>
      <c r="T5566" s="159"/>
      <c r="U5566" s="159"/>
      <c r="V5566" s="153"/>
      <c r="W5566" s="153"/>
      <c r="X5566" s="153"/>
      <c r="Y5566" s="10"/>
      <c r="Z5566" s="9"/>
      <c r="AA5566" s="9"/>
      <c r="AB5566" s="9"/>
    </row>
    <row r="5567" spans="2:28" ht="14.25" outlineLevel="6" x14ac:dyDescent="0.15">
      <c r="B5567" s="197"/>
      <c r="C5567" s="198"/>
      <c r="D5567" s="114">
        <v>1083</v>
      </c>
      <c r="E5567" s="114"/>
      <c r="F5567" s="115"/>
      <c r="G5567" s="115"/>
      <c r="H5567" s="115" t="s">
        <v>3654</v>
      </c>
      <c r="I5567" s="116" t="s">
        <v>3653</v>
      </c>
      <c r="J5567" s="117" t="s">
        <v>584</v>
      </c>
      <c r="K5567" s="118">
        <v>110</v>
      </c>
      <c r="L5567" s="118">
        <v>0</v>
      </c>
      <c r="M5567" s="118">
        <v>110</v>
      </c>
      <c r="N5567" s="271"/>
      <c r="O5567" s="119">
        <f>M5567*N5567</f>
        <v>0</v>
      </c>
      <c r="P5567" s="117" t="s">
        <v>697</v>
      </c>
      <c r="Q5567" s="117" t="s">
        <v>9413</v>
      </c>
      <c r="R5567" s="118"/>
      <c r="S5567" s="118">
        <f>M5567*R5567</f>
        <v>0</v>
      </c>
      <c r="T5567" s="118"/>
      <c r="U5567" s="118">
        <f>M5567*T5567</f>
        <v>0</v>
      </c>
      <c r="V5567" s="119">
        <v>21</v>
      </c>
      <c r="W5567" s="119">
        <f>O5567*(V5567/100)</f>
        <v>0</v>
      </c>
      <c r="X5567" s="119">
        <f>O5567+W5567</f>
        <v>0</v>
      </c>
      <c r="Y5567" s="120">
        <v>8</v>
      </c>
      <c r="Z5567" s="9"/>
      <c r="AA5567" s="9"/>
      <c r="AB5567" s="9"/>
    </row>
    <row r="5568" spans="2:28" ht="4.5" customHeight="1" outlineLevel="6" x14ac:dyDescent="0.15">
      <c r="B5568" s="197"/>
      <c r="C5568" s="199"/>
      <c r="D5568" s="199"/>
      <c r="E5568" s="199"/>
      <c r="F5568" s="10"/>
      <c r="G5568" s="10"/>
      <c r="H5568" s="10"/>
      <c r="I5568" s="203"/>
      <c r="J5568" s="205"/>
      <c r="K5568" s="159"/>
      <c r="L5568" s="159"/>
      <c r="M5568" s="159"/>
      <c r="N5568" s="113"/>
      <c r="O5568" s="153"/>
      <c r="P5568" s="205"/>
      <c r="Q5568" s="205"/>
      <c r="R5568" s="159"/>
      <c r="S5568" s="159"/>
      <c r="T5568" s="159"/>
      <c r="U5568" s="159"/>
      <c r="V5568" s="153"/>
      <c r="W5568" s="153"/>
      <c r="X5568" s="153"/>
      <c r="Y5568" s="10"/>
      <c r="Z5568" s="9"/>
      <c r="AA5568" s="9"/>
      <c r="AB5568" s="9"/>
    </row>
    <row r="5569" spans="2:28" ht="14.25" outlineLevel="6" x14ac:dyDescent="0.15">
      <c r="B5569" s="197"/>
      <c r="C5569" s="198"/>
      <c r="D5569" s="114">
        <v>1084</v>
      </c>
      <c r="E5569" s="114"/>
      <c r="F5569" s="115"/>
      <c r="G5569" s="115"/>
      <c r="H5569" s="115" t="s">
        <v>3652</v>
      </c>
      <c r="I5569" s="116" t="s">
        <v>3651</v>
      </c>
      <c r="J5569" s="117" t="s">
        <v>584</v>
      </c>
      <c r="K5569" s="118">
        <v>452</v>
      </c>
      <c r="L5569" s="118">
        <v>0</v>
      </c>
      <c r="M5569" s="118">
        <v>452</v>
      </c>
      <c r="N5569" s="271"/>
      <c r="O5569" s="119">
        <f>M5569*N5569</f>
        <v>0</v>
      </c>
      <c r="P5569" s="117" t="s">
        <v>697</v>
      </c>
      <c r="Q5569" s="117" t="s">
        <v>9413</v>
      </c>
      <c r="R5569" s="118"/>
      <c r="S5569" s="118">
        <f>M5569*R5569</f>
        <v>0</v>
      </c>
      <c r="T5569" s="118"/>
      <c r="U5569" s="118">
        <f>M5569*T5569</f>
        <v>0</v>
      </c>
      <c r="V5569" s="119">
        <v>21</v>
      </c>
      <c r="W5569" s="119">
        <f>O5569*(V5569/100)</f>
        <v>0</v>
      </c>
      <c r="X5569" s="119">
        <f>O5569+W5569</f>
        <v>0</v>
      </c>
      <c r="Y5569" s="120">
        <v>8</v>
      </c>
      <c r="Z5569" s="9"/>
      <c r="AA5569" s="9"/>
      <c r="AB5569" s="9"/>
    </row>
    <row r="5570" spans="2:28" ht="4.5" customHeight="1" outlineLevel="6" x14ac:dyDescent="0.15">
      <c r="B5570" s="197"/>
      <c r="C5570" s="199"/>
      <c r="D5570" s="199"/>
      <c r="E5570" s="199"/>
      <c r="F5570" s="10"/>
      <c r="G5570" s="10"/>
      <c r="H5570" s="10"/>
      <c r="I5570" s="203"/>
      <c r="J5570" s="205"/>
      <c r="K5570" s="159"/>
      <c r="L5570" s="159"/>
      <c r="M5570" s="159"/>
      <c r="N5570" s="113"/>
      <c r="O5570" s="153"/>
      <c r="P5570" s="205"/>
      <c r="Q5570" s="205"/>
      <c r="R5570" s="159"/>
      <c r="S5570" s="159"/>
      <c r="T5570" s="159"/>
      <c r="U5570" s="159"/>
      <c r="V5570" s="153"/>
      <c r="W5570" s="153"/>
      <c r="X5570" s="153"/>
      <c r="Y5570" s="10"/>
      <c r="Z5570" s="9"/>
      <c r="AA5570" s="9"/>
      <c r="AB5570" s="9"/>
    </row>
    <row r="5571" spans="2:28" ht="14.25" outlineLevel="6" x14ac:dyDescent="0.15">
      <c r="B5571" s="197"/>
      <c r="C5571" s="198"/>
      <c r="D5571" s="114">
        <v>1085</v>
      </c>
      <c r="E5571" s="114"/>
      <c r="F5571" s="115"/>
      <c r="G5571" s="115"/>
      <c r="H5571" s="115" t="s">
        <v>3650</v>
      </c>
      <c r="I5571" s="116" t="s">
        <v>3649</v>
      </c>
      <c r="J5571" s="117" t="s">
        <v>584</v>
      </c>
      <c r="K5571" s="118">
        <v>132</v>
      </c>
      <c r="L5571" s="118">
        <v>0</v>
      </c>
      <c r="M5571" s="118">
        <v>132</v>
      </c>
      <c r="N5571" s="271"/>
      <c r="O5571" s="119">
        <f>M5571*N5571</f>
        <v>0</v>
      </c>
      <c r="P5571" s="117" t="s">
        <v>697</v>
      </c>
      <c r="Q5571" s="117" t="s">
        <v>9413</v>
      </c>
      <c r="R5571" s="118"/>
      <c r="S5571" s="118">
        <f>M5571*R5571</f>
        <v>0</v>
      </c>
      <c r="T5571" s="118"/>
      <c r="U5571" s="118">
        <f>M5571*T5571</f>
        <v>0</v>
      </c>
      <c r="V5571" s="119">
        <v>21</v>
      </c>
      <c r="W5571" s="119">
        <f>O5571*(V5571/100)</f>
        <v>0</v>
      </c>
      <c r="X5571" s="119">
        <f>O5571+W5571</f>
        <v>0</v>
      </c>
      <c r="Y5571" s="120">
        <v>8</v>
      </c>
      <c r="Z5571" s="9"/>
      <c r="AA5571" s="9"/>
      <c r="AB5571" s="9"/>
    </row>
    <row r="5572" spans="2:28" ht="4.5" customHeight="1" outlineLevel="6" x14ac:dyDescent="0.15">
      <c r="B5572" s="197"/>
      <c r="C5572" s="199"/>
      <c r="D5572" s="199"/>
      <c r="E5572" s="199"/>
      <c r="F5572" s="10"/>
      <c r="G5572" s="10"/>
      <c r="H5572" s="10"/>
      <c r="I5572" s="203"/>
      <c r="J5572" s="205"/>
      <c r="K5572" s="159"/>
      <c r="L5572" s="159"/>
      <c r="M5572" s="159"/>
      <c r="N5572" s="113"/>
      <c r="O5572" s="153"/>
      <c r="P5572" s="205"/>
      <c r="Q5572" s="205"/>
      <c r="R5572" s="159"/>
      <c r="S5572" s="159"/>
      <c r="T5572" s="159"/>
      <c r="U5572" s="159"/>
      <c r="V5572" s="153"/>
      <c r="W5572" s="153"/>
      <c r="X5572" s="153"/>
      <c r="Y5572" s="10"/>
      <c r="Z5572" s="9"/>
      <c r="AA5572" s="9"/>
      <c r="AB5572" s="9"/>
    </row>
    <row r="5573" spans="2:28" ht="14.25" outlineLevel="6" x14ac:dyDescent="0.15">
      <c r="B5573" s="197"/>
      <c r="C5573" s="198"/>
      <c r="D5573" s="114">
        <v>1086</v>
      </c>
      <c r="E5573" s="114"/>
      <c r="F5573" s="115"/>
      <c r="G5573" s="115"/>
      <c r="H5573" s="115" t="s">
        <v>3648</v>
      </c>
      <c r="I5573" s="116" t="s">
        <v>3647</v>
      </c>
      <c r="J5573" s="117" t="s">
        <v>584</v>
      </c>
      <c r="K5573" s="118">
        <v>920</v>
      </c>
      <c r="L5573" s="118">
        <v>0</v>
      </c>
      <c r="M5573" s="118">
        <v>920</v>
      </c>
      <c r="N5573" s="271"/>
      <c r="O5573" s="119">
        <f>M5573*N5573</f>
        <v>0</v>
      </c>
      <c r="P5573" s="117" t="s">
        <v>697</v>
      </c>
      <c r="Q5573" s="117" t="s">
        <v>9413</v>
      </c>
      <c r="R5573" s="118"/>
      <c r="S5573" s="118">
        <f>M5573*R5573</f>
        <v>0</v>
      </c>
      <c r="T5573" s="118"/>
      <c r="U5573" s="118">
        <f>M5573*T5573</f>
        <v>0</v>
      </c>
      <c r="V5573" s="119">
        <v>21</v>
      </c>
      <c r="W5573" s="119">
        <f>O5573*(V5573/100)</f>
        <v>0</v>
      </c>
      <c r="X5573" s="119">
        <f>O5573+W5573</f>
        <v>0</v>
      </c>
      <c r="Y5573" s="120">
        <v>8</v>
      </c>
      <c r="Z5573" s="9"/>
      <c r="AA5573" s="9"/>
      <c r="AB5573" s="9"/>
    </row>
    <row r="5574" spans="2:28" ht="4.5" customHeight="1" outlineLevel="6" x14ac:dyDescent="0.15">
      <c r="B5574" s="197"/>
      <c r="C5574" s="199"/>
      <c r="D5574" s="199"/>
      <c r="E5574" s="199"/>
      <c r="F5574" s="10"/>
      <c r="G5574" s="10"/>
      <c r="H5574" s="10"/>
      <c r="I5574" s="203"/>
      <c r="J5574" s="205"/>
      <c r="K5574" s="159"/>
      <c r="L5574" s="159"/>
      <c r="M5574" s="159"/>
      <c r="N5574" s="113"/>
      <c r="O5574" s="153"/>
      <c r="P5574" s="205"/>
      <c r="Q5574" s="205"/>
      <c r="R5574" s="159"/>
      <c r="S5574" s="159"/>
      <c r="T5574" s="159"/>
      <c r="U5574" s="159"/>
      <c r="V5574" s="153"/>
      <c r="W5574" s="153"/>
      <c r="X5574" s="153"/>
      <c r="Y5574" s="10"/>
      <c r="Z5574" s="9"/>
      <c r="AA5574" s="9"/>
      <c r="AB5574" s="9"/>
    </row>
    <row r="5575" spans="2:28" ht="14.25" outlineLevel="6" x14ac:dyDescent="0.15">
      <c r="B5575" s="197"/>
      <c r="C5575" s="198"/>
      <c r="D5575" s="114">
        <v>1087</v>
      </c>
      <c r="E5575" s="114"/>
      <c r="F5575" s="115"/>
      <c r="G5575" s="115"/>
      <c r="H5575" s="115" t="s">
        <v>3646</v>
      </c>
      <c r="I5575" s="116" t="s">
        <v>3638</v>
      </c>
      <c r="J5575" s="117" t="s">
        <v>584</v>
      </c>
      <c r="K5575" s="118">
        <v>50</v>
      </c>
      <c r="L5575" s="118">
        <v>0</v>
      </c>
      <c r="M5575" s="118">
        <v>50</v>
      </c>
      <c r="N5575" s="271"/>
      <c r="O5575" s="119">
        <f>M5575*N5575</f>
        <v>0</v>
      </c>
      <c r="P5575" s="117" t="s">
        <v>697</v>
      </c>
      <c r="Q5575" s="117" t="s">
        <v>9413</v>
      </c>
      <c r="R5575" s="118"/>
      <c r="S5575" s="118">
        <f>M5575*R5575</f>
        <v>0</v>
      </c>
      <c r="T5575" s="118"/>
      <c r="U5575" s="118">
        <f>M5575*T5575</f>
        <v>0</v>
      </c>
      <c r="V5575" s="119">
        <v>21</v>
      </c>
      <c r="W5575" s="119">
        <f>O5575*(V5575/100)</f>
        <v>0</v>
      </c>
      <c r="X5575" s="119">
        <f>O5575+W5575</f>
        <v>0</v>
      </c>
      <c r="Y5575" s="120">
        <v>8</v>
      </c>
      <c r="Z5575" s="9"/>
      <c r="AA5575" s="9"/>
      <c r="AB5575" s="9"/>
    </row>
    <row r="5576" spans="2:28" ht="4.5" customHeight="1" outlineLevel="6" x14ac:dyDescent="0.15">
      <c r="B5576" s="197"/>
      <c r="C5576" s="199"/>
      <c r="D5576" s="199"/>
      <c r="E5576" s="199"/>
      <c r="F5576" s="10"/>
      <c r="G5576" s="10"/>
      <c r="H5576" s="10"/>
      <c r="I5576" s="203"/>
      <c r="J5576" s="205"/>
      <c r="K5576" s="159"/>
      <c r="L5576" s="159"/>
      <c r="M5576" s="159"/>
      <c r="N5576" s="113"/>
      <c r="O5576" s="153"/>
      <c r="P5576" s="205"/>
      <c r="Q5576" s="205"/>
      <c r="R5576" s="159"/>
      <c r="S5576" s="159"/>
      <c r="T5576" s="159"/>
      <c r="U5576" s="159"/>
      <c r="V5576" s="153"/>
      <c r="W5576" s="153"/>
      <c r="X5576" s="153"/>
      <c r="Y5576" s="10"/>
      <c r="Z5576" s="9"/>
      <c r="AA5576" s="9"/>
      <c r="AB5576" s="9"/>
    </row>
    <row r="5577" spans="2:28" ht="14.25" outlineLevel="6" x14ac:dyDescent="0.15">
      <c r="B5577" s="197"/>
      <c r="C5577" s="198"/>
      <c r="D5577" s="114">
        <v>1088</v>
      </c>
      <c r="E5577" s="114"/>
      <c r="F5577" s="115"/>
      <c r="G5577" s="115"/>
      <c r="H5577" s="115" t="s">
        <v>3645</v>
      </c>
      <c r="I5577" s="116" t="s">
        <v>3644</v>
      </c>
      <c r="J5577" s="117" t="s">
        <v>584</v>
      </c>
      <c r="K5577" s="118">
        <v>10</v>
      </c>
      <c r="L5577" s="118">
        <v>0</v>
      </c>
      <c r="M5577" s="118">
        <v>10</v>
      </c>
      <c r="N5577" s="271"/>
      <c r="O5577" s="119">
        <f>M5577*N5577</f>
        <v>0</v>
      </c>
      <c r="P5577" s="117" t="s">
        <v>697</v>
      </c>
      <c r="Q5577" s="117" t="s">
        <v>9413</v>
      </c>
      <c r="R5577" s="118"/>
      <c r="S5577" s="118">
        <f>M5577*R5577</f>
        <v>0</v>
      </c>
      <c r="T5577" s="118"/>
      <c r="U5577" s="118">
        <f>M5577*T5577</f>
        <v>0</v>
      </c>
      <c r="V5577" s="119">
        <v>21</v>
      </c>
      <c r="W5577" s="119">
        <f>O5577*(V5577/100)</f>
        <v>0</v>
      </c>
      <c r="X5577" s="119">
        <f>O5577+W5577</f>
        <v>0</v>
      </c>
      <c r="Y5577" s="120">
        <v>8</v>
      </c>
      <c r="Z5577" s="9"/>
      <c r="AA5577" s="9"/>
      <c r="AB5577" s="9"/>
    </row>
    <row r="5578" spans="2:28" ht="4.5" customHeight="1" outlineLevel="6" x14ac:dyDescent="0.15">
      <c r="B5578" s="197"/>
      <c r="C5578" s="199"/>
      <c r="D5578" s="199"/>
      <c r="E5578" s="199"/>
      <c r="F5578" s="10"/>
      <c r="G5578" s="10"/>
      <c r="H5578" s="10"/>
      <c r="I5578" s="203"/>
      <c r="J5578" s="205"/>
      <c r="K5578" s="159"/>
      <c r="L5578" s="159"/>
      <c r="M5578" s="159"/>
      <c r="N5578" s="113"/>
      <c r="O5578" s="153"/>
      <c r="P5578" s="205"/>
      <c r="Q5578" s="205"/>
      <c r="R5578" s="159"/>
      <c r="S5578" s="159"/>
      <c r="T5578" s="159"/>
      <c r="U5578" s="159"/>
      <c r="V5578" s="153"/>
      <c r="W5578" s="153"/>
      <c r="X5578" s="153"/>
      <c r="Y5578" s="10"/>
      <c r="Z5578" s="9"/>
      <c r="AA5578" s="9"/>
      <c r="AB5578" s="9"/>
    </row>
    <row r="5579" spans="2:28" ht="14.25" outlineLevel="6" x14ac:dyDescent="0.15">
      <c r="B5579" s="197"/>
      <c r="C5579" s="198"/>
      <c r="D5579" s="114">
        <v>1089</v>
      </c>
      <c r="E5579" s="114"/>
      <c r="F5579" s="115"/>
      <c r="G5579" s="115"/>
      <c r="H5579" s="115" t="s">
        <v>3643</v>
      </c>
      <c r="I5579" s="116" t="s">
        <v>3642</v>
      </c>
      <c r="J5579" s="117" t="s">
        <v>584</v>
      </c>
      <c r="K5579" s="118">
        <v>10</v>
      </c>
      <c r="L5579" s="118">
        <v>0</v>
      </c>
      <c r="M5579" s="118">
        <v>10</v>
      </c>
      <c r="N5579" s="271"/>
      <c r="O5579" s="119">
        <f>M5579*N5579</f>
        <v>0</v>
      </c>
      <c r="P5579" s="117" t="s">
        <v>697</v>
      </c>
      <c r="Q5579" s="117" t="s">
        <v>9413</v>
      </c>
      <c r="R5579" s="118"/>
      <c r="S5579" s="118">
        <f>M5579*R5579</f>
        <v>0</v>
      </c>
      <c r="T5579" s="118"/>
      <c r="U5579" s="118">
        <f>M5579*T5579</f>
        <v>0</v>
      </c>
      <c r="V5579" s="119">
        <v>21</v>
      </c>
      <c r="W5579" s="119">
        <f>O5579*(V5579/100)</f>
        <v>0</v>
      </c>
      <c r="X5579" s="119">
        <f>O5579+W5579</f>
        <v>0</v>
      </c>
      <c r="Y5579" s="120">
        <v>8</v>
      </c>
      <c r="Z5579" s="9"/>
      <c r="AA5579" s="9"/>
      <c r="AB5579" s="9"/>
    </row>
    <row r="5580" spans="2:28" ht="4.5" customHeight="1" outlineLevel="6" x14ac:dyDescent="0.15">
      <c r="B5580" s="197"/>
      <c r="C5580" s="199"/>
      <c r="D5580" s="199"/>
      <c r="E5580" s="199"/>
      <c r="F5580" s="10"/>
      <c r="G5580" s="10"/>
      <c r="H5580" s="10"/>
      <c r="I5580" s="203"/>
      <c r="J5580" s="205"/>
      <c r="K5580" s="159"/>
      <c r="L5580" s="159"/>
      <c r="M5580" s="159"/>
      <c r="N5580" s="113"/>
      <c r="O5580" s="153"/>
      <c r="P5580" s="205"/>
      <c r="Q5580" s="205"/>
      <c r="R5580" s="159"/>
      <c r="S5580" s="159"/>
      <c r="T5580" s="159"/>
      <c r="U5580" s="159"/>
      <c r="V5580" s="153"/>
      <c r="W5580" s="153"/>
      <c r="X5580" s="153"/>
      <c r="Y5580" s="10"/>
      <c r="Z5580" s="9"/>
      <c r="AA5580" s="9"/>
      <c r="AB5580" s="9"/>
    </row>
    <row r="5581" spans="2:28" ht="14.25" outlineLevel="6" x14ac:dyDescent="0.15">
      <c r="B5581" s="197"/>
      <c r="C5581" s="198"/>
      <c r="D5581" s="114">
        <v>1090</v>
      </c>
      <c r="E5581" s="114"/>
      <c r="F5581" s="115"/>
      <c r="G5581" s="115"/>
      <c r="H5581" s="115" t="s">
        <v>3641</v>
      </c>
      <c r="I5581" s="116" t="s">
        <v>3640</v>
      </c>
      <c r="J5581" s="117" t="s">
        <v>584</v>
      </c>
      <c r="K5581" s="118">
        <v>78</v>
      </c>
      <c r="L5581" s="118">
        <v>0</v>
      </c>
      <c r="M5581" s="118">
        <v>78</v>
      </c>
      <c r="N5581" s="271"/>
      <c r="O5581" s="119">
        <f>M5581*N5581</f>
        <v>0</v>
      </c>
      <c r="P5581" s="117" t="s">
        <v>697</v>
      </c>
      <c r="Q5581" s="117" t="s">
        <v>9413</v>
      </c>
      <c r="R5581" s="118"/>
      <c r="S5581" s="118">
        <f>M5581*R5581</f>
        <v>0</v>
      </c>
      <c r="T5581" s="118"/>
      <c r="U5581" s="118">
        <f>M5581*T5581</f>
        <v>0</v>
      </c>
      <c r="V5581" s="119">
        <v>21</v>
      </c>
      <c r="W5581" s="119">
        <f>O5581*(V5581/100)</f>
        <v>0</v>
      </c>
      <c r="X5581" s="119">
        <f>O5581+W5581</f>
        <v>0</v>
      </c>
      <c r="Y5581" s="120">
        <v>8</v>
      </c>
      <c r="Z5581" s="9"/>
      <c r="AA5581" s="9"/>
      <c r="AB5581" s="9"/>
    </row>
    <row r="5582" spans="2:28" ht="4.5" customHeight="1" outlineLevel="6" x14ac:dyDescent="0.15">
      <c r="B5582" s="197"/>
      <c r="C5582" s="199"/>
      <c r="D5582" s="199"/>
      <c r="E5582" s="199"/>
      <c r="F5582" s="10"/>
      <c r="G5582" s="10"/>
      <c r="H5582" s="10"/>
      <c r="I5582" s="203"/>
      <c r="J5582" s="205"/>
      <c r="K5582" s="159"/>
      <c r="L5582" s="159"/>
      <c r="M5582" s="159"/>
      <c r="N5582" s="113"/>
      <c r="O5582" s="153"/>
      <c r="P5582" s="205"/>
      <c r="Q5582" s="205"/>
      <c r="R5582" s="159"/>
      <c r="S5582" s="159"/>
      <c r="T5582" s="159"/>
      <c r="U5582" s="159"/>
      <c r="V5582" s="153"/>
      <c r="W5582" s="153"/>
      <c r="X5582" s="153"/>
      <c r="Y5582" s="10"/>
      <c r="Z5582" s="9"/>
      <c r="AA5582" s="9"/>
      <c r="AB5582" s="9"/>
    </row>
    <row r="5583" spans="2:28" ht="14.25" outlineLevel="6" x14ac:dyDescent="0.15">
      <c r="B5583" s="197"/>
      <c r="C5583" s="198"/>
      <c r="D5583" s="114">
        <v>1091</v>
      </c>
      <c r="E5583" s="114"/>
      <c r="F5583" s="115"/>
      <c r="G5583" s="115"/>
      <c r="H5583" s="115" t="s">
        <v>3639</v>
      </c>
      <c r="I5583" s="116" t="s">
        <v>3638</v>
      </c>
      <c r="J5583" s="117" t="s">
        <v>584</v>
      </c>
      <c r="K5583" s="118">
        <v>58</v>
      </c>
      <c r="L5583" s="118">
        <v>0</v>
      </c>
      <c r="M5583" s="118">
        <v>58</v>
      </c>
      <c r="N5583" s="271"/>
      <c r="O5583" s="119">
        <f>M5583*N5583</f>
        <v>0</v>
      </c>
      <c r="P5583" s="117" t="s">
        <v>697</v>
      </c>
      <c r="Q5583" s="117" t="s">
        <v>9413</v>
      </c>
      <c r="R5583" s="118"/>
      <c r="S5583" s="118">
        <f>M5583*R5583</f>
        <v>0</v>
      </c>
      <c r="T5583" s="118"/>
      <c r="U5583" s="118">
        <f>M5583*T5583</f>
        <v>0</v>
      </c>
      <c r="V5583" s="119">
        <v>21</v>
      </c>
      <c r="W5583" s="119">
        <f>O5583*(V5583/100)</f>
        <v>0</v>
      </c>
      <c r="X5583" s="119">
        <f>O5583+W5583</f>
        <v>0</v>
      </c>
      <c r="Y5583" s="120">
        <v>8</v>
      </c>
      <c r="Z5583" s="9"/>
      <c r="AA5583" s="9"/>
      <c r="AB5583" s="9"/>
    </row>
    <row r="5584" spans="2:28" ht="4.5" customHeight="1" outlineLevel="6" x14ac:dyDescent="0.15">
      <c r="B5584" s="197"/>
      <c r="C5584" s="199"/>
      <c r="D5584" s="199"/>
      <c r="E5584" s="199"/>
      <c r="F5584" s="10"/>
      <c r="G5584" s="10"/>
      <c r="H5584" s="10"/>
      <c r="I5584" s="203"/>
      <c r="J5584" s="205"/>
      <c r="K5584" s="159"/>
      <c r="L5584" s="159"/>
      <c r="M5584" s="159"/>
      <c r="N5584" s="113"/>
      <c r="O5584" s="153"/>
      <c r="P5584" s="205"/>
      <c r="Q5584" s="205"/>
      <c r="R5584" s="159"/>
      <c r="S5584" s="159"/>
      <c r="T5584" s="159"/>
      <c r="U5584" s="159"/>
      <c r="V5584" s="153"/>
      <c r="W5584" s="153"/>
      <c r="X5584" s="153"/>
      <c r="Y5584" s="10"/>
      <c r="Z5584" s="9"/>
      <c r="AA5584" s="9"/>
      <c r="AB5584" s="9"/>
    </row>
    <row r="5585" spans="2:28" ht="14.25" outlineLevel="6" x14ac:dyDescent="0.15">
      <c r="B5585" s="197"/>
      <c r="C5585" s="198"/>
      <c r="D5585" s="114">
        <v>1092</v>
      </c>
      <c r="E5585" s="114"/>
      <c r="F5585" s="115"/>
      <c r="G5585" s="115"/>
      <c r="H5585" s="115" t="s">
        <v>3637</v>
      </c>
      <c r="I5585" s="116" t="s">
        <v>3636</v>
      </c>
      <c r="J5585" s="117" t="s">
        <v>584</v>
      </c>
      <c r="K5585" s="118">
        <v>1810</v>
      </c>
      <c r="L5585" s="118">
        <v>0</v>
      </c>
      <c r="M5585" s="118">
        <v>1810</v>
      </c>
      <c r="N5585" s="271"/>
      <c r="O5585" s="119">
        <f>M5585*N5585</f>
        <v>0</v>
      </c>
      <c r="P5585" s="117" t="s">
        <v>697</v>
      </c>
      <c r="Q5585" s="117" t="s">
        <v>9413</v>
      </c>
      <c r="R5585" s="118"/>
      <c r="S5585" s="118">
        <f>M5585*R5585</f>
        <v>0</v>
      </c>
      <c r="T5585" s="118"/>
      <c r="U5585" s="118">
        <f>M5585*T5585</f>
        <v>0</v>
      </c>
      <c r="V5585" s="119">
        <v>21</v>
      </c>
      <c r="W5585" s="119">
        <f>O5585*(V5585/100)</f>
        <v>0</v>
      </c>
      <c r="X5585" s="119">
        <f>O5585+W5585</f>
        <v>0</v>
      </c>
      <c r="Y5585" s="120">
        <v>8</v>
      </c>
      <c r="Z5585" s="9"/>
      <c r="AA5585" s="9"/>
      <c r="AB5585" s="9"/>
    </row>
    <row r="5586" spans="2:28" ht="4.5" customHeight="1" outlineLevel="6" x14ac:dyDescent="0.15">
      <c r="B5586" s="197"/>
      <c r="C5586" s="199"/>
      <c r="D5586" s="199"/>
      <c r="E5586" s="199"/>
      <c r="F5586" s="10"/>
      <c r="G5586" s="10"/>
      <c r="H5586" s="10"/>
      <c r="I5586" s="203"/>
      <c r="J5586" s="205"/>
      <c r="K5586" s="159"/>
      <c r="L5586" s="159"/>
      <c r="M5586" s="159"/>
      <c r="N5586" s="113"/>
      <c r="O5586" s="153"/>
      <c r="P5586" s="205"/>
      <c r="Q5586" s="205"/>
      <c r="R5586" s="159"/>
      <c r="S5586" s="159"/>
      <c r="T5586" s="159"/>
      <c r="U5586" s="159"/>
      <c r="V5586" s="153"/>
      <c r="W5586" s="153"/>
      <c r="X5586" s="153"/>
      <c r="Y5586" s="10"/>
      <c r="Z5586" s="9"/>
      <c r="AA5586" s="9"/>
      <c r="AB5586" s="9"/>
    </row>
    <row r="5587" spans="2:28" ht="14.25" outlineLevel="6" x14ac:dyDescent="0.15">
      <c r="B5587" s="197"/>
      <c r="C5587" s="198"/>
      <c r="D5587" s="114">
        <v>1093</v>
      </c>
      <c r="E5587" s="114"/>
      <c r="F5587" s="115"/>
      <c r="G5587" s="115"/>
      <c r="H5587" s="115" t="s">
        <v>3635</v>
      </c>
      <c r="I5587" s="116" t="s">
        <v>3634</v>
      </c>
      <c r="J5587" s="117" t="s">
        <v>584</v>
      </c>
      <c r="K5587" s="118">
        <v>1820</v>
      </c>
      <c r="L5587" s="118">
        <v>0</v>
      </c>
      <c r="M5587" s="118">
        <v>1820</v>
      </c>
      <c r="N5587" s="271"/>
      <c r="O5587" s="119">
        <f>M5587*N5587</f>
        <v>0</v>
      </c>
      <c r="P5587" s="117" t="s">
        <v>697</v>
      </c>
      <c r="Q5587" s="117" t="s">
        <v>9413</v>
      </c>
      <c r="R5587" s="118"/>
      <c r="S5587" s="118">
        <f>M5587*R5587</f>
        <v>0</v>
      </c>
      <c r="T5587" s="118"/>
      <c r="U5587" s="118">
        <f>M5587*T5587</f>
        <v>0</v>
      </c>
      <c r="V5587" s="119">
        <v>21</v>
      </c>
      <c r="W5587" s="119">
        <f>O5587*(V5587/100)</f>
        <v>0</v>
      </c>
      <c r="X5587" s="119">
        <f>O5587+W5587</f>
        <v>0</v>
      </c>
      <c r="Y5587" s="120">
        <v>8</v>
      </c>
      <c r="Z5587" s="9"/>
      <c r="AA5587" s="9"/>
      <c r="AB5587" s="9"/>
    </row>
    <row r="5588" spans="2:28" ht="4.5" customHeight="1" outlineLevel="6" x14ac:dyDescent="0.15">
      <c r="B5588" s="197"/>
      <c r="C5588" s="199"/>
      <c r="D5588" s="199"/>
      <c r="E5588" s="199"/>
      <c r="F5588" s="10"/>
      <c r="G5588" s="10"/>
      <c r="H5588" s="10"/>
      <c r="I5588" s="203"/>
      <c r="J5588" s="205"/>
      <c r="K5588" s="159"/>
      <c r="L5588" s="159"/>
      <c r="M5588" s="159"/>
      <c r="N5588" s="113"/>
      <c r="O5588" s="153"/>
      <c r="P5588" s="205"/>
      <c r="Q5588" s="205"/>
      <c r="R5588" s="159"/>
      <c r="S5588" s="159"/>
      <c r="T5588" s="159"/>
      <c r="U5588" s="159"/>
      <c r="V5588" s="153"/>
      <c r="W5588" s="153"/>
      <c r="X5588" s="153"/>
      <c r="Y5588" s="10"/>
      <c r="Z5588" s="9"/>
      <c r="AA5588" s="9"/>
      <c r="AB5588" s="9"/>
    </row>
    <row r="5589" spans="2:28" ht="14.25" outlineLevel="6" x14ac:dyDescent="0.15">
      <c r="B5589" s="197"/>
      <c r="C5589" s="198"/>
      <c r="D5589" s="114">
        <v>1094</v>
      </c>
      <c r="E5589" s="114"/>
      <c r="F5589" s="115"/>
      <c r="G5589" s="115"/>
      <c r="H5589" s="115" t="s">
        <v>3633</v>
      </c>
      <c r="I5589" s="116" t="s">
        <v>3632</v>
      </c>
      <c r="J5589" s="117" t="s">
        <v>584</v>
      </c>
      <c r="K5589" s="118">
        <v>18</v>
      </c>
      <c r="L5589" s="118">
        <v>0</v>
      </c>
      <c r="M5589" s="118">
        <v>18</v>
      </c>
      <c r="N5589" s="271"/>
      <c r="O5589" s="119">
        <f>M5589*N5589</f>
        <v>0</v>
      </c>
      <c r="P5589" s="117" t="s">
        <v>697</v>
      </c>
      <c r="Q5589" s="117" t="s">
        <v>9413</v>
      </c>
      <c r="R5589" s="118"/>
      <c r="S5589" s="118">
        <f>M5589*R5589</f>
        <v>0</v>
      </c>
      <c r="T5589" s="118"/>
      <c r="U5589" s="118">
        <f>M5589*T5589</f>
        <v>0</v>
      </c>
      <c r="V5589" s="119">
        <v>21</v>
      </c>
      <c r="W5589" s="119">
        <f>O5589*(V5589/100)</f>
        <v>0</v>
      </c>
      <c r="X5589" s="119">
        <f>O5589+W5589</f>
        <v>0</v>
      </c>
      <c r="Y5589" s="120">
        <v>8</v>
      </c>
      <c r="Z5589" s="9"/>
      <c r="AA5589" s="9"/>
      <c r="AB5589" s="9"/>
    </row>
    <row r="5590" spans="2:28" ht="4.5" customHeight="1" outlineLevel="6" x14ac:dyDescent="0.15">
      <c r="B5590" s="197"/>
      <c r="C5590" s="199"/>
      <c r="D5590" s="199"/>
      <c r="E5590" s="199"/>
      <c r="F5590" s="10"/>
      <c r="G5590" s="10"/>
      <c r="H5590" s="10"/>
      <c r="I5590" s="203"/>
      <c r="J5590" s="205"/>
      <c r="K5590" s="159"/>
      <c r="L5590" s="159"/>
      <c r="M5590" s="159"/>
      <c r="N5590" s="113"/>
      <c r="O5590" s="153"/>
      <c r="P5590" s="205"/>
      <c r="Q5590" s="205"/>
      <c r="R5590" s="159"/>
      <c r="S5590" s="159"/>
      <c r="T5590" s="159"/>
      <c r="U5590" s="159"/>
      <c r="V5590" s="153"/>
      <c r="W5590" s="153"/>
      <c r="X5590" s="153"/>
      <c r="Y5590" s="10"/>
      <c r="Z5590" s="9"/>
      <c r="AA5590" s="9"/>
      <c r="AB5590" s="9"/>
    </row>
    <row r="5591" spans="2:28" ht="14.25" outlineLevel="6" x14ac:dyDescent="0.15">
      <c r="B5591" s="197"/>
      <c r="C5591" s="198"/>
      <c r="D5591" s="114">
        <v>1095</v>
      </c>
      <c r="E5591" s="114"/>
      <c r="F5591" s="115"/>
      <c r="G5591" s="115"/>
      <c r="H5591" s="115" t="s">
        <v>3631</v>
      </c>
      <c r="I5591" s="116" t="s">
        <v>3630</v>
      </c>
      <c r="J5591" s="117" t="s">
        <v>584</v>
      </c>
      <c r="K5591" s="118">
        <v>20</v>
      </c>
      <c r="L5591" s="118">
        <v>0</v>
      </c>
      <c r="M5591" s="118">
        <v>20</v>
      </c>
      <c r="N5591" s="271"/>
      <c r="O5591" s="119">
        <f>M5591*N5591</f>
        <v>0</v>
      </c>
      <c r="P5591" s="117" t="s">
        <v>697</v>
      </c>
      <c r="Q5591" s="117" t="s">
        <v>9413</v>
      </c>
      <c r="R5591" s="118"/>
      <c r="S5591" s="118">
        <f>M5591*R5591</f>
        <v>0</v>
      </c>
      <c r="T5591" s="118"/>
      <c r="U5591" s="118">
        <f>M5591*T5591</f>
        <v>0</v>
      </c>
      <c r="V5591" s="119">
        <v>21</v>
      </c>
      <c r="W5591" s="119">
        <f>O5591*(V5591/100)</f>
        <v>0</v>
      </c>
      <c r="X5591" s="119">
        <f>O5591+W5591</f>
        <v>0</v>
      </c>
      <c r="Y5591" s="120">
        <v>8</v>
      </c>
      <c r="Z5591" s="9"/>
      <c r="AA5591" s="9"/>
      <c r="AB5591" s="9"/>
    </row>
    <row r="5592" spans="2:28" ht="4.5" customHeight="1" outlineLevel="6" x14ac:dyDescent="0.15">
      <c r="B5592" s="197"/>
      <c r="C5592" s="199"/>
      <c r="D5592" s="199"/>
      <c r="E5592" s="199"/>
      <c r="F5592" s="10"/>
      <c r="G5592" s="10"/>
      <c r="H5592" s="10"/>
      <c r="I5592" s="203"/>
      <c r="J5592" s="205"/>
      <c r="K5592" s="159"/>
      <c r="L5592" s="159"/>
      <c r="M5592" s="159"/>
      <c r="N5592" s="113"/>
      <c r="O5592" s="153"/>
      <c r="P5592" s="205"/>
      <c r="Q5592" s="205"/>
      <c r="R5592" s="159"/>
      <c r="S5592" s="159"/>
      <c r="T5592" s="159"/>
      <c r="U5592" s="159"/>
      <c r="V5592" s="153"/>
      <c r="W5592" s="153"/>
      <c r="X5592" s="153"/>
      <c r="Y5592" s="10"/>
      <c r="Z5592" s="9"/>
      <c r="AA5592" s="9"/>
      <c r="AB5592" s="9"/>
    </row>
    <row r="5593" spans="2:28" ht="14.25" outlineLevel="6" x14ac:dyDescent="0.15">
      <c r="B5593" s="197"/>
      <c r="C5593" s="198"/>
      <c r="D5593" s="114">
        <v>1096</v>
      </c>
      <c r="E5593" s="114"/>
      <c r="F5593" s="115"/>
      <c r="G5593" s="115"/>
      <c r="H5593" s="115" t="s">
        <v>3629</v>
      </c>
      <c r="I5593" s="116" t="s">
        <v>3628</v>
      </c>
      <c r="J5593" s="117" t="s">
        <v>584</v>
      </c>
      <c r="K5593" s="118">
        <v>2510</v>
      </c>
      <c r="L5593" s="118">
        <v>0</v>
      </c>
      <c r="M5593" s="118">
        <v>2510</v>
      </c>
      <c r="N5593" s="271"/>
      <c r="O5593" s="119">
        <f>M5593*N5593</f>
        <v>0</v>
      </c>
      <c r="P5593" s="117" t="s">
        <v>697</v>
      </c>
      <c r="Q5593" s="117" t="s">
        <v>9413</v>
      </c>
      <c r="R5593" s="118"/>
      <c r="S5593" s="118">
        <f>M5593*R5593</f>
        <v>0</v>
      </c>
      <c r="T5593" s="118"/>
      <c r="U5593" s="118">
        <f>M5593*T5593</f>
        <v>0</v>
      </c>
      <c r="V5593" s="119">
        <v>21</v>
      </c>
      <c r="W5593" s="119">
        <f>O5593*(V5593/100)</f>
        <v>0</v>
      </c>
      <c r="X5593" s="119">
        <f>O5593+W5593</f>
        <v>0</v>
      </c>
      <c r="Y5593" s="120">
        <v>8</v>
      </c>
      <c r="Z5593" s="9"/>
      <c r="AA5593" s="9"/>
      <c r="AB5593" s="9"/>
    </row>
    <row r="5594" spans="2:28" ht="4.5" customHeight="1" outlineLevel="6" x14ac:dyDescent="0.15">
      <c r="B5594" s="197"/>
      <c r="C5594" s="199"/>
      <c r="D5594" s="199"/>
      <c r="E5594" s="199"/>
      <c r="F5594" s="10"/>
      <c r="G5594" s="10"/>
      <c r="H5594" s="10"/>
      <c r="I5594" s="203"/>
      <c r="J5594" s="205"/>
      <c r="K5594" s="159"/>
      <c r="L5594" s="159"/>
      <c r="M5594" s="159"/>
      <c r="N5594" s="113"/>
      <c r="O5594" s="153"/>
      <c r="P5594" s="205"/>
      <c r="Q5594" s="205"/>
      <c r="R5594" s="159"/>
      <c r="S5594" s="159"/>
      <c r="T5594" s="159"/>
      <c r="U5594" s="159"/>
      <c r="V5594" s="153"/>
      <c r="W5594" s="153"/>
      <c r="X5594" s="153"/>
      <c r="Y5594" s="10"/>
      <c r="Z5594" s="9"/>
      <c r="AA5594" s="9"/>
      <c r="AB5594" s="9"/>
    </row>
    <row r="5595" spans="2:28" ht="14.25" outlineLevel="6" x14ac:dyDescent="0.15">
      <c r="B5595" s="197"/>
      <c r="C5595" s="198"/>
      <c r="D5595" s="114">
        <v>1097</v>
      </c>
      <c r="E5595" s="114"/>
      <c r="F5595" s="115"/>
      <c r="G5595" s="115"/>
      <c r="H5595" s="115" t="s">
        <v>3627</v>
      </c>
      <c r="I5595" s="116" t="s">
        <v>3626</v>
      </c>
      <c r="J5595" s="117" t="s">
        <v>696</v>
      </c>
      <c r="K5595" s="118">
        <v>20</v>
      </c>
      <c r="L5595" s="118">
        <v>0</v>
      </c>
      <c r="M5595" s="118">
        <v>20</v>
      </c>
      <c r="N5595" s="271"/>
      <c r="O5595" s="119">
        <f>M5595*N5595</f>
        <v>0</v>
      </c>
      <c r="P5595" s="117" t="s">
        <v>697</v>
      </c>
      <c r="Q5595" s="117" t="s">
        <v>9413</v>
      </c>
      <c r="R5595" s="118"/>
      <c r="S5595" s="118">
        <f>M5595*R5595</f>
        <v>0</v>
      </c>
      <c r="T5595" s="118"/>
      <c r="U5595" s="118">
        <f>M5595*T5595</f>
        <v>0</v>
      </c>
      <c r="V5595" s="119">
        <v>21</v>
      </c>
      <c r="W5595" s="119">
        <f>O5595*(V5595/100)</f>
        <v>0</v>
      </c>
      <c r="X5595" s="119">
        <f>O5595+W5595</f>
        <v>0</v>
      </c>
      <c r="Y5595" s="120">
        <v>8</v>
      </c>
      <c r="Z5595" s="9"/>
      <c r="AA5595" s="9"/>
      <c r="AB5595" s="9"/>
    </row>
    <row r="5596" spans="2:28" ht="4.5" customHeight="1" outlineLevel="6" x14ac:dyDescent="0.15">
      <c r="B5596" s="197"/>
      <c r="C5596" s="199"/>
      <c r="D5596" s="199"/>
      <c r="E5596" s="199"/>
      <c r="F5596" s="10"/>
      <c r="G5596" s="10"/>
      <c r="H5596" s="10"/>
      <c r="I5596" s="203"/>
      <c r="J5596" s="205"/>
      <c r="K5596" s="159"/>
      <c r="L5596" s="159"/>
      <c r="M5596" s="159"/>
      <c r="N5596" s="113"/>
      <c r="O5596" s="153"/>
      <c r="P5596" s="205"/>
      <c r="Q5596" s="205"/>
      <c r="R5596" s="159"/>
      <c r="S5596" s="159"/>
      <c r="T5596" s="159"/>
      <c r="U5596" s="159"/>
      <c r="V5596" s="153"/>
      <c r="W5596" s="153"/>
      <c r="X5596" s="153"/>
      <c r="Y5596" s="10"/>
      <c r="Z5596" s="9"/>
      <c r="AA5596" s="9"/>
      <c r="AB5596" s="9"/>
    </row>
    <row r="5597" spans="2:28" ht="14.25" outlineLevel="6" x14ac:dyDescent="0.15">
      <c r="B5597" s="197"/>
      <c r="C5597" s="198"/>
      <c r="D5597" s="114">
        <v>1098</v>
      </c>
      <c r="E5597" s="114"/>
      <c r="F5597" s="115"/>
      <c r="G5597" s="115"/>
      <c r="H5597" s="115" t="s">
        <v>3625</v>
      </c>
      <c r="I5597" s="116" t="s">
        <v>3624</v>
      </c>
      <c r="J5597" s="117" t="s">
        <v>584</v>
      </c>
      <c r="K5597" s="118">
        <v>210</v>
      </c>
      <c r="L5597" s="118">
        <v>0</v>
      </c>
      <c r="M5597" s="118">
        <v>210</v>
      </c>
      <c r="N5597" s="271"/>
      <c r="O5597" s="119">
        <f>M5597*N5597</f>
        <v>0</v>
      </c>
      <c r="P5597" s="117" t="s">
        <v>697</v>
      </c>
      <c r="Q5597" s="117" t="s">
        <v>9413</v>
      </c>
      <c r="R5597" s="118"/>
      <c r="S5597" s="118">
        <f>M5597*R5597</f>
        <v>0</v>
      </c>
      <c r="T5597" s="118"/>
      <c r="U5597" s="118">
        <f>M5597*T5597</f>
        <v>0</v>
      </c>
      <c r="V5597" s="119">
        <v>21</v>
      </c>
      <c r="W5597" s="119">
        <f>O5597*(V5597/100)</f>
        <v>0</v>
      </c>
      <c r="X5597" s="119">
        <f>O5597+W5597</f>
        <v>0</v>
      </c>
      <c r="Y5597" s="120">
        <v>8</v>
      </c>
      <c r="Z5597" s="9"/>
      <c r="AA5597" s="9"/>
      <c r="AB5597" s="9"/>
    </row>
    <row r="5598" spans="2:28" ht="4.5" customHeight="1" outlineLevel="6" x14ac:dyDescent="0.15">
      <c r="B5598" s="197"/>
      <c r="C5598" s="199"/>
      <c r="D5598" s="199"/>
      <c r="E5598" s="199"/>
      <c r="F5598" s="10"/>
      <c r="G5598" s="10"/>
      <c r="H5598" s="10"/>
      <c r="I5598" s="203"/>
      <c r="J5598" s="205"/>
      <c r="K5598" s="159"/>
      <c r="L5598" s="159"/>
      <c r="M5598" s="159"/>
      <c r="N5598" s="113"/>
      <c r="O5598" s="153"/>
      <c r="P5598" s="205"/>
      <c r="Q5598" s="205"/>
      <c r="R5598" s="159"/>
      <c r="S5598" s="159"/>
      <c r="T5598" s="159"/>
      <c r="U5598" s="159"/>
      <c r="V5598" s="153"/>
      <c r="W5598" s="153"/>
      <c r="X5598" s="153"/>
      <c r="Y5598" s="10"/>
      <c r="Z5598" s="9"/>
      <c r="AA5598" s="9"/>
      <c r="AB5598" s="9"/>
    </row>
    <row r="5599" spans="2:28" ht="14.25" outlineLevel="6" x14ac:dyDescent="0.15">
      <c r="B5599" s="197"/>
      <c r="C5599" s="198"/>
      <c r="D5599" s="114">
        <v>1099</v>
      </c>
      <c r="E5599" s="114"/>
      <c r="F5599" s="115"/>
      <c r="G5599" s="115"/>
      <c r="H5599" s="115" t="s">
        <v>3623</v>
      </c>
      <c r="I5599" s="116" t="s">
        <v>3622</v>
      </c>
      <c r="J5599" s="117" t="s">
        <v>584</v>
      </c>
      <c r="K5599" s="118">
        <v>250</v>
      </c>
      <c r="L5599" s="118">
        <v>0</v>
      </c>
      <c r="M5599" s="118">
        <v>250</v>
      </c>
      <c r="N5599" s="271"/>
      <c r="O5599" s="119">
        <f>M5599*N5599</f>
        <v>0</v>
      </c>
      <c r="P5599" s="117" t="s">
        <v>697</v>
      </c>
      <c r="Q5599" s="117" t="s">
        <v>9413</v>
      </c>
      <c r="R5599" s="118"/>
      <c r="S5599" s="118">
        <f>M5599*R5599</f>
        <v>0</v>
      </c>
      <c r="T5599" s="118"/>
      <c r="U5599" s="118">
        <f>M5599*T5599</f>
        <v>0</v>
      </c>
      <c r="V5599" s="119">
        <v>21</v>
      </c>
      <c r="W5599" s="119">
        <f>O5599*(V5599/100)</f>
        <v>0</v>
      </c>
      <c r="X5599" s="119">
        <f>O5599+W5599</f>
        <v>0</v>
      </c>
      <c r="Y5599" s="120">
        <v>8</v>
      </c>
      <c r="Z5599" s="9"/>
      <c r="AA5599" s="9"/>
      <c r="AB5599" s="9"/>
    </row>
    <row r="5600" spans="2:28" ht="4.5" customHeight="1" outlineLevel="6" x14ac:dyDescent="0.15">
      <c r="B5600" s="197"/>
      <c r="C5600" s="199"/>
      <c r="D5600" s="199"/>
      <c r="E5600" s="199"/>
      <c r="F5600" s="10"/>
      <c r="G5600" s="10"/>
      <c r="H5600" s="10"/>
      <c r="I5600" s="203"/>
      <c r="J5600" s="205"/>
      <c r="K5600" s="159"/>
      <c r="L5600" s="159"/>
      <c r="M5600" s="159"/>
      <c r="N5600" s="113"/>
      <c r="O5600" s="153"/>
      <c r="P5600" s="205"/>
      <c r="Q5600" s="205"/>
      <c r="R5600" s="159"/>
      <c r="S5600" s="159"/>
      <c r="T5600" s="159"/>
      <c r="U5600" s="159"/>
      <c r="V5600" s="153"/>
      <c r="W5600" s="153"/>
      <c r="X5600" s="153"/>
      <c r="Y5600" s="10"/>
      <c r="Z5600" s="9"/>
      <c r="AA5600" s="9"/>
      <c r="AB5600" s="9"/>
    </row>
    <row r="5601" spans="2:28" ht="14.25" outlineLevel="6" x14ac:dyDescent="0.15">
      <c r="B5601" s="197"/>
      <c r="C5601" s="198"/>
      <c r="D5601" s="114">
        <v>1100</v>
      </c>
      <c r="E5601" s="114"/>
      <c r="F5601" s="115"/>
      <c r="G5601" s="115"/>
      <c r="H5601" s="115" t="s">
        <v>3621</v>
      </c>
      <c r="I5601" s="116" t="s">
        <v>3620</v>
      </c>
      <c r="J5601" s="117" t="s">
        <v>3619</v>
      </c>
      <c r="K5601" s="118">
        <v>520</v>
      </c>
      <c r="L5601" s="118">
        <v>0</v>
      </c>
      <c r="M5601" s="118">
        <v>520</v>
      </c>
      <c r="N5601" s="271"/>
      <c r="O5601" s="119">
        <f>M5601*N5601</f>
        <v>0</v>
      </c>
      <c r="P5601" s="117" t="s">
        <v>697</v>
      </c>
      <c r="Q5601" s="117" t="s">
        <v>9413</v>
      </c>
      <c r="R5601" s="118"/>
      <c r="S5601" s="118">
        <f>M5601*R5601</f>
        <v>0</v>
      </c>
      <c r="T5601" s="118"/>
      <c r="U5601" s="118">
        <f>M5601*T5601</f>
        <v>0</v>
      </c>
      <c r="V5601" s="119">
        <v>21</v>
      </c>
      <c r="W5601" s="119">
        <f>O5601*(V5601/100)</f>
        <v>0</v>
      </c>
      <c r="X5601" s="119">
        <f>O5601+W5601</f>
        <v>0</v>
      </c>
      <c r="Y5601" s="120">
        <v>8</v>
      </c>
      <c r="Z5601" s="9"/>
      <c r="AA5601" s="9"/>
      <c r="AB5601" s="9"/>
    </row>
    <row r="5602" spans="2:28" ht="4.5" customHeight="1" outlineLevel="6" x14ac:dyDescent="0.15">
      <c r="B5602" s="197"/>
      <c r="C5602" s="199"/>
      <c r="D5602" s="199"/>
      <c r="E5602" s="199"/>
      <c r="F5602" s="10"/>
      <c r="G5602" s="10"/>
      <c r="H5602" s="10"/>
      <c r="I5602" s="203"/>
      <c r="J5602" s="205"/>
      <c r="K5602" s="159"/>
      <c r="L5602" s="159"/>
      <c r="M5602" s="159"/>
      <c r="N5602" s="113"/>
      <c r="O5602" s="153"/>
      <c r="P5602" s="205"/>
      <c r="Q5602" s="205"/>
      <c r="R5602" s="159"/>
      <c r="S5602" s="159"/>
      <c r="T5602" s="159"/>
      <c r="U5602" s="159"/>
      <c r="V5602" s="153"/>
      <c r="W5602" s="153"/>
      <c r="X5602" s="153"/>
      <c r="Y5602" s="10"/>
      <c r="Z5602" s="9"/>
      <c r="AA5602" s="9"/>
      <c r="AB5602" s="9"/>
    </row>
    <row r="5603" spans="2:28" ht="14.25" outlineLevel="6" x14ac:dyDescent="0.15">
      <c r="B5603" s="197"/>
      <c r="C5603" s="198"/>
      <c r="D5603" s="114">
        <v>1101</v>
      </c>
      <c r="E5603" s="114"/>
      <c r="F5603" s="115"/>
      <c r="G5603" s="115"/>
      <c r="H5603" s="115" t="s">
        <v>3618</v>
      </c>
      <c r="I5603" s="116" t="s">
        <v>3617</v>
      </c>
      <c r="J5603" s="117" t="s">
        <v>696</v>
      </c>
      <c r="K5603" s="118">
        <v>102</v>
      </c>
      <c r="L5603" s="118">
        <v>0</v>
      </c>
      <c r="M5603" s="118">
        <v>102</v>
      </c>
      <c r="N5603" s="271"/>
      <c r="O5603" s="119">
        <f>M5603*N5603</f>
        <v>0</v>
      </c>
      <c r="P5603" s="117" t="s">
        <v>697</v>
      </c>
      <c r="Q5603" s="117" t="s">
        <v>9413</v>
      </c>
      <c r="R5603" s="118"/>
      <c r="S5603" s="118">
        <f>M5603*R5603</f>
        <v>0</v>
      </c>
      <c r="T5603" s="118"/>
      <c r="U5603" s="118">
        <f>M5603*T5603</f>
        <v>0</v>
      </c>
      <c r="V5603" s="119">
        <v>21</v>
      </c>
      <c r="W5603" s="119">
        <f>O5603*(V5603/100)</f>
        <v>0</v>
      </c>
      <c r="X5603" s="119">
        <f>O5603+W5603</f>
        <v>0</v>
      </c>
      <c r="Y5603" s="120">
        <v>8</v>
      </c>
      <c r="Z5603" s="9"/>
      <c r="AA5603" s="9"/>
      <c r="AB5603" s="9"/>
    </row>
    <row r="5604" spans="2:28" ht="4.5" customHeight="1" outlineLevel="6" x14ac:dyDescent="0.15">
      <c r="B5604" s="197"/>
      <c r="C5604" s="199"/>
      <c r="D5604" s="199"/>
      <c r="E5604" s="199"/>
      <c r="F5604" s="10"/>
      <c r="G5604" s="10"/>
      <c r="H5604" s="10"/>
      <c r="I5604" s="203"/>
      <c r="J5604" s="205"/>
      <c r="K5604" s="159"/>
      <c r="L5604" s="159"/>
      <c r="M5604" s="159"/>
      <c r="N5604" s="113"/>
      <c r="O5604" s="153"/>
      <c r="P5604" s="205"/>
      <c r="Q5604" s="205"/>
      <c r="R5604" s="159"/>
      <c r="S5604" s="159"/>
      <c r="T5604" s="159"/>
      <c r="U5604" s="159"/>
      <c r="V5604" s="153"/>
      <c r="W5604" s="153"/>
      <c r="X5604" s="153"/>
      <c r="Y5604" s="10"/>
      <c r="Z5604" s="9"/>
      <c r="AA5604" s="9"/>
      <c r="AB5604" s="9"/>
    </row>
    <row r="5605" spans="2:28" ht="14.25" outlineLevel="6" x14ac:dyDescent="0.15">
      <c r="B5605" s="197"/>
      <c r="C5605" s="198"/>
      <c r="D5605" s="114">
        <v>1102</v>
      </c>
      <c r="E5605" s="114"/>
      <c r="F5605" s="115"/>
      <c r="G5605" s="115"/>
      <c r="H5605" s="115" t="s">
        <v>3616</v>
      </c>
      <c r="I5605" s="116" t="s">
        <v>3615</v>
      </c>
      <c r="J5605" s="117" t="s">
        <v>3378</v>
      </c>
      <c r="K5605" s="118">
        <v>2</v>
      </c>
      <c r="L5605" s="118">
        <v>0</v>
      </c>
      <c r="M5605" s="118">
        <v>2</v>
      </c>
      <c r="N5605" s="271"/>
      <c r="O5605" s="119">
        <f>M5605*N5605</f>
        <v>0</v>
      </c>
      <c r="P5605" s="117" t="s">
        <v>697</v>
      </c>
      <c r="Q5605" s="117" t="s">
        <v>9413</v>
      </c>
      <c r="R5605" s="118"/>
      <c r="S5605" s="118">
        <f>M5605*R5605</f>
        <v>0</v>
      </c>
      <c r="T5605" s="118"/>
      <c r="U5605" s="118">
        <f>M5605*T5605</f>
        <v>0</v>
      </c>
      <c r="V5605" s="119">
        <v>21</v>
      </c>
      <c r="W5605" s="119">
        <f>O5605*(V5605/100)</f>
        <v>0</v>
      </c>
      <c r="X5605" s="119">
        <f>O5605+W5605</f>
        <v>0</v>
      </c>
      <c r="Y5605" s="120">
        <v>8</v>
      </c>
      <c r="Z5605" s="9"/>
      <c r="AA5605" s="9"/>
      <c r="AB5605" s="9"/>
    </row>
    <row r="5606" spans="2:28" ht="4.5" customHeight="1" outlineLevel="6" x14ac:dyDescent="0.15">
      <c r="B5606" s="197"/>
      <c r="C5606" s="199"/>
      <c r="D5606" s="199"/>
      <c r="E5606" s="199"/>
      <c r="F5606" s="10"/>
      <c r="G5606" s="10"/>
      <c r="H5606" s="10"/>
      <c r="I5606" s="203"/>
      <c r="J5606" s="205"/>
      <c r="K5606" s="159"/>
      <c r="L5606" s="159"/>
      <c r="M5606" s="159"/>
      <c r="N5606" s="113"/>
      <c r="O5606" s="153"/>
      <c r="P5606" s="205"/>
      <c r="Q5606" s="205"/>
      <c r="R5606" s="159"/>
      <c r="S5606" s="159"/>
      <c r="T5606" s="159"/>
      <c r="U5606" s="159"/>
      <c r="V5606" s="153"/>
      <c r="W5606" s="153"/>
      <c r="X5606" s="153"/>
      <c r="Y5606" s="10"/>
      <c r="Z5606" s="9"/>
      <c r="AA5606" s="9"/>
      <c r="AB5606" s="9"/>
    </row>
    <row r="5607" spans="2:28" ht="14.25" outlineLevel="6" x14ac:dyDescent="0.15">
      <c r="B5607" s="197"/>
      <c r="C5607" s="198"/>
      <c r="D5607" s="114">
        <v>1103</v>
      </c>
      <c r="E5607" s="114"/>
      <c r="F5607" s="115"/>
      <c r="G5607" s="115"/>
      <c r="H5607" s="115" t="s">
        <v>3614</v>
      </c>
      <c r="I5607" s="116" t="s">
        <v>3613</v>
      </c>
      <c r="J5607" s="117" t="s">
        <v>696</v>
      </c>
      <c r="K5607" s="118">
        <v>22</v>
      </c>
      <c r="L5607" s="118">
        <v>0</v>
      </c>
      <c r="M5607" s="118">
        <v>22</v>
      </c>
      <c r="N5607" s="271"/>
      <c r="O5607" s="119">
        <f>M5607*N5607</f>
        <v>0</v>
      </c>
      <c r="P5607" s="117" t="s">
        <v>697</v>
      </c>
      <c r="Q5607" s="117" t="s">
        <v>9413</v>
      </c>
      <c r="R5607" s="118"/>
      <c r="S5607" s="118">
        <f>M5607*R5607</f>
        <v>0</v>
      </c>
      <c r="T5607" s="118"/>
      <c r="U5607" s="118">
        <f>M5607*T5607</f>
        <v>0</v>
      </c>
      <c r="V5607" s="119">
        <v>21</v>
      </c>
      <c r="W5607" s="119">
        <f>O5607*(V5607/100)</f>
        <v>0</v>
      </c>
      <c r="X5607" s="119">
        <f>O5607+W5607</f>
        <v>0</v>
      </c>
      <c r="Y5607" s="120">
        <v>8</v>
      </c>
      <c r="Z5607" s="9"/>
      <c r="AA5607" s="9"/>
      <c r="AB5607" s="9"/>
    </row>
    <row r="5608" spans="2:28" ht="4.5" customHeight="1" outlineLevel="6" x14ac:dyDescent="0.15">
      <c r="B5608" s="197"/>
      <c r="C5608" s="199"/>
      <c r="D5608" s="199"/>
      <c r="E5608" s="199"/>
      <c r="F5608" s="10"/>
      <c r="G5608" s="10"/>
      <c r="H5608" s="10"/>
      <c r="I5608" s="203"/>
      <c r="J5608" s="205"/>
      <c r="K5608" s="159"/>
      <c r="L5608" s="159"/>
      <c r="M5608" s="159"/>
      <c r="N5608" s="113"/>
      <c r="O5608" s="153"/>
      <c r="P5608" s="205"/>
      <c r="Q5608" s="205"/>
      <c r="R5608" s="159"/>
      <c r="S5608" s="159"/>
      <c r="T5608" s="159"/>
      <c r="U5608" s="159"/>
      <c r="V5608" s="153"/>
      <c r="W5608" s="153"/>
      <c r="X5608" s="153"/>
      <c r="Y5608" s="10"/>
      <c r="Z5608" s="9"/>
      <c r="AA5608" s="9"/>
      <c r="AB5608" s="9"/>
    </row>
    <row r="5609" spans="2:28" ht="14.25" outlineLevel="6" x14ac:dyDescent="0.15">
      <c r="B5609" s="197"/>
      <c r="C5609" s="198"/>
      <c r="D5609" s="114">
        <v>1104</v>
      </c>
      <c r="E5609" s="114"/>
      <c r="F5609" s="115"/>
      <c r="G5609" s="115"/>
      <c r="H5609" s="115" t="s">
        <v>3612</v>
      </c>
      <c r="I5609" s="116" t="s">
        <v>3611</v>
      </c>
      <c r="J5609" s="117" t="s">
        <v>696</v>
      </c>
      <c r="K5609" s="118">
        <v>1</v>
      </c>
      <c r="L5609" s="118">
        <v>0</v>
      </c>
      <c r="M5609" s="118">
        <v>1</v>
      </c>
      <c r="N5609" s="271"/>
      <c r="O5609" s="119">
        <f>M5609*N5609</f>
        <v>0</v>
      </c>
      <c r="P5609" s="117" t="s">
        <v>697</v>
      </c>
      <c r="Q5609" s="117" t="s">
        <v>9413</v>
      </c>
      <c r="R5609" s="118"/>
      <c r="S5609" s="118">
        <f>M5609*R5609</f>
        <v>0</v>
      </c>
      <c r="T5609" s="118"/>
      <c r="U5609" s="118">
        <f>M5609*T5609</f>
        <v>0</v>
      </c>
      <c r="V5609" s="119">
        <v>21</v>
      </c>
      <c r="W5609" s="119">
        <f>O5609*(V5609/100)</f>
        <v>0</v>
      </c>
      <c r="X5609" s="119">
        <f>O5609+W5609</f>
        <v>0</v>
      </c>
      <c r="Y5609" s="120">
        <v>8</v>
      </c>
      <c r="Z5609" s="9"/>
      <c r="AA5609" s="9"/>
      <c r="AB5609" s="9"/>
    </row>
    <row r="5610" spans="2:28" ht="4.5" customHeight="1" outlineLevel="6" x14ac:dyDescent="0.15">
      <c r="B5610" s="197"/>
      <c r="C5610" s="199"/>
      <c r="D5610" s="199"/>
      <c r="E5610" s="199"/>
      <c r="F5610" s="10"/>
      <c r="G5610" s="10"/>
      <c r="H5610" s="10"/>
      <c r="I5610" s="203"/>
      <c r="J5610" s="205"/>
      <c r="K5610" s="159"/>
      <c r="L5610" s="159"/>
      <c r="M5610" s="159"/>
      <c r="N5610" s="113"/>
      <c r="O5610" s="153"/>
      <c r="P5610" s="205"/>
      <c r="Q5610" s="205"/>
      <c r="R5610" s="159"/>
      <c r="S5610" s="159"/>
      <c r="T5610" s="159"/>
      <c r="U5610" s="159"/>
      <c r="V5610" s="153"/>
      <c r="W5610" s="153"/>
      <c r="X5610" s="153"/>
      <c r="Y5610" s="10"/>
      <c r="Z5610" s="9"/>
      <c r="AA5610" s="9"/>
      <c r="AB5610" s="9"/>
    </row>
    <row r="5611" spans="2:28" ht="14.25" outlineLevel="6" x14ac:dyDescent="0.15">
      <c r="B5611" s="197"/>
      <c r="C5611" s="198"/>
      <c r="D5611" s="114">
        <v>1105</v>
      </c>
      <c r="E5611" s="114"/>
      <c r="F5611" s="115"/>
      <c r="G5611" s="115"/>
      <c r="H5611" s="115" t="s">
        <v>3610</v>
      </c>
      <c r="I5611" s="116" t="s">
        <v>3609</v>
      </c>
      <c r="J5611" s="117" t="s">
        <v>696</v>
      </c>
      <c r="K5611" s="118">
        <v>182</v>
      </c>
      <c r="L5611" s="118">
        <v>0</v>
      </c>
      <c r="M5611" s="118">
        <v>182</v>
      </c>
      <c r="N5611" s="271"/>
      <c r="O5611" s="119">
        <f>M5611*N5611</f>
        <v>0</v>
      </c>
      <c r="P5611" s="117" t="s">
        <v>697</v>
      </c>
      <c r="Q5611" s="117" t="s">
        <v>9413</v>
      </c>
      <c r="R5611" s="118"/>
      <c r="S5611" s="118">
        <f>M5611*R5611</f>
        <v>0</v>
      </c>
      <c r="T5611" s="118"/>
      <c r="U5611" s="118">
        <f>M5611*T5611</f>
        <v>0</v>
      </c>
      <c r="V5611" s="119">
        <v>21</v>
      </c>
      <c r="W5611" s="119">
        <f>O5611*(V5611/100)</f>
        <v>0</v>
      </c>
      <c r="X5611" s="119">
        <f>O5611+W5611</f>
        <v>0</v>
      </c>
      <c r="Y5611" s="120">
        <v>8</v>
      </c>
      <c r="Z5611" s="9"/>
      <c r="AA5611" s="9"/>
      <c r="AB5611" s="9"/>
    </row>
    <row r="5612" spans="2:28" ht="4.5" customHeight="1" outlineLevel="6" x14ac:dyDescent="0.15">
      <c r="B5612" s="197"/>
      <c r="C5612" s="199"/>
      <c r="D5612" s="199"/>
      <c r="E5612" s="199"/>
      <c r="F5612" s="10"/>
      <c r="G5612" s="10"/>
      <c r="H5612" s="10"/>
      <c r="I5612" s="203"/>
      <c r="J5612" s="205"/>
      <c r="K5612" s="159"/>
      <c r="L5612" s="159"/>
      <c r="M5612" s="159"/>
      <c r="N5612" s="113"/>
      <c r="O5612" s="153"/>
      <c r="P5612" s="205"/>
      <c r="Q5612" s="205"/>
      <c r="R5612" s="159"/>
      <c r="S5612" s="159"/>
      <c r="T5612" s="159"/>
      <c r="U5612" s="159"/>
      <c r="V5612" s="153"/>
      <c r="W5612" s="153"/>
      <c r="X5612" s="153"/>
      <c r="Y5612" s="10"/>
      <c r="Z5612" s="9"/>
      <c r="AA5612" s="9"/>
      <c r="AB5612" s="9"/>
    </row>
    <row r="5613" spans="2:28" ht="14.25" outlineLevel="6" x14ac:dyDescent="0.15">
      <c r="B5613" s="197"/>
      <c r="C5613" s="198"/>
      <c r="D5613" s="114">
        <v>1106</v>
      </c>
      <c r="E5613" s="114"/>
      <c r="F5613" s="115"/>
      <c r="G5613" s="115"/>
      <c r="H5613" s="115" t="s">
        <v>3608</v>
      </c>
      <c r="I5613" s="116" t="s">
        <v>3607</v>
      </c>
      <c r="J5613" s="117" t="s">
        <v>696</v>
      </c>
      <c r="K5613" s="118">
        <v>15</v>
      </c>
      <c r="L5613" s="118">
        <v>0</v>
      </c>
      <c r="M5613" s="118">
        <v>15</v>
      </c>
      <c r="N5613" s="271"/>
      <c r="O5613" s="119">
        <f>M5613*N5613</f>
        <v>0</v>
      </c>
      <c r="P5613" s="117" t="s">
        <v>697</v>
      </c>
      <c r="Q5613" s="117" t="s">
        <v>9413</v>
      </c>
      <c r="R5613" s="118"/>
      <c r="S5613" s="118">
        <f>M5613*R5613</f>
        <v>0</v>
      </c>
      <c r="T5613" s="118"/>
      <c r="U5613" s="118">
        <f>M5613*T5613</f>
        <v>0</v>
      </c>
      <c r="V5613" s="119">
        <v>21</v>
      </c>
      <c r="W5613" s="119">
        <f>O5613*(V5613/100)</f>
        <v>0</v>
      </c>
      <c r="X5613" s="119">
        <f>O5613+W5613</f>
        <v>0</v>
      </c>
      <c r="Y5613" s="120">
        <v>8</v>
      </c>
      <c r="Z5613" s="9"/>
      <c r="AA5613" s="9"/>
      <c r="AB5613" s="9"/>
    </row>
    <row r="5614" spans="2:28" ht="4.5" customHeight="1" outlineLevel="6" x14ac:dyDescent="0.15">
      <c r="B5614" s="197"/>
      <c r="C5614" s="199"/>
      <c r="D5614" s="199"/>
      <c r="E5614" s="199"/>
      <c r="F5614" s="10"/>
      <c r="G5614" s="10"/>
      <c r="H5614" s="10"/>
      <c r="I5614" s="203"/>
      <c r="J5614" s="205"/>
      <c r="K5614" s="159"/>
      <c r="L5614" s="159"/>
      <c r="M5614" s="159"/>
      <c r="N5614" s="113"/>
      <c r="O5614" s="153"/>
      <c r="P5614" s="205"/>
      <c r="Q5614" s="205"/>
      <c r="R5614" s="159"/>
      <c r="S5614" s="159"/>
      <c r="T5614" s="159"/>
      <c r="U5614" s="159"/>
      <c r="V5614" s="153"/>
      <c r="W5614" s="153"/>
      <c r="X5614" s="153"/>
      <c r="Y5614" s="10"/>
      <c r="Z5614" s="9"/>
      <c r="AA5614" s="9"/>
      <c r="AB5614" s="9"/>
    </row>
    <row r="5615" spans="2:28" ht="14.25" outlineLevel="6" x14ac:dyDescent="0.15">
      <c r="B5615" s="197"/>
      <c r="C5615" s="198"/>
      <c r="D5615" s="114">
        <v>1107</v>
      </c>
      <c r="E5615" s="114"/>
      <c r="F5615" s="115"/>
      <c r="G5615" s="115"/>
      <c r="H5615" s="115" t="s">
        <v>3606</v>
      </c>
      <c r="I5615" s="116" t="s">
        <v>3605</v>
      </c>
      <c r="J5615" s="117" t="s">
        <v>944</v>
      </c>
      <c r="K5615" s="118">
        <v>4</v>
      </c>
      <c r="L5615" s="118">
        <v>0</v>
      </c>
      <c r="M5615" s="118">
        <v>4</v>
      </c>
      <c r="N5615" s="271"/>
      <c r="O5615" s="119">
        <f>M5615*N5615</f>
        <v>0</v>
      </c>
      <c r="P5615" s="117" t="s">
        <v>697</v>
      </c>
      <c r="Q5615" s="117" t="s">
        <v>9413</v>
      </c>
      <c r="R5615" s="118"/>
      <c r="S5615" s="118">
        <f>M5615*R5615</f>
        <v>0</v>
      </c>
      <c r="T5615" s="118"/>
      <c r="U5615" s="118">
        <f>M5615*T5615</f>
        <v>0</v>
      </c>
      <c r="V5615" s="119">
        <v>21</v>
      </c>
      <c r="W5615" s="119">
        <f>O5615*(V5615/100)</f>
        <v>0</v>
      </c>
      <c r="X5615" s="119">
        <f>O5615+W5615</f>
        <v>0</v>
      </c>
      <c r="Y5615" s="120">
        <v>8</v>
      </c>
      <c r="Z5615" s="9"/>
      <c r="AA5615" s="9"/>
      <c r="AB5615" s="9"/>
    </row>
    <row r="5616" spans="2:28" ht="4.5" customHeight="1" outlineLevel="6" x14ac:dyDescent="0.15">
      <c r="B5616" s="197"/>
      <c r="C5616" s="199"/>
      <c r="D5616" s="199"/>
      <c r="E5616" s="199"/>
      <c r="F5616" s="10"/>
      <c r="G5616" s="10"/>
      <c r="H5616" s="10"/>
      <c r="I5616" s="203"/>
      <c r="J5616" s="205"/>
      <c r="K5616" s="159"/>
      <c r="L5616" s="159"/>
      <c r="M5616" s="159"/>
      <c r="N5616" s="113"/>
      <c r="O5616" s="153"/>
      <c r="P5616" s="205"/>
      <c r="Q5616" s="205"/>
      <c r="R5616" s="159"/>
      <c r="S5616" s="159"/>
      <c r="T5616" s="159"/>
      <c r="U5616" s="159"/>
      <c r="V5616" s="153"/>
      <c r="W5616" s="153"/>
      <c r="X5616" s="153"/>
      <c r="Y5616" s="10"/>
      <c r="Z5616" s="9"/>
      <c r="AA5616" s="9"/>
      <c r="AB5616" s="9"/>
    </row>
    <row r="5617" spans="1:28" ht="14.25" outlineLevel="6" x14ac:dyDescent="0.15">
      <c r="B5617" s="197"/>
      <c r="C5617" s="198"/>
      <c r="D5617" s="114">
        <v>1108</v>
      </c>
      <c r="E5617" s="114"/>
      <c r="F5617" s="115"/>
      <c r="G5617" s="115"/>
      <c r="H5617" s="115" t="s">
        <v>3604</v>
      </c>
      <c r="I5617" s="116" t="s">
        <v>3603</v>
      </c>
      <c r="J5617" s="117" t="s">
        <v>944</v>
      </c>
      <c r="K5617" s="118">
        <v>1</v>
      </c>
      <c r="L5617" s="118">
        <v>0</v>
      </c>
      <c r="M5617" s="118">
        <v>1</v>
      </c>
      <c r="N5617" s="271"/>
      <c r="O5617" s="119">
        <f>M5617*N5617</f>
        <v>0</v>
      </c>
      <c r="P5617" s="117" t="s">
        <v>697</v>
      </c>
      <c r="Q5617" s="117" t="s">
        <v>9413</v>
      </c>
      <c r="R5617" s="118"/>
      <c r="S5617" s="118">
        <f>M5617*R5617</f>
        <v>0</v>
      </c>
      <c r="T5617" s="118"/>
      <c r="U5617" s="118">
        <f>M5617*T5617</f>
        <v>0</v>
      </c>
      <c r="V5617" s="119">
        <v>21</v>
      </c>
      <c r="W5617" s="119">
        <f>O5617*(V5617/100)</f>
        <v>0</v>
      </c>
      <c r="X5617" s="119">
        <f>O5617+W5617</f>
        <v>0</v>
      </c>
      <c r="Y5617" s="120">
        <v>8</v>
      </c>
      <c r="Z5617" s="9"/>
      <c r="AA5617" s="9"/>
      <c r="AB5617" s="9"/>
    </row>
    <row r="5618" spans="1:28" ht="4.5" customHeight="1" outlineLevel="6" x14ac:dyDescent="0.15">
      <c r="B5618" s="197"/>
      <c r="C5618" s="199"/>
      <c r="D5618" s="199"/>
      <c r="E5618" s="199"/>
      <c r="F5618" s="10"/>
      <c r="G5618" s="10"/>
      <c r="H5618" s="10"/>
      <c r="I5618" s="203"/>
      <c r="J5618" s="205"/>
      <c r="K5618" s="159"/>
      <c r="L5618" s="159"/>
      <c r="M5618" s="159"/>
      <c r="N5618" s="113"/>
      <c r="O5618" s="153"/>
      <c r="P5618" s="205"/>
      <c r="Q5618" s="205"/>
      <c r="R5618" s="159"/>
      <c r="S5618" s="159"/>
      <c r="T5618" s="159"/>
      <c r="U5618" s="159"/>
      <c r="V5618" s="153"/>
      <c r="W5618" s="153"/>
      <c r="X5618" s="153"/>
      <c r="Y5618" s="10"/>
      <c r="Z5618" s="9"/>
      <c r="AA5618" s="9"/>
      <c r="AB5618" s="9"/>
    </row>
    <row r="5619" spans="1:28" ht="14.25" outlineLevel="6" x14ac:dyDescent="0.15">
      <c r="B5619" s="197"/>
      <c r="C5619" s="198"/>
      <c r="D5619" s="114">
        <v>1109</v>
      </c>
      <c r="E5619" s="114"/>
      <c r="F5619" s="115"/>
      <c r="G5619" s="115"/>
      <c r="H5619" s="115" t="s">
        <v>3602</v>
      </c>
      <c r="I5619" s="116" t="s">
        <v>3601</v>
      </c>
      <c r="J5619" s="117" t="s">
        <v>1011</v>
      </c>
      <c r="K5619" s="118">
        <v>1</v>
      </c>
      <c r="L5619" s="118">
        <v>0</v>
      </c>
      <c r="M5619" s="118">
        <v>1</v>
      </c>
      <c r="N5619" s="271"/>
      <c r="O5619" s="119">
        <f>M5619*N5619</f>
        <v>0</v>
      </c>
      <c r="P5619" s="117" t="s">
        <v>697</v>
      </c>
      <c r="Q5619" s="117" t="s">
        <v>9413</v>
      </c>
      <c r="R5619" s="118"/>
      <c r="S5619" s="118">
        <f>M5619*R5619</f>
        <v>0</v>
      </c>
      <c r="T5619" s="118"/>
      <c r="U5619" s="118">
        <f>M5619*T5619</f>
        <v>0</v>
      </c>
      <c r="V5619" s="119">
        <v>21</v>
      </c>
      <c r="W5619" s="119">
        <f>O5619*(V5619/100)</f>
        <v>0</v>
      </c>
      <c r="X5619" s="119">
        <f>O5619+W5619</f>
        <v>0</v>
      </c>
      <c r="Y5619" s="120">
        <v>8</v>
      </c>
      <c r="Z5619" s="9"/>
      <c r="AA5619" s="9"/>
      <c r="AB5619" s="9"/>
    </row>
    <row r="5620" spans="1:28" ht="4.5" customHeight="1" outlineLevel="6" x14ac:dyDescent="0.15">
      <c r="B5620" s="197"/>
      <c r="C5620" s="199"/>
      <c r="D5620" s="199"/>
      <c r="E5620" s="199"/>
      <c r="F5620" s="10"/>
      <c r="G5620" s="10"/>
      <c r="H5620" s="10"/>
      <c r="I5620" s="203"/>
      <c r="J5620" s="205"/>
      <c r="K5620" s="159"/>
      <c r="L5620" s="159"/>
      <c r="M5620" s="159"/>
      <c r="N5620" s="113"/>
      <c r="O5620" s="153"/>
      <c r="P5620" s="205"/>
      <c r="Q5620" s="205"/>
      <c r="R5620" s="159"/>
      <c r="S5620" s="159"/>
      <c r="T5620" s="159"/>
      <c r="U5620" s="159"/>
      <c r="V5620" s="153"/>
      <c r="W5620" s="153"/>
      <c r="X5620" s="153"/>
      <c r="Y5620" s="10"/>
      <c r="Z5620" s="9"/>
      <c r="AA5620" s="9"/>
      <c r="AB5620" s="9"/>
    </row>
    <row r="5621" spans="1:28" ht="14.25" outlineLevel="6" x14ac:dyDescent="0.15">
      <c r="B5621" s="197"/>
      <c r="C5621" s="198"/>
      <c r="D5621" s="114">
        <v>1110</v>
      </c>
      <c r="E5621" s="114"/>
      <c r="F5621" s="115"/>
      <c r="G5621" s="115"/>
      <c r="H5621" s="115" t="s">
        <v>3600</v>
      </c>
      <c r="I5621" s="116" t="s">
        <v>3599</v>
      </c>
      <c r="J5621" s="117" t="s">
        <v>1011</v>
      </c>
      <c r="K5621" s="118">
        <v>1</v>
      </c>
      <c r="L5621" s="118">
        <v>0</v>
      </c>
      <c r="M5621" s="118">
        <v>1</v>
      </c>
      <c r="N5621" s="271"/>
      <c r="O5621" s="119">
        <f>M5621*N5621</f>
        <v>0</v>
      </c>
      <c r="P5621" s="117" t="s">
        <v>697</v>
      </c>
      <c r="Q5621" s="117" t="s">
        <v>9413</v>
      </c>
      <c r="R5621" s="118"/>
      <c r="S5621" s="118">
        <f>M5621*R5621</f>
        <v>0</v>
      </c>
      <c r="T5621" s="118"/>
      <c r="U5621" s="118">
        <f>M5621*T5621</f>
        <v>0</v>
      </c>
      <c r="V5621" s="119">
        <v>21</v>
      </c>
      <c r="W5621" s="119">
        <f>O5621*(V5621/100)</f>
        <v>0</v>
      </c>
      <c r="X5621" s="119">
        <f>O5621+W5621</f>
        <v>0</v>
      </c>
      <c r="Y5621" s="120">
        <v>8</v>
      </c>
      <c r="Z5621" s="9"/>
      <c r="AA5621" s="9"/>
      <c r="AB5621" s="9"/>
    </row>
    <row r="5622" spans="1:28" ht="4.5" customHeight="1" outlineLevel="6" x14ac:dyDescent="0.15">
      <c r="B5622" s="197"/>
      <c r="C5622" s="199"/>
      <c r="D5622" s="199"/>
      <c r="E5622" s="199"/>
      <c r="F5622" s="10"/>
      <c r="G5622" s="10"/>
      <c r="H5622" s="10"/>
      <c r="I5622" s="203"/>
      <c r="J5622" s="205"/>
      <c r="K5622" s="159"/>
      <c r="L5622" s="159"/>
      <c r="M5622" s="159"/>
      <c r="N5622" s="113"/>
      <c r="O5622" s="153"/>
      <c r="P5622" s="205"/>
      <c r="Q5622" s="205"/>
      <c r="R5622" s="159"/>
      <c r="S5622" s="159"/>
      <c r="T5622" s="159"/>
      <c r="U5622" s="159"/>
      <c r="V5622" s="153"/>
      <c r="W5622" s="153"/>
      <c r="X5622" s="153"/>
      <c r="Y5622" s="10"/>
      <c r="Z5622" s="9"/>
      <c r="AA5622" s="9"/>
      <c r="AB5622" s="9"/>
    </row>
    <row r="5623" spans="1:28" ht="14.25" outlineLevel="6" x14ac:dyDescent="0.15">
      <c r="B5623" s="197"/>
      <c r="C5623" s="198"/>
      <c r="D5623" s="114">
        <v>1111</v>
      </c>
      <c r="E5623" s="114"/>
      <c r="F5623" s="115"/>
      <c r="G5623" s="115"/>
      <c r="H5623" s="115" t="s">
        <v>3598</v>
      </c>
      <c r="I5623" s="116" t="s">
        <v>3597</v>
      </c>
      <c r="J5623" s="117" t="s">
        <v>1011</v>
      </c>
      <c r="K5623" s="118">
        <v>1</v>
      </c>
      <c r="L5623" s="118">
        <v>0</v>
      </c>
      <c r="M5623" s="118">
        <v>1</v>
      </c>
      <c r="N5623" s="271"/>
      <c r="O5623" s="119">
        <f>M5623*N5623</f>
        <v>0</v>
      </c>
      <c r="P5623" s="117" t="s">
        <v>697</v>
      </c>
      <c r="Q5623" s="117" t="s">
        <v>9413</v>
      </c>
      <c r="R5623" s="118"/>
      <c r="S5623" s="118">
        <f>M5623*R5623</f>
        <v>0</v>
      </c>
      <c r="T5623" s="118"/>
      <c r="U5623" s="118">
        <f>M5623*T5623</f>
        <v>0</v>
      </c>
      <c r="V5623" s="119">
        <v>21</v>
      </c>
      <c r="W5623" s="119">
        <f>O5623*(V5623/100)</f>
        <v>0</v>
      </c>
      <c r="X5623" s="119">
        <f>O5623+W5623</f>
        <v>0</v>
      </c>
      <c r="Y5623" s="120">
        <v>8</v>
      </c>
      <c r="Z5623" s="9"/>
      <c r="AA5623" s="9"/>
      <c r="AB5623" s="9"/>
    </row>
    <row r="5624" spans="1:28" ht="4.5" customHeight="1" outlineLevel="6" x14ac:dyDescent="0.15">
      <c r="B5624" s="197"/>
      <c r="C5624" s="199"/>
      <c r="D5624" s="199"/>
      <c r="E5624" s="199"/>
      <c r="F5624" s="10"/>
      <c r="G5624" s="10"/>
      <c r="H5624" s="10"/>
      <c r="I5624" s="203"/>
      <c r="J5624" s="205"/>
      <c r="K5624" s="159"/>
      <c r="L5624" s="159"/>
      <c r="M5624" s="159"/>
      <c r="N5624" s="113"/>
      <c r="O5624" s="153"/>
      <c r="P5624" s="205"/>
      <c r="Q5624" s="205"/>
      <c r="R5624" s="159"/>
      <c r="S5624" s="159"/>
      <c r="T5624" s="159"/>
      <c r="U5624" s="159"/>
      <c r="V5624" s="153"/>
      <c r="W5624" s="153"/>
      <c r="X5624" s="153"/>
      <c r="Y5624" s="10"/>
      <c r="Z5624" s="9"/>
      <c r="AA5624" s="9"/>
      <c r="AB5624" s="9"/>
    </row>
    <row r="5625" spans="1:28" ht="14.25" outlineLevel="6" x14ac:dyDescent="0.15">
      <c r="B5625" s="197"/>
      <c r="C5625" s="198"/>
      <c r="D5625" s="114">
        <v>1112</v>
      </c>
      <c r="E5625" s="114"/>
      <c r="F5625" s="115"/>
      <c r="G5625" s="115"/>
      <c r="H5625" s="115" t="s">
        <v>3596</v>
      </c>
      <c r="I5625" s="116" t="s">
        <v>3595</v>
      </c>
      <c r="J5625" s="117" t="s">
        <v>1011</v>
      </c>
      <c r="K5625" s="118">
        <v>1</v>
      </c>
      <c r="L5625" s="118">
        <v>0</v>
      </c>
      <c r="M5625" s="118">
        <v>1</v>
      </c>
      <c r="N5625" s="271"/>
      <c r="O5625" s="119">
        <f>M5625*N5625</f>
        <v>0</v>
      </c>
      <c r="P5625" s="117" t="s">
        <v>697</v>
      </c>
      <c r="Q5625" s="117" t="s">
        <v>9413</v>
      </c>
      <c r="R5625" s="118"/>
      <c r="S5625" s="118">
        <f>M5625*R5625</f>
        <v>0</v>
      </c>
      <c r="T5625" s="118"/>
      <c r="U5625" s="118">
        <f>M5625*T5625</f>
        <v>0</v>
      </c>
      <c r="V5625" s="119">
        <v>21</v>
      </c>
      <c r="W5625" s="119">
        <f>O5625*(V5625/100)</f>
        <v>0</v>
      </c>
      <c r="X5625" s="119">
        <f>O5625+W5625</f>
        <v>0</v>
      </c>
      <c r="Y5625" s="120">
        <v>8</v>
      </c>
      <c r="Z5625" s="9"/>
      <c r="AA5625" s="9"/>
      <c r="AB5625" s="9"/>
    </row>
    <row r="5626" spans="1:28" ht="4.5" customHeight="1" outlineLevel="6" x14ac:dyDescent="0.15">
      <c r="B5626" s="197"/>
      <c r="C5626" s="199"/>
      <c r="D5626" s="199"/>
      <c r="E5626" s="199"/>
      <c r="F5626" s="10"/>
      <c r="G5626" s="10"/>
      <c r="H5626" s="10"/>
      <c r="I5626" s="203"/>
      <c r="J5626" s="205"/>
      <c r="K5626" s="159"/>
      <c r="L5626" s="159"/>
      <c r="M5626" s="159"/>
      <c r="N5626" s="113"/>
      <c r="O5626" s="153"/>
      <c r="P5626" s="205"/>
      <c r="Q5626" s="205"/>
      <c r="R5626" s="159"/>
      <c r="S5626" s="159"/>
      <c r="T5626" s="159"/>
      <c r="U5626" s="159"/>
      <c r="V5626" s="153"/>
      <c r="W5626" s="153"/>
      <c r="X5626" s="153"/>
      <c r="Y5626" s="10"/>
      <c r="Z5626" s="9"/>
      <c r="AA5626" s="9"/>
      <c r="AB5626" s="9"/>
    </row>
    <row r="5627" spans="1:28" outlineLevel="6" x14ac:dyDescent="0.15">
      <c r="B5627" s="6"/>
      <c r="C5627" s="6"/>
      <c r="D5627" s="6"/>
      <c r="E5627" s="6"/>
      <c r="F5627" s="6"/>
      <c r="G5627" s="6"/>
      <c r="H5627" s="6"/>
      <c r="I5627" s="6"/>
      <c r="J5627" s="6"/>
      <c r="K5627" s="6"/>
      <c r="L5627" s="6"/>
      <c r="M5627" s="6"/>
      <c r="N5627" s="9"/>
      <c r="O5627" s="9"/>
      <c r="P5627" s="6"/>
      <c r="Q5627" s="6"/>
      <c r="R5627" s="6"/>
      <c r="S5627" s="6"/>
      <c r="T5627" s="6"/>
      <c r="U5627" s="6"/>
      <c r="V5627" s="6"/>
      <c r="W5627" s="9"/>
      <c r="X5627" s="9"/>
      <c r="Y5627" s="9"/>
    </row>
    <row r="5628" spans="1:28" ht="13.5" outlineLevel="5" x14ac:dyDescent="0.25">
      <c r="A5628" s="189" t="s">
        <v>1453</v>
      </c>
      <c r="B5628" s="239">
        <v>6</v>
      </c>
      <c r="C5628" s="240"/>
      <c r="D5628" s="240"/>
      <c r="E5628" s="240"/>
      <c r="F5628" s="193"/>
      <c r="G5628" s="193"/>
      <c r="H5628" s="193"/>
      <c r="I5628" s="241" t="s">
        <v>1452</v>
      </c>
      <c r="J5628" s="242"/>
      <c r="K5628" s="243"/>
      <c r="L5628" s="243"/>
      <c r="M5628" s="243"/>
      <c r="N5628" s="193"/>
      <c r="O5628" s="191">
        <f>SUBTOTAL(9,O5629:O5635)</f>
        <v>0</v>
      </c>
      <c r="P5628" s="242" t="s">
        <v>475</v>
      </c>
      <c r="Q5628" s="242"/>
      <c r="R5628" s="243"/>
      <c r="S5628" s="192">
        <f>SUBTOTAL(9,S5629:S5635)</f>
        <v>0</v>
      </c>
      <c r="T5628" s="243"/>
      <c r="U5628" s="192">
        <f>SUBTOTAL(9,U5629:U5635)</f>
        <v>0</v>
      </c>
      <c r="V5628" s="244"/>
      <c r="W5628" s="191">
        <f>SUBTOTAL(9,W5629:W5635)</f>
        <v>0</v>
      </c>
      <c r="X5628" s="191">
        <f>SUBTOTAL(9,X5629:X5635)</f>
        <v>0</v>
      </c>
      <c r="Y5628" s="189"/>
      <c r="Z5628" s="6"/>
      <c r="AA5628" s="9"/>
      <c r="AB5628" s="9"/>
    </row>
    <row r="5629" spans="1:28" ht="14.25" outlineLevel="6" x14ac:dyDescent="0.15">
      <c r="B5629" s="197"/>
      <c r="C5629" s="198"/>
      <c r="D5629" s="114">
        <v>1113</v>
      </c>
      <c r="E5629" s="114"/>
      <c r="F5629" s="115"/>
      <c r="G5629" s="115" t="s">
        <v>3594</v>
      </c>
      <c r="H5629" s="115" t="s">
        <v>3593</v>
      </c>
      <c r="I5629" s="116" t="s">
        <v>3592</v>
      </c>
      <c r="J5629" s="117" t="s">
        <v>1011</v>
      </c>
      <c r="K5629" s="118">
        <v>1</v>
      </c>
      <c r="L5629" s="118">
        <v>0</v>
      </c>
      <c r="M5629" s="118">
        <v>1</v>
      </c>
      <c r="N5629" s="271"/>
      <c r="O5629" s="119">
        <f>M5629*N5629</f>
        <v>0</v>
      </c>
      <c r="P5629" s="117" t="s">
        <v>697</v>
      </c>
      <c r="Q5629" s="117" t="s">
        <v>9413</v>
      </c>
      <c r="R5629" s="118"/>
      <c r="S5629" s="118">
        <f>M5629*R5629</f>
        <v>0</v>
      </c>
      <c r="T5629" s="118"/>
      <c r="U5629" s="118">
        <f>M5629*T5629</f>
        <v>0</v>
      </c>
      <c r="V5629" s="119">
        <v>21</v>
      </c>
      <c r="W5629" s="119">
        <f>O5629*(V5629/100)</f>
        <v>0</v>
      </c>
      <c r="X5629" s="119">
        <f>O5629+W5629</f>
        <v>0</v>
      </c>
      <c r="Y5629" s="120">
        <v>8</v>
      </c>
      <c r="Z5629" s="9"/>
      <c r="AA5629" s="9"/>
      <c r="AB5629" s="9"/>
    </row>
    <row r="5630" spans="1:28" ht="4.5" customHeight="1" outlineLevel="6" x14ac:dyDescent="0.15">
      <c r="B5630" s="197"/>
      <c r="C5630" s="199"/>
      <c r="D5630" s="199"/>
      <c r="E5630" s="199"/>
      <c r="F5630" s="10"/>
      <c r="G5630" s="10"/>
      <c r="H5630" s="10"/>
      <c r="I5630" s="203"/>
      <c r="J5630" s="205"/>
      <c r="K5630" s="159"/>
      <c r="L5630" s="159"/>
      <c r="M5630" s="159"/>
      <c r="N5630" s="113"/>
      <c r="O5630" s="153"/>
      <c r="P5630" s="205"/>
      <c r="Q5630" s="205"/>
      <c r="R5630" s="159"/>
      <c r="S5630" s="159"/>
      <c r="T5630" s="159"/>
      <c r="U5630" s="159"/>
      <c r="V5630" s="153"/>
      <c r="W5630" s="153"/>
      <c r="X5630" s="153"/>
      <c r="Y5630" s="10"/>
      <c r="Z5630" s="9"/>
      <c r="AA5630" s="9"/>
      <c r="AB5630" s="9"/>
    </row>
    <row r="5631" spans="1:28" ht="14.25" outlineLevel="6" x14ac:dyDescent="0.15">
      <c r="B5631" s="197"/>
      <c r="C5631" s="198"/>
      <c r="D5631" s="114">
        <v>1114</v>
      </c>
      <c r="E5631" s="114"/>
      <c r="F5631" s="115"/>
      <c r="G5631" s="115" t="s">
        <v>3591</v>
      </c>
      <c r="H5631" s="115" t="s">
        <v>3590</v>
      </c>
      <c r="I5631" s="116" t="s">
        <v>3589</v>
      </c>
      <c r="J5631" s="117" t="s">
        <v>1011</v>
      </c>
      <c r="K5631" s="118">
        <v>1</v>
      </c>
      <c r="L5631" s="118">
        <v>0</v>
      </c>
      <c r="M5631" s="118">
        <v>1</v>
      </c>
      <c r="N5631" s="271"/>
      <c r="O5631" s="119">
        <f>M5631*N5631</f>
        <v>0</v>
      </c>
      <c r="P5631" s="117" t="s">
        <v>697</v>
      </c>
      <c r="Q5631" s="117" t="s">
        <v>9413</v>
      </c>
      <c r="R5631" s="118"/>
      <c r="S5631" s="118">
        <f>M5631*R5631</f>
        <v>0</v>
      </c>
      <c r="T5631" s="118"/>
      <c r="U5631" s="118">
        <f>M5631*T5631</f>
        <v>0</v>
      </c>
      <c r="V5631" s="119">
        <v>21</v>
      </c>
      <c r="W5631" s="119">
        <f>O5631*(V5631/100)</f>
        <v>0</v>
      </c>
      <c r="X5631" s="119">
        <f>O5631+W5631</f>
        <v>0</v>
      </c>
      <c r="Y5631" s="120">
        <v>8</v>
      </c>
      <c r="Z5631" s="9"/>
      <c r="AA5631" s="9"/>
      <c r="AB5631" s="9"/>
    </row>
    <row r="5632" spans="1:28" ht="4.5" customHeight="1" outlineLevel="6" x14ac:dyDescent="0.15">
      <c r="B5632" s="197"/>
      <c r="C5632" s="199"/>
      <c r="D5632" s="199"/>
      <c r="E5632" s="199"/>
      <c r="F5632" s="10"/>
      <c r="G5632" s="10"/>
      <c r="H5632" s="10"/>
      <c r="I5632" s="203"/>
      <c r="J5632" s="205"/>
      <c r="K5632" s="159"/>
      <c r="L5632" s="159"/>
      <c r="M5632" s="159"/>
      <c r="N5632" s="113"/>
      <c r="O5632" s="153"/>
      <c r="P5632" s="205"/>
      <c r="Q5632" s="205"/>
      <c r="R5632" s="159"/>
      <c r="S5632" s="159"/>
      <c r="T5632" s="159"/>
      <c r="U5632" s="159"/>
      <c r="V5632" s="153"/>
      <c r="W5632" s="153"/>
      <c r="X5632" s="153"/>
      <c r="Y5632" s="10"/>
      <c r="Z5632" s="9"/>
      <c r="AA5632" s="9"/>
      <c r="AB5632" s="9"/>
    </row>
    <row r="5633" spans="1:28" ht="14.25" outlineLevel="6" x14ac:dyDescent="0.15">
      <c r="B5633" s="197"/>
      <c r="C5633" s="198"/>
      <c r="D5633" s="114">
        <v>1115</v>
      </c>
      <c r="E5633" s="114"/>
      <c r="F5633" s="115"/>
      <c r="G5633" s="115" t="s">
        <v>3588</v>
      </c>
      <c r="H5633" s="115" t="s">
        <v>3587</v>
      </c>
      <c r="I5633" s="116" t="s">
        <v>3586</v>
      </c>
      <c r="J5633" s="117" t="s">
        <v>1011</v>
      </c>
      <c r="K5633" s="118">
        <v>1</v>
      </c>
      <c r="L5633" s="118">
        <v>0</v>
      </c>
      <c r="M5633" s="118">
        <v>1</v>
      </c>
      <c r="N5633" s="271"/>
      <c r="O5633" s="119">
        <f>M5633*N5633</f>
        <v>0</v>
      </c>
      <c r="P5633" s="117" t="s">
        <v>697</v>
      </c>
      <c r="Q5633" s="117" t="s">
        <v>9413</v>
      </c>
      <c r="R5633" s="118"/>
      <c r="S5633" s="118">
        <f>M5633*R5633</f>
        <v>0</v>
      </c>
      <c r="T5633" s="118"/>
      <c r="U5633" s="118">
        <f>M5633*T5633</f>
        <v>0</v>
      </c>
      <c r="V5633" s="119">
        <v>21</v>
      </c>
      <c r="W5633" s="119">
        <f>O5633*(V5633/100)</f>
        <v>0</v>
      </c>
      <c r="X5633" s="119">
        <f>O5633+W5633</f>
        <v>0</v>
      </c>
      <c r="Y5633" s="120">
        <v>8</v>
      </c>
      <c r="Z5633" s="9"/>
      <c r="AA5633" s="9"/>
      <c r="AB5633" s="9"/>
    </row>
    <row r="5634" spans="1:28" ht="4.5" customHeight="1" outlineLevel="6" x14ac:dyDescent="0.15">
      <c r="B5634" s="197"/>
      <c r="C5634" s="199"/>
      <c r="D5634" s="199"/>
      <c r="E5634" s="199"/>
      <c r="F5634" s="10"/>
      <c r="G5634" s="10"/>
      <c r="H5634" s="10"/>
      <c r="I5634" s="203"/>
      <c r="J5634" s="205"/>
      <c r="K5634" s="159"/>
      <c r="L5634" s="159"/>
      <c r="M5634" s="159"/>
      <c r="N5634" s="113"/>
      <c r="O5634" s="153"/>
      <c r="P5634" s="205"/>
      <c r="Q5634" s="205"/>
      <c r="R5634" s="159"/>
      <c r="S5634" s="159"/>
      <c r="T5634" s="159"/>
      <c r="U5634" s="159"/>
      <c r="V5634" s="153"/>
      <c r="W5634" s="153"/>
      <c r="X5634" s="153"/>
      <c r="Y5634" s="10"/>
      <c r="Z5634" s="9"/>
      <c r="AA5634" s="9"/>
      <c r="AB5634" s="9"/>
    </row>
    <row r="5635" spans="1:28" outlineLevel="6" x14ac:dyDescent="0.15">
      <c r="B5635" s="6"/>
      <c r="C5635" s="6"/>
      <c r="D5635" s="6"/>
      <c r="E5635" s="6"/>
      <c r="F5635" s="6"/>
      <c r="G5635" s="6"/>
      <c r="H5635" s="6"/>
      <c r="I5635" s="6"/>
      <c r="J5635" s="6"/>
      <c r="K5635" s="6"/>
      <c r="L5635" s="6"/>
      <c r="M5635" s="6"/>
      <c r="N5635" s="9"/>
      <c r="O5635" s="9"/>
      <c r="P5635" s="6"/>
      <c r="Q5635" s="6"/>
      <c r="R5635" s="6"/>
      <c r="S5635" s="6"/>
      <c r="T5635" s="6"/>
      <c r="U5635" s="6"/>
      <c r="V5635" s="6"/>
      <c r="W5635" s="9"/>
      <c r="X5635" s="9"/>
      <c r="Y5635" s="9"/>
    </row>
    <row r="5636" spans="1:28" ht="13.5" outlineLevel="5" x14ac:dyDescent="0.25">
      <c r="A5636" s="189" t="s">
        <v>1451</v>
      </c>
      <c r="B5636" s="239">
        <v>6</v>
      </c>
      <c r="C5636" s="240"/>
      <c r="D5636" s="240"/>
      <c r="E5636" s="240"/>
      <c r="F5636" s="193"/>
      <c r="G5636" s="193"/>
      <c r="H5636" s="193"/>
      <c r="I5636" s="241" t="s">
        <v>1450</v>
      </c>
      <c r="J5636" s="242"/>
      <c r="K5636" s="243"/>
      <c r="L5636" s="243"/>
      <c r="M5636" s="243"/>
      <c r="N5636" s="193"/>
      <c r="O5636" s="191">
        <f>SUBTOTAL(9,O5637:O5639)</f>
        <v>0</v>
      </c>
      <c r="P5636" s="242" t="s">
        <v>475</v>
      </c>
      <c r="Q5636" s="242"/>
      <c r="R5636" s="243"/>
      <c r="S5636" s="192">
        <f>SUBTOTAL(9,S5637:S5639)</f>
        <v>0</v>
      </c>
      <c r="T5636" s="243"/>
      <c r="U5636" s="192">
        <f>SUBTOTAL(9,U5637:U5639)</f>
        <v>0</v>
      </c>
      <c r="V5636" s="244"/>
      <c r="W5636" s="191">
        <f>SUBTOTAL(9,W5637:W5639)</f>
        <v>0</v>
      </c>
      <c r="X5636" s="191">
        <f>SUBTOTAL(9,X5637:X5639)</f>
        <v>0</v>
      </c>
      <c r="Y5636" s="189"/>
      <c r="Z5636" s="6"/>
      <c r="AA5636" s="9"/>
      <c r="AB5636" s="9"/>
    </row>
    <row r="5637" spans="1:28" ht="14.25" outlineLevel="6" x14ac:dyDescent="0.15">
      <c r="B5637" s="197"/>
      <c r="C5637" s="198"/>
      <c r="D5637" s="114">
        <v>1116</v>
      </c>
      <c r="E5637" s="114"/>
      <c r="F5637" s="115"/>
      <c r="G5637" s="115" t="s">
        <v>3585</v>
      </c>
      <c r="H5637" s="115" t="s">
        <v>3584</v>
      </c>
      <c r="I5637" s="116" t="s">
        <v>3583</v>
      </c>
      <c r="J5637" s="117" t="s">
        <v>1011</v>
      </c>
      <c r="K5637" s="118">
        <v>1</v>
      </c>
      <c r="L5637" s="118">
        <v>0</v>
      </c>
      <c r="M5637" s="118">
        <v>1</v>
      </c>
      <c r="N5637" s="271"/>
      <c r="O5637" s="119">
        <f>M5637*N5637</f>
        <v>0</v>
      </c>
      <c r="P5637" s="117" t="s">
        <v>697</v>
      </c>
      <c r="Q5637" s="117" t="s">
        <v>9413</v>
      </c>
      <c r="R5637" s="118"/>
      <c r="S5637" s="118">
        <f>M5637*R5637</f>
        <v>0</v>
      </c>
      <c r="T5637" s="118"/>
      <c r="U5637" s="118">
        <f>M5637*T5637</f>
        <v>0</v>
      </c>
      <c r="V5637" s="119">
        <v>21</v>
      </c>
      <c r="W5637" s="119">
        <f>O5637*(V5637/100)</f>
        <v>0</v>
      </c>
      <c r="X5637" s="119">
        <f>O5637+W5637</f>
        <v>0</v>
      </c>
      <c r="Y5637" s="120">
        <v>8</v>
      </c>
      <c r="Z5637" s="9"/>
      <c r="AA5637" s="9"/>
      <c r="AB5637" s="9"/>
    </row>
    <row r="5638" spans="1:28" ht="4.5" customHeight="1" outlineLevel="6" x14ac:dyDescent="0.15">
      <c r="B5638" s="197"/>
      <c r="C5638" s="199"/>
      <c r="D5638" s="199"/>
      <c r="E5638" s="199"/>
      <c r="F5638" s="10"/>
      <c r="G5638" s="10"/>
      <c r="H5638" s="10"/>
      <c r="I5638" s="203"/>
      <c r="J5638" s="205"/>
      <c r="K5638" s="159"/>
      <c r="L5638" s="159"/>
      <c r="M5638" s="159"/>
      <c r="N5638" s="113"/>
      <c r="O5638" s="153"/>
      <c r="P5638" s="205"/>
      <c r="Q5638" s="205"/>
      <c r="R5638" s="159"/>
      <c r="S5638" s="159"/>
      <c r="T5638" s="159"/>
      <c r="U5638" s="159"/>
      <c r="V5638" s="153"/>
      <c r="W5638" s="153"/>
      <c r="X5638" s="153"/>
      <c r="Y5638" s="10"/>
      <c r="Z5638" s="9"/>
      <c r="AA5638" s="9"/>
      <c r="AB5638" s="9"/>
    </row>
    <row r="5639" spans="1:28" outlineLevel="6" x14ac:dyDescent="0.15">
      <c r="B5639" s="6"/>
      <c r="C5639" s="6"/>
      <c r="D5639" s="6"/>
      <c r="E5639" s="6"/>
      <c r="F5639" s="6"/>
      <c r="G5639" s="6"/>
      <c r="H5639" s="6"/>
      <c r="I5639" s="6"/>
      <c r="J5639" s="6"/>
      <c r="K5639" s="6"/>
      <c r="L5639" s="6"/>
      <c r="M5639" s="6"/>
      <c r="N5639" s="9"/>
      <c r="O5639" s="9"/>
      <c r="P5639" s="6"/>
      <c r="Q5639" s="6"/>
      <c r="R5639" s="6"/>
      <c r="S5639" s="6"/>
      <c r="T5639" s="6"/>
      <c r="U5639" s="6"/>
      <c r="V5639" s="6"/>
      <c r="W5639" s="9"/>
      <c r="X5639" s="9"/>
      <c r="Y5639" s="9"/>
    </row>
    <row r="5640" spans="1:28" ht="13.5" outlineLevel="5" x14ac:dyDescent="0.25">
      <c r="A5640" s="189" t="s">
        <v>1449</v>
      </c>
      <c r="B5640" s="239">
        <v>6</v>
      </c>
      <c r="C5640" s="240"/>
      <c r="D5640" s="240"/>
      <c r="E5640" s="240"/>
      <c r="F5640" s="193"/>
      <c r="G5640" s="193"/>
      <c r="H5640" s="193"/>
      <c r="I5640" s="241" t="s">
        <v>1448</v>
      </c>
      <c r="J5640" s="242"/>
      <c r="K5640" s="243"/>
      <c r="L5640" s="243"/>
      <c r="M5640" s="243"/>
      <c r="N5640" s="193"/>
      <c r="O5640" s="191">
        <f>SUBTOTAL(9,O5641:O5653)</f>
        <v>0</v>
      </c>
      <c r="P5640" s="242" t="s">
        <v>475</v>
      </c>
      <c r="Q5640" s="242"/>
      <c r="R5640" s="243"/>
      <c r="S5640" s="192">
        <f>SUBTOTAL(9,S5641:S5653)</f>
        <v>0</v>
      </c>
      <c r="T5640" s="243"/>
      <c r="U5640" s="192">
        <f>SUBTOTAL(9,U5641:U5653)</f>
        <v>0</v>
      </c>
      <c r="V5640" s="244"/>
      <c r="W5640" s="191">
        <f>SUBTOTAL(9,W5641:W5653)</f>
        <v>0</v>
      </c>
      <c r="X5640" s="191">
        <f>SUBTOTAL(9,X5641:X5653)</f>
        <v>0</v>
      </c>
      <c r="Y5640" s="189"/>
      <c r="Z5640" s="6"/>
      <c r="AA5640" s="9"/>
      <c r="AB5640" s="9"/>
    </row>
    <row r="5641" spans="1:28" ht="14.25" outlineLevel="6" x14ac:dyDescent="0.15">
      <c r="B5641" s="197"/>
      <c r="C5641" s="198"/>
      <c r="D5641" s="114">
        <v>1117</v>
      </c>
      <c r="E5641" s="114"/>
      <c r="F5641" s="115"/>
      <c r="G5641" s="115" t="s">
        <v>3582</v>
      </c>
      <c r="H5641" s="115" t="s">
        <v>3581</v>
      </c>
      <c r="I5641" s="116" t="s">
        <v>3580</v>
      </c>
      <c r="J5641" s="117" t="s">
        <v>1011</v>
      </c>
      <c r="K5641" s="118">
        <v>1</v>
      </c>
      <c r="L5641" s="118">
        <v>0</v>
      </c>
      <c r="M5641" s="118">
        <v>1</v>
      </c>
      <c r="N5641" s="271"/>
      <c r="O5641" s="119">
        <f>M5641*N5641</f>
        <v>0</v>
      </c>
      <c r="P5641" s="117" t="s">
        <v>697</v>
      </c>
      <c r="Q5641" s="117" t="s">
        <v>9413</v>
      </c>
      <c r="R5641" s="118"/>
      <c r="S5641" s="118">
        <f>M5641*R5641</f>
        <v>0</v>
      </c>
      <c r="T5641" s="118"/>
      <c r="U5641" s="118">
        <f>M5641*T5641</f>
        <v>0</v>
      </c>
      <c r="V5641" s="119">
        <v>21</v>
      </c>
      <c r="W5641" s="119">
        <f>O5641*(V5641/100)</f>
        <v>0</v>
      </c>
      <c r="X5641" s="119">
        <f>O5641+W5641</f>
        <v>0</v>
      </c>
      <c r="Y5641" s="120">
        <v>8</v>
      </c>
      <c r="Z5641" s="9"/>
      <c r="AA5641" s="9"/>
      <c r="AB5641" s="9"/>
    </row>
    <row r="5642" spans="1:28" ht="4.5" customHeight="1" outlineLevel="6" x14ac:dyDescent="0.15">
      <c r="B5642" s="197"/>
      <c r="C5642" s="199"/>
      <c r="D5642" s="199"/>
      <c r="E5642" s="199"/>
      <c r="F5642" s="10"/>
      <c r="G5642" s="10"/>
      <c r="H5642" s="10"/>
      <c r="I5642" s="203"/>
      <c r="J5642" s="205"/>
      <c r="K5642" s="159"/>
      <c r="L5642" s="159"/>
      <c r="M5642" s="159"/>
      <c r="N5642" s="113"/>
      <c r="O5642" s="153"/>
      <c r="P5642" s="205"/>
      <c r="Q5642" s="205"/>
      <c r="R5642" s="159"/>
      <c r="S5642" s="159"/>
      <c r="T5642" s="159"/>
      <c r="U5642" s="159"/>
      <c r="V5642" s="153"/>
      <c r="W5642" s="153"/>
      <c r="X5642" s="153"/>
      <c r="Y5642" s="10"/>
      <c r="Z5642" s="9"/>
      <c r="AA5642" s="9"/>
      <c r="AB5642" s="9"/>
    </row>
    <row r="5643" spans="1:28" ht="28.5" outlineLevel="6" x14ac:dyDescent="0.15">
      <c r="B5643" s="197"/>
      <c r="C5643" s="198"/>
      <c r="D5643" s="114">
        <v>1118</v>
      </c>
      <c r="E5643" s="114"/>
      <c r="F5643" s="115"/>
      <c r="G5643" s="115" t="s">
        <v>3579</v>
      </c>
      <c r="H5643" s="115" t="s">
        <v>3578</v>
      </c>
      <c r="I5643" s="116" t="s">
        <v>3577</v>
      </c>
      <c r="J5643" s="117" t="s">
        <v>1011</v>
      </c>
      <c r="K5643" s="118">
        <v>1</v>
      </c>
      <c r="L5643" s="118">
        <v>0</v>
      </c>
      <c r="M5643" s="118">
        <v>1</v>
      </c>
      <c r="N5643" s="271"/>
      <c r="O5643" s="119">
        <f>M5643*N5643</f>
        <v>0</v>
      </c>
      <c r="P5643" s="117" t="s">
        <v>697</v>
      </c>
      <c r="Q5643" s="117" t="s">
        <v>9413</v>
      </c>
      <c r="R5643" s="118"/>
      <c r="S5643" s="118">
        <f>M5643*R5643</f>
        <v>0</v>
      </c>
      <c r="T5643" s="118"/>
      <c r="U5643" s="118">
        <f>M5643*T5643</f>
        <v>0</v>
      </c>
      <c r="V5643" s="119">
        <v>21</v>
      </c>
      <c r="W5643" s="119">
        <f>O5643*(V5643/100)</f>
        <v>0</v>
      </c>
      <c r="X5643" s="119">
        <f>O5643+W5643</f>
        <v>0</v>
      </c>
      <c r="Y5643" s="120">
        <v>8</v>
      </c>
      <c r="Z5643" s="9"/>
      <c r="AA5643" s="9"/>
      <c r="AB5643" s="9"/>
    </row>
    <row r="5644" spans="1:28" ht="4.5" customHeight="1" outlineLevel="6" x14ac:dyDescent="0.15">
      <c r="B5644" s="197"/>
      <c r="C5644" s="199"/>
      <c r="D5644" s="199"/>
      <c r="E5644" s="199"/>
      <c r="F5644" s="10"/>
      <c r="G5644" s="10"/>
      <c r="H5644" s="10"/>
      <c r="I5644" s="203"/>
      <c r="J5644" s="205"/>
      <c r="K5644" s="159"/>
      <c r="L5644" s="159"/>
      <c r="M5644" s="159"/>
      <c r="N5644" s="113"/>
      <c r="O5644" s="153"/>
      <c r="P5644" s="205"/>
      <c r="Q5644" s="205"/>
      <c r="R5644" s="159"/>
      <c r="S5644" s="159"/>
      <c r="T5644" s="159"/>
      <c r="U5644" s="159"/>
      <c r="V5644" s="153"/>
      <c r="W5644" s="153"/>
      <c r="X5644" s="153"/>
      <c r="Y5644" s="10"/>
      <c r="Z5644" s="9"/>
      <c r="AA5644" s="9"/>
      <c r="AB5644" s="9"/>
    </row>
    <row r="5645" spans="1:28" ht="28.5" outlineLevel="6" x14ac:dyDescent="0.15">
      <c r="B5645" s="197"/>
      <c r="C5645" s="198"/>
      <c r="D5645" s="114">
        <v>1119</v>
      </c>
      <c r="E5645" s="114"/>
      <c r="F5645" s="115"/>
      <c r="G5645" s="115" t="s">
        <v>3576</v>
      </c>
      <c r="H5645" s="115" t="s">
        <v>3575</v>
      </c>
      <c r="I5645" s="116" t="s">
        <v>3574</v>
      </c>
      <c r="J5645" s="117" t="s">
        <v>1011</v>
      </c>
      <c r="K5645" s="118">
        <v>1</v>
      </c>
      <c r="L5645" s="118">
        <v>0</v>
      </c>
      <c r="M5645" s="118">
        <v>1</v>
      </c>
      <c r="N5645" s="271"/>
      <c r="O5645" s="119">
        <f>M5645*N5645</f>
        <v>0</v>
      </c>
      <c r="P5645" s="117" t="s">
        <v>697</v>
      </c>
      <c r="Q5645" s="117" t="s">
        <v>9413</v>
      </c>
      <c r="R5645" s="118"/>
      <c r="S5645" s="118">
        <f>M5645*R5645</f>
        <v>0</v>
      </c>
      <c r="T5645" s="118"/>
      <c r="U5645" s="118">
        <f>M5645*T5645</f>
        <v>0</v>
      </c>
      <c r="V5645" s="119">
        <v>21</v>
      </c>
      <c r="W5645" s="119">
        <f>O5645*(V5645/100)</f>
        <v>0</v>
      </c>
      <c r="X5645" s="119">
        <f>O5645+W5645</f>
        <v>0</v>
      </c>
      <c r="Y5645" s="120">
        <v>8</v>
      </c>
      <c r="Z5645" s="9"/>
      <c r="AA5645" s="9"/>
      <c r="AB5645" s="9"/>
    </row>
    <row r="5646" spans="1:28" ht="4.5" customHeight="1" outlineLevel="6" x14ac:dyDescent="0.15">
      <c r="B5646" s="197"/>
      <c r="C5646" s="199"/>
      <c r="D5646" s="199"/>
      <c r="E5646" s="199"/>
      <c r="F5646" s="10"/>
      <c r="G5646" s="10"/>
      <c r="H5646" s="10"/>
      <c r="I5646" s="203"/>
      <c r="J5646" s="205"/>
      <c r="K5646" s="159"/>
      <c r="L5646" s="159"/>
      <c r="M5646" s="159"/>
      <c r="N5646" s="113"/>
      <c r="O5646" s="153"/>
      <c r="P5646" s="205"/>
      <c r="Q5646" s="205"/>
      <c r="R5646" s="159"/>
      <c r="S5646" s="159"/>
      <c r="T5646" s="159"/>
      <c r="U5646" s="159"/>
      <c r="V5646" s="153"/>
      <c r="W5646" s="153"/>
      <c r="X5646" s="153"/>
      <c r="Y5646" s="10"/>
      <c r="Z5646" s="9"/>
      <c r="AA5646" s="9"/>
      <c r="AB5646" s="9"/>
    </row>
    <row r="5647" spans="1:28" ht="28.5" outlineLevel="6" x14ac:dyDescent="0.15">
      <c r="B5647" s="197"/>
      <c r="C5647" s="198"/>
      <c r="D5647" s="114">
        <v>1120</v>
      </c>
      <c r="E5647" s="114"/>
      <c r="F5647" s="115"/>
      <c r="G5647" s="115" t="s">
        <v>3573</v>
      </c>
      <c r="H5647" s="115" t="s">
        <v>3572</v>
      </c>
      <c r="I5647" s="116" t="s">
        <v>3571</v>
      </c>
      <c r="J5647" s="117" t="s">
        <v>1011</v>
      </c>
      <c r="K5647" s="118">
        <v>1</v>
      </c>
      <c r="L5647" s="118">
        <v>0</v>
      </c>
      <c r="M5647" s="118">
        <v>1</v>
      </c>
      <c r="N5647" s="271"/>
      <c r="O5647" s="119">
        <f>M5647*N5647</f>
        <v>0</v>
      </c>
      <c r="P5647" s="117" t="s">
        <v>697</v>
      </c>
      <c r="Q5647" s="117" t="s">
        <v>9413</v>
      </c>
      <c r="R5647" s="118"/>
      <c r="S5647" s="118">
        <f>M5647*R5647</f>
        <v>0</v>
      </c>
      <c r="T5647" s="118"/>
      <c r="U5647" s="118">
        <f>M5647*T5647</f>
        <v>0</v>
      </c>
      <c r="V5647" s="119">
        <v>21</v>
      </c>
      <c r="W5647" s="119">
        <f>O5647*(V5647/100)</f>
        <v>0</v>
      </c>
      <c r="X5647" s="119">
        <f>O5647+W5647</f>
        <v>0</v>
      </c>
      <c r="Y5647" s="120">
        <v>8</v>
      </c>
      <c r="Z5647" s="9"/>
      <c r="AA5647" s="9"/>
      <c r="AB5647" s="9"/>
    </row>
    <row r="5648" spans="1:28" ht="4.5" customHeight="1" outlineLevel="6" x14ac:dyDescent="0.15">
      <c r="B5648" s="197"/>
      <c r="C5648" s="199"/>
      <c r="D5648" s="199"/>
      <c r="E5648" s="199"/>
      <c r="F5648" s="10"/>
      <c r="G5648" s="10"/>
      <c r="H5648" s="10"/>
      <c r="I5648" s="203"/>
      <c r="J5648" s="205"/>
      <c r="K5648" s="159"/>
      <c r="L5648" s="159"/>
      <c r="M5648" s="159"/>
      <c r="N5648" s="113"/>
      <c r="O5648" s="153"/>
      <c r="P5648" s="205"/>
      <c r="Q5648" s="205"/>
      <c r="R5648" s="159"/>
      <c r="S5648" s="159"/>
      <c r="T5648" s="159"/>
      <c r="U5648" s="159"/>
      <c r="V5648" s="153"/>
      <c r="W5648" s="153"/>
      <c r="X5648" s="153"/>
      <c r="Y5648" s="10"/>
      <c r="Z5648" s="9"/>
      <c r="AA5648" s="9"/>
      <c r="AB5648" s="9"/>
    </row>
    <row r="5649" spans="1:28" ht="14.25" outlineLevel="6" x14ac:dyDescent="0.15">
      <c r="B5649" s="197"/>
      <c r="C5649" s="198"/>
      <c r="D5649" s="114">
        <v>1121</v>
      </c>
      <c r="E5649" s="114"/>
      <c r="F5649" s="115"/>
      <c r="G5649" s="115" t="s">
        <v>3570</v>
      </c>
      <c r="H5649" s="115" t="s">
        <v>3569</v>
      </c>
      <c r="I5649" s="116" t="s">
        <v>3568</v>
      </c>
      <c r="J5649" s="117" t="s">
        <v>1011</v>
      </c>
      <c r="K5649" s="118">
        <v>1</v>
      </c>
      <c r="L5649" s="118">
        <v>0</v>
      </c>
      <c r="M5649" s="118">
        <v>1</v>
      </c>
      <c r="N5649" s="271"/>
      <c r="O5649" s="119">
        <f>M5649*N5649</f>
        <v>0</v>
      </c>
      <c r="P5649" s="117" t="s">
        <v>697</v>
      </c>
      <c r="Q5649" s="117" t="s">
        <v>9413</v>
      </c>
      <c r="R5649" s="118"/>
      <c r="S5649" s="118">
        <f>M5649*R5649</f>
        <v>0</v>
      </c>
      <c r="T5649" s="118"/>
      <c r="U5649" s="118">
        <f>M5649*T5649</f>
        <v>0</v>
      </c>
      <c r="V5649" s="119">
        <v>21</v>
      </c>
      <c r="W5649" s="119">
        <f>O5649*(V5649/100)</f>
        <v>0</v>
      </c>
      <c r="X5649" s="119">
        <f>O5649+W5649</f>
        <v>0</v>
      </c>
      <c r="Y5649" s="120">
        <v>8</v>
      </c>
      <c r="Z5649" s="9"/>
      <c r="AA5649" s="9"/>
      <c r="AB5649" s="9"/>
    </row>
    <row r="5650" spans="1:28" ht="4.5" customHeight="1" outlineLevel="6" x14ac:dyDescent="0.15">
      <c r="B5650" s="197"/>
      <c r="C5650" s="199"/>
      <c r="D5650" s="199"/>
      <c r="E5650" s="199"/>
      <c r="F5650" s="10"/>
      <c r="G5650" s="10"/>
      <c r="H5650" s="10"/>
      <c r="I5650" s="203"/>
      <c r="J5650" s="205"/>
      <c r="K5650" s="159"/>
      <c r="L5650" s="159"/>
      <c r="M5650" s="159"/>
      <c r="N5650" s="113"/>
      <c r="O5650" s="153"/>
      <c r="P5650" s="205"/>
      <c r="Q5650" s="205"/>
      <c r="R5650" s="159"/>
      <c r="S5650" s="159"/>
      <c r="T5650" s="159"/>
      <c r="U5650" s="159"/>
      <c r="V5650" s="153"/>
      <c r="W5650" s="153"/>
      <c r="X5650" s="153"/>
      <c r="Y5650" s="10"/>
      <c r="Z5650" s="9"/>
      <c r="AA5650" s="9"/>
      <c r="AB5650" s="9"/>
    </row>
    <row r="5651" spans="1:28" ht="14.25" outlineLevel="6" x14ac:dyDescent="0.15">
      <c r="B5651" s="197"/>
      <c r="C5651" s="198"/>
      <c r="D5651" s="114">
        <v>1122</v>
      </c>
      <c r="E5651" s="114"/>
      <c r="F5651" s="115"/>
      <c r="G5651" s="115"/>
      <c r="H5651" s="115" t="s">
        <v>3567</v>
      </c>
      <c r="I5651" s="116" t="s">
        <v>3566</v>
      </c>
      <c r="J5651" s="117" t="s">
        <v>1011</v>
      </c>
      <c r="K5651" s="118">
        <v>1</v>
      </c>
      <c r="L5651" s="118">
        <v>0</v>
      </c>
      <c r="M5651" s="118">
        <v>1</v>
      </c>
      <c r="N5651" s="271"/>
      <c r="O5651" s="119">
        <f>M5651*N5651</f>
        <v>0</v>
      </c>
      <c r="P5651" s="117" t="s">
        <v>697</v>
      </c>
      <c r="Q5651" s="117" t="s">
        <v>9413</v>
      </c>
      <c r="R5651" s="118"/>
      <c r="S5651" s="118">
        <f>M5651*R5651</f>
        <v>0</v>
      </c>
      <c r="T5651" s="118"/>
      <c r="U5651" s="118">
        <f>M5651*T5651</f>
        <v>0</v>
      </c>
      <c r="V5651" s="119">
        <v>21</v>
      </c>
      <c r="W5651" s="119">
        <f>O5651*(V5651/100)</f>
        <v>0</v>
      </c>
      <c r="X5651" s="119">
        <f>O5651+W5651</f>
        <v>0</v>
      </c>
      <c r="Y5651" s="120">
        <v>8</v>
      </c>
      <c r="Z5651" s="9"/>
      <c r="AA5651" s="9"/>
      <c r="AB5651" s="9"/>
    </row>
    <row r="5652" spans="1:28" ht="4.5" customHeight="1" outlineLevel="6" x14ac:dyDescent="0.15">
      <c r="B5652" s="197"/>
      <c r="C5652" s="199"/>
      <c r="D5652" s="199"/>
      <c r="E5652" s="199"/>
      <c r="F5652" s="10"/>
      <c r="G5652" s="10"/>
      <c r="H5652" s="10"/>
      <c r="I5652" s="203"/>
      <c r="J5652" s="205"/>
      <c r="K5652" s="159"/>
      <c r="L5652" s="159"/>
      <c r="M5652" s="159"/>
      <c r="N5652" s="113"/>
      <c r="O5652" s="153"/>
      <c r="P5652" s="205"/>
      <c r="Q5652" s="205"/>
      <c r="R5652" s="159"/>
      <c r="S5652" s="159"/>
      <c r="T5652" s="159"/>
      <c r="U5652" s="159"/>
      <c r="V5652" s="153"/>
      <c r="W5652" s="153"/>
      <c r="X5652" s="153"/>
      <c r="Y5652" s="10"/>
      <c r="Z5652" s="9"/>
      <c r="AA5652" s="9"/>
      <c r="AB5652" s="9"/>
    </row>
    <row r="5653" spans="1:28" outlineLevel="6" x14ac:dyDescent="0.15">
      <c r="B5653" s="6"/>
      <c r="C5653" s="6"/>
      <c r="D5653" s="6"/>
      <c r="E5653" s="6"/>
      <c r="F5653" s="6"/>
      <c r="G5653" s="6"/>
      <c r="H5653" s="6"/>
      <c r="I5653" s="6"/>
      <c r="J5653" s="6"/>
      <c r="K5653" s="6"/>
      <c r="L5653" s="6"/>
      <c r="M5653" s="6"/>
      <c r="N5653" s="9"/>
      <c r="O5653" s="9"/>
      <c r="P5653" s="6"/>
      <c r="Q5653" s="6"/>
      <c r="R5653" s="6"/>
      <c r="S5653" s="6"/>
      <c r="T5653" s="6"/>
      <c r="U5653" s="6"/>
      <c r="V5653" s="6"/>
      <c r="W5653" s="9"/>
      <c r="X5653" s="9"/>
      <c r="Y5653" s="9"/>
    </row>
    <row r="5654" spans="1:28" ht="13.5" outlineLevel="5" x14ac:dyDescent="0.25">
      <c r="A5654" s="189" t="s">
        <v>1447</v>
      </c>
      <c r="B5654" s="239">
        <v>6</v>
      </c>
      <c r="C5654" s="240"/>
      <c r="D5654" s="240"/>
      <c r="E5654" s="240"/>
      <c r="F5654" s="193"/>
      <c r="G5654" s="193"/>
      <c r="H5654" s="193"/>
      <c r="I5654" s="241" t="s">
        <v>1446</v>
      </c>
      <c r="J5654" s="242"/>
      <c r="K5654" s="243"/>
      <c r="L5654" s="243"/>
      <c r="M5654" s="243"/>
      <c r="N5654" s="193"/>
      <c r="O5654" s="191">
        <f>SUBTOTAL(9,O5655:O5667)</f>
        <v>0</v>
      </c>
      <c r="P5654" s="242" t="s">
        <v>475</v>
      </c>
      <c r="Q5654" s="242"/>
      <c r="R5654" s="243"/>
      <c r="S5654" s="192">
        <f>SUBTOTAL(9,S5655:S5667)</f>
        <v>0</v>
      </c>
      <c r="T5654" s="243"/>
      <c r="U5654" s="192">
        <f>SUBTOTAL(9,U5655:U5667)</f>
        <v>0</v>
      </c>
      <c r="V5654" s="244"/>
      <c r="W5654" s="191">
        <f>SUBTOTAL(9,W5655:W5667)</f>
        <v>0</v>
      </c>
      <c r="X5654" s="191">
        <f>SUBTOTAL(9,X5655:X5667)</f>
        <v>0</v>
      </c>
      <c r="Y5654" s="189"/>
      <c r="Z5654" s="6"/>
      <c r="AA5654" s="9"/>
      <c r="AB5654" s="9"/>
    </row>
    <row r="5655" spans="1:28" ht="14.25" outlineLevel="6" x14ac:dyDescent="0.15">
      <c r="B5655" s="197"/>
      <c r="C5655" s="198"/>
      <c r="D5655" s="114">
        <v>1123</v>
      </c>
      <c r="E5655" s="114"/>
      <c r="F5655" s="115"/>
      <c r="G5655" s="115" t="s">
        <v>3565</v>
      </c>
      <c r="H5655" s="115" t="s">
        <v>3564</v>
      </c>
      <c r="I5655" s="116" t="s">
        <v>3563</v>
      </c>
      <c r="J5655" s="117" t="s">
        <v>1011</v>
      </c>
      <c r="K5655" s="118">
        <v>1</v>
      </c>
      <c r="L5655" s="118">
        <v>0</v>
      </c>
      <c r="M5655" s="118">
        <v>1</v>
      </c>
      <c r="N5655" s="271"/>
      <c r="O5655" s="119">
        <f>M5655*N5655</f>
        <v>0</v>
      </c>
      <c r="P5655" s="117" t="s">
        <v>697</v>
      </c>
      <c r="Q5655" s="117" t="s">
        <v>9413</v>
      </c>
      <c r="R5655" s="118"/>
      <c r="S5655" s="118">
        <f>M5655*R5655</f>
        <v>0</v>
      </c>
      <c r="T5655" s="118"/>
      <c r="U5655" s="118">
        <f>M5655*T5655</f>
        <v>0</v>
      </c>
      <c r="V5655" s="119">
        <v>21</v>
      </c>
      <c r="W5655" s="119">
        <f>O5655*(V5655/100)</f>
        <v>0</v>
      </c>
      <c r="X5655" s="119">
        <f>O5655+W5655</f>
        <v>0</v>
      </c>
      <c r="Y5655" s="120">
        <v>8</v>
      </c>
      <c r="Z5655" s="9"/>
      <c r="AA5655" s="9"/>
      <c r="AB5655" s="9"/>
    </row>
    <row r="5656" spans="1:28" ht="4.5" customHeight="1" outlineLevel="6" x14ac:dyDescent="0.15">
      <c r="B5656" s="197"/>
      <c r="C5656" s="199"/>
      <c r="D5656" s="199"/>
      <c r="E5656" s="199"/>
      <c r="F5656" s="10"/>
      <c r="G5656" s="10"/>
      <c r="H5656" s="10"/>
      <c r="I5656" s="203"/>
      <c r="J5656" s="205"/>
      <c r="K5656" s="159"/>
      <c r="L5656" s="159"/>
      <c r="M5656" s="159"/>
      <c r="N5656" s="113"/>
      <c r="O5656" s="153"/>
      <c r="P5656" s="205"/>
      <c r="Q5656" s="205"/>
      <c r="R5656" s="159"/>
      <c r="S5656" s="159"/>
      <c r="T5656" s="159"/>
      <c r="U5656" s="159"/>
      <c r="V5656" s="153"/>
      <c r="W5656" s="153"/>
      <c r="X5656" s="153"/>
      <c r="Y5656" s="10"/>
      <c r="Z5656" s="9"/>
      <c r="AA5656" s="9"/>
      <c r="AB5656" s="9"/>
    </row>
    <row r="5657" spans="1:28" ht="14.25" outlineLevel="6" x14ac:dyDescent="0.15">
      <c r="B5657" s="197"/>
      <c r="C5657" s="198"/>
      <c r="D5657" s="114">
        <v>1124</v>
      </c>
      <c r="E5657" s="114"/>
      <c r="F5657" s="115"/>
      <c r="G5657" s="115" t="s">
        <v>3562</v>
      </c>
      <c r="H5657" s="115" t="s">
        <v>3561</v>
      </c>
      <c r="I5657" s="116" t="s">
        <v>3560</v>
      </c>
      <c r="J5657" s="117" t="s">
        <v>696</v>
      </c>
      <c r="K5657" s="118">
        <v>1</v>
      </c>
      <c r="L5657" s="118">
        <v>0</v>
      </c>
      <c r="M5657" s="118">
        <v>1</v>
      </c>
      <c r="N5657" s="271"/>
      <c r="O5657" s="119">
        <f>M5657*N5657</f>
        <v>0</v>
      </c>
      <c r="P5657" s="117" t="s">
        <v>697</v>
      </c>
      <c r="Q5657" s="117" t="s">
        <v>9413</v>
      </c>
      <c r="R5657" s="118"/>
      <c r="S5657" s="118">
        <f>M5657*R5657</f>
        <v>0</v>
      </c>
      <c r="T5657" s="118"/>
      <c r="U5657" s="118">
        <f>M5657*T5657</f>
        <v>0</v>
      </c>
      <c r="V5657" s="119">
        <v>21</v>
      </c>
      <c r="W5657" s="119">
        <f>O5657*(V5657/100)</f>
        <v>0</v>
      </c>
      <c r="X5657" s="119">
        <f>O5657+W5657</f>
        <v>0</v>
      </c>
      <c r="Y5657" s="120">
        <v>8</v>
      </c>
      <c r="Z5657" s="9"/>
      <c r="AA5657" s="9"/>
      <c r="AB5657" s="9"/>
    </row>
    <row r="5658" spans="1:28" ht="4.5" customHeight="1" outlineLevel="6" x14ac:dyDescent="0.15">
      <c r="B5658" s="197"/>
      <c r="C5658" s="199"/>
      <c r="D5658" s="199"/>
      <c r="E5658" s="199"/>
      <c r="F5658" s="10"/>
      <c r="G5658" s="10"/>
      <c r="H5658" s="10"/>
      <c r="I5658" s="203"/>
      <c r="J5658" s="205"/>
      <c r="K5658" s="159"/>
      <c r="L5658" s="159"/>
      <c r="M5658" s="159"/>
      <c r="N5658" s="113"/>
      <c r="O5658" s="153"/>
      <c r="P5658" s="205"/>
      <c r="Q5658" s="205"/>
      <c r="R5658" s="159"/>
      <c r="S5658" s="159"/>
      <c r="T5658" s="159"/>
      <c r="U5658" s="159"/>
      <c r="V5658" s="153"/>
      <c r="W5658" s="153"/>
      <c r="X5658" s="153"/>
      <c r="Y5658" s="10"/>
      <c r="Z5658" s="9"/>
      <c r="AA5658" s="9"/>
      <c r="AB5658" s="9"/>
    </row>
    <row r="5659" spans="1:28" ht="14.25" outlineLevel="6" x14ac:dyDescent="0.15">
      <c r="B5659" s="197"/>
      <c r="C5659" s="198"/>
      <c r="D5659" s="114">
        <v>1125</v>
      </c>
      <c r="E5659" s="114"/>
      <c r="F5659" s="115"/>
      <c r="G5659" s="115"/>
      <c r="H5659" s="115" t="s">
        <v>3559</v>
      </c>
      <c r="I5659" s="116" t="s">
        <v>3558</v>
      </c>
      <c r="J5659" s="117" t="s">
        <v>1011</v>
      </c>
      <c r="K5659" s="118">
        <v>1</v>
      </c>
      <c r="L5659" s="118">
        <v>0</v>
      </c>
      <c r="M5659" s="118">
        <v>1</v>
      </c>
      <c r="N5659" s="271"/>
      <c r="O5659" s="119">
        <f>M5659*N5659</f>
        <v>0</v>
      </c>
      <c r="P5659" s="117" t="s">
        <v>697</v>
      </c>
      <c r="Q5659" s="117" t="s">
        <v>9413</v>
      </c>
      <c r="R5659" s="118"/>
      <c r="S5659" s="118">
        <f>M5659*R5659</f>
        <v>0</v>
      </c>
      <c r="T5659" s="118"/>
      <c r="U5659" s="118">
        <f>M5659*T5659</f>
        <v>0</v>
      </c>
      <c r="V5659" s="119">
        <v>21</v>
      </c>
      <c r="W5659" s="119">
        <f>O5659*(V5659/100)</f>
        <v>0</v>
      </c>
      <c r="X5659" s="119">
        <f>O5659+W5659</f>
        <v>0</v>
      </c>
      <c r="Y5659" s="120">
        <v>8</v>
      </c>
      <c r="Z5659" s="9"/>
      <c r="AA5659" s="9"/>
      <c r="AB5659" s="9"/>
    </row>
    <row r="5660" spans="1:28" ht="4.5" customHeight="1" outlineLevel="6" x14ac:dyDescent="0.15">
      <c r="B5660" s="197"/>
      <c r="C5660" s="199"/>
      <c r="D5660" s="199"/>
      <c r="E5660" s="199"/>
      <c r="F5660" s="10"/>
      <c r="G5660" s="10"/>
      <c r="H5660" s="10"/>
      <c r="I5660" s="203"/>
      <c r="J5660" s="205"/>
      <c r="K5660" s="159"/>
      <c r="L5660" s="159"/>
      <c r="M5660" s="159"/>
      <c r="N5660" s="113"/>
      <c r="O5660" s="153"/>
      <c r="P5660" s="205"/>
      <c r="Q5660" s="205"/>
      <c r="R5660" s="159"/>
      <c r="S5660" s="159"/>
      <c r="T5660" s="159"/>
      <c r="U5660" s="159"/>
      <c r="V5660" s="153"/>
      <c r="W5660" s="153"/>
      <c r="X5660" s="153"/>
      <c r="Y5660" s="10"/>
      <c r="Z5660" s="9"/>
      <c r="AA5660" s="9"/>
      <c r="AB5660" s="9"/>
    </row>
    <row r="5661" spans="1:28" ht="14.25" outlineLevel="6" x14ac:dyDescent="0.15">
      <c r="B5661" s="197"/>
      <c r="C5661" s="198"/>
      <c r="D5661" s="114">
        <v>1126</v>
      </c>
      <c r="E5661" s="114"/>
      <c r="F5661" s="115"/>
      <c r="G5661" s="115"/>
      <c r="H5661" s="115" t="s">
        <v>3557</v>
      </c>
      <c r="I5661" s="116" t="s">
        <v>3556</v>
      </c>
      <c r="J5661" s="117" t="s">
        <v>1011</v>
      </c>
      <c r="K5661" s="118">
        <v>1</v>
      </c>
      <c r="L5661" s="118">
        <v>0</v>
      </c>
      <c r="M5661" s="118">
        <v>1</v>
      </c>
      <c r="N5661" s="271"/>
      <c r="O5661" s="119">
        <f>M5661*N5661</f>
        <v>0</v>
      </c>
      <c r="P5661" s="117" t="s">
        <v>697</v>
      </c>
      <c r="Q5661" s="117" t="s">
        <v>9413</v>
      </c>
      <c r="R5661" s="118"/>
      <c r="S5661" s="118">
        <f>M5661*R5661</f>
        <v>0</v>
      </c>
      <c r="T5661" s="118"/>
      <c r="U5661" s="118">
        <f>M5661*T5661</f>
        <v>0</v>
      </c>
      <c r="V5661" s="119">
        <v>21</v>
      </c>
      <c r="W5661" s="119">
        <f>O5661*(V5661/100)</f>
        <v>0</v>
      </c>
      <c r="X5661" s="119">
        <f>O5661+W5661</f>
        <v>0</v>
      </c>
      <c r="Y5661" s="120">
        <v>8</v>
      </c>
      <c r="Z5661" s="9"/>
      <c r="AA5661" s="9"/>
      <c r="AB5661" s="9"/>
    </row>
    <row r="5662" spans="1:28" ht="4.5" customHeight="1" outlineLevel="6" x14ac:dyDescent="0.15">
      <c r="B5662" s="197"/>
      <c r="C5662" s="199"/>
      <c r="D5662" s="199"/>
      <c r="E5662" s="199"/>
      <c r="F5662" s="10"/>
      <c r="G5662" s="10"/>
      <c r="H5662" s="10"/>
      <c r="I5662" s="203"/>
      <c r="J5662" s="205"/>
      <c r="K5662" s="159"/>
      <c r="L5662" s="159"/>
      <c r="M5662" s="159"/>
      <c r="N5662" s="113"/>
      <c r="O5662" s="153"/>
      <c r="P5662" s="205"/>
      <c r="Q5662" s="205"/>
      <c r="R5662" s="159"/>
      <c r="S5662" s="159"/>
      <c r="T5662" s="159"/>
      <c r="U5662" s="159"/>
      <c r="V5662" s="153"/>
      <c r="W5662" s="153"/>
      <c r="X5662" s="153"/>
      <c r="Y5662" s="10"/>
      <c r="Z5662" s="9"/>
      <c r="AA5662" s="9"/>
      <c r="AB5662" s="9"/>
    </row>
    <row r="5663" spans="1:28" ht="14.25" outlineLevel="6" x14ac:dyDescent="0.15">
      <c r="B5663" s="197"/>
      <c r="C5663" s="198"/>
      <c r="D5663" s="114">
        <v>1127</v>
      </c>
      <c r="E5663" s="114"/>
      <c r="F5663" s="115"/>
      <c r="G5663" s="115"/>
      <c r="H5663" s="115" t="s">
        <v>3555</v>
      </c>
      <c r="I5663" s="116" t="s">
        <v>3554</v>
      </c>
      <c r="J5663" s="117" t="s">
        <v>696</v>
      </c>
      <c r="K5663" s="118">
        <v>1</v>
      </c>
      <c r="L5663" s="118">
        <v>0</v>
      </c>
      <c r="M5663" s="118">
        <v>1</v>
      </c>
      <c r="N5663" s="271"/>
      <c r="O5663" s="119">
        <f>M5663*N5663</f>
        <v>0</v>
      </c>
      <c r="P5663" s="117" t="s">
        <v>697</v>
      </c>
      <c r="Q5663" s="117" t="s">
        <v>9413</v>
      </c>
      <c r="R5663" s="118"/>
      <c r="S5663" s="118">
        <f>M5663*R5663</f>
        <v>0</v>
      </c>
      <c r="T5663" s="118"/>
      <c r="U5663" s="118">
        <f>M5663*T5663</f>
        <v>0</v>
      </c>
      <c r="V5663" s="119">
        <v>21</v>
      </c>
      <c r="W5663" s="119">
        <f>O5663*(V5663/100)</f>
        <v>0</v>
      </c>
      <c r="X5663" s="119">
        <f>O5663+W5663</f>
        <v>0</v>
      </c>
      <c r="Y5663" s="120">
        <v>8</v>
      </c>
      <c r="Z5663" s="9"/>
      <c r="AA5663" s="9"/>
      <c r="AB5663" s="9"/>
    </row>
    <row r="5664" spans="1:28" ht="4.5" customHeight="1" outlineLevel="6" x14ac:dyDescent="0.15">
      <c r="B5664" s="197"/>
      <c r="C5664" s="199"/>
      <c r="D5664" s="199"/>
      <c r="E5664" s="199"/>
      <c r="F5664" s="10"/>
      <c r="G5664" s="10"/>
      <c r="H5664" s="10"/>
      <c r="I5664" s="203"/>
      <c r="J5664" s="205"/>
      <c r="K5664" s="159"/>
      <c r="L5664" s="159"/>
      <c r="M5664" s="159"/>
      <c r="N5664" s="113"/>
      <c r="O5664" s="153"/>
      <c r="P5664" s="205"/>
      <c r="Q5664" s="205"/>
      <c r="R5664" s="159"/>
      <c r="S5664" s="159"/>
      <c r="T5664" s="159"/>
      <c r="U5664" s="159"/>
      <c r="V5664" s="153"/>
      <c r="W5664" s="153"/>
      <c r="X5664" s="153"/>
      <c r="Y5664" s="10"/>
      <c r="Z5664" s="9"/>
      <c r="AA5664" s="9"/>
      <c r="AB5664" s="9"/>
    </row>
    <row r="5665" spans="1:28" ht="14.25" outlineLevel="6" x14ac:dyDescent="0.15">
      <c r="B5665" s="197"/>
      <c r="C5665" s="198"/>
      <c r="D5665" s="114">
        <v>1128</v>
      </c>
      <c r="E5665" s="114"/>
      <c r="F5665" s="115"/>
      <c r="G5665" s="115" t="s">
        <v>3553</v>
      </c>
      <c r="H5665" s="115" t="s">
        <v>3552</v>
      </c>
      <c r="I5665" s="116" t="s">
        <v>3551</v>
      </c>
      <c r="J5665" s="117" t="s">
        <v>944</v>
      </c>
      <c r="K5665" s="118">
        <v>6</v>
      </c>
      <c r="L5665" s="118">
        <v>0</v>
      </c>
      <c r="M5665" s="118">
        <v>6</v>
      </c>
      <c r="N5665" s="271"/>
      <c r="O5665" s="119">
        <f>M5665*N5665</f>
        <v>0</v>
      </c>
      <c r="P5665" s="117" t="s">
        <v>697</v>
      </c>
      <c r="Q5665" s="117" t="s">
        <v>9413</v>
      </c>
      <c r="R5665" s="118"/>
      <c r="S5665" s="118">
        <f>M5665*R5665</f>
        <v>0</v>
      </c>
      <c r="T5665" s="118"/>
      <c r="U5665" s="118">
        <f>M5665*T5665</f>
        <v>0</v>
      </c>
      <c r="V5665" s="119">
        <v>21</v>
      </c>
      <c r="W5665" s="119">
        <f>O5665*(V5665/100)</f>
        <v>0</v>
      </c>
      <c r="X5665" s="119">
        <f>O5665+W5665</f>
        <v>0</v>
      </c>
      <c r="Y5665" s="120">
        <v>8</v>
      </c>
      <c r="Z5665" s="9"/>
      <c r="AA5665" s="9"/>
      <c r="AB5665" s="9"/>
    </row>
    <row r="5666" spans="1:28" ht="4.5" customHeight="1" outlineLevel="6" x14ac:dyDescent="0.15">
      <c r="B5666" s="197"/>
      <c r="C5666" s="199"/>
      <c r="D5666" s="199"/>
      <c r="E5666" s="199"/>
      <c r="F5666" s="10"/>
      <c r="G5666" s="10"/>
      <c r="H5666" s="10"/>
      <c r="I5666" s="203"/>
      <c r="J5666" s="205"/>
      <c r="K5666" s="159"/>
      <c r="L5666" s="159"/>
      <c r="M5666" s="159"/>
      <c r="N5666" s="113"/>
      <c r="O5666" s="153"/>
      <c r="P5666" s="205"/>
      <c r="Q5666" s="205"/>
      <c r="R5666" s="159"/>
      <c r="S5666" s="159"/>
      <c r="T5666" s="159"/>
      <c r="U5666" s="159"/>
      <c r="V5666" s="153"/>
      <c r="W5666" s="153"/>
      <c r="X5666" s="153"/>
      <c r="Y5666" s="10"/>
      <c r="Z5666" s="9"/>
      <c r="AA5666" s="9"/>
      <c r="AB5666" s="9"/>
    </row>
    <row r="5667" spans="1:28" outlineLevel="6" x14ac:dyDescent="0.15">
      <c r="B5667" s="6"/>
      <c r="C5667" s="6"/>
      <c r="D5667" s="6"/>
      <c r="E5667" s="6"/>
      <c r="F5667" s="6"/>
      <c r="G5667" s="6"/>
      <c r="H5667" s="6"/>
      <c r="I5667" s="6"/>
      <c r="J5667" s="6"/>
      <c r="K5667" s="6"/>
      <c r="L5667" s="6"/>
      <c r="M5667" s="6"/>
      <c r="N5667" s="9"/>
      <c r="O5667" s="9"/>
      <c r="P5667" s="6"/>
      <c r="Q5667" s="6"/>
      <c r="R5667" s="6"/>
      <c r="S5667" s="6"/>
      <c r="T5667" s="6"/>
      <c r="U5667" s="6"/>
      <c r="V5667" s="6"/>
      <c r="W5667" s="9"/>
      <c r="X5667" s="9"/>
      <c r="Y5667" s="9"/>
    </row>
    <row r="5668" spans="1:28" ht="13.5" outlineLevel="3" x14ac:dyDescent="0.25">
      <c r="A5668" s="179" t="s">
        <v>1445</v>
      </c>
      <c r="B5668" s="227">
        <v>4</v>
      </c>
      <c r="C5668" s="228"/>
      <c r="D5668" s="228"/>
      <c r="E5668" s="228"/>
      <c r="F5668" s="183"/>
      <c r="G5668" s="183"/>
      <c r="H5668" s="183"/>
      <c r="I5668" s="229" t="s">
        <v>1444</v>
      </c>
      <c r="J5668" s="230"/>
      <c r="K5668" s="231"/>
      <c r="L5668" s="231"/>
      <c r="M5668" s="231"/>
      <c r="N5668" s="183"/>
      <c r="O5668" s="181">
        <f>SUBTOTAL(9,O5669:O6133)</f>
        <v>0</v>
      </c>
      <c r="P5668" s="230" t="s">
        <v>473</v>
      </c>
      <c r="Q5668" s="230"/>
      <c r="R5668" s="231"/>
      <c r="S5668" s="182">
        <f>SUBTOTAL(9,S5669:S6133)</f>
        <v>0</v>
      </c>
      <c r="T5668" s="231"/>
      <c r="U5668" s="182">
        <f>SUBTOTAL(9,U5669:U6133)</f>
        <v>0</v>
      </c>
      <c r="V5668" s="232"/>
      <c r="W5668" s="181">
        <f>SUBTOTAL(9,W5669:W6133)</f>
        <v>0</v>
      </c>
      <c r="X5668" s="181">
        <f>SUBTOTAL(9,X5669:X6133)</f>
        <v>0</v>
      </c>
      <c r="Y5668" s="179"/>
      <c r="Z5668" s="6"/>
      <c r="AA5668" s="9"/>
      <c r="AB5668" s="9"/>
    </row>
    <row r="5669" spans="1:28" ht="13.5" outlineLevel="4" x14ac:dyDescent="0.25">
      <c r="A5669" s="184" t="s">
        <v>1443</v>
      </c>
      <c r="B5669" s="233">
        <v>5</v>
      </c>
      <c r="C5669" s="234"/>
      <c r="D5669" s="234"/>
      <c r="E5669" s="234"/>
      <c r="F5669" s="188"/>
      <c r="G5669" s="188"/>
      <c r="H5669" s="188"/>
      <c r="I5669" s="235" t="s">
        <v>1442</v>
      </c>
      <c r="J5669" s="236"/>
      <c r="K5669" s="237"/>
      <c r="L5669" s="237"/>
      <c r="M5669" s="237"/>
      <c r="N5669" s="188"/>
      <c r="O5669" s="186">
        <f>SUBTOTAL(9,O5670:O5883)</f>
        <v>0</v>
      </c>
      <c r="P5669" s="236" t="s">
        <v>474</v>
      </c>
      <c r="Q5669" s="236"/>
      <c r="R5669" s="237"/>
      <c r="S5669" s="187">
        <f>SUBTOTAL(9,S5670:S5883)</f>
        <v>0</v>
      </c>
      <c r="T5669" s="237"/>
      <c r="U5669" s="187">
        <f>SUBTOTAL(9,U5670:U5883)</f>
        <v>0</v>
      </c>
      <c r="V5669" s="238"/>
      <c r="W5669" s="186">
        <f>SUBTOTAL(9,W5670:W5883)</f>
        <v>0</v>
      </c>
      <c r="X5669" s="186">
        <f>SUBTOTAL(9,X5670:X5883)</f>
        <v>0</v>
      </c>
      <c r="Y5669" s="184"/>
      <c r="Z5669" s="6"/>
      <c r="AA5669" s="9"/>
      <c r="AB5669" s="9"/>
    </row>
    <row r="5670" spans="1:28" ht="13.5" outlineLevel="5" x14ac:dyDescent="0.25">
      <c r="A5670" s="189" t="s">
        <v>1441</v>
      </c>
      <c r="B5670" s="239">
        <v>6</v>
      </c>
      <c r="C5670" s="240"/>
      <c r="D5670" s="240"/>
      <c r="E5670" s="240"/>
      <c r="F5670" s="193"/>
      <c r="G5670" s="193"/>
      <c r="H5670" s="193"/>
      <c r="I5670" s="241" t="s">
        <v>1440</v>
      </c>
      <c r="J5670" s="242"/>
      <c r="K5670" s="243"/>
      <c r="L5670" s="243"/>
      <c r="M5670" s="243"/>
      <c r="N5670" s="193"/>
      <c r="O5670" s="191">
        <f>SUBTOTAL(9,O5671:O5685)</f>
        <v>0</v>
      </c>
      <c r="P5670" s="242" t="s">
        <v>475</v>
      </c>
      <c r="Q5670" s="242"/>
      <c r="R5670" s="243"/>
      <c r="S5670" s="192">
        <f>SUBTOTAL(9,S5671:S5685)</f>
        <v>0</v>
      </c>
      <c r="T5670" s="243"/>
      <c r="U5670" s="192">
        <f>SUBTOTAL(9,U5671:U5685)</f>
        <v>0</v>
      </c>
      <c r="V5670" s="244"/>
      <c r="W5670" s="191">
        <f>SUBTOTAL(9,W5671:W5685)</f>
        <v>0</v>
      </c>
      <c r="X5670" s="191">
        <f>SUBTOTAL(9,X5671:X5685)</f>
        <v>0</v>
      </c>
      <c r="Y5670" s="189"/>
      <c r="Z5670" s="6"/>
      <c r="AA5670" s="9"/>
      <c r="AB5670" s="9"/>
    </row>
    <row r="5671" spans="1:28" ht="14.25" outlineLevel="6" x14ac:dyDescent="0.15">
      <c r="B5671" s="197"/>
      <c r="C5671" s="198"/>
      <c r="D5671" s="114">
        <v>1129</v>
      </c>
      <c r="E5671" s="114"/>
      <c r="F5671" s="115"/>
      <c r="G5671" s="115"/>
      <c r="H5671" s="115" t="s">
        <v>3550</v>
      </c>
      <c r="I5671" s="116" t="s">
        <v>3549</v>
      </c>
      <c r="J5671" s="117" t="s">
        <v>1011</v>
      </c>
      <c r="K5671" s="118">
        <v>1</v>
      </c>
      <c r="L5671" s="118">
        <v>0</v>
      </c>
      <c r="M5671" s="118">
        <v>1</v>
      </c>
      <c r="N5671" s="271"/>
      <c r="O5671" s="119">
        <f>M5671*N5671</f>
        <v>0</v>
      </c>
      <c r="P5671" s="117" t="s">
        <v>697</v>
      </c>
      <c r="Q5671" s="117" t="s">
        <v>9413</v>
      </c>
      <c r="R5671" s="118"/>
      <c r="S5671" s="118">
        <f>M5671*R5671</f>
        <v>0</v>
      </c>
      <c r="T5671" s="118"/>
      <c r="U5671" s="118">
        <f>M5671*T5671</f>
        <v>0</v>
      </c>
      <c r="V5671" s="119">
        <v>21</v>
      </c>
      <c r="W5671" s="119">
        <f>O5671*(V5671/100)</f>
        <v>0</v>
      </c>
      <c r="X5671" s="119">
        <f>O5671+W5671</f>
        <v>0</v>
      </c>
      <c r="Y5671" s="120">
        <v>8</v>
      </c>
      <c r="Z5671" s="9"/>
      <c r="AA5671" s="9"/>
      <c r="AB5671" s="9"/>
    </row>
    <row r="5672" spans="1:28" ht="4.5" customHeight="1" outlineLevel="6" x14ac:dyDescent="0.15">
      <c r="B5672" s="197"/>
      <c r="C5672" s="199"/>
      <c r="D5672" s="199"/>
      <c r="E5672" s="199"/>
      <c r="F5672" s="10"/>
      <c r="G5672" s="10"/>
      <c r="H5672" s="10"/>
      <c r="I5672" s="203"/>
      <c r="J5672" s="205"/>
      <c r="K5672" s="159"/>
      <c r="L5672" s="159"/>
      <c r="M5672" s="159"/>
      <c r="N5672" s="113"/>
      <c r="O5672" s="153"/>
      <c r="P5672" s="205"/>
      <c r="Q5672" s="205"/>
      <c r="R5672" s="159"/>
      <c r="S5672" s="159"/>
      <c r="T5672" s="159"/>
      <c r="U5672" s="159"/>
      <c r="V5672" s="153"/>
      <c r="W5672" s="153"/>
      <c r="X5672" s="153"/>
      <c r="Y5672" s="10"/>
      <c r="Z5672" s="9"/>
      <c r="AA5672" s="9"/>
      <c r="AB5672" s="9"/>
    </row>
    <row r="5673" spans="1:28" ht="14.25" outlineLevel="6" x14ac:dyDescent="0.15">
      <c r="B5673" s="197"/>
      <c r="C5673" s="198"/>
      <c r="D5673" s="114">
        <v>1130</v>
      </c>
      <c r="E5673" s="114"/>
      <c r="F5673" s="115"/>
      <c r="G5673" s="115"/>
      <c r="H5673" s="115" t="s">
        <v>3548</v>
      </c>
      <c r="I5673" s="116" t="s">
        <v>3547</v>
      </c>
      <c r="J5673" s="117" t="s">
        <v>1011</v>
      </c>
      <c r="K5673" s="118">
        <v>1</v>
      </c>
      <c r="L5673" s="118">
        <v>0</v>
      </c>
      <c r="M5673" s="118">
        <v>1</v>
      </c>
      <c r="N5673" s="271"/>
      <c r="O5673" s="119">
        <f>M5673*N5673</f>
        <v>0</v>
      </c>
      <c r="P5673" s="117" t="s">
        <v>697</v>
      </c>
      <c r="Q5673" s="117" t="s">
        <v>9413</v>
      </c>
      <c r="R5673" s="118"/>
      <c r="S5673" s="118">
        <f>M5673*R5673</f>
        <v>0</v>
      </c>
      <c r="T5673" s="118"/>
      <c r="U5673" s="118">
        <f>M5673*T5673</f>
        <v>0</v>
      </c>
      <c r="V5673" s="119">
        <v>21</v>
      </c>
      <c r="W5673" s="119">
        <f>O5673*(V5673/100)</f>
        <v>0</v>
      </c>
      <c r="X5673" s="119">
        <f>O5673+W5673</f>
        <v>0</v>
      </c>
      <c r="Y5673" s="120">
        <v>8</v>
      </c>
      <c r="Z5673" s="9"/>
      <c r="AA5673" s="9"/>
      <c r="AB5673" s="9"/>
    </row>
    <row r="5674" spans="1:28" ht="4.5" customHeight="1" outlineLevel="6" x14ac:dyDescent="0.15">
      <c r="B5674" s="197"/>
      <c r="C5674" s="199"/>
      <c r="D5674" s="199"/>
      <c r="E5674" s="199"/>
      <c r="F5674" s="10"/>
      <c r="G5674" s="10"/>
      <c r="H5674" s="10"/>
      <c r="I5674" s="203"/>
      <c r="J5674" s="205"/>
      <c r="K5674" s="159"/>
      <c r="L5674" s="159"/>
      <c r="M5674" s="159"/>
      <c r="N5674" s="113"/>
      <c r="O5674" s="153"/>
      <c r="P5674" s="205"/>
      <c r="Q5674" s="205"/>
      <c r="R5674" s="159"/>
      <c r="S5674" s="159"/>
      <c r="T5674" s="159"/>
      <c r="U5674" s="159"/>
      <c r="V5674" s="153"/>
      <c r="W5674" s="153"/>
      <c r="X5674" s="153"/>
      <c r="Y5674" s="10"/>
      <c r="Z5674" s="9"/>
      <c r="AA5674" s="9"/>
      <c r="AB5674" s="9"/>
    </row>
    <row r="5675" spans="1:28" ht="14.25" outlineLevel="6" x14ac:dyDescent="0.15">
      <c r="B5675" s="197"/>
      <c r="C5675" s="198"/>
      <c r="D5675" s="114">
        <v>1131</v>
      </c>
      <c r="E5675" s="114"/>
      <c r="F5675" s="115"/>
      <c r="G5675" s="115"/>
      <c r="H5675" s="115" t="s">
        <v>3546</v>
      </c>
      <c r="I5675" s="116" t="s">
        <v>3545</v>
      </c>
      <c r="J5675" s="117" t="s">
        <v>1011</v>
      </c>
      <c r="K5675" s="118">
        <v>1</v>
      </c>
      <c r="L5675" s="118">
        <v>0</v>
      </c>
      <c r="M5675" s="118">
        <v>1</v>
      </c>
      <c r="N5675" s="271"/>
      <c r="O5675" s="119">
        <f>M5675*N5675</f>
        <v>0</v>
      </c>
      <c r="P5675" s="117" t="s">
        <v>697</v>
      </c>
      <c r="Q5675" s="117" t="s">
        <v>9413</v>
      </c>
      <c r="R5675" s="118"/>
      <c r="S5675" s="118">
        <f>M5675*R5675</f>
        <v>0</v>
      </c>
      <c r="T5675" s="118"/>
      <c r="U5675" s="118">
        <f>M5675*T5675</f>
        <v>0</v>
      </c>
      <c r="V5675" s="119">
        <v>21</v>
      </c>
      <c r="W5675" s="119">
        <f>O5675*(V5675/100)</f>
        <v>0</v>
      </c>
      <c r="X5675" s="119">
        <f>O5675+W5675</f>
        <v>0</v>
      </c>
      <c r="Y5675" s="120">
        <v>8</v>
      </c>
      <c r="Z5675" s="9"/>
      <c r="AA5675" s="9"/>
      <c r="AB5675" s="9"/>
    </row>
    <row r="5676" spans="1:28" ht="4.5" customHeight="1" outlineLevel="6" x14ac:dyDescent="0.15">
      <c r="B5676" s="197"/>
      <c r="C5676" s="199"/>
      <c r="D5676" s="199"/>
      <c r="E5676" s="199"/>
      <c r="F5676" s="10"/>
      <c r="G5676" s="10"/>
      <c r="H5676" s="10"/>
      <c r="I5676" s="203"/>
      <c r="J5676" s="205"/>
      <c r="K5676" s="159"/>
      <c r="L5676" s="159"/>
      <c r="M5676" s="159"/>
      <c r="N5676" s="113"/>
      <c r="O5676" s="153"/>
      <c r="P5676" s="205"/>
      <c r="Q5676" s="205"/>
      <c r="R5676" s="159"/>
      <c r="S5676" s="159"/>
      <c r="T5676" s="159"/>
      <c r="U5676" s="159"/>
      <c r="V5676" s="153"/>
      <c r="W5676" s="153"/>
      <c r="X5676" s="153"/>
      <c r="Y5676" s="10"/>
      <c r="Z5676" s="9"/>
      <c r="AA5676" s="9"/>
      <c r="AB5676" s="9"/>
    </row>
    <row r="5677" spans="1:28" ht="14.25" outlineLevel="6" x14ac:dyDescent="0.15">
      <c r="B5677" s="197"/>
      <c r="C5677" s="198"/>
      <c r="D5677" s="114">
        <v>1132</v>
      </c>
      <c r="E5677" s="114"/>
      <c r="F5677" s="115"/>
      <c r="G5677" s="115"/>
      <c r="H5677" s="115" t="s">
        <v>3544</v>
      </c>
      <c r="I5677" s="116" t="s">
        <v>3543</v>
      </c>
      <c r="J5677" s="117" t="s">
        <v>1011</v>
      </c>
      <c r="K5677" s="118">
        <v>1</v>
      </c>
      <c r="L5677" s="118">
        <v>0</v>
      </c>
      <c r="M5677" s="118">
        <v>1</v>
      </c>
      <c r="N5677" s="271"/>
      <c r="O5677" s="119">
        <f>M5677*N5677</f>
        <v>0</v>
      </c>
      <c r="P5677" s="117" t="s">
        <v>697</v>
      </c>
      <c r="Q5677" s="117" t="s">
        <v>9413</v>
      </c>
      <c r="R5677" s="118"/>
      <c r="S5677" s="118">
        <f>M5677*R5677</f>
        <v>0</v>
      </c>
      <c r="T5677" s="118"/>
      <c r="U5677" s="118">
        <f>M5677*T5677</f>
        <v>0</v>
      </c>
      <c r="V5677" s="119">
        <v>21</v>
      </c>
      <c r="W5677" s="119">
        <f>O5677*(V5677/100)</f>
        <v>0</v>
      </c>
      <c r="X5677" s="119">
        <f>O5677+W5677</f>
        <v>0</v>
      </c>
      <c r="Y5677" s="120">
        <v>8</v>
      </c>
      <c r="Z5677" s="9"/>
      <c r="AA5677" s="9"/>
      <c r="AB5677" s="9"/>
    </row>
    <row r="5678" spans="1:28" ht="4.5" customHeight="1" outlineLevel="6" x14ac:dyDescent="0.15">
      <c r="B5678" s="197"/>
      <c r="C5678" s="199"/>
      <c r="D5678" s="199"/>
      <c r="E5678" s="199"/>
      <c r="F5678" s="10"/>
      <c r="G5678" s="10"/>
      <c r="H5678" s="10"/>
      <c r="I5678" s="203"/>
      <c r="J5678" s="205"/>
      <c r="K5678" s="159"/>
      <c r="L5678" s="159"/>
      <c r="M5678" s="159"/>
      <c r="N5678" s="113"/>
      <c r="O5678" s="153"/>
      <c r="P5678" s="205"/>
      <c r="Q5678" s="205"/>
      <c r="R5678" s="159"/>
      <c r="S5678" s="159"/>
      <c r="T5678" s="159"/>
      <c r="U5678" s="159"/>
      <c r="V5678" s="153"/>
      <c r="W5678" s="153"/>
      <c r="X5678" s="153"/>
      <c r="Y5678" s="10"/>
      <c r="Z5678" s="9"/>
      <c r="AA5678" s="9"/>
      <c r="AB5678" s="9"/>
    </row>
    <row r="5679" spans="1:28" ht="14.25" outlineLevel="6" x14ac:dyDescent="0.15">
      <c r="B5679" s="197"/>
      <c r="C5679" s="198"/>
      <c r="D5679" s="114">
        <v>1133</v>
      </c>
      <c r="E5679" s="114"/>
      <c r="F5679" s="115"/>
      <c r="G5679" s="115"/>
      <c r="H5679" s="115" t="s">
        <v>3542</v>
      </c>
      <c r="I5679" s="116" t="s">
        <v>3541</v>
      </c>
      <c r="J5679" s="117" t="s">
        <v>1011</v>
      </c>
      <c r="K5679" s="118">
        <v>1</v>
      </c>
      <c r="L5679" s="118">
        <v>0</v>
      </c>
      <c r="M5679" s="118">
        <v>1</v>
      </c>
      <c r="N5679" s="271"/>
      <c r="O5679" s="119">
        <f>M5679*N5679</f>
        <v>0</v>
      </c>
      <c r="P5679" s="117" t="s">
        <v>697</v>
      </c>
      <c r="Q5679" s="117" t="s">
        <v>9413</v>
      </c>
      <c r="R5679" s="118"/>
      <c r="S5679" s="118">
        <f>M5679*R5679</f>
        <v>0</v>
      </c>
      <c r="T5679" s="118"/>
      <c r="U5679" s="118">
        <f>M5679*T5679</f>
        <v>0</v>
      </c>
      <c r="V5679" s="119">
        <v>21</v>
      </c>
      <c r="W5679" s="119">
        <f>O5679*(V5679/100)</f>
        <v>0</v>
      </c>
      <c r="X5679" s="119">
        <f>O5679+W5679</f>
        <v>0</v>
      </c>
      <c r="Y5679" s="120">
        <v>8</v>
      </c>
      <c r="Z5679" s="9"/>
      <c r="AA5679" s="9"/>
      <c r="AB5679" s="9"/>
    </row>
    <row r="5680" spans="1:28" ht="4.5" customHeight="1" outlineLevel="6" x14ac:dyDescent="0.15">
      <c r="B5680" s="197"/>
      <c r="C5680" s="199"/>
      <c r="D5680" s="199"/>
      <c r="E5680" s="199"/>
      <c r="F5680" s="10"/>
      <c r="G5680" s="10"/>
      <c r="H5680" s="10"/>
      <c r="I5680" s="203"/>
      <c r="J5680" s="205"/>
      <c r="K5680" s="159"/>
      <c r="L5680" s="159"/>
      <c r="M5680" s="159"/>
      <c r="N5680" s="113"/>
      <c r="O5680" s="153"/>
      <c r="P5680" s="205"/>
      <c r="Q5680" s="205"/>
      <c r="R5680" s="159"/>
      <c r="S5680" s="159"/>
      <c r="T5680" s="159"/>
      <c r="U5680" s="159"/>
      <c r="V5680" s="153"/>
      <c r="W5680" s="153"/>
      <c r="X5680" s="153"/>
      <c r="Y5680" s="10"/>
      <c r="Z5680" s="9"/>
      <c r="AA5680" s="9"/>
      <c r="AB5680" s="9"/>
    </row>
    <row r="5681" spans="1:28" ht="14.25" outlineLevel="6" x14ac:dyDescent="0.15">
      <c r="B5681" s="197"/>
      <c r="C5681" s="198"/>
      <c r="D5681" s="114">
        <v>1134</v>
      </c>
      <c r="E5681" s="114"/>
      <c r="F5681" s="115"/>
      <c r="G5681" s="115"/>
      <c r="H5681" s="115" t="s">
        <v>3540</v>
      </c>
      <c r="I5681" s="116" t="s">
        <v>3539</v>
      </c>
      <c r="J5681" s="117" t="s">
        <v>1011</v>
      </c>
      <c r="K5681" s="118">
        <v>1</v>
      </c>
      <c r="L5681" s="118">
        <v>0</v>
      </c>
      <c r="M5681" s="118">
        <v>1</v>
      </c>
      <c r="N5681" s="271"/>
      <c r="O5681" s="119">
        <f>M5681*N5681</f>
        <v>0</v>
      </c>
      <c r="P5681" s="117" t="s">
        <v>697</v>
      </c>
      <c r="Q5681" s="117" t="s">
        <v>9413</v>
      </c>
      <c r="R5681" s="118"/>
      <c r="S5681" s="118">
        <f>M5681*R5681</f>
        <v>0</v>
      </c>
      <c r="T5681" s="118"/>
      <c r="U5681" s="118">
        <f>M5681*T5681</f>
        <v>0</v>
      </c>
      <c r="V5681" s="119">
        <v>21</v>
      </c>
      <c r="W5681" s="119">
        <f>O5681*(V5681/100)</f>
        <v>0</v>
      </c>
      <c r="X5681" s="119">
        <f>O5681+W5681</f>
        <v>0</v>
      </c>
      <c r="Y5681" s="120">
        <v>8</v>
      </c>
      <c r="Z5681" s="9"/>
      <c r="AA5681" s="9"/>
      <c r="AB5681" s="9"/>
    </row>
    <row r="5682" spans="1:28" ht="4.5" customHeight="1" outlineLevel="6" x14ac:dyDescent="0.15">
      <c r="B5682" s="197"/>
      <c r="C5682" s="199"/>
      <c r="D5682" s="199"/>
      <c r="E5682" s="199"/>
      <c r="F5682" s="10"/>
      <c r="G5682" s="10"/>
      <c r="H5682" s="10"/>
      <c r="I5682" s="203"/>
      <c r="J5682" s="205"/>
      <c r="K5682" s="159"/>
      <c r="L5682" s="159"/>
      <c r="M5682" s="159"/>
      <c r="N5682" s="113"/>
      <c r="O5682" s="153"/>
      <c r="P5682" s="205"/>
      <c r="Q5682" s="205"/>
      <c r="R5682" s="159"/>
      <c r="S5682" s="159"/>
      <c r="T5682" s="159"/>
      <c r="U5682" s="159"/>
      <c r="V5682" s="153"/>
      <c r="W5682" s="153"/>
      <c r="X5682" s="153"/>
      <c r="Y5682" s="10"/>
      <c r="Z5682" s="9"/>
      <c r="AA5682" s="9"/>
      <c r="AB5682" s="9"/>
    </row>
    <row r="5683" spans="1:28" ht="14.25" outlineLevel="6" x14ac:dyDescent="0.15">
      <c r="B5683" s="197"/>
      <c r="C5683" s="198"/>
      <c r="D5683" s="114">
        <v>1135</v>
      </c>
      <c r="E5683" s="114"/>
      <c r="F5683" s="115"/>
      <c r="G5683" s="115"/>
      <c r="H5683" s="115" t="s">
        <v>3538</v>
      </c>
      <c r="I5683" s="116" t="s">
        <v>3537</v>
      </c>
      <c r="J5683" s="117" t="s">
        <v>1011</v>
      </c>
      <c r="K5683" s="118">
        <v>1</v>
      </c>
      <c r="L5683" s="118">
        <v>0</v>
      </c>
      <c r="M5683" s="118">
        <v>1</v>
      </c>
      <c r="N5683" s="271"/>
      <c r="O5683" s="119">
        <f>M5683*N5683</f>
        <v>0</v>
      </c>
      <c r="P5683" s="117" t="s">
        <v>697</v>
      </c>
      <c r="Q5683" s="117" t="s">
        <v>9413</v>
      </c>
      <c r="R5683" s="118"/>
      <c r="S5683" s="118">
        <f>M5683*R5683</f>
        <v>0</v>
      </c>
      <c r="T5683" s="118"/>
      <c r="U5683" s="118">
        <f>M5683*T5683</f>
        <v>0</v>
      </c>
      <c r="V5683" s="119">
        <v>21</v>
      </c>
      <c r="W5683" s="119">
        <f>O5683*(V5683/100)</f>
        <v>0</v>
      </c>
      <c r="X5683" s="119">
        <f>O5683+W5683</f>
        <v>0</v>
      </c>
      <c r="Y5683" s="120">
        <v>8</v>
      </c>
      <c r="Z5683" s="9"/>
      <c r="AA5683" s="9"/>
      <c r="AB5683" s="9"/>
    </row>
    <row r="5684" spans="1:28" ht="4.5" customHeight="1" outlineLevel="6" x14ac:dyDescent="0.15">
      <c r="B5684" s="197"/>
      <c r="C5684" s="199"/>
      <c r="D5684" s="199"/>
      <c r="E5684" s="199"/>
      <c r="F5684" s="10"/>
      <c r="G5684" s="10"/>
      <c r="H5684" s="10"/>
      <c r="I5684" s="203"/>
      <c r="J5684" s="205"/>
      <c r="K5684" s="159"/>
      <c r="L5684" s="159"/>
      <c r="M5684" s="159"/>
      <c r="N5684" s="113"/>
      <c r="O5684" s="153"/>
      <c r="P5684" s="205"/>
      <c r="Q5684" s="205"/>
      <c r="R5684" s="159"/>
      <c r="S5684" s="159"/>
      <c r="T5684" s="159"/>
      <c r="U5684" s="159"/>
      <c r="V5684" s="153"/>
      <c r="W5684" s="153"/>
      <c r="X5684" s="153"/>
      <c r="Y5684" s="10"/>
      <c r="Z5684" s="9"/>
      <c r="AA5684" s="9"/>
      <c r="AB5684" s="9"/>
    </row>
    <row r="5685" spans="1:28" outlineLevel="6" x14ac:dyDescent="0.15">
      <c r="B5685" s="6"/>
      <c r="C5685" s="6"/>
      <c r="D5685" s="6"/>
      <c r="E5685" s="6"/>
      <c r="F5685" s="6"/>
      <c r="G5685" s="6"/>
      <c r="H5685" s="6"/>
      <c r="I5685" s="6"/>
      <c r="J5685" s="6"/>
      <c r="K5685" s="6"/>
      <c r="L5685" s="6"/>
      <c r="M5685" s="6"/>
      <c r="N5685" s="9"/>
      <c r="O5685" s="9"/>
      <c r="P5685" s="6"/>
      <c r="Q5685" s="6"/>
      <c r="R5685" s="6"/>
      <c r="S5685" s="6"/>
      <c r="T5685" s="6"/>
      <c r="U5685" s="6"/>
      <c r="V5685" s="6"/>
      <c r="W5685" s="9"/>
      <c r="X5685" s="9"/>
      <c r="Y5685" s="9"/>
    </row>
    <row r="5686" spans="1:28" ht="13.5" outlineLevel="5" x14ac:dyDescent="0.25">
      <c r="A5686" s="189" t="s">
        <v>1439</v>
      </c>
      <c r="B5686" s="239">
        <v>6</v>
      </c>
      <c r="C5686" s="240"/>
      <c r="D5686" s="240"/>
      <c r="E5686" s="240"/>
      <c r="F5686" s="193"/>
      <c r="G5686" s="193"/>
      <c r="H5686" s="193"/>
      <c r="I5686" s="241" t="s">
        <v>1438</v>
      </c>
      <c r="J5686" s="242"/>
      <c r="K5686" s="243"/>
      <c r="L5686" s="243"/>
      <c r="M5686" s="243"/>
      <c r="N5686" s="193"/>
      <c r="O5686" s="191">
        <f>SUBTOTAL(9,O5687:O5721)</f>
        <v>0</v>
      </c>
      <c r="P5686" s="242" t="s">
        <v>475</v>
      </c>
      <c r="Q5686" s="242"/>
      <c r="R5686" s="243"/>
      <c r="S5686" s="192">
        <f>SUBTOTAL(9,S5687:S5721)</f>
        <v>0</v>
      </c>
      <c r="T5686" s="243"/>
      <c r="U5686" s="192">
        <f>SUBTOTAL(9,U5687:U5721)</f>
        <v>0</v>
      </c>
      <c r="V5686" s="244"/>
      <c r="W5686" s="191">
        <f>SUBTOTAL(9,W5687:W5721)</f>
        <v>0</v>
      </c>
      <c r="X5686" s="191">
        <f>SUBTOTAL(9,X5687:X5721)</f>
        <v>0</v>
      </c>
      <c r="Y5686" s="189"/>
      <c r="Z5686" s="6"/>
      <c r="AA5686" s="9"/>
      <c r="AB5686" s="9"/>
    </row>
    <row r="5687" spans="1:28" ht="14.25" outlineLevel="6" x14ac:dyDescent="0.15">
      <c r="B5687" s="197"/>
      <c r="C5687" s="198"/>
      <c r="D5687" s="114">
        <v>1136</v>
      </c>
      <c r="E5687" s="114"/>
      <c r="F5687" s="115"/>
      <c r="G5687" s="115"/>
      <c r="H5687" s="115" t="s">
        <v>3536</v>
      </c>
      <c r="I5687" s="116" t="s">
        <v>1107</v>
      </c>
      <c r="J5687" s="117" t="s">
        <v>696</v>
      </c>
      <c r="K5687" s="118">
        <v>263</v>
      </c>
      <c r="L5687" s="118">
        <v>0</v>
      </c>
      <c r="M5687" s="118">
        <v>263</v>
      </c>
      <c r="N5687" s="271"/>
      <c r="O5687" s="119">
        <f>M5687*N5687</f>
        <v>0</v>
      </c>
      <c r="P5687" s="117" t="s">
        <v>697</v>
      </c>
      <c r="Q5687" s="117" t="s">
        <v>9413</v>
      </c>
      <c r="R5687" s="118"/>
      <c r="S5687" s="118">
        <f>M5687*R5687</f>
        <v>0</v>
      </c>
      <c r="T5687" s="118"/>
      <c r="U5687" s="118">
        <f>M5687*T5687</f>
        <v>0</v>
      </c>
      <c r="V5687" s="119">
        <v>21</v>
      </c>
      <c r="W5687" s="119">
        <f>O5687*(V5687/100)</f>
        <v>0</v>
      </c>
      <c r="X5687" s="119">
        <f>O5687+W5687</f>
        <v>0</v>
      </c>
      <c r="Y5687" s="120">
        <v>8</v>
      </c>
      <c r="Z5687" s="9"/>
      <c r="AA5687" s="9"/>
      <c r="AB5687" s="9"/>
    </row>
    <row r="5688" spans="1:28" ht="4.5" customHeight="1" outlineLevel="6" x14ac:dyDescent="0.15">
      <c r="B5688" s="197"/>
      <c r="C5688" s="199"/>
      <c r="D5688" s="199"/>
      <c r="E5688" s="199"/>
      <c r="F5688" s="10"/>
      <c r="G5688" s="10"/>
      <c r="H5688" s="10"/>
      <c r="I5688" s="203"/>
      <c r="J5688" s="205"/>
      <c r="K5688" s="159"/>
      <c r="L5688" s="159"/>
      <c r="M5688" s="159"/>
      <c r="N5688" s="113"/>
      <c r="O5688" s="153"/>
      <c r="P5688" s="205"/>
      <c r="Q5688" s="205"/>
      <c r="R5688" s="159"/>
      <c r="S5688" s="159"/>
      <c r="T5688" s="159"/>
      <c r="U5688" s="159"/>
      <c r="V5688" s="153"/>
      <c r="W5688" s="153"/>
      <c r="X5688" s="153"/>
      <c r="Y5688" s="10"/>
      <c r="Z5688" s="9"/>
      <c r="AA5688" s="9"/>
      <c r="AB5688" s="9"/>
    </row>
    <row r="5689" spans="1:28" ht="14.25" outlineLevel="6" x14ac:dyDescent="0.15">
      <c r="B5689" s="197"/>
      <c r="C5689" s="198"/>
      <c r="D5689" s="114">
        <v>1137</v>
      </c>
      <c r="E5689" s="114"/>
      <c r="F5689" s="115"/>
      <c r="G5689" s="115"/>
      <c r="H5689" s="115" t="s">
        <v>3535</v>
      </c>
      <c r="I5689" s="116" t="s">
        <v>3534</v>
      </c>
      <c r="J5689" s="117" t="s">
        <v>696</v>
      </c>
      <c r="K5689" s="118">
        <v>3</v>
      </c>
      <c r="L5689" s="118">
        <v>0</v>
      </c>
      <c r="M5689" s="118">
        <v>3</v>
      </c>
      <c r="N5689" s="271"/>
      <c r="O5689" s="119">
        <f>M5689*N5689</f>
        <v>0</v>
      </c>
      <c r="P5689" s="117" t="s">
        <v>697</v>
      </c>
      <c r="Q5689" s="117" t="s">
        <v>9413</v>
      </c>
      <c r="R5689" s="118"/>
      <c r="S5689" s="118">
        <f>M5689*R5689</f>
        <v>0</v>
      </c>
      <c r="T5689" s="118"/>
      <c r="U5689" s="118">
        <f>M5689*T5689</f>
        <v>0</v>
      </c>
      <c r="V5689" s="119">
        <v>21</v>
      </c>
      <c r="W5689" s="119">
        <f>O5689*(V5689/100)</f>
        <v>0</v>
      </c>
      <c r="X5689" s="119">
        <f>O5689+W5689</f>
        <v>0</v>
      </c>
      <c r="Y5689" s="120">
        <v>8</v>
      </c>
      <c r="Z5689" s="9"/>
      <c r="AA5689" s="9"/>
      <c r="AB5689" s="9"/>
    </row>
    <row r="5690" spans="1:28" ht="4.5" customHeight="1" outlineLevel="6" x14ac:dyDescent="0.15">
      <c r="B5690" s="197"/>
      <c r="C5690" s="199"/>
      <c r="D5690" s="199"/>
      <c r="E5690" s="199"/>
      <c r="F5690" s="10"/>
      <c r="G5690" s="10"/>
      <c r="H5690" s="10"/>
      <c r="I5690" s="203"/>
      <c r="J5690" s="205"/>
      <c r="K5690" s="159"/>
      <c r="L5690" s="159"/>
      <c r="M5690" s="159"/>
      <c r="N5690" s="113"/>
      <c r="O5690" s="153"/>
      <c r="P5690" s="205"/>
      <c r="Q5690" s="205"/>
      <c r="R5690" s="159"/>
      <c r="S5690" s="159"/>
      <c r="T5690" s="159"/>
      <c r="U5690" s="159"/>
      <c r="V5690" s="153"/>
      <c r="W5690" s="153"/>
      <c r="X5690" s="153"/>
      <c r="Y5690" s="10"/>
      <c r="Z5690" s="9"/>
      <c r="AA5690" s="9"/>
      <c r="AB5690" s="9"/>
    </row>
    <row r="5691" spans="1:28" ht="14.25" outlineLevel="6" x14ac:dyDescent="0.15">
      <c r="B5691" s="197"/>
      <c r="C5691" s="198"/>
      <c r="D5691" s="114">
        <v>1138</v>
      </c>
      <c r="E5691" s="114"/>
      <c r="F5691" s="115"/>
      <c r="G5691" s="115"/>
      <c r="H5691" s="115" t="s">
        <v>3533</v>
      </c>
      <c r="I5691" s="116" t="s">
        <v>3532</v>
      </c>
      <c r="J5691" s="117" t="s">
        <v>696</v>
      </c>
      <c r="K5691" s="118">
        <v>8</v>
      </c>
      <c r="L5691" s="118">
        <v>0</v>
      </c>
      <c r="M5691" s="118">
        <v>8</v>
      </c>
      <c r="N5691" s="271"/>
      <c r="O5691" s="119">
        <f>M5691*N5691</f>
        <v>0</v>
      </c>
      <c r="P5691" s="117" t="s">
        <v>697</v>
      </c>
      <c r="Q5691" s="117" t="s">
        <v>9413</v>
      </c>
      <c r="R5691" s="118"/>
      <c r="S5691" s="118">
        <f>M5691*R5691</f>
        <v>0</v>
      </c>
      <c r="T5691" s="118"/>
      <c r="U5691" s="118">
        <f>M5691*T5691</f>
        <v>0</v>
      </c>
      <c r="V5691" s="119">
        <v>21</v>
      </c>
      <c r="W5691" s="119">
        <f>O5691*(V5691/100)</f>
        <v>0</v>
      </c>
      <c r="X5691" s="119">
        <f>O5691+W5691</f>
        <v>0</v>
      </c>
      <c r="Y5691" s="120">
        <v>8</v>
      </c>
      <c r="Z5691" s="9"/>
      <c r="AA5691" s="9"/>
      <c r="AB5691" s="9"/>
    </row>
    <row r="5692" spans="1:28" ht="4.5" customHeight="1" outlineLevel="6" x14ac:dyDescent="0.15">
      <c r="B5692" s="197"/>
      <c r="C5692" s="199"/>
      <c r="D5692" s="199"/>
      <c r="E5692" s="199"/>
      <c r="F5692" s="10"/>
      <c r="G5692" s="10"/>
      <c r="H5692" s="10"/>
      <c r="I5692" s="203"/>
      <c r="J5692" s="205"/>
      <c r="K5692" s="159"/>
      <c r="L5692" s="159"/>
      <c r="M5692" s="159"/>
      <c r="N5692" s="113"/>
      <c r="O5692" s="153"/>
      <c r="P5692" s="205"/>
      <c r="Q5692" s="205"/>
      <c r="R5692" s="159"/>
      <c r="S5692" s="159"/>
      <c r="T5692" s="159"/>
      <c r="U5692" s="159"/>
      <c r="V5692" s="153"/>
      <c r="W5692" s="153"/>
      <c r="X5692" s="153"/>
      <c r="Y5692" s="10"/>
      <c r="Z5692" s="9"/>
      <c r="AA5692" s="9"/>
      <c r="AB5692" s="9"/>
    </row>
    <row r="5693" spans="1:28" ht="14.25" outlineLevel="6" x14ac:dyDescent="0.15">
      <c r="B5693" s="197"/>
      <c r="C5693" s="198"/>
      <c r="D5693" s="114">
        <v>1139</v>
      </c>
      <c r="E5693" s="114"/>
      <c r="F5693" s="115"/>
      <c r="G5693" s="115"/>
      <c r="H5693" s="115" t="s">
        <v>3531</v>
      </c>
      <c r="I5693" s="116" t="s">
        <v>3530</v>
      </c>
      <c r="J5693" s="117" t="s">
        <v>696</v>
      </c>
      <c r="K5693" s="118">
        <v>8</v>
      </c>
      <c r="L5693" s="118">
        <v>0</v>
      </c>
      <c r="M5693" s="118">
        <v>8</v>
      </c>
      <c r="N5693" s="271"/>
      <c r="O5693" s="119">
        <f>M5693*N5693</f>
        <v>0</v>
      </c>
      <c r="P5693" s="117" t="s">
        <v>697</v>
      </c>
      <c r="Q5693" s="117" t="s">
        <v>9413</v>
      </c>
      <c r="R5693" s="118"/>
      <c r="S5693" s="118">
        <f>M5693*R5693</f>
        <v>0</v>
      </c>
      <c r="T5693" s="118"/>
      <c r="U5693" s="118">
        <f>M5693*T5693</f>
        <v>0</v>
      </c>
      <c r="V5693" s="119">
        <v>21</v>
      </c>
      <c r="W5693" s="119">
        <f>O5693*(V5693/100)</f>
        <v>0</v>
      </c>
      <c r="X5693" s="119">
        <f>O5693+W5693</f>
        <v>0</v>
      </c>
      <c r="Y5693" s="120">
        <v>8</v>
      </c>
      <c r="Z5693" s="9"/>
      <c r="AA5693" s="9"/>
      <c r="AB5693" s="9"/>
    </row>
    <row r="5694" spans="1:28" ht="4.5" customHeight="1" outlineLevel="6" x14ac:dyDescent="0.15">
      <c r="B5694" s="197"/>
      <c r="C5694" s="199"/>
      <c r="D5694" s="199"/>
      <c r="E5694" s="199"/>
      <c r="F5694" s="10"/>
      <c r="G5694" s="10"/>
      <c r="H5694" s="10"/>
      <c r="I5694" s="203"/>
      <c r="J5694" s="205"/>
      <c r="K5694" s="159"/>
      <c r="L5694" s="159"/>
      <c r="M5694" s="159"/>
      <c r="N5694" s="113"/>
      <c r="O5694" s="153"/>
      <c r="P5694" s="205"/>
      <c r="Q5694" s="205"/>
      <c r="R5694" s="159"/>
      <c r="S5694" s="159"/>
      <c r="T5694" s="159"/>
      <c r="U5694" s="159"/>
      <c r="V5694" s="153"/>
      <c r="W5694" s="153"/>
      <c r="X5694" s="153"/>
      <c r="Y5694" s="10"/>
      <c r="Z5694" s="9"/>
      <c r="AA5694" s="9"/>
      <c r="AB5694" s="9"/>
    </row>
    <row r="5695" spans="1:28" ht="14.25" outlineLevel="6" x14ac:dyDescent="0.15">
      <c r="B5695" s="197"/>
      <c r="C5695" s="198"/>
      <c r="D5695" s="114">
        <v>1140</v>
      </c>
      <c r="E5695" s="114"/>
      <c r="F5695" s="115"/>
      <c r="G5695" s="115"/>
      <c r="H5695" s="115" t="s">
        <v>3529</v>
      </c>
      <c r="I5695" s="116" t="s">
        <v>3528</v>
      </c>
      <c r="J5695" s="117" t="s">
        <v>696</v>
      </c>
      <c r="K5695" s="118">
        <v>36</v>
      </c>
      <c r="L5695" s="118">
        <v>0</v>
      </c>
      <c r="M5695" s="118">
        <v>36</v>
      </c>
      <c r="N5695" s="271"/>
      <c r="O5695" s="119">
        <f>M5695*N5695</f>
        <v>0</v>
      </c>
      <c r="P5695" s="117" t="s">
        <v>697</v>
      </c>
      <c r="Q5695" s="117" t="s">
        <v>9413</v>
      </c>
      <c r="R5695" s="118"/>
      <c r="S5695" s="118">
        <f>M5695*R5695</f>
        <v>0</v>
      </c>
      <c r="T5695" s="118"/>
      <c r="U5695" s="118">
        <f>M5695*T5695</f>
        <v>0</v>
      </c>
      <c r="V5695" s="119">
        <v>21</v>
      </c>
      <c r="W5695" s="119">
        <f>O5695*(V5695/100)</f>
        <v>0</v>
      </c>
      <c r="X5695" s="119">
        <f>O5695+W5695</f>
        <v>0</v>
      </c>
      <c r="Y5695" s="120">
        <v>8</v>
      </c>
      <c r="Z5695" s="9"/>
      <c r="AA5695" s="9"/>
      <c r="AB5695" s="9"/>
    </row>
    <row r="5696" spans="1:28" ht="4.5" customHeight="1" outlineLevel="6" x14ac:dyDescent="0.15">
      <c r="B5696" s="197"/>
      <c r="C5696" s="199"/>
      <c r="D5696" s="199"/>
      <c r="E5696" s="199"/>
      <c r="F5696" s="10"/>
      <c r="G5696" s="10"/>
      <c r="H5696" s="10"/>
      <c r="I5696" s="203"/>
      <c r="J5696" s="205"/>
      <c r="K5696" s="159"/>
      <c r="L5696" s="159"/>
      <c r="M5696" s="159"/>
      <c r="N5696" s="113"/>
      <c r="O5696" s="153"/>
      <c r="P5696" s="205"/>
      <c r="Q5696" s="205"/>
      <c r="R5696" s="159"/>
      <c r="S5696" s="159"/>
      <c r="T5696" s="159"/>
      <c r="U5696" s="159"/>
      <c r="V5696" s="153"/>
      <c r="W5696" s="153"/>
      <c r="X5696" s="153"/>
      <c r="Y5696" s="10"/>
      <c r="Z5696" s="9"/>
      <c r="AA5696" s="9"/>
      <c r="AB5696" s="9"/>
    </row>
    <row r="5697" spans="2:28" ht="14.25" outlineLevel="6" x14ac:dyDescent="0.15">
      <c r="B5697" s="197"/>
      <c r="C5697" s="198"/>
      <c r="D5697" s="114">
        <v>1141</v>
      </c>
      <c r="E5697" s="114"/>
      <c r="F5697" s="115"/>
      <c r="G5697" s="115"/>
      <c r="H5697" s="115" t="s">
        <v>3527</v>
      </c>
      <c r="I5697" s="116" t="s">
        <v>3526</v>
      </c>
      <c r="J5697" s="117" t="s">
        <v>696</v>
      </c>
      <c r="K5697" s="118">
        <v>36</v>
      </c>
      <c r="L5697" s="118">
        <v>0</v>
      </c>
      <c r="M5697" s="118">
        <v>36</v>
      </c>
      <c r="N5697" s="271"/>
      <c r="O5697" s="119">
        <f>M5697*N5697</f>
        <v>0</v>
      </c>
      <c r="P5697" s="117" t="s">
        <v>697</v>
      </c>
      <c r="Q5697" s="117" t="s">
        <v>9413</v>
      </c>
      <c r="R5697" s="118"/>
      <c r="S5697" s="118">
        <f>M5697*R5697</f>
        <v>0</v>
      </c>
      <c r="T5697" s="118"/>
      <c r="U5697" s="118">
        <f>M5697*T5697</f>
        <v>0</v>
      </c>
      <c r="V5697" s="119">
        <v>21</v>
      </c>
      <c r="W5697" s="119">
        <f>O5697*(V5697/100)</f>
        <v>0</v>
      </c>
      <c r="X5697" s="119">
        <f>O5697+W5697</f>
        <v>0</v>
      </c>
      <c r="Y5697" s="120">
        <v>8</v>
      </c>
      <c r="Z5697" s="9"/>
      <c r="AA5697" s="9"/>
      <c r="AB5697" s="9"/>
    </row>
    <row r="5698" spans="2:28" ht="4.5" customHeight="1" outlineLevel="6" x14ac:dyDescent="0.15">
      <c r="B5698" s="197"/>
      <c r="C5698" s="199"/>
      <c r="D5698" s="199"/>
      <c r="E5698" s="199"/>
      <c r="F5698" s="10"/>
      <c r="G5698" s="10"/>
      <c r="H5698" s="10"/>
      <c r="I5698" s="203"/>
      <c r="J5698" s="205"/>
      <c r="K5698" s="159"/>
      <c r="L5698" s="159"/>
      <c r="M5698" s="159"/>
      <c r="N5698" s="113"/>
      <c r="O5698" s="153"/>
      <c r="P5698" s="205"/>
      <c r="Q5698" s="205"/>
      <c r="R5698" s="159"/>
      <c r="S5698" s="159"/>
      <c r="T5698" s="159"/>
      <c r="U5698" s="159"/>
      <c r="V5698" s="153"/>
      <c r="W5698" s="153"/>
      <c r="X5698" s="153"/>
      <c r="Y5698" s="10"/>
      <c r="Z5698" s="9"/>
      <c r="AA5698" s="9"/>
      <c r="AB5698" s="9"/>
    </row>
    <row r="5699" spans="2:28" ht="14.25" outlineLevel="6" x14ac:dyDescent="0.15">
      <c r="B5699" s="197"/>
      <c r="C5699" s="198"/>
      <c r="D5699" s="114">
        <v>1142</v>
      </c>
      <c r="E5699" s="114"/>
      <c r="F5699" s="115"/>
      <c r="G5699" s="115"/>
      <c r="H5699" s="115" t="s">
        <v>3525</v>
      </c>
      <c r="I5699" s="116" t="s">
        <v>3524</v>
      </c>
      <c r="J5699" s="117" t="s">
        <v>696</v>
      </c>
      <c r="K5699" s="118">
        <v>108</v>
      </c>
      <c r="L5699" s="118">
        <v>0</v>
      </c>
      <c r="M5699" s="118">
        <v>108</v>
      </c>
      <c r="N5699" s="271"/>
      <c r="O5699" s="119">
        <f>M5699*N5699</f>
        <v>0</v>
      </c>
      <c r="P5699" s="117" t="s">
        <v>697</v>
      </c>
      <c r="Q5699" s="117" t="s">
        <v>9413</v>
      </c>
      <c r="R5699" s="118"/>
      <c r="S5699" s="118">
        <f>M5699*R5699</f>
        <v>0</v>
      </c>
      <c r="T5699" s="118"/>
      <c r="U5699" s="118">
        <f>M5699*T5699</f>
        <v>0</v>
      </c>
      <c r="V5699" s="119">
        <v>21</v>
      </c>
      <c r="W5699" s="119">
        <f>O5699*(V5699/100)</f>
        <v>0</v>
      </c>
      <c r="X5699" s="119">
        <f>O5699+W5699</f>
        <v>0</v>
      </c>
      <c r="Y5699" s="120">
        <v>8</v>
      </c>
      <c r="Z5699" s="9"/>
      <c r="AA5699" s="9"/>
      <c r="AB5699" s="9"/>
    </row>
    <row r="5700" spans="2:28" ht="4.5" customHeight="1" outlineLevel="6" x14ac:dyDescent="0.15">
      <c r="B5700" s="197"/>
      <c r="C5700" s="199"/>
      <c r="D5700" s="199"/>
      <c r="E5700" s="199"/>
      <c r="F5700" s="10"/>
      <c r="G5700" s="10"/>
      <c r="H5700" s="10"/>
      <c r="I5700" s="203"/>
      <c r="J5700" s="205"/>
      <c r="K5700" s="159"/>
      <c r="L5700" s="159"/>
      <c r="M5700" s="159"/>
      <c r="N5700" s="113"/>
      <c r="O5700" s="153"/>
      <c r="P5700" s="205"/>
      <c r="Q5700" s="205"/>
      <c r="R5700" s="159"/>
      <c r="S5700" s="159"/>
      <c r="T5700" s="159"/>
      <c r="U5700" s="159"/>
      <c r="V5700" s="153"/>
      <c r="W5700" s="153"/>
      <c r="X5700" s="153"/>
      <c r="Y5700" s="10"/>
      <c r="Z5700" s="9"/>
      <c r="AA5700" s="9"/>
      <c r="AB5700" s="9"/>
    </row>
    <row r="5701" spans="2:28" ht="14.25" outlineLevel="6" x14ac:dyDescent="0.15">
      <c r="B5701" s="197"/>
      <c r="C5701" s="198"/>
      <c r="D5701" s="114">
        <v>1143</v>
      </c>
      <c r="E5701" s="114"/>
      <c r="F5701" s="115"/>
      <c r="G5701" s="115"/>
      <c r="H5701" s="115" t="s">
        <v>3523</v>
      </c>
      <c r="I5701" s="116" t="s">
        <v>3522</v>
      </c>
      <c r="J5701" s="117" t="s">
        <v>696</v>
      </c>
      <c r="K5701" s="118">
        <v>108</v>
      </c>
      <c r="L5701" s="118">
        <v>0</v>
      </c>
      <c r="M5701" s="118">
        <v>108</v>
      </c>
      <c r="N5701" s="271"/>
      <c r="O5701" s="119">
        <f>M5701*N5701</f>
        <v>0</v>
      </c>
      <c r="P5701" s="117" t="s">
        <v>697</v>
      </c>
      <c r="Q5701" s="117" t="s">
        <v>9413</v>
      </c>
      <c r="R5701" s="118"/>
      <c r="S5701" s="118">
        <f>M5701*R5701</f>
        <v>0</v>
      </c>
      <c r="T5701" s="118"/>
      <c r="U5701" s="118">
        <f>M5701*T5701</f>
        <v>0</v>
      </c>
      <c r="V5701" s="119">
        <v>21</v>
      </c>
      <c r="W5701" s="119">
        <f>O5701*(V5701/100)</f>
        <v>0</v>
      </c>
      <c r="X5701" s="119">
        <f>O5701+W5701</f>
        <v>0</v>
      </c>
      <c r="Y5701" s="120">
        <v>8</v>
      </c>
      <c r="Z5701" s="9"/>
      <c r="AA5701" s="9"/>
      <c r="AB5701" s="9"/>
    </row>
    <row r="5702" spans="2:28" ht="4.5" customHeight="1" outlineLevel="6" x14ac:dyDescent="0.15">
      <c r="B5702" s="197"/>
      <c r="C5702" s="199"/>
      <c r="D5702" s="199"/>
      <c r="E5702" s="199"/>
      <c r="F5702" s="10"/>
      <c r="G5702" s="10"/>
      <c r="H5702" s="10"/>
      <c r="I5702" s="203"/>
      <c r="J5702" s="205"/>
      <c r="K5702" s="159"/>
      <c r="L5702" s="159"/>
      <c r="M5702" s="159"/>
      <c r="N5702" s="113"/>
      <c r="O5702" s="153"/>
      <c r="P5702" s="205"/>
      <c r="Q5702" s="205"/>
      <c r="R5702" s="159"/>
      <c r="S5702" s="159"/>
      <c r="T5702" s="159"/>
      <c r="U5702" s="159"/>
      <c r="V5702" s="153"/>
      <c r="W5702" s="153"/>
      <c r="X5702" s="153"/>
      <c r="Y5702" s="10"/>
      <c r="Z5702" s="9"/>
      <c r="AA5702" s="9"/>
      <c r="AB5702" s="9"/>
    </row>
    <row r="5703" spans="2:28" ht="14.25" outlineLevel="6" x14ac:dyDescent="0.15">
      <c r="B5703" s="197"/>
      <c r="C5703" s="198"/>
      <c r="D5703" s="114">
        <v>1144</v>
      </c>
      <c r="E5703" s="114"/>
      <c r="F5703" s="115"/>
      <c r="G5703" s="115"/>
      <c r="H5703" s="115" t="s">
        <v>3521</v>
      </c>
      <c r="I5703" s="116" t="s">
        <v>3520</v>
      </c>
      <c r="J5703" s="117" t="s">
        <v>696</v>
      </c>
      <c r="K5703" s="118">
        <v>6</v>
      </c>
      <c r="L5703" s="118">
        <v>0</v>
      </c>
      <c r="M5703" s="118">
        <v>6</v>
      </c>
      <c r="N5703" s="271"/>
      <c r="O5703" s="119">
        <f>M5703*N5703</f>
        <v>0</v>
      </c>
      <c r="P5703" s="117" t="s">
        <v>697</v>
      </c>
      <c r="Q5703" s="117" t="s">
        <v>9413</v>
      </c>
      <c r="R5703" s="118"/>
      <c r="S5703" s="118">
        <f>M5703*R5703</f>
        <v>0</v>
      </c>
      <c r="T5703" s="118"/>
      <c r="U5703" s="118">
        <f>M5703*T5703</f>
        <v>0</v>
      </c>
      <c r="V5703" s="119">
        <v>21</v>
      </c>
      <c r="W5703" s="119">
        <f>O5703*(V5703/100)</f>
        <v>0</v>
      </c>
      <c r="X5703" s="119">
        <f>O5703+W5703</f>
        <v>0</v>
      </c>
      <c r="Y5703" s="120">
        <v>8</v>
      </c>
      <c r="Z5703" s="9"/>
      <c r="AA5703" s="9"/>
      <c r="AB5703" s="9"/>
    </row>
    <row r="5704" spans="2:28" ht="4.5" customHeight="1" outlineLevel="6" x14ac:dyDescent="0.15">
      <c r="B5704" s="197"/>
      <c r="C5704" s="199"/>
      <c r="D5704" s="199"/>
      <c r="E5704" s="199"/>
      <c r="F5704" s="10"/>
      <c r="G5704" s="10"/>
      <c r="H5704" s="10"/>
      <c r="I5704" s="203"/>
      <c r="J5704" s="205"/>
      <c r="K5704" s="159"/>
      <c r="L5704" s="159"/>
      <c r="M5704" s="159"/>
      <c r="N5704" s="113"/>
      <c r="O5704" s="153"/>
      <c r="P5704" s="205"/>
      <c r="Q5704" s="205"/>
      <c r="R5704" s="159"/>
      <c r="S5704" s="159"/>
      <c r="T5704" s="159"/>
      <c r="U5704" s="159"/>
      <c r="V5704" s="153"/>
      <c r="W5704" s="153"/>
      <c r="X5704" s="153"/>
      <c r="Y5704" s="10"/>
      <c r="Z5704" s="9"/>
      <c r="AA5704" s="9"/>
      <c r="AB5704" s="9"/>
    </row>
    <row r="5705" spans="2:28" ht="14.25" outlineLevel="6" x14ac:dyDescent="0.15">
      <c r="B5705" s="197"/>
      <c r="C5705" s="198"/>
      <c r="D5705" s="114">
        <v>1145</v>
      </c>
      <c r="E5705" s="114"/>
      <c r="F5705" s="115"/>
      <c r="G5705" s="115"/>
      <c r="H5705" s="115" t="s">
        <v>3519</v>
      </c>
      <c r="I5705" s="116" t="s">
        <v>1109</v>
      </c>
      <c r="J5705" s="117" t="s">
        <v>696</v>
      </c>
      <c r="K5705" s="118">
        <v>10</v>
      </c>
      <c r="L5705" s="118">
        <v>0</v>
      </c>
      <c r="M5705" s="118">
        <v>10</v>
      </c>
      <c r="N5705" s="271"/>
      <c r="O5705" s="119">
        <f>M5705*N5705</f>
        <v>0</v>
      </c>
      <c r="P5705" s="117" t="s">
        <v>697</v>
      </c>
      <c r="Q5705" s="117" t="s">
        <v>9413</v>
      </c>
      <c r="R5705" s="118"/>
      <c r="S5705" s="118">
        <f>M5705*R5705</f>
        <v>0</v>
      </c>
      <c r="T5705" s="118"/>
      <c r="U5705" s="118">
        <f>M5705*T5705</f>
        <v>0</v>
      </c>
      <c r="V5705" s="119">
        <v>21</v>
      </c>
      <c r="W5705" s="119">
        <f>O5705*(V5705/100)</f>
        <v>0</v>
      </c>
      <c r="X5705" s="119">
        <f>O5705+W5705</f>
        <v>0</v>
      </c>
      <c r="Y5705" s="120">
        <v>8</v>
      </c>
      <c r="Z5705" s="9"/>
      <c r="AA5705" s="9"/>
      <c r="AB5705" s="9"/>
    </row>
    <row r="5706" spans="2:28" ht="4.5" customHeight="1" outlineLevel="6" x14ac:dyDescent="0.15">
      <c r="B5706" s="197"/>
      <c r="C5706" s="199"/>
      <c r="D5706" s="199"/>
      <c r="E5706" s="199"/>
      <c r="F5706" s="10"/>
      <c r="G5706" s="10"/>
      <c r="H5706" s="10"/>
      <c r="I5706" s="203"/>
      <c r="J5706" s="205"/>
      <c r="K5706" s="159"/>
      <c r="L5706" s="159"/>
      <c r="M5706" s="159"/>
      <c r="N5706" s="113"/>
      <c r="O5706" s="153"/>
      <c r="P5706" s="205"/>
      <c r="Q5706" s="205"/>
      <c r="R5706" s="159"/>
      <c r="S5706" s="159"/>
      <c r="T5706" s="159"/>
      <c r="U5706" s="159"/>
      <c r="V5706" s="153"/>
      <c r="W5706" s="153"/>
      <c r="X5706" s="153"/>
      <c r="Y5706" s="10"/>
      <c r="Z5706" s="9"/>
      <c r="AA5706" s="9"/>
      <c r="AB5706" s="9"/>
    </row>
    <row r="5707" spans="2:28" ht="14.25" outlineLevel="6" x14ac:dyDescent="0.15">
      <c r="B5707" s="197"/>
      <c r="C5707" s="198"/>
      <c r="D5707" s="114">
        <v>1146</v>
      </c>
      <c r="E5707" s="114"/>
      <c r="F5707" s="115"/>
      <c r="G5707" s="115"/>
      <c r="H5707" s="115" t="s">
        <v>3518</v>
      </c>
      <c r="I5707" s="116" t="s">
        <v>3517</v>
      </c>
      <c r="J5707" s="117" t="s">
        <v>696</v>
      </c>
      <c r="K5707" s="118">
        <v>6</v>
      </c>
      <c r="L5707" s="118">
        <v>0</v>
      </c>
      <c r="M5707" s="118">
        <v>6</v>
      </c>
      <c r="N5707" s="271"/>
      <c r="O5707" s="119">
        <f>M5707*N5707</f>
        <v>0</v>
      </c>
      <c r="P5707" s="117" t="s">
        <v>697</v>
      </c>
      <c r="Q5707" s="117" t="s">
        <v>9413</v>
      </c>
      <c r="R5707" s="118"/>
      <c r="S5707" s="118">
        <f>M5707*R5707</f>
        <v>0</v>
      </c>
      <c r="T5707" s="118"/>
      <c r="U5707" s="118">
        <f>M5707*T5707</f>
        <v>0</v>
      </c>
      <c r="V5707" s="119">
        <v>21</v>
      </c>
      <c r="W5707" s="119">
        <f>O5707*(V5707/100)</f>
        <v>0</v>
      </c>
      <c r="X5707" s="119">
        <f>O5707+W5707</f>
        <v>0</v>
      </c>
      <c r="Y5707" s="120">
        <v>8</v>
      </c>
      <c r="Z5707" s="9"/>
      <c r="AA5707" s="9"/>
      <c r="AB5707" s="9"/>
    </row>
    <row r="5708" spans="2:28" ht="4.5" customHeight="1" outlineLevel="6" x14ac:dyDescent="0.15">
      <c r="B5708" s="197"/>
      <c r="C5708" s="199"/>
      <c r="D5708" s="199"/>
      <c r="E5708" s="199"/>
      <c r="F5708" s="10"/>
      <c r="G5708" s="10"/>
      <c r="H5708" s="10"/>
      <c r="I5708" s="203"/>
      <c r="J5708" s="205"/>
      <c r="K5708" s="159"/>
      <c r="L5708" s="159"/>
      <c r="M5708" s="159"/>
      <c r="N5708" s="113"/>
      <c r="O5708" s="153"/>
      <c r="P5708" s="205"/>
      <c r="Q5708" s="205"/>
      <c r="R5708" s="159"/>
      <c r="S5708" s="159"/>
      <c r="T5708" s="159"/>
      <c r="U5708" s="159"/>
      <c r="V5708" s="153"/>
      <c r="W5708" s="153"/>
      <c r="X5708" s="153"/>
      <c r="Y5708" s="10"/>
      <c r="Z5708" s="9"/>
      <c r="AA5708" s="9"/>
      <c r="AB5708" s="9"/>
    </row>
    <row r="5709" spans="2:28" ht="14.25" outlineLevel="6" x14ac:dyDescent="0.15">
      <c r="B5709" s="197"/>
      <c r="C5709" s="198"/>
      <c r="D5709" s="114">
        <v>1147</v>
      </c>
      <c r="E5709" s="114"/>
      <c r="F5709" s="115"/>
      <c r="G5709" s="115"/>
      <c r="H5709" s="115" t="s">
        <v>3516</v>
      </c>
      <c r="I5709" s="116" t="s">
        <v>3515</v>
      </c>
      <c r="J5709" s="117" t="s">
        <v>696</v>
      </c>
      <c r="K5709" s="118">
        <v>32</v>
      </c>
      <c r="L5709" s="118">
        <v>0</v>
      </c>
      <c r="M5709" s="118">
        <v>32</v>
      </c>
      <c r="N5709" s="271"/>
      <c r="O5709" s="119">
        <f>M5709*N5709</f>
        <v>0</v>
      </c>
      <c r="P5709" s="117" t="s">
        <v>697</v>
      </c>
      <c r="Q5709" s="117" t="s">
        <v>9413</v>
      </c>
      <c r="R5709" s="118"/>
      <c r="S5709" s="118">
        <f>M5709*R5709</f>
        <v>0</v>
      </c>
      <c r="T5709" s="118"/>
      <c r="U5709" s="118">
        <f>M5709*T5709</f>
        <v>0</v>
      </c>
      <c r="V5709" s="119">
        <v>21</v>
      </c>
      <c r="W5709" s="119">
        <f>O5709*(V5709/100)</f>
        <v>0</v>
      </c>
      <c r="X5709" s="119">
        <f>O5709+W5709</f>
        <v>0</v>
      </c>
      <c r="Y5709" s="120">
        <v>8</v>
      </c>
      <c r="Z5709" s="9"/>
      <c r="AA5709" s="9"/>
      <c r="AB5709" s="9"/>
    </row>
    <row r="5710" spans="2:28" ht="4.5" customHeight="1" outlineLevel="6" x14ac:dyDescent="0.15">
      <c r="B5710" s="197"/>
      <c r="C5710" s="199"/>
      <c r="D5710" s="199"/>
      <c r="E5710" s="199"/>
      <c r="F5710" s="10"/>
      <c r="G5710" s="10"/>
      <c r="H5710" s="10"/>
      <c r="I5710" s="203"/>
      <c r="J5710" s="205"/>
      <c r="K5710" s="159"/>
      <c r="L5710" s="159"/>
      <c r="M5710" s="159"/>
      <c r="N5710" s="113"/>
      <c r="O5710" s="153"/>
      <c r="P5710" s="205"/>
      <c r="Q5710" s="205"/>
      <c r="R5710" s="159"/>
      <c r="S5710" s="159"/>
      <c r="T5710" s="159"/>
      <c r="U5710" s="159"/>
      <c r="V5710" s="153"/>
      <c r="W5710" s="153"/>
      <c r="X5710" s="153"/>
      <c r="Y5710" s="10"/>
      <c r="Z5710" s="9"/>
      <c r="AA5710" s="9"/>
      <c r="AB5710" s="9"/>
    </row>
    <row r="5711" spans="2:28" ht="14.25" outlineLevel="6" x14ac:dyDescent="0.15">
      <c r="B5711" s="197"/>
      <c r="C5711" s="198"/>
      <c r="D5711" s="114">
        <v>1148</v>
      </c>
      <c r="E5711" s="114"/>
      <c r="F5711" s="115"/>
      <c r="G5711" s="115"/>
      <c r="H5711" s="115" t="s">
        <v>3514</v>
      </c>
      <c r="I5711" s="116" t="s">
        <v>1111</v>
      </c>
      <c r="J5711" s="117" t="s">
        <v>696</v>
      </c>
      <c r="K5711" s="118">
        <v>198</v>
      </c>
      <c r="L5711" s="118">
        <v>0</v>
      </c>
      <c r="M5711" s="118">
        <v>198</v>
      </c>
      <c r="N5711" s="271"/>
      <c r="O5711" s="119">
        <f>M5711*N5711</f>
        <v>0</v>
      </c>
      <c r="P5711" s="117" t="s">
        <v>697</v>
      </c>
      <c r="Q5711" s="117" t="s">
        <v>9413</v>
      </c>
      <c r="R5711" s="118"/>
      <c r="S5711" s="118">
        <f>M5711*R5711</f>
        <v>0</v>
      </c>
      <c r="T5711" s="118"/>
      <c r="U5711" s="118">
        <f>M5711*T5711</f>
        <v>0</v>
      </c>
      <c r="V5711" s="119">
        <v>21</v>
      </c>
      <c r="W5711" s="119">
        <f>O5711*(V5711/100)</f>
        <v>0</v>
      </c>
      <c r="X5711" s="119">
        <f>O5711+W5711</f>
        <v>0</v>
      </c>
      <c r="Y5711" s="120">
        <v>8</v>
      </c>
      <c r="Z5711" s="9"/>
      <c r="AA5711" s="9"/>
      <c r="AB5711" s="9"/>
    </row>
    <row r="5712" spans="2:28" ht="4.5" customHeight="1" outlineLevel="6" x14ac:dyDescent="0.15">
      <c r="B5712" s="197"/>
      <c r="C5712" s="199"/>
      <c r="D5712" s="199"/>
      <c r="E5712" s="199"/>
      <c r="F5712" s="10"/>
      <c r="G5712" s="10"/>
      <c r="H5712" s="10"/>
      <c r="I5712" s="203"/>
      <c r="J5712" s="205"/>
      <c r="K5712" s="159"/>
      <c r="L5712" s="159"/>
      <c r="M5712" s="159"/>
      <c r="N5712" s="113"/>
      <c r="O5712" s="153"/>
      <c r="P5712" s="205"/>
      <c r="Q5712" s="205"/>
      <c r="R5712" s="159"/>
      <c r="S5712" s="159"/>
      <c r="T5712" s="159"/>
      <c r="U5712" s="159"/>
      <c r="V5712" s="153"/>
      <c r="W5712" s="153"/>
      <c r="X5712" s="153"/>
      <c r="Y5712" s="10"/>
      <c r="Z5712" s="9"/>
      <c r="AA5712" s="9"/>
      <c r="AB5712" s="9"/>
    </row>
    <row r="5713" spans="1:28" ht="14.25" outlineLevel="6" x14ac:dyDescent="0.15">
      <c r="B5713" s="197"/>
      <c r="C5713" s="198"/>
      <c r="D5713" s="114">
        <v>1149</v>
      </c>
      <c r="E5713" s="114"/>
      <c r="F5713" s="115"/>
      <c r="G5713" s="115"/>
      <c r="H5713" s="115" t="s">
        <v>3513</v>
      </c>
      <c r="I5713" s="116" t="s">
        <v>1113</v>
      </c>
      <c r="J5713" s="117" t="s">
        <v>696</v>
      </c>
      <c r="K5713" s="118">
        <v>198</v>
      </c>
      <c r="L5713" s="118">
        <v>0</v>
      </c>
      <c r="M5713" s="118">
        <v>198</v>
      </c>
      <c r="N5713" s="271"/>
      <c r="O5713" s="119">
        <f>M5713*N5713</f>
        <v>0</v>
      </c>
      <c r="P5713" s="117" t="s">
        <v>697</v>
      </c>
      <c r="Q5713" s="117" t="s">
        <v>9413</v>
      </c>
      <c r="R5713" s="118"/>
      <c r="S5713" s="118">
        <f>M5713*R5713</f>
        <v>0</v>
      </c>
      <c r="T5713" s="118"/>
      <c r="U5713" s="118">
        <f>M5713*T5713</f>
        <v>0</v>
      </c>
      <c r="V5713" s="119">
        <v>21</v>
      </c>
      <c r="W5713" s="119">
        <f>O5713*(V5713/100)</f>
        <v>0</v>
      </c>
      <c r="X5713" s="119">
        <f>O5713+W5713</f>
        <v>0</v>
      </c>
      <c r="Y5713" s="120">
        <v>8</v>
      </c>
      <c r="Z5713" s="9"/>
      <c r="AA5713" s="9"/>
      <c r="AB5713" s="9"/>
    </row>
    <row r="5714" spans="1:28" ht="4.5" customHeight="1" outlineLevel="6" x14ac:dyDescent="0.15">
      <c r="B5714" s="197"/>
      <c r="C5714" s="199"/>
      <c r="D5714" s="199"/>
      <c r="E5714" s="199"/>
      <c r="F5714" s="10"/>
      <c r="G5714" s="10"/>
      <c r="H5714" s="10"/>
      <c r="I5714" s="203"/>
      <c r="J5714" s="205"/>
      <c r="K5714" s="159"/>
      <c r="L5714" s="159"/>
      <c r="M5714" s="159"/>
      <c r="N5714" s="113"/>
      <c r="O5714" s="153"/>
      <c r="P5714" s="205"/>
      <c r="Q5714" s="205"/>
      <c r="R5714" s="159"/>
      <c r="S5714" s="159"/>
      <c r="T5714" s="159"/>
      <c r="U5714" s="159"/>
      <c r="V5714" s="153"/>
      <c r="W5714" s="153"/>
      <c r="X5714" s="153"/>
      <c r="Y5714" s="10"/>
      <c r="Z5714" s="9"/>
      <c r="AA5714" s="9"/>
      <c r="AB5714" s="9"/>
    </row>
    <row r="5715" spans="1:28" ht="14.25" outlineLevel="6" x14ac:dyDescent="0.15">
      <c r="B5715" s="197"/>
      <c r="C5715" s="198"/>
      <c r="D5715" s="114">
        <v>1150</v>
      </c>
      <c r="E5715" s="114"/>
      <c r="F5715" s="115"/>
      <c r="G5715" s="115"/>
      <c r="H5715" s="115" t="s">
        <v>3512</v>
      </c>
      <c r="I5715" s="116" t="s">
        <v>3511</v>
      </c>
      <c r="J5715" s="117" t="s">
        <v>696</v>
      </c>
      <c r="K5715" s="118">
        <v>20</v>
      </c>
      <c r="L5715" s="118">
        <v>0</v>
      </c>
      <c r="M5715" s="118">
        <v>20</v>
      </c>
      <c r="N5715" s="271"/>
      <c r="O5715" s="119">
        <f>M5715*N5715</f>
        <v>0</v>
      </c>
      <c r="P5715" s="117" t="s">
        <v>697</v>
      </c>
      <c r="Q5715" s="117" t="s">
        <v>9413</v>
      </c>
      <c r="R5715" s="118"/>
      <c r="S5715" s="118">
        <f>M5715*R5715</f>
        <v>0</v>
      </c>
      <c r="T5715" s="118"/>
      <c r="U5715" s="118">
        <f>M5715*T5715</f>
        <v>0</v>
      </c>
      <c r="V5715" s="119">
        <v>21</v>
      </c>
      <c r="W5715" s="119">
        <f>O5715*(V5715/100)</f>
        <v>0</v>
      </c>
      <c r="X5715" s="119">
        <f>O5715+W5715</f>
        <v>0</v>
      </c>
      <c r="Y5715" s="120">
        <v>8</v>
      </c>
      <c r="Z5715" s="9"/>
      <c r="AA5715" s="9"/>
      <c r="AB5715" s="9"/>
    </row>
    <row r="5716" spans="1:28" ht="4.5" customHeight="1" outlineLevel="6" x14ac:dyDescent="0.15">
      <c r="B5716" s="197"/>
      <c r="C5716" s="199"/>
      <c r="D5716" s="199"/>
      <c r="E5716" s="199"/>
      <c r="F5716" s="10"/>
      <c r="G5716" s="10"/>
      <c r="H5716" s="10"/>
      <c r="I5716" s="203"/>
      <c r="J5716" s="205"/>
      <c r="K5716" s="159"/>
      <c r="L5716" s="159"/>
      <c r="M5716" s="159"/>
      <c r="N5716" s="113"/>
      <c r="O5716" s="153"/>
      <c r="P5716" s="205"/>
      <c r="Q5716" s="205"/>
      <c r="R5716" s="159"/>
      <c r="S5716" s="159"/>
      <c r="T5716" s="159"/>
      <c r="U5716" s="159"/>
      <c r="V5716" s="153"/>
      <c r="W5716" s="153"/>
      <c r="X5716" s="153"/>
      <c r="Y5716" s="10"/>
      <c r="Z5716" s="9"/>
      <c r="AA5716" s="9"/>
      <c r="AB5716" s="9"/>
    </row>
    <row r="5717" spans="1:28" ht="14.25" outlineLevel="6" x14ac:dyDescent="0.15">
      <c r="B5717" s="197"/>
      <c r="C5717" s="198"/>
      <c r="D5717" s="114">
        <v>1151</v>
      </c>
      <c r="E5717" s="114"/>
      <c r="F5717" s="115"/>
      <c r="G5717" s="115"/>
      <c r="H5717" s="115" t="s">
        <v>3510</v>
      </c>
      <c r="I5717" s="116" t="s">
        <v>1115</v>
      </c>
      <c r="J5717" s="117" t="s">
        <v>696</v>
      </c>
      <c r="K5717" s="118">
        <v>15</v>
      </c>
      <c r="L5717" s="118">
        <v>0</v>
      </c>
      <c r="M5717" s="118">
        <v>15</v>
      </c>
      <c r="N5717" s="271"/>
      <c r="O5717" s="119">
        <f>M5717*N5717</f>
        <v>0</v>
      </c>
      <c r="P5717" s="117" t="s">
        <v>697</v>
      </c>
      <c r="Q5717" s="117" t="s">
        <v>9413</v>
      </c>
      <c r="R5717" s="118"/>
      <c r="S5717" s="118">
        <f>M5717*R5717</f>
        <v>0</v>
      </c>
      <c r="T5717" s="118"/>
      <c r="U5717" s="118">
        <f>M5717*T5717</f>
        <v>0</v>
      </c>
      <c r="V5717" s="119">
        <v>21</v>
      </c>
      <c r="W5717" s="119">
        <f>O5717*(V5717/100)</f>
        <v>0</v>
      </c>
      <c r="X5717" s="119">
        <f>O5717+W5717</f>
        <v>0</v>
      </c>
      <c r="Y5717" s="120">
        <v>8</v>
      </c>
      <c r="Z5717" s="9"/>
      <c r="AA5717" s="9"/>
      <c r="AB5717" s="9"/>
    </row>
    <row r="5718" spans="1:28" ht="4.5" customHeight="1" outlineLevel="6" x14ac:dyDescent="0.15">
      <c r="B5718" s="197"/>
      <c r="C5718" s="199"/>
      <c r="D5718" s="199"/>
      <c r="E5718" s="199"/>
      <c r="F5718" s="10"/>
      <c r="G5718" s="10"/>
      <c r="H5718" s="10"/>
      <c r="I5718" s="203"/>
      <c r="J5718" s="205"/>
      <c r="K5718" s="159"/>
      <c r="L5718" s="159"/>
      <c r="M5718" s="159"/>
      <c r="N5718" s="113"/>
      <c r="O5718" s="153"/>
      <c r="P5718" s="205"/>
      <c r="Q5718" s="205"/>
      <c r="R5718" s="159"/>
      <c r="S5718" s="159"/>
      <c r="T5718" s="159"/>
      <c r="U5718" s="159"/>
      <c r="V5718" s="153"/>
      <c r="W5718" s="153"/>
      <c r="X5718" s="153"/>
      <c r="Y5718" s="10"/>
      <c r="Z5718" s="9"/>
      <c r="AA5718" s="9"/>
      <c r="AB5718" s="9"/>
    </row>
    <row r="5719" spans="1:28" ht="14.25" outlineLevel="6" x14ac:dyDescent="0.15">
      <c r="B5719" s="197"/>
      <c r="C5719" s="198"/>
      <c r="D5719" s="114">
        <v>1152</v>
      </c>
      <c r="E5719" s="114"/>
      <c r="F5719" s="115"/>
      <c r="G5719" s="115"/>
      <c r="H5719" s="115" t="s">
        <v>3509</v>
      </c>
      <c r="I5719" s="116" t="s">
        <v>3508</v>
      </c>
      <c r="J5719" s="117" t="s">
        <v>696</v>
      </c>
      <c r="K5719" s="118">
        <v>17</v>
      </c>
      <c r="L5719" s="118">
        <v>0</v>
      </c>
      <c r="M5719" s="118">
        <v>17</v>
      </c>
      <c r="N5719" s="271"/>
      <c r="O5719" s="119">
        <f>M5719*N5719</f>
        <v>0</v>
      </c>
      <c r="P5719" s="117" t="s">
        <v>697</v>
      </c>
      <c r="Q5719" s="117" t="s">
        <v>9413</v>
      </c>
      <c r="R5719" s="118"/>
      <c r="S5719" s="118">
        <f>M5719*R5719</f>
        <v>0</v>
      </c>
      <c r="T5719" s="118"/>
      <c r="U5719" s="118">
        <f>M5719*T5719</f>
        <v>0</v>
      </c>
      <c r="V5719" s="119">
        <v>21</v>
      </c>
      <c r="W5719" s="119">
        <f>O5719*(V5719/100)</f>
        <v>0</v>
      </c>
      <c r="X5719" s="119">
        <f>O5719+W5719</f>
        <v>0</v>
      </c>
      <c r="Y5719" s="120">
        <v>8</v>
      </c>
      <c r="Z5719" s="9"/>
      <c r="AA5719" s="9"/>
      <c r="AB5719" s="9"/>
    </row>
    <row r="5720" spans="1:28" ht="4.5" customHeight="1" outlineLevel="6" x14ac:dyDescent="0.15">
      <c r="B5720" s="197"/>
      <c r="C5720" s="199"/>
      <c r="D5720" s="199"/>
      <c r="E5720" s="199"/>
      <c r="F5720" s="10"/>
      <c r="G5720" s="10"/>
      <c r="H5720" s="10"/>
      <c r="I5720" s="203"/>
      <c r="J5720" s="205"/>
      <c r="K5720" s="159"/>
      <c r="L5720" s="159"/>
      <c r="M5720" s="159"/>
      <c r="N5720" s="113"/>
      <c r="O5720" s="153"/>
      <c r="P5720" s="205"/>
      <c r="Q5720" s="205"/>
      <c r="R5720" s="159"/>
      <c r="S5720" s="159"/>
      <c r="T5720" s="159"/>
      <c r="U5720" s="159"/>
      <c r="V5720" s="153"/>
      <c r="W5720" s="153"/>
      <c r="X5720" s="153"/>
      <c r="Y5720" s="10"/>
      <c r="Z5720" s="9"/>
      <c r="AA5720" s="9"/>
      <c r="AB5720" s="9"/>
    </row>
    <row r="5721" spans="1:28" outlineLevel="6" x14ac:dyDescent="0.15">
      <c r="B5721" s="6"/>
      <c r="C5721" s="6"/>
      <c r="D5721" s="6"/>
      <c r="E5721" s="6"/>
      <c r="F5721" s="6"/>
      <c r="G5721" s="6"/>
      <c r="H5721" s="6"/>
      <c r="I5721" s="6"/>
      <c r="J5721" s="6"/>
      <c r="K5721" s="6"/>
      <c r="L5721" s="6"/>
      <c r="M5721" s="6"/>
      <c r="N5721" s="9"/>
      <c r="O5721" s="9"/>
      <c r="P5721" s="6"/>
      <c r="Q5721" s="6"/>
      <c r="R5721" s="6"/>
      <c r="S5721" s="6"/>
      <c r="T5721" s="6"/>
      <c r="U5721" s="6"/>
      <c r="V5721" s="6"/>
      <c r="W5721" s="9"/>
      <c r="X5721" s="9"/>
      <c r="Y5721" s="9"/>
    </row>
    <row r="5722" spans="1:28" ht="13.5" outlineLevel="5" x14ac:dyDescent="0.25">
      <c r="A5722" s="189" t="s">
        <v>1437</v>
      </c>
      <c r="B5722" s="239">
        <v>6</v>
      </c>
      <c r="C5722" s="240"/>
      <c r="D5722" s="240"/>
      <c r="E5722" s="240"/>
      <c r="F5722" s="193"/>
      <c r="G5722" s="193"/>
      <c r="H5722" s="193"/>
      <c r="I5722" s="241" t="s">
        <v>1436</v>
      </c>
      <c r="J5722" s="242"/>
      <c r="K5722" s="243"/>
      <c r="L5722" s="243"/>
      <c r="M5722" s="243"/>
      <c r="N5722" s="193"/>
      <c r="O5722" s="191">
        <f>SUBTOTAL(9,O5723:O5777)</f>
        <v>0</v>
      </c>
      <c r="P5722" s="242" t="s">
        <v>475</v>
      </c>
      <c r="Q5722" s="242"/>
      <c r="R5722" s="243"/>
      <c r="S5722" s="192">
        <f>SUBTOTAL(9,S5723:S5777)</f>
        <v>0</v>
      </c>
      <c r="T5722" s="243"/>
      <c r="U5722" s="192">
        <f>SUBTOTAL(9,U5723:U5777)</f>
        <v>0</v>
      </c>
      <c r="V5722" s="244"/>
      <c r="W5722" s="191">
        <f>SUBTOTAL(9,W5723:W5777)</f>
        <v>0</v>
      </c>
      <c r="X5722" s="191">
        <f>SUBTOTAL(9,X5723:X5777)</f>
        <v>0</v>
      </c>
      <c r="Y5722" s="189"/>
      <c r="Z5722" s="6"/>
      <c r="AA5722" s="9"/>
      <c r="AB5722" s="9"/>
    </row>
    <row r="5723" spans="1:28" ht="14.25" outlineLevel="6" x14ac:dyDescent="0.15">
      <c r="B5723" s="197"/>
      <c r="C5723" s="198"/>
      <c r="D5723" s="114">
        <v>1153</v>
      </c>
      <c r="E5723" s="114"/>
      <c r="F5723" s="115"/>
      <c r="G5723" s="115"/>
      <c r="H5723" s="115" t="s">
        <v>3507</v>
      </c>
      <c r="I5723" s="116" t="s">
        <v>3506</v>
      </c>
      <c r="J5723" s="117" t="s">
        <v>584</v>
      </c>
      <c r="K5723" s="118">
        <v>15225</v>
      </c>
      <c r="L5723" s="118">
        <v>0</v>
      </c>
      <c r="M5723" s="118">
        <v>15225</v>
      </c>
      <c r="N5723" s="271"/>
      <c r="O5723" s="119">
        <f>M5723*N5723</f>
        <v>0</v>
      </c>
      <c r="P5723" s="117" t="s">
        <v>697</v>
      </c>
      <c r="Q5723" s="117" t="s">
        <v>9413</v>
      </c>
      <c r="R5723" s="118"/>
      <c r="S5723" s="118">
        <f>M5723*R5723</f>
        <v>0</v>
      </c>
      <c r="T5723" s="118"/>
      <c r="U5723" s="118">
        <f>M5723*T5723</f>
        <v>0</v>
      </c>
      <c r="V5723" s="119">
        <v>21</v>
      </c>
      <c r="W5723" s="119">
        <f>O5723*(V5723/100)</f>
        <v>0</v>
      </c>
      <c r="X5723" s="119">
        <f>O5723+W5723</f>
        <v>0</v>
      </c>
      <c r="Y5723" s="120">
        <v>8</v>
      </c>
      <c r="Z5723" s="9"/>
      <c r="AA5723" s="9"/>
      <c r="AB5723" s="9"/>
    </row>
    <row r="5724" spans="1:28" ht="4.5" customHeight="1" outlineLevel="6" x14ac:dyDescent="0.15">
      <c r="B5724" s="197"/>
      <c r="C5724" s="199"/>
      <c r="D5724" s="199"/>
      <c r="E5724" s="199"/>
      <c r="F5724" s="10"/>
      <c r="G5724" s="10"/>
      <c r="H5724" s="10"/>
      <c r="I5724" s="203"/>
      <c r="J5724" s="205"/>
      <c r="K5724" s="159"/>
      <c r="L5724" s="159"/>
      <c r="M5724" s="159"/>
      <c r="N5724" s="113"/>
      <c r="O5724" s="153"/>
      <c r="P5724" s="205"/>
      <c r="Q5724" s="205"/>
      <c r="R5724" s="159"/>
      <c r="S5724" s="159"/>
      <c r="T5724" s="159"/>
      <c r="U5724" s="159"/>
      <c r="V5724" s="153"/>
      <c r="W5724" s="153"/>
      <c r="X5724" s="153"/>
      <c r="Y5724" s="10"/>
      <c r="Z5724" s="9"/>
      <c r="AA5724" s="9"/>
      <c r="AB5724" s="9"/>
    </row>
    <row r="5725" spans="1:28" ht="14.25" outlineLevel="6" x14ac:dyDescent="0.15">
      <c r="B5725" s="197"/>
      <c r="C5725" s="198"/>
      <c r="D5725" s="114">
        <v>1154</v>
      </c>
      <c r="E5725" s="114"/>
      <c r="F5725" s="115"/>
      <c r="G5725" s="115"/>
      <c r="H5725" s="115" t="s">
        <v>3505</v>
      </c>
      <c r="I5725" s="116" t="s">
        <v>3504</v>
      </c>
      <c r="J5725" s="117" t="s">
        <v>584</v>
      </c>
      <c r="K5725" s="118">
        <v>2834</v>
      </c>
      <c r="L5725" s="118">
        <v>0</v>
      </c>
      <c r="M5725" s="118">
        <v>2834</v>
      </c>
      <c r="N5725" s="271"/>
      <c r="O5725" s="119">
        <f>M5725*N5725</f>
        <v>0</v>
      </c>
      <c r="P5725" s="117" t="s">
        <v>697</v>
      </c>
      <c r="Q5725" s="117" t="s">
        <v>9413</v>
      </c>
      <c r="R5725" s="118"/>
      <c r="S5725" s="118">
        <f>M5725*R5725</f>
        <v>0</v>
      </c>
      <c r="T5725" s="118"/>
      <c r="U5725" s="118">
        <f>M5725*T5725</f>
        <v>0</v>
      </c>
      <c r="V5725" s="119">
        <v>21</v>
      </c>
      <c r="W5725" s="119">
        <f>O5725*(V5725/100)</f>
        <v>0</v>
      </c>
      <c r="X5725" s="119">
        <f>O5725+W5725</f>
        <v>0</v>
      </c>
      <c r="Y5725" s="120">
        <v>8</v>
      </c>
      <c r="Z5725" s="9"/>
      <c r="AA5725" s="9"/>
      <c r="AB5725" s="9"/>
    </row>
    <row r="5726" spans="1:28" ht="4.5" customHeight="1" outlineLevel="6" x14ac:dyDescent="0.15">
      <c r="B5726" s="197"/>
      <c r="C5726" s="199"/>
      <c r="D5726" s="199"/>
      <c r="E5726" s="199"/>
      <c r="F5726" s="10"/>
      <c r="G5726" s="10"/>
      <c r="H5726" s="10"/>
      <c r="I5726" s="203"/>
      <c r="J5726" s="205"/>
      <c r="K5726" s="159"/>
      <c r="L5726" s="159"/>
      <c r="M5726" s="159"/>
      <c r="N5726" s="113"/>
      <c r="O5726" s="153"/>
      <c r="P5726" s="205"/>
      <c r="Q5726" s="205"/>
      <c r="R5726" s="159"/>
      <c r="S5726" s="159"/>
      <c r="T5726" s="159"/>
      <c r="U5726" s="159"/>
      <c r="V5726" s="153"/>
      <c r="W5726" s="153"/>
      <c r="X5726" s="153"/>
      <c r="Y5726" s="10"/>
      <c r="Z5726" s="9"/>
      <c r="AA5726" s="9"/>
      <c r="AB5726" s="9"/>
    </row>
    <row r="5727" spans="1:28" ht="14.25" outlineLevel="6" x14ac:dyDescent="0.15">
      <c r="B5727" s="197"/>
      <c r="C5727" s="198"/>
      <c r="D5727" s="114">
        <v>1155</v>
      </c>
      <c r="E5727" s="114"/>
      <c r="F5727" s="115"/>
      <c r="G5727" s="115"/>
      <c r="H5727" s="115" t="s">
        <v>3503</v>
      </c>
      <c r="I5727" s="116" t="s">
        <v>3502</v>
      </c>
      <c r="J5727" s="117" t="s">
        <v>584</v>
      </c>
      <c r="K5727" s="118">
        <v>10455</v>
      </c>
      <c r="L5727" s="118">
        <v>0</v>
      </c>
      <c r="M5727" s="118">
        <v>10455</v>
      </c>
      <c r="N5727" s="271"/>
      <c r="O5727" s="119">
        <f>M5727*N5727</f>
        <v>0</v>
      </c>
      <c r="P5727" s="117" t="s">
        <v>697</v>
      </c>
      <c r="Q5727" s="117" t="s">
        <v>9413</v>
      </c>
      <c r="R5727" s="118"/>
      <c r="S5727" s="118">
        <f>M5727*R5727</f>
        <v>0</v>
      </c>
      <c r="T5727" s="118"/>
      <c r="U5727" s="118">
        <f>M5727*T5727</f>
        <v>0</v>
      </c>
      <c r="V5727" s="119">
        <v>21</v>
      </c>
      <c r="W5727" s="119">
        <f>O5727*(V5727/100)</f>
        <v>0</v>
      </c>
      <c r="X5727" s="119">
        <f>O5727+W5727</f>
        <v>0</v>
      </c>
      <c r="Y5727" s="120">
        <v>8</v>
      </c>
      <c r="Z5727" s="9"/>
      <c r="AA5727" s="9"/>
      <c r="AB5727" s="9"/>
    </row>
    <row r="5728" spans="1:28" ht="4.5" customHeight="1" outlineLevel="6" x14ac:dyDescent="0.15">
      <c r="B5728" s="197"/>
      <c r="C5728" s="199"/>
      <c r="D5728" s="199"/>
      <c r="E5728" s="199"/>
      <c r="F5728" s="10"/>
      <c r="G5728" s="10"/>
      <c r="H5728" s="10"/>
      <c r="I5728" s="203"/>
      <c r="J5728" s="205"/>
      <c r="K5728" s="159"/>
      <c r="L5728" s="159"/>
      <c r="M5728" s="159"/>
      <c r="N5728" s="113"/>
      <c r="O5728" s="153"/>
      <c r="P5728" s="205"/>
      <c r="Q5728" s="205"/>
      <c r="R5728" s="159"/>
      <c r="S5728" s="159"/>
      <c r="T5728" s="159"/>
      <c r="U5728" s="159"/>
      <c r="V5728" s="153"/>
      <c r="W5728" s="153"/>
      <c r="X5728" s="153"/>
      <c r="Y5728" s="10"/>
      <c r="Z5728" s="9"/>
      <c r="AA5728" s="9"/>
      <c r="AB5728" s="9"/>
    </row>
    <row r="5729" spans="2:28" ht="14.25" outlineLevel="6" x14ac:dyDescent="0.15">
      <c r="B5729" s="197"/>
      <c r="C5729" s="198"/>
      <c r="D5729" s="114">
        <v>1156</v>
      </c>
      <c r="E5729" s="114"/>
      <c r="F5729" s="115"/>
      <c r="G5729" s="115"/>
      <c r="H5729" s="115" t="s">
        <v>3501</v>
      </c>
      <c r="I5729" s="116" t="s">
        <v>3500</v>
      </c>
      <c r="J5729" s="117" t="s">
        <v>584</v>
      </c>
      <c r="K5729" s="118">
        <v>33</v>
      </c>
      <c r="L5729" s="118">
        <v>0</v>
      </c>
      <c r="M5729" s="118">
        <v>33</v>
      </c>
      <c r="N5729" s="271"/>
      <c r="O5729" s="119">
        <f>M5729*N5729</f>
        <v>0</v>
      </c>
      <c r="P5729" s="117" t="s">
        <v>697</v>
      </c>
      <c r="Q5729" s="117" t="s">
        <v>9413</v>
      </c>
      <c r="R5729" s="118"/>
      <c r="S5729" s="118">
        <f>M5729*R5729</f>
        <v>0</v>
      </c>
      <c r="T5729" s="118"/>
      <c r="U5729" s="118">
        <f>M5729*T5729</f>
        <v>0</v>
      </c>
      <c r="V5729" s="119">
        <v>21</v>
      </c>
      <c r="W5729" s="119">
        <f>O5729*(V5729/100)</f>
        <v>0</v>
      </c>
      <c r="X5729" s="119">
        <f>O5729+W5729</f>
        <v>0</v>
      </c>
      <c r="Y5729" s="120">
        <v>8</v>
      </c>
      <c r="Z5729" s="9"/>
      <c r="AA5729" s="9"/>
      <c r="AB5729" s="9"/>
    </row>
    <row r="5730" spans="2:28" ht="4.5" customHeight="1" outlineLevel="6" x14ac:dyDescent="0.15">
      <c r="B5730" s="197"/>
      <c r="C5730" s="199"/>
      <c r="D5730" s="199"/>
      <c r="E5730" s="199"/>
      <c r="F5730" s="10"/>
      <c r="G5730" s="10"/>
      <c r="H5730" s="10"/>
      <c r="I5730" s="203"/>
      <c r="J5730" s="205"/>
      <c r="K5730" s="159"/>
      <c r="L5730" s="159"/>
      <c r="M5730" s="159"/>
      <c r="N5730" s="113"/>
      <c r="O5730" s="153"/>
      <c r="P5730" s="205"/>
      <c r="Q5730" s="205"/>
      <c r="R5730" s="159"/>
      <c r="S5730" s="159"/>
      <c r="T5730" s="159"/>
      <c r="U5730" s="159"/>
      <c r="V5730" s="153"/>
      <c r="W5730" s="153"/>
      <c r="X5730" s="153"/>
      <c r="Y5730" s="10"/>
      <c r="Z5730" s="9"/>
      <c r="AA5730" s="9"/>
      <c r="AB5730" s="9"/>
    </row>
    <row r="5731" spans="2:28" ht="14.25" outlineLevel="6" x14ac:dyDescent="0.15">
      <c r="B5731" s="197"/>
      <c r="C5731" s="198"/>
      <c r="D5731" s="114">
        <v>1157</v>
      </c>
      <c r="E5731" s="114"/>
      <c r="F5731" s="115"/>
      <c r="G5731" s="115"/>
      <c r="H5731" s="115" t="s">
        <v>3499</v>
      </c>
      <c r="I5731" s="116" t="s">
        <v>3498</v>
      </c>
      <c r="J5731" s="117" t="s">
        <v>584</v>
      </c>
      <c r="K5731" s="118">
        <v>115</v>
      </c>
      <c r="L5731" s="118">
        <v>0</v>
      </c>
      <c r="M5731" s="118">
        <v>115</v>
      </c>
      <c r="N5731" s="271"/>
      <c r="O5731" s="119">
        <f>M5731*N5731</f>
        <v>0</v>
      </c>
      <c r="P5731" s="117" t="s">
        <v>697</v>
      </c>
      <c r="Q5731" s="117" t="s">
        <v>9413</v>
      </c>
      <c r="R5731" s="118"/>
      <c r="S5731" s="118">
        <f>M5731*R5731</f>
        <v>0</v>
      </c>
      <c r="T5731" s="118"/>
      <c r="U5731" s="118">
        <f>M5731*T5731</f>
        <v>0</v>
      </c>
      <c r="V5731" s="119">
        <v>21</v>
      </c>
      <c r="W5731" s="119">
        <f>O5731*(V5731/100)</f>
        <v>0</v>
      </c>
      <c r="X5731" s="119">
        <f>O5731+W5731</f>
        <v>0</v>
      </c>
      <c r="Y5731" s="120">
        <v>8</v>
      </c>
      <c r="Z5731" s="9"/>
      <c r="AA5731" s="9"/>
      <c r="AB5731" s="9"/>
    </row>
    <row r="5732" spans="2:28" ht="4.5" customHeight="1" outlineLevel="6" x14ac:dyDescent="0.15">
      <c r="B5732" s="197"/>
      <c r="C5732" s="199"/>
      <c r="D5732" s="199"/>
      <c r="E5732" s="199"/>
      <c r="F5732" s="10"/>
      <c r="G5732" s="10"/>
      <c r="H5732" s="10"/>
      <c r="I5732" s="203"/>
      <c r="J5732" s="205"/>
      <c r="K5732" s="159"/>
      <c r="L5732" s="159"/>
      <c r="M5732" s="159"/>
      <c r="N5732" s="113"/>
      <c r="O5732" s="153"/>
      <c r="P5732" s="205"/>
      <c r="Q5732" s="205"/>
      <c r="R5732" s="159"/>
      <c r="S5732" s="159"/>
      <c r="T5732" s="159"/>
      <c r="U5732" s="159"/>
      <c r="V5732" s="153"/>
      <c r="W5732" s="153"/>
      <c r="X5732" s="153"/>
      <c r="Y5732" s="10"/>
      <c r="Z5732" s="9"/>
      <c r="AA5732" s="9"/>
      <c r="AB5732" s="9"/>
    </row>
    <row r="5733" spans="2:28" ht="14.25" outlineLevel="6" x14ac:dyDescent="0.15">
      <c r="B5733" s="197"/>
      <c r="C5733" s="198"/>
      <c r="D5733" s="114">
        <v>1158</v>
      </c>
      <c r="E5733" s="114"/>
      <c r="F5733" s="115"/>
      <c r="G5733" s="115"/>
      <c r="H5733" s="115" t="s">
        <v>3497</v>
      </c>
      <c r="I5733" s="116" t="s">
        <v>3496</v>
      </c>
      <c r="J5733" s="117" t="s">
        <v>584</v>
      </c>
      <c r="K5733" s="118">
        <v>24</v>
      </c>
      <c r="L5733" s="118">
        <v>0</v>
      </c>
      <c r="M5733" s="118">
        <v>24</v>
      </c>
      <c r="N5733" s="271"/>
      <c r="O5733" s="119">
        <f>M5733*N5733</f>
        <v>0</v>
      </c>
      <c r="P5733" s="117" t="s">
        <v>697</v>
      </c>
      <c r="Q5733" s="117" t="s">
        <v>9413</v>
      </c>
      <c r="R5733" s="118"/>
      <c r="S5733" s="118">
        <f>M5733*R5733</f>
        <v>0</v>
      </c>
      <c r="T5733" s="118"/>
      <c r="U5733" s="118">
        <f>M5733*T5733</f>
        <v>0</v>
      </c>
      <c r="V5733" s="119">
        <v>21</v>
      </c>
      <c r="W5733" s="119">
        <f>O5733*(V5733/100)</f>
        <v>0</v>
      </c>
      <c r="X5733" s="119">
        <f>O5733+W5733</f>
        <v>0</v>
      </c>
      <c r="Y5733" s="120">
        <v>8</v>
      </c>
      <c r="Z5733" s="9"/>
      <c r="AA5733" s="9"/>
      <c r="AB5733" s="9"/>
    </row>
    <row r="5734" spans="2:28" ht="4.5" customHeight="1" outlineLevel="6" x14ac:dyDescent="0.15">
      <c r="B5734" s="197"/>
      <c r="C5734" s="199"/>
      <c r="D5734" s="199"/>
      <c r="E5734" s="199"/>
      <c r="F5734" s="10"/>
      <c r="G5734" s="10"/>
      <c r="H5734" s="10"/>
      <c r="I5734" s="203"/>
      <c r="J5734" s="205"/>
      <c r="K5734" s="159"/>
      <c r="L5734" s="159"/>
      <c r="M5734" s="159"/>
      <c r="N5734" s="113"/>
      <c r="O5734" s="153"/>
      <c r="P5734" s="205"/>
      <c r="Q5734" s="205"/>
      <c r="R5734" s="159"/>
      <c r="S5734" s="159"/>
      <c r="T5734" s="159"/>
      <c r="U5734" s="159"/>
      <c r="V5734" s="153"/>
      <c r="W5734" s="153"/>
      <c r="X5734" s="153"/>
      <c r="Y5734" s="10"/>
      <c r="Z5734" s="9"/>
      <c r="AA5734" s="9"/>
      <c r="AB5734" s="9"/>
    </row>
    <row r="5735" spans="2:28" ht="14.25" outlineLevel="6" x14ac:dyDescent="0.15">
      <c r="B5735" s="197"/>
      <c r="C5735" s="198"/>
      <c r="D5735" s="114">
        <v>1159</v>
      </c>
      <c r="E5735" s="114"/>
      <c r="F5735" s="115"/>
      <c r="G5735" s="115"/>
      <c r="H5735" s="115" t="s">
        <v>3495</v>
      </c>
      <c r="I5735" s="116" t="s">
        <v>3494</v>
      </c>
      <c r="J5735" s="117" t="s">
        <v>584</v>
      </c>
      <c r="K5735" s="118">
        <v>55</v>
      </c>
      <c r="L5735" s="118">
        <v>0</v>
      </c>
      <c r="M5735" s="118">
        <v>55</v>
      </c>
      <c r="N5735" s="271"/>
      <c r="O5735" s="119">
        <f>M5735*N5735</f>
        <v>0</v>
      </c>
      <c r="P5735" s="117" t="s">
        <v>697</v>
      </c>
      <c r="Q5735" s="117" t="s">
        <v>9413</v>
      </c>
      <c r="R5735" s="118"/>
      <c r="S5735" s="118">
        <f>M5735*R5735</f>
        <v>0</v>
      </c>
      <c r="T5735" s="118"/>
      <c r="U5735" s="118">
        <f>M5735*T5735</f>
        <v>0</v>
      </c>
      <c r="V5735" s="119">
        <v>21</v>
      </c>
      <c r="W5735" s="119">
        <f>O5735*(V5735/100)</f>
        <v>0</v>
      </c>
      <c r="X5735" s="119">
        <f>O5735+W5735</f>
        <v>0</v>
      </c>
      <c r="Y5735" s="120">
        <v>8</v>
      </c>
      <c r="Z5735" s="9"/>
      <c r="AA5735" s="9"/>
      <c r="AB5735" s="9"/>
    </row>
    <row r="5736" spans="2:28" ht="4.5" customHeight="1" outlineLevel="6" x14ac:dyDescent="0.15">
      <c r="B5736" s="197"/>
      <c r="C5736" s="199"/>
      <c r="D5736" s="199"/>
      <c r="E5736" s="199"/>
      <c r="F5736" s="10"/>
      <c r="G5736" s="10"/>
      <c r="H5736" s="10"/>
      <c r="I5736" s="203"/>
      <c r="J5736" s="205"/>
      <c r="K5736" s="159"/>
      <c r="L5736" s="159"/>
      <c r="M5736" s="159"/>
      <c r="N5736" s="113"/>
      <c r="O5736" s="153"/>
      <c r="P5736" s="205"/>
      <c r="Q5736" s="205"/>
      <c r="R5736" s="159"/>
      <c r="S5736" s="159"/>
      <c r="T5736" s="159"/>
      <c r="U5736" s="159"/>
      <c r="V5736" s="153"/>
      <c r="W5736" s="153"/>
      <c r="X5736" s="153"/>
      <c r="Y5736" s="10"/>
      <c r="Z5736" s="9"/>
      <c r="AA5736" s="9"/>
      <c r="AB5736" s="9"/>
    </row>
    <row r="5737" spans="2:28" ht="14.25" outlineLevel="6" x14ac:dyDescent="0.15">
      <c r="B5737" s="197"/>
      <c r="C5737" s="198"/>
      <c r="D5737" s="114">
        <v>1160</v>
      </c>
      <c r="E5737" s="114"/>
      <c r="F5737" s="115"/>
      <c r="G5737" s="115"/>
      <c r="H5737" s="115" t="s">
        <v>3493</v>
      </c>
      <c r="I5737" s="116" t="s">
        <v>3492</v>
      </c>
      <c r="J5737" s="117" t="s">
        <v>584</v>
      </c>
      <c r="K5737" s="118">
        <v>30</v>
      </c>
      <c r="L5737" s="118">
        <v>0</v>
      </c>
      <c r="M5737" s="118">
        <v>30</v>
      </c>
      <c r="N5737" s="271"/>
      <c r="O5737" s="119">
        <f>M5737*N5737</f>
        <v>0</v>
      </c>
      <c r="P5737" s="117" t="s">
        <v>697</v>
      </c>
      <c r="Q5737" s="117" t="s">
        <v>9413</v>
      </c>
      <c r="R5737" s="118"/>
      <c r="S5737" s="118">
        <f>M5737*R5737</f>
        <v>0</v>
      </c>
      <c r="T5737" s="118"/>
      <c r="U5737" s="118">
        <f>M5737*T5737</f>
        <v>0</v>
      </c>
      <c r="V5737" s="119">
        <v>21</v>
      </c>
      <c r="W5737" s="119">
        <f>O5737*(V5737/100)</f>
        <v>0</v>
      </c>
      <c r="X5737" s="119">
        <f>O5737+W5737</f>
        <v>0</v>
      </c>
      <c r="Y5737" s="120">
        <v>8</v>
      </c>
      <c r="Z5737" s="9"/>
      <c r="AA5737" s="9"/>
      <c r="AB5737" s="9"/>
    </row>
    <row r="5738" spans="2:28" ht="4.5" customHeight="1" outlineLevel="6" x14ac:dyDescent="0.15">
      <c r="B5738" s="197"/>
      <c r="C5738" s="199"/>
      <c r="D5738" s="199"/>
      <c r="E5738" s="199"/>
      <c r="F5738" s="10"/>
      <c r="G5738" s="10"/>
      <c r="H5738" s="10"/>
      <c r="I5738" s="203"/>
      <c r="J5738" s="205"/>
      <c r="K5738" s="159"/>
      <c r="L5738" s="159"/>
      <c r="M5738" s="159"/>
      <c r="N5738" s="113"/>
      <c r="O5738" s="153"/>
      <c r="P5738" s="205"/>
      <c r="Q5738" s="205"/>
      <c r="R5738" s="159"/>
      <c r="S5738" s="159"/>
      <c r="T5738" s="159"/>
      <c r="U5738" s="159"/>
      <c r="V5738" s="153"/>
      <c r="W5738" s="153"/>
      <c r="X5738" s="153"/>
      <c r="Y5738" s="10"/>
      <c r="Z5738" s="9"/>
      <c r="AA5738" s="9"/>
      <c r="AB5738" s="9"/>
    </row>
    <row r="5739" spans="2:28" ht="14.25" outlineLevel="6" x14ac:dyDescent="0.15">
      <c r="B5739" s="197"/>
      <c r="C5739" s="198"/>
      <c r="D5739" s="114">
        <v>1161</v>
      </c>
      <c r="E5739" s="114"/>
      <c r="F5739" s="115"/>
      <c r="G5739" s="115"/>
      <c r="H5739" s="115" t="s">
        <v>3491</v>
      </c>
      <c r="I5739" s="116" t="s">
        <v>3490</v>
      </c>
      <c r="J5739" s="117" t="s">
        <v>584</v>
      </c>
      <c r="K5739" s="118">
        <v>40</v>
      </c>
      <c r="L5739" s="118">
        <v>0</v>
      </c>
      <c r="M5739" s="118">
        <v>40</v>
      </c>
      <c r="N5739" s="271"/>
      <c r="O5739" s="119">
        <f>M5739*N5739</f>
        <v>0</v>
      </c>
      <c r="P5739" s="117" t="s">
        <v>697</v>
      </c>
      <c r="Q5739" s="117" t="s">
        <v>9413</v>
      </c>
      <c r="R5739" s="118"/>
      <c r="S5739" s="118">
        <f>M5739*R5739</f>
        <v>0</v>
      </c>
      <c r="T5739" s="118"/>
      <c r="U5739" s="118">
        <f>M5739*T5739</f>
        <v>0</v>
      </c>
      <c r="V5739" s="119">
        <v>21</v>
      </c>
      <c r="W5739" s="119">
        <f>O5739*(V5739/100)</f>
        <v>0</v>
      </c>
      <c r="X5739" s="119">
        <f>O5739+W5739</f>
        <v>0</v>
      </c>
      <c r="Y5739" s="120">
        <v>8</v>
      </c>
      <c r="Z5739" s="9"/>
      <c r="AA5739" s="9"/>
      <c r="AB5739" s="9"/>
    </row>
    <row r="5740" spans="2:28" ht="4.5" customHeight="1" outlineLevel="6" x14ac:dyDescent="0.15">
      <c r="B5740" s="197"/>
      <c r="C5740" s="199"/>
      <c r="D5740" s="199"/>
      <c r="E5740" s="199"/>
      <c r="F5740" s="10"/>
      <c r="G5740" s="10"/>
      <c r="H5740" s="10"/>
      <c r="I5740" s="203"/>
      <c r="J5740" s="205"/>
      <c r="K5740" s="159"/>
      <c r="L5740" s="159"/>
      <c r="M5740" s="159"/>
      <c r="N5740" s="113"/>
      <c r="O5740" s="153"/>
      <c r="P5740" s="205"/>
      <c r="Q5740" s="205"/>
      <c r="R5740" s="159"/>
      <c r="S5740" s="159"/>
      <c r="T5740" s="159"/>
      <c r="U5740" s="159"/>
      <c r="V5740" s="153"/>
      <c r="W5740" s="153"/>
      <c r="X5740" s="153"/>
      <c r="Y5740" s="10"/>
      <c r="Z5740" s="9"/>
      <c r="AA5740" s="9"/>
      <c r="AB5740" s="9"/>
    </row>
    <row r="5741" spans="2:28" ht="14.25" outlineLevel="6" x14ac:dyDescent="0.15">
      <c r="B5741" s="197"/>
      <c r="C5741" s="198"/>
      <c r="D5741" s="114">
        <v>1162</v>
      </c>
      <c r="E5741" s="114"/>
      <c r="F5741" s="115"/>
      <c r="G5741" s="115"/>
      <c r="H5741" s="115" t="s">
        <v>3489</v>
      </c>
      <c r="I5741" s="116" t="s">
        <v>3488</v>
      </c>
      <c r="J5741" s="117" t="s">
        <v>584</v>
      </c>
      <c r="K5741" s="118">
        <v>156</v>
      </c>
      <c r="L5741" s="118">
        <v>0</v>
      </c>
      <c r="M5741" s="118">
        <v>156</v>
      </c>
      <c r="N5741" s="271"/>
      <c r="O5741" s="119">
        <f>M5741*N5741</f>
        <v>0</v>
      </c>
      <c r="P5741" s="117" t="s">
        <v>697</v>
      </c>
      <c r="Q5741" s="117" t="s">
        <v>9413</v>
      </c>
      <c r="R5741" s="118"/>
      <c r="S5741" s="118">
        <f>M5741*R5741</f>
        <v>0</v>
      </c>
      <c r="T5741" s="118"/>
      <c r="U5741" s="118">
        <f>M5741*T5741</f>
        <v>0</v>
      </c>
      <c r="V5741" s="119">
        <v>21</v>
      </c>
      <c r="W5741" s="119">
        <f>O5741*(V5741/100)</f>
        <v>0</v>
      </c>
      <c r="X5741" s="119">
        <f>O5741+W5741</f>
        <v>0</v>
      </c>
      <c r="Y5741" s="120">
        <v>8</v>
      </c>
      <c r="Z5741" s="9"/>
      <c r="AA5741" s="9"/>
      <c r="AB5741" s="9"/>
    </row>
    <row r="5742" spans="2:28" ht="4.5" customHeight="1" outlineLevel="6" x14ac:dyDescent="0.15">
      <c r="B5742" s="197"/>
      <c r="C5742" s="199"/>
      <c r="D5742" s="199"/>
      <c r="E5742" s="199"/>
      <c r="F5742" s="10"/>
      <c r="G5742" s="10"/>
      <c r="H5742" s="10"/>
      <c r="I5742" s="203"/>
      <c r="J5742" s="205"/>
      <c r="K5742" s="159"/>
      <c r="L5742" s="159"/>
      <c r="M5742" s="159"/>
      <c r="N5742" s="113"/>
      <c r="O5742" s="153"/>
      <c r="P5742" s="205"/>
      <c r="Q5742" s="205"/>
      <c r="R5742" s="159"/>
      <c r="S5742" s="159"/>
      <c r="T5742" s="159"/>
      <c r="U5742" s="159"/>
      <c r="V5742" s="153"/>
      <c r="W5742" s="153"/>
      <c r="X5742" s="153"/>
      <c r="Y5742" s="10"/>
      <c r="Z5742" s="9"/>
      <c r="AA5742" s="9"/>
      <c r="AB5742" s="9"/>
    </row>
    <row r="5743" spans="2:28" ht="14.25" outlineLevel="6" x14ac:dyDescent="0.15">
      <c r="B5743" s="197"/>
      <c r="C5743" s="198"/>
      <c r="D5743" s="114">
        <v>1163</v>
      </c>
      <c r="E5743" s="114"/>
      <c r="F5743" s="115"/>
      <c r="G5743" s="115"/>
      <c r="H5743" s="115" t="s">
        <v>3487</v>
      </c>
      <c r="I5743" s="116" t="s">
        <v>3486</v>
      </c>
      <c r="J5743" s="117" t="s">
        <v>584</v>
      </c>
      <c r="K5743" s="118">
        <v>400</v>
      </c>
      <c r="L5743" s="118">
        <v>0</v>
      </c>
      <c r="M5743" s="118">
        <v>400</v>
      </c>
      <c r="N5743" s="271"/>
      <c r="O5743" s="119">
        <f>M5743*N5743</f>
        <v>0</v>
      </c>
      <c r="P5743" s="117" t="s">
        <v>697</v>
      </c>
      <c r="Q5743" s="117" t="s">
        <v>9413</v>
      </c>
      <c r="R5743" s="118"/>
      <c r="S5743" s="118">
        <f>M5743*R5743</f>
        <v>0</v>
      </c>
      <c r="T5743" s="118"/>
      <c r="U5743" s="118">
        <f>M5743*T5743</f>
        <v>0</v>
      </c>
      <c r="V5743" s="119">
        <v>21</v>
      </c>
      <c r="W5743" s="119">
        <f>O5743*(V5743/100)</f>
        <v>0</v>
      </c>
      <c r="X5743" s="119">
        <f>O5743+W5743</f>
        <v>0</v>
      </c>
      <c r="Y5743" s="120">
        <v>8</v>
      </c>
      <c r="Z5743" s="9"/>
      <c r="AA5743" s="9"/>
      <c r="AB5743" s="9"/>
    </row>
    <row r="5744" spans="2:28" ht="4.5" customHeight="1" outlineLevel="6" x14ac:dyDescent="0.15">
      <c r="B5744" s="197"/>
      <c r="C5744" s="199"/>
      <c r="D5744" s="199"/>
      <c r="E5744" s="199"/>
      <c r="F5744" s="10"/>
      <c r="G5744" s="10"/>
      <c r="H5744" s="10"/>
      <c r="I5744" s="203"/>
      <c r="J5744" s="205"/>
      <c r="K5744" s="159"/>
      <c r="L5744" s="159"/>
      <c r="M5744" s="159"/>
      <c r="N5744" s="113"/>
      <c r="O5744" s="153"/>
      <c r="P5744" s="205"/>
      <c r="Q5744" s="205"/>
      <c r="R5744" s="159"/>
      <c r="S5744" s="159"/>
      <c r="T5744" s="159"/>
      <c r="U5744" s="159"/>
      <c r="V5744" s="153"/>
      <c r="W5744" s="153"/>
      <c r="X5744" s="153"/>
      <c r="Y5744" s="10"/>
      <c r="Z5744" s="9"/>
      <c r="AA5744" s="9"/>
      <c r="AB5744" s="9"/>
    </row>
    <row r="5745" spans="2:28" ht="14.25" outlineLevel="6" x14ac:dyDescent="0.15">
      <c r="B5745" s="197"/>
      <c r="C5745" s="198"/>
      <c r="D5745" s="114">
        <v>1164</v>
      </c>
      <c r="E5745" s="114"/>
      <c r="F5745" s="115"/>
      <c r="G5745" s="115"/>
      <c r="H5745" s="115" t="s">
        <v>3485</v>
      </c>
      <c r="I5745" s="116" t="s">
        <v>3484</v>
      </c>
      <c r="J5745" s="117" t="s">
        <v>584</v>
      </c>
      <c r="K5745" s="118">
        <v>1440</v>
      </c>
      <c r="L5745" s="118">
        <v>0</v>
      </c>
      <c r="M5745" s="118">
        <v>1440</v>
      </c>
      <c r="N5745" s="271"/>
      <c r="O5745" s="119">
        <f>M5745*N5745</f>
        <v>0</v>
      </c>
      <c r="P5745" s="117" t="s">
        <v>697</v>
      </c>
      <c r="Q5745" s="117" t="s">
        <v>9413</v>
      </c>
      <c r="R5745" s="118"/>
      <c r="S5745" s="118">
        <f>M5745*R5745</f>
        <v>0</v>
      </c>
      <c r="T5745" s="118"/>
      <c r="U5745" s="118">
        <f>M5745*T5745</f>
        <v>0</v>
      </c>
      <c r="V5745" s="119">
        <v>21</v>
      </c>
      <c r="W5745" s="119">
        <f>O5745*(V5745/100)</f>
        <v>0</v>
      </c>
      <c r="X5745" s="119">
        <f>O5745+W5745</f>
        <v>0</v>
      </c>
      <c r="Y5745" s="120">
        <v>8</v>
      </c>
      <c r="Z5745" s="9"/>
      <c r="AA5745" s="9"/>
      <c r="AB5745" s="9"/>
    </row>
    <row r="5746" spans="2:28" ht="4.5" customHeight="1" outlineLevel="6" x14ac:dyDescent="0.15">
      <c r="B5746" s="197"/>
      <c r="C5746" s="199"/>
      <c r="D5746" s="199"/>
      <c r="E5746" s="199"/>
      <c r="F5746" s="10"/>
      <c r="G5746" s="10"/>
      <c r="H5746" s="10"/>
      <c r="I5746" s="203"/>
      <c r="J5746" s="205"/>
      <c r="K5746" s="159"/>
      <c r="L5746" s="159"/>
      <c r="M5746" s="159"/>
      <c r="N5746" s="113"/>
      <c r="O5746" s="153"/>
      <c r="P5746" s="205"/>
      <c r="Q5746" s="205"/>
      <c r="R5746" s="159"/>
      <c r="S5746" s="159"/>
      <c r="T5746" s="159"/>
      <c r="U5746" s="159"/>
      <c r="V5746" s="153"/>
      <c r="W5746" s="153"/>
      <c r="X5746" s="153"/>
      <c r="Y5746" s="10"/>
      <c r="Z5746" s="9"/>
      <c r="AA5746" s="9"/>
      <c r="AB5746" s="9"/>
    </row>
    <row r="5747" spans="2:28" ht="14.25" outlineLevel="6" x14ac:dyDescent="0.15">
      <c r="B5747" s="197"/>
      <c r="C5747" s="198"/>
      <c r="D5747" s="114">
        <v>1165</v>
      </c>
      <c r="E5747" s="114"/>
      <c r="F5747" s="115"/>
      <c r="G5747" s="115"/>
      <c r="H5747" s="115" t="s">
        <v>3483</v>
      </c>
      <c r="I5747" s="116" t="s">
        <v>3482</v>
      </c>
      <c r="J5747" s="117" t="s">
        <v>584</v>
      </c>
      <c r="K5747" s="118">
        <v>280</v>
      </c>
      <c r="L5747" s="118">
        <v>0</v>
      </c>
      <c r="M5747" s="118">
        <v>280</v>
      </c>
      <c r="N5747" s="271"/>
      <c r="O5747" s="119">
        <f>M5747*N5747</f>
        <v>0</v>
      </c>
      <c r="P5747" s="117" t="s">
        <v>697</v>
      </c>
      <c r="Q5747" s="117" t="s">
        <v>9413</v>
      </c>
      <c r="R5747" s="118"/>
      <c r="S5747" s="118">
        <f>M5747*R5747</f>
        <v>0</v>
      </c>
      <c r="T5747" s="118"/>
      <c r="U5747" s="118">
        <f>M5747*T5747</f>
        <v>0</v>
      </c>
      <c r="V5747" s="119">
        <v>21</v>
      </c>
      <c r="W5747" s="119">
        <f>O5747*(V5747/100)</f>
        <v>0</v>
      </c>
      <c r="X5747" s="119">
        <f>O5747+W5747</f>
        <v>0</v>
      </c>
      <c r="Y5747" s="120">
        <v>8</v>
      </c>
      <c r="Z5747" s="9"/>
      <c r="AA5747" s="9"/>
      <c r="AB5747" s="9"/>
    </row>
    <row r="5748" spans="2:28" ht="4.5" customHeight="1" outlineLevel="6" x14ac:dyDescent="0.15">
      <c r="B5748" s="197"/>
      <c r="C5748" s="199"/>
      <c r="D5748" s="199"/>
      <c r="E5748" s="199"/>
      <c r="F5748" s="10"/>
      <c r="G5748" s="10"/>
      <c r="H5748" s="10"/>
      <c r="I5748" s="203"/>
      <c r="J5748" s="205"/>
      <c r="K5748" s="159"/>
      <c r="L5748" s="159"/>
      <c r="M5748" s="159"/>
      <c r="N5748" s="113"/>
      <c r="O5748" s="153"/>
      <c r="P5748" s="205"/>
      <c r="Q5748" s="205"/>
      <c r="R5748" s="159"/>
      <c r="S5748" s="159"/>
      <c r="T5748" s="159"/>
      <c r="U5748" s="159"/>
      <c r="V5748" s="153"/>
      <c r="W5748" s="153"/>
      <c r="X5748" s="153"/>
      <c r="Y5748" s="10"/>
      <c r="Z5748" s="9"/>
      <c r="AA5748" s="9"/>
      <c r="AB5748" s="9"/>
    </row>
    <row r="5749" spans="2:28" ht="14.25" outlineLevel="6" x14ac:dyDescent="0.15">
      <c r="B5749" s="197"/>
      <c r="C5749" s="198"/>
      <c r="D5749" s="114">
        <v>1166</v>
      </c>
      <c r="E5749" s="114"/>
      <c r="F5749" s="115"/>
      <c r="G5749" s="115"/>
      <c r="H5749" s="115" t="s">
        <v>3481</v>
      </c>
      <c r="I5749" s="116" t="s">
        <v>3480</v>
      </c>
      <c r="J5749" s="117" t="s">
        <v>584</v>
      </c>
      <c r="K5749" s="118">
        <v>1290</v>
      </c>
      <c r="L5749" s="118">
        <v>0</v>
      </c>
      <c r="M5749" s="118">
        <v>1290</v>
      </c>
      <c r="N5749" s="271"/>
      <c r="O5749" s="119">
        <f>M5749*N5749</f>
        <v>0</v>
      </c>
      <c r="P5749" s="117" t="s">
        <v>697</v>
      </c>
      <c r="Q5749" s="117" t="s">
        <v>9413</v>
      </c>
      <c r="R5749" s="118"/>
      <c r="S5749" s="118">
        <f>M5749*R5749</f>
        <v>0</v>
      </c>
      <c r="T5749" s="118"/>
      <c r="U5749" s="118">
        <f>M5749*T5749</f>
        <v>0</v>
      </c>
      <c r="V5749" s="119">
        <v>21</v>
      </c>
      <c r="W5749" s="119">
        <f>O5749*(V5749/100)</f>
        <v>0</v>
      </c>
      <c r="X5749" s="119">
        <f>O5749+W5749</f>
        <v>0</v>
      </c>
      <c r="Y5749" s="120">
        <v>8</v>
      </c>
      <c r="Z5749" s="9"/>
      <c r="AA5749" s="9"/>
      <c r="AB5749" s="9"/>
    </row>
    <row r="5750" spans="2:28" ht="4.5" customHeight="1" outlineLevel="6" x14ac:dyDescent="0.15">
      <c r="B5750" s="197"/>
      <c r="C5750" s="199"/>
      <c r="D5750" s="199"/>
      <c r="E5750" s="199"/>
      <c r="F5750" s="10"/>
      <c r="G5750" s="10"/>
      <c r="H5750" s="10"/>
      <c r="I5750" s="203"/>
      <c r="J5750" s="205"/>
      <c r="K5750" s="159"/>
      <c r="L5750" s="159"/>
      <c r="M5750" s="159"/>
      <c r="N5750" s="113"/>
      <c r="O5750" s="153"/>
      <c r="P5750" s="205"/>
      <c r="Q5750" s="205"/>
      <c r="R5750" s="159"/>
      <c r="S5750" s="159"/>
      <c r="T5750" s="159"/>
      <c r="U5750" s="159"/>
      <c r="V5750" s="153"/>
      <c r="W5750" s="153"/>
      <c r="X5750" s="153"/>
      <c r="Y5750" s="10"/>
      <c r="Z5750" s="9"/>
      <c r="AA5750" s="9"/>
      <c r="AB5750" s="9"/>
    </row>
    <row r="5751" spans="2:28" ht="14.25" outlineLevel="6" x14ac:dyDescent="0.15">
      <c r="B5751" s="197"/>
      <c r="C5751" s="198"/>
      <c r="D5751" s="114">
        <v>1167</v>
      </c>
      <c r="E5751" s="114"/>
      <c r="F5751" s="115"/>
      <c r="G5751" s="115"/>
      <c r="H5751" s="115" t="s">
        <v>3479</v>
      </c>
      <c r="I5751" s="116" t="s">
        <v>3478</v>
      </c>
      <c r="J5751" s="117" t="s">
        <v>584</v>
      </c>
      <c r="K5751" s="118">
        <v>160</v>
      </c>
      <c r="L5751" s="118">
        <v>0</v>
      </c>
      <c r="M5751" s="118">
        <v>160</v>
      </c>
      <c r="N5751" s="271"/>
      <c r="O5751" s="119">
        <f>M5751*N5751</f>
        <v>0</v>
      </c>
      <c r="P5751" s="117" t="s">
        <v>697</v>
      </c>
      <c r="Q5751" s="117" t="s">
        <v>9413</v>
      </c>
      <c r="R5751" s="118"/>
      <c r="S5751" s="118">
        <f>M5751*R5751</f>
        <v>0</v>
      </c>
      <c r="T5751" s="118"/>
      <c r="U5751" s="118">
        <f>M5751*T5751</f>
        <v>0</v>
      </c>
      <c r="V5751" s="119">
        <v>21</v>
      </c>
      <c r="W5751" s="119">
        <f>O5751*(V5751/100)</f>
        <v>0</v>
      </c>
      <c r="X5751" s="119">
        <f>O5751+W5751</f>
        <v>0</v>
      </c>
      <c r="Y5751" s="120">
        <v>8</v>
      </c>
      <c r="Z5751" s="9"/>
      <c r="AA5751" s="9"/>
      <c r="AB5751" s="9"/>
    </row>
    <row r="5752" spans="2:28" ht="4.5" customHeight="1" outlineLevel="6" x14ac:dyDescent="0.15">
      <c r="B5752" s="197"/>
      <c r="C5752" s="199"/>
      <c r="D5752" s="199"/>
      <c r="E5752" s="199"/>
      <c r="F5752" s="10"/>
      <c r="G5752" s="10"/>
      <c r="H5752" s="10"/>
      <c r="I5752" s="203"/>
      <c r="J5752" s="205"/>
      <c r="K5752" s="159"/>
      <c r="L5752" s="159"/>
      <c r="M5752" s="159"/>
      <c r="N5752" s="113"/>
      <c r="O5752" s="153"/>
      <c r="P5752" s="205"/>
      <c r="Q5752" s="205"/>
      <c r="R5752" s="159"/>
      <c r="S5752" s="159"/>
      <c r="T5752" s="159"/>
      <c r="U5752" s="159"/>
      <c r="V5752" s="153"/>
      <c r="W5752" s="153"/>
      <c r="X5752" s="153"/>
      <c r="Y5752" s="10"/>
      <c r="Z5752" s="9"/>
      <c r="AA5752" s="9"/>
      <c r="AB5752" s="9"/>
    </row>
    <row r="5753" spans="2:28" ht="14.25" outlineLevel="6" x14ac:dyDescent="0.15">
      <c r="B5753" s="197"/>
      <c r="C5753" s="198"/>
      <c r="D5753" s="114">
        <v>1168</v>
      </c>
      <c r="E5753" s="114"/>
      <c r="F5753" s="115"/>
      <c r="G5753" s="115"/>
      <c r="H5753" s="115" t="s">
        <v>3477</v>
      </c>
      <c r="I5753" s="116" t="s">
        <v>3476</v>
      </c>
      <c r="J5753" s="117" t="s">
        <v>584</v>
      </c>
      <c r="K5753" s="118">
        <v>12</v>
      </c>
      <c r="L5753" s="118">
        <v>0</v>
      </c>
      <c r="M5753" s="118">
        <v>12</v>
      </c>
      <c r="N5753" s="271"/>
      <c r="O5753" s="119">
        <f>M5753*N5753</f>
        <v>0</v>
      </c>
      <c r="P5753" s="117" t="s">
        <v>697</v>
      </c>
      <c r="Q5753" s="117" t="s">
        <v>9413</v>
      </c>
      <c r="R5753" s="118"/>
      <c r="S5753" s="118">
        <f>M5753*R5753</f>
        <v>0</v>
      </c>
      <c r="T5753" s="118"/>
      <c r="U5753" s="118">
        <f>M5753*T5753</f>
        <v>0</v>
      </c>
      <c r="V5753" s="119">
        <v>21</v>
      </c>
      <c r="W5753" s="119">
        <f>O5753*(V5753/100)</f>
        <v>0</v>
      </c>
      <c r="X5753" s="119">
        <f>O5753+W5753</f>
        <v>0</v>
      </c>
      <c r="Y5753" s="120">
        <v>8</v>
      </c>
      <c r="Z5753" s="9"/>
      <c r="AA5753" s="9"/>
      <c r="AB5753" s="9"/>
    </row>
    <row r="5754" spans="2:28" ht="4.5" customHeight="1" outlineLevel="6" x14ac:dyDescent="0.15">
      <c r="B5754" s="197"/>
      <c r="C5754" s="199"/>
      <c r="D5754" s="199"/>
      <c r="E5754" s="199"/>
      <c r="F5754" s="10"/>
      <c r="G5754" s="10"/>
      <c r="H5754" s="10"/>
      <c r="I5754" s="203"/>
      <c r="J5754" s="205"/>
      <c r="K5754" s="159"/>
      <c r="L5754" s="159"/>
      <c r="M5754" s="159"/>
      <c r="N5754" s="113"/>
      <c r="O5754" s="153"/>
      <c r="P5754" s="205"/>
      <c r="Q5754" s="205"/>
      <c r="R5754" s="159"/>
      <c r="S5754" s="159"/>
      <c r="T5754" s="159"/>
      <c r="U5754" s="159"/>
      <c r="V5754" s="153"/>
      <c r="W5754" s="153"/>
      <c r="X5754" s="153"/>
      <c r="Y5754" s="10"/>
      <c r="Z5754" s="9"/>
      <c r="AA5754" s="9"/>
      <c r="AB5754" s="9"/>
    </row>
    <row r="5755" spans="2:28" ht="14.25" outlineLevel="6" x14ac:dyDescent="0.15">
      <c r="B5755" s="197"/>
      <c r="C5755" s="198"/>
      <c r="D5755" s="114">
        <v>1169</v>
      </c>
      <c r="E5755" s="114"/>
      <c r="F5755" s="115"/>
      <c r="G5755" s="115"/>
      <c r="H5755" s="115" t="s">
        <v>3475</v>
      </c>
      <c r="I5755" s="116" t="s">
        <v>3474</v>
      </c>
      <c r="J5755" s="117" t="s">
        <v>584</v>
      </c>
      <c r="K5755" s="118">
        <v>95</v>
      </c>
      <c r="L5755" s="118">
        <v>0</v>
      </c>
      <c r="M5755" s="118">
        <v>95</v>
      </c>
      <c r="N5755" s="271"/>
      <c r="O5755" s="119">
        <f>M5755*N5755</f>
        <v>0</v>
      </c>
      <c r="P5755" s="117" t="s">
        <v>697</v>
      </c>
      <c r="Q5755" s="117" t="s">
        <v>9413</v>
      </c>
      <c r="R5755" s="118"/>
      <c r="S5755" s="118">
        <f>M5755*R5755</f>
        <v>0</v>
      </c>
      <c r="T5755" s="118"/>
      <c r="U5755" s="118">
        <f>M5755*T5755</f>
        <v>0</v>
      </c>
      <c r="V5755" s="119">
        <v>21</v>
      </c>
      <c r="W5755" s="119">
        <f>O5755*(V5755/100)</f>
        <v>0</v>
      </c>
      <c r="X5755" s="119">
        <f>O5755+W5755</f>
        <v>0</v>
      </c>
      <c r="Y5755" s="120">
        <v>8</v>
      </c>
      <c r="Z5755" s="9"/>
      <c r="AA5755" s="9"/>
      <c r="AB5755" s="9"/>
    </row>
    <row r="5756" spans="2:28" ht="4.5" customHeight="1" outlineLevel="6" x14ac:dyDescent="0.15">
      <c r="B5756" s="197"/>
      <c r="C5756" s="199"/>
      <c r="D5756" s="199"/>
      <c r="E5756" s="199"/>
      <c r="F5756" s="10"/>
      <c r="G5756" s="10"/>
      <c r="H5756" s="10"/>
      <c r="I5756" s="203"/>
      <c r="J5756" s="205"/>
      <c r="K5756" s="159"/>
      <c r="L5756" s="159"/>
      <c r="M5756" s="159"/>
      <c r="N5756" s="113"/>
      <c r="O5756" s="153"/>
      <c r="P5756" s="205"/>
      <c r="Q5756" s="205"/>
      <c r="R5756" s="159"/>
      <c r="S5756" s="159"/>
      <c r="T5756" s="159"/>
      <c r="U5756" s="159"/>
      <c r="V5756" s="153"/>
      <c r="W5756" s="153"/>
      <c r="X5756" s="153"/>
      <c r="Y5756" s="10"/>
      <c r="Z5756" s="9"/>
      <c r="AA5756" s="9"/>
      <c r="AB5756" s="9"/>
    </row>
    <row r="5757" spans="2:28" ht="14.25" outlineLevel="6" x14ac:dyDescent="0.15">
      <c r="B5757" s="197"/>
      <c r="C5757" s="198"/>
      <c r="D5757" s="114">
        <v>1170</v>
      </c>
      <c r="E5757" s="114"/>
      <c r="F5757" s="115"/>
      <c r="G5757" s="115"/>
      <c r="H5757" s="115" t="s">
        <v>3473</v>
      </c>
      <c r="I5757" s="116" t="s">
        <v>3472</v>
      </c>
      <c r="J5757" s="117" t="s">
        <v>584</v>
      </c>
      <c r="K5757" s="118">
        <v>60</v>
      </c>
      <c r="L5757" s="118">
        <v>0</v>
      </c>
      <c r="M5757" s="118">
        <v>60</v>
      </c>
      <c r="N5757" s="271"/>
      <c r="O5757" s="119">
        <f>M5757*N5757</f>
        <v>0</v>
      </c>
      <c r="P5757" s="117" t="s">
        <v>697</v>
      </c>
      <c r="Q5757" s="117" t="s">
        <v>9413</v>
      </c>
      <c r="R5757" s="118"/>
      <c r="S5757" s="118">
        <f>M5757*R5757</f>
        <v>0</v>
      </c>
      <c r="T5757" s="118"/>
      <c r="U5757" s="118">
        <f>M5757*T5757</f>
        <v>0</v>
      </c>
      <c r="V5757" s="119">
        <v>21</v>
      </c>
      <c r="W5757" s="119">
        <f>O5757*(V5757/100)</f>
        <v>0</v>
      </c>
      <c r="X5757" s="119">
        <f>O5757+W5757</f>
        <v>0</v>
      </c>
      <c r="Y5757" s="120">
        <v>8</v>
      </c>
      <c r="Z5757" s="9"/>
      <c r="AA5757" s="9"/>
      <c r="AB5757" s="9"/>
    </row>
    <row r="5758" spans="2:28" ht="4.5" customHeight="1" outlineLevel="6" x14ac:dyDescent="0.15">
      <c r="B5758" s="197"/>
      <c r="C5758" s="199"/>
      <c r="D5758" s="199"/>
      <c r="E5758" s="199"/>
      <c r="F5758" s="10"/>
      <c r="G5758" s="10"/>
      <c r="H5758" s="10"/>
      <c r="I5758" s="203"/>
      <c r="J5758" s="205"/>
      <c r="K5758" s="159"/>
      <c r="L5758" s="159"/>
      <c r="M5758" s="159"/>
      <c r="N5758" s="113"/>
      <c r="O5758" s="153"/>
      <c r="P5758" s="205"/>
      <c r="Q5758" s="205"/>
      <c r="R5758" s="159"/>
      <c r="S5758" s="159"/>
      <c r="T5758" s="159"/>
      <c r="U5758" s="159"/>
      <c r="V5758" s="153"/>
      <c r="W5758" s="153"/>
      <c r="X5758" s="153"/>
      <c r="Y5758" s="10"/>
      <c r="Z5758" s="9"/>
      <c r="AA5758" s="9"/>
      <c r="AB5758" s="9"/>
    </row>
    <row r="5759" spans="2:28" ht="14.25" outlineLevel="6" x14ac:dyDescent="0.15">
      <c r="B5759" s="197"/>
      <c r="C5759" s="198"/>
      <c r="D5759" s="114">
        <v>1171</v>
      </c>
      <c r="E5759" s="114"/>
      <c r="F5759" s="115"/>
      <c r="G5759" s="115"/>
      <c r="H5759" s="115" t="s">
        <v>3471</v>
      </c>
      <c r="I5759" s="116" t="s">
        <v>3470</v>
      </c>
      <c r="J5759" s="117" t="s">
        <v>584</v>
      </c>
      <c r="K5759" s="118">
        <v>570</v>
      </c>
      <c r="L5759" s="118">
        <v>0</v>
      </c>
      <c r="M5759" s="118">
        <v>570</v>
      </c>
      <c r="N5759" s="271"/>
      <c r="O5759" s="119">
        <f>M5759*N5759</f>
        <v>0</v>
      </c>
      <c r="P5759" s="117" t="s">
        <v>697</v>
      </c>
      <c r="Q5759" s="117" t="s">
        <v>9413</v>
      </c>
      <c r="R5759" s="118"/>
      <c r="S5759" s="118">
        <f>M5759*R5759</f>
        <v>0</v>
      </c>
      <c r="T5759" s="118"/>
      <c r="U5759" s="118">
        <f>M5759*T5759</f>
        <v>0</v>
      </c>
      <c r="V5759" s="119">
        <v>21</v>
      </c>
      <c r="W5759" s="119">
        <f>O5759*(V5759/100)</f>
        <v>0</v>
      </c>
      <c r="X5759" s="119">
        <f>O5759+W5759</f>
        <v>0</v>
      </c>
      <c r="Y5759" s="120">
        <v>8</v>
      </c>
      <c r="Z5759" s="9"/>
      <c r="AA5759" s="9"/>
      <c r="AB5759" s="9"/>
    </row>
    <row r="5760" spans="2:28" ht="4.5" customHeight="1" outlineLevel="6" x14ac:dyDescent="0.15">
      <c r="B5760" s="197"/>
      <c r="C5760" s="199"/>
      <c r="D5760" s="199"/>
      <c r="E5760" s="199"/>
      <c r="F5760" s="10"/>
      <c r="G5760" s="10"/>
      <c r="H5760" s="10"/>
      <c r="I5760" s="203"/>
      <c r="J5760" s="205"/>
      <c r="K5760" s="159"/>
      <c r="L5760" s="159"/>
      <c r="M5760" s="159"/>
      <c r="N5760" s="113"/>
      <c r="O5760" s="153"/>
      <c r="P5760" s="205"/>
      <c r="Q5760" s="205"/>
      <c r="R5760" s="159"/>
      <c r="S5760" s="159"/>
      <c r="T5760" s="159"/>
      <c r="U5760" s="159"/>
      <c r="V5760" s="153"/>
      <c r="W5760" s="153"/>
      <c r="X5760" s="153"/>
      <c r="Y5760" s="10"/>
      <c r="Z5760" s="9"/>
      <c r="AA5760" s="9"/>
      <c r="AB5760" s="9"/>
    </row>
    <row r="5761" spans="2:28" ht="14.25" outlineLevel="6" x14ac:dyDescent="0.15">
      <c r="B5761" s="197"/>
      <c r="C5761" s="198"/>
      <c r="D5761" s="114">
        <v>1172</v>
      </c>
      <c r="E5761" s="114"/>
      <c r="F5761" s="115"/>
      <c r="G5761" s="115"/>
      <c r="H5761" s="115" t="s">
        <v>3469</v>
      </c>
      <c r="I5761" s="116" t="s">
        <v>3468</v>
      </c>
      <c r="J5761" s="117" t="s">
        <v>584</v>
      </c>
      <c r="K5761" s="118">
        <v>20</v>
      </c>
      <c r="L5761" s="118">
        <v>0</v>
      </c>
      <c r="M5761" s="118">
        <v>20</v>
      </c>
      <c r="N5761" s="271"/>
      <c r="O5761" s="119">
        <f>M5761*N5761</f>
        <v>0</v>
      </c>
      <c r="P5761" s="117" t="s">
        <v>697</v>
      </c>
      <c r="Q5761" s="117" t="s">
        <v>9413</v>
      </c>
      <c r="R5761" s="118"/>
      <c r="S5761" s="118">
        <f>M5761*R5761</f>
        <v>0</v>
      </c>
      <c r="T5761" s="118"/>
      <c r="U5761" s="118">
        <f>M5761*T5761</f>
        <v>0</v>
      </c>
      <c r="V5761" s="119">
        <v>21</v>
      </c>
      <c r="W5761" s="119">
        <f>O5761*(V5761/100)</f>
        <v>0</v>
      </c>
      <c r="X5761" s="119">
        <f>O5761+W5761</f>
        <v>0</v>
      </c>
      <c r="Y5761" s="120">
        <v>8</v>
      </c>
      <c r="Z5761" s="9"/>
      <c r="AA5761" s="9"/>
      <c r="AB5761" s="9"/>
    </row>
    <row r="5762" spans="2:28" ht="4.5" customHeight="1" outlineLevel="6" x14ac:dyDescent="0.15">
      <c r="B5762" s="197"/>
      <c r="C5762" s="199"/>
      <c r="D5762" s="199"/>
      <c r="E5762" s="199"/>
      <c r="F5762" s="10"/>
      <c r="G5762" s="10"/>
      <c r="H5762" s="10"/>
      <c r="I5762" s="203"/>
      <c r="J5762" s="205"/>
      <c r="K5762" s="159"/>
      <c r="L5762" s="159"/>
      <c r="M5762" s="159"/>
      <c r="N5762" s="113"/>
      <c r="O5762" s="153"/>
      <c r="P5762" s="205"/>
      <c r="Q5762" s="205"/>
      <c r="R5762" s="159"/>
      <c r="S5762" s="159"/>
      <c r="T5762" s="159"/>
      <c r="U5762" s="159"/>
      <c r="V5762" s="153"/>
      <c r="W5762" s="153"/>
      <c r="X5762" s="153"/>
      <c r="Y5762" s="10"/>
      <c r="Z5762" s="9"/>
      <c r="AA5762" s="9"/>
      <c r="AB5762" s="9"/>
    </row>
    <row r="5763" spans="2:28" ht="14.25" outlineLevel="6" x14ac:dyDescent="0.15">
      <c r="B5763" s="197"/>
      <c r="C5763" s="198"/>
      <c r="D5763" s="114">
        <v>1173</v>
      </c>
      <c r="E5763" s="114"/>
      <c r="F5763" s="115"/>
      <c r="G5763" s="115"/>
      <c r="H5763" s="115" t="s">
        <v>3467</v>
      </c>
      <c r="I5763" s="116" t="s">
        <v>3466</v>
      </c>
      <c r="J5763" s="117" t="s">
        <v>584</v>
      </c>
      <c r="K5763" s="118">
        <v>190</v>
      </c>
      <c r="L5763" s="118">
        <v>0</v>
      </c>
      <c r="M5763" s="118">
        <v>190</v>
      </c>
      <c r="N5763" s="271"/>
      <c r="O5763" s="119">
        <f>M5763*N5763</f>
        <v>0</v>
      </c>
      <c r="P5763" s="117" t="s">
        <v>697</v>
      </c>
      <c r="Q5763" s="117" t="s">
        <v>9413</v>
      </c>
      <c r="R5763" s="118"/>
      <c r="S5763" s="118">
        <f>M5763*R5763</f>
        <v>0</v>
      </c>
      <c r="T5763" s="118"/>
      <c r="U5763" s="118">
        <f>M5763*T5763</f>
        <v>0</v>
      </c>
      <c r="V5763" s="119">
        <v>21</v>
      </c>
      <c r="W5763" s="119">
        <f>O5763*(V5763/100)</f>
        <v>0</v>
      </c>
      <c r="X5763" s="119">
        <f>O5763+W5763</f>
        <v>0</v>
      </c>
      <c r="Y5763" s="120">
        <v>8</v>
      </c>
      <c r="Z5763" s="9"/>
      <c r="AA5763" s="9"/>
      <c r="AB5763" s="9"/>
    </row>
    <row r="5764" spans="2:28" ht="4.5" customHeight="1" outlineLevel="6" x14ac:dyDescent="0.15">
      <c r="B5764" s="197"/>
      <c r="C5764" s="199"/>
      <c r="D5764" s="199"/>
      <c r="E5764" s="199"/>
      <c r="F5764" s="10"/>
      <c r="G5764" s="10"/>
      <c r="H5764" s="10"/>
      <c r="I5764" s="203"/>
      <c r="J5764" s="205"/>
      <c r="K5764" s="159"/>
      <c r="L5764" s="159"/>
      <c r="M5764" s="159"/>
      <c r="N5764" s="113"/>
      <c r="O5764" s="153"/>
      <c r="P5764" s="205"/>
      <c r="Q5764" s="205"/>
      <c r="R5764" s="159"/>
      <c r="S5764" s="159"/>
      <c r="T5764" s="159"/>
      <c r="U5764" s="159"/>
      <c r="V5764" s="153"/>
      <c r="W5764" s="153"/>
      <c r="X5764" s="153"/>
      <c r="Y5764" s="10"/>
      <c r="Z5764" s="9"/>
      <c r="AA5764" s="9"/>
      <c r="AB5764" s="9"/>
    </row>
    <row r="5765" spans="2:28" ht="14.25" outlineLevel="6" x14ac:dyDescent="0.15">
      <c r="B5765" s="197"/>
      <c r="C5765" s="198"/>
      <c r="D5765" s="114">
        <v>1174</v>
      </c>
      <c r="E5765" s="114"/>
      <c r="F5765" s="115"/>
      <c r="G5765" s="115"/>
      <c r="H5765" s="115" t="s">
        <v>3465</v>
      </c>
      <c r="I5765" s="116" t="s">
        <v>3464</v>
      </c>
      <c r="J5765" s="117" t="s">
        <v>584</v>
      </c>
      <c r="K5765" s="118">
        <v>20</v>
      </c>
      <c r="L5765" s="118">
        <v>0</v>
      </c>
      <c r="M5765" s="118">
        <v>20</v>
      </c>
      <c r="N5765" s="271"/>
      <c r="O5765" s="119">
        <f>M5765*N5765</f>
        <v>0</v>
      </c>
      <c r="P5765" s="117" t="s">
        <v>697</v>
      </c>
      <c r="Q5765" s="117" t="s">
        <v>9413</v>
      </c>
      <c r="R5765" s="118"/>
      <c r="S5765" s="118">
        <f>M5765*R5765</f>
        <v>0</v>
      </c>
      <c r="T5765" s="118"/>
      <c r="U5765" s="118">
        <f>M5765*T5765</f>
        <v>0</v>
      </c>
      <c r="V5765" s="119">
        <v>21</v>
      </c>
      <c r="W5765" s="119">
        <f>O5765*(V5765/100)</f>
        <v>0</v>
      </c>
      <c r="X5765" s="119">
        <f>O5765+W5765</f>
        <v>0</v>
      </c>
      <c r="Y5765" s="120">
        <v>8</v>
      </c>
      <c r="Z5765" s="9"/>
      <c r="AA5765" s="9"/>
      <c r="AB5765" s="9"/>
    </row>
    <row r="5766" spans="2:28" ht="4.5" customHeight="1" outlineLevel="6" x14ac:dyDescent="0.15">
      <c r="B5766" s="197"/>
      <c r="C5766" s="199"/>
      <c r="D5766" s="199"/>
      <c r="E5766" s="199"/>
      <c r="F5766" s="10"/>
      <c r="G5766" s="10"/>
      <c r="H5766" s="10"/>
      <c r="I5766" s="203"/>
      <c r="J5766" s="205"/>
      <c r="K5766" s="159"/>
      <c r="L5766" s="159"/>
      <c r="M5766" s="159"/>
      <c r="N5766" s="113"/>
      <c r="O5766" s="153"/>
      <c r="P5766" s="205"/>
      <c r="Q5766" s="205"/>
      <c r="R5766" s="159"/>
      <c r="S5766" s="159"/>
      <c r="T5766" s="159"/>
      <c r="U5766" s="159"/>
      <c r="V5766" s="153"/>
      <c r="W5766" s="153"/>
      <c r="X5766" s="153"/>
      <c r="Y5766" s="10"/>
      <c r="Z5766" s="9"/>
      <c r="AA5766" s="9"/>
      <c r="AB5766" s="9"/>
    </row>
    <row r="5767" spans="2:28" ht="14.25" outlineLevel="6" x14ac:dyDescent="0.15">
      <c r="B5767" s="197"/>
      <c r="C5767" s="198"/>
      <c r="D5767" s="114">
        <v>1175</v>
      </c>
      <c r="E5767" s="114"/>
      <c r="F5767" s="115"/>
      <c r="G5767" s="115"/>
      <c r="H5767" s="115" t="s">
        <v>3463</v>
      </c>
      <c r="I5767" s="116" t="s">
        <v>3462</v>
      </c>
      <c r="J5767" s="117" t="s">
        <v>584</v>
      </c>
      <c r="K5767" s="118">
        <v>2400</v>
      </c>
      <c r="L5767" s="118">
        <v>0</v>
      </c>
      <c r="M5767" s="118">
        <v>2400</v>
      </c>
      <c r="N5767" s="271"/>
      <c r="O5767" s="119">
        <f>M5767*N5767</f>
        <v>0</v>
      </c>
      <c r="P5767" s="117" t="s">
        <v>697</v>
      </c>
      <c r="Q5767" s="117" t="s">
        <v>9413</v>
      </c>
      <c r="R5767" s="118"/>
      <c r="S5767" s="118">
        <f>M5767*R5767</f>
        <v>0</v>
      </c>
      <c r="T5767" s="118"/>
      <c r="U5767" s="118">
        <f>M5767*T5767</f>
        <v>0</v>
      </c>
      <c r="V5767" s="119">
        <v>21</v>
      </c>
      <c r="W5767" s="119">
        <f>O5767*(V5767/100)</f>
        <v>0</v>
      </c>
      <c r="X5767" s="119">
        <f>O5767+W5767</f>
        <v>0</v>
      </c>
      <c r="Y5767" s="120">
        <v>8</v>
      </c>
      <c r="Z5767" s="9"/>
      <c r="AA5767" s="9"/>
      <c r="AB5767" s="9"/>
    </row>
    <row r="5768" spans="2:28" ht="4.5" customHeight="1" outlineLevel="6" x14ac:dyDescent="0.15">
      <c r="B5768" s="197"/>
      <c r="C5768" s="199"/>
      <c r="D5768" s="199"/>
      <c r="E5768" s="199"/>
      <c r="F5768" s="10"/>
      <c r="G5768" s="10"/>
      <c r="H5768" s="10"/>
      <c r="I5768" s="203"/>
      <c r="J5768" s="205"/>
      <c r="K5768" s="159"/>
      <c r="L5768" s="159"/>
      <c r="M5768" s="159"/>
      <c r="N5768" s="113"/>
      <c r="O5768" s="153"/>
      <c r="P5768" s="205"/>
      <c r="Q5768" s="205"/>
      <c r="R5768" s="159"/>
      <c r="S5768" s="159"/>
      <c r="T5768" s="159"/>
      <c r="U5768" s="159"/>
      <c r="V5768" s="153"/>
      <c r="W5768" s="153"/>
      <c r="X5768" s="153"/>
      <c r="Y5768" s="10"/>
      <c r="Z5768" s="9"/>
      <c r="AA5768" s="9"/>
      <c r="AB5768" s="9"/>
    </row>
    <row r="5769" spans="2:28" ht="14.25" outlineLevel="6" x14ac:dyDescent="0.15">
      <c r="B5769" s="197"/>
      <c r="C5769" s="198"/>
      <c r="D5769" s="114">
        <v>1176</v>
      </c>
      <c r="E5769" s="114"/>
      <c r="F5769" s="115"/>
      <c r="G5769" s="115"/>
      <c r="H5769" s="115" t="s">
        <v>3461</v>
      </c>
      <c r="I5769" s="116" t="s">
        <v>3460</v>
      </c>
      <c r="J5769" s="117" t="s">
        <v>584</v>
      </c>
      <c r="K5769" s="118">
        <v>330</v>
      </c>
      <c r="L5769" s="118">
        <v>0</v>
      </c>
      <c r="M5769" s="118">
        <v>330</v>
      </c>
      <c r="N5769" s="271"/>
      <c r="O5769" s="119">
        <f>M5769*N5769</f>
        <v>0</v>
      </c>
      <c r="P5769" s="117" t="s">
        <v>697</v>
      </c>
      <c r="Q5769" s="117" t="s">
        <v>9413</v>
      </c>
      <c r="R5769" s="118"/>
      <c r="S5769" s="118">
        <f>M5769*R5769</f>
        <v>0</v>
      </c>
      <c r="T5769" s="118"/>
      <c r="U5769" s="118">
        <f>M5769*T5769</f>
        <v>0</v>
      </c>
      <c r="V5769" s="119">
        <v>21</v>
      </c>
      <c r="W5769" s="119">
        <f>O5769*(V5769/100)</f>
        <v>0</v>
      </c>
      <c r="X5769" s="119">
        <f>O5769+W5769</f>
        <v>0</v>
      </c>
      <c r="Y5769" s="120">
        <v>8</v>
      </c>
      <c r="Z5769" s="9"/>
      <c r="AA5769" s="9"/>
      <c r="AB5769" s="9"/>
    </row>
    <row r="5770" spans="2:28" ht="4.5" customHeight="1" outlineLevel="6" x14ac:dyDescent="0.15">
      <c r="B5770" s="197"/>
      <c r="C5770" s="199"/>
      <c r="D5770" s="199"/>
      <c r="E5770" s="199"/>
      <c r="F5770" s="10"/>
      <c r="G5770" s="10"/>
      <c r="H5770" s="10"/>
      <c r="I5770" s="203"/>
      <c r="J5770" s="205"/>
      <c r="K5770" s="159"/>
      <c r="L5770" s="159"/>
      <c r="M5770" s="159"/>
      <c r="N5770" s="113"/>
      <c r="O5770" s="153"/>
      <c r="P5770" s="205"/>
      <c r="Q5770" s="205"/>
      <c r="R5770" s="159"/>
      <c r="S5770" s="159"/>
      <c r="T5770" s="159"/>
      <c r="U5770" s="159"/>
      <c r="V5770" s="153"/>
      <c r="W5770" s="153"/>
      <c r="X5770" s="153"/>
      <c r="Y5770" s="10"/>
      <c r="Z5770" s="9"/>
      <c r="AA5770" s="9"/>
      <c r="AB5770" s="9"/>
    </row>
    <row r="5771" spans="2:28" ht="14.25" outlineLevel="6" x14ac:dyDescent="0.15">
      <c r="B5771" s="197"/>
      <c r="C5771" s="198"/>
      <c r="D5771" s="114">
        <v>1177</v>
      </c>
      <c r="E5771" s="114"/>
      <c r="F5771" s="115"/>
      <c r="G5771" s="115"/>
      <c r="H5771" s="115" t="s">
        <v>3459</v>
      </c>
      <c r="I5771" s="116" t="s">
        <v>3458</v>
      </c>
      <c r="J5771" s="117" t="s">
        <v>584</v>
      </c>
      <c r="K5771" s="118">
        <v>140</v>
      </c>
      <c r="L5771" s="118">
        <v>0</v>
      </c>
      <c r="M5771" s="118">
        <v>140</v>
      </c>
      <c r="N5771" s="271"/>
      <c r="O5771" s="119">
        <f>M5771*N5771</f>
        <v>0</v>
      </c>
      <c r="P5771" s="117" t="s">
        <v>697</v>
      </c>
      <c r="Q5771" s="117" t="s">
        <v>9413</v>
      </c>
      <c r="R5771" s="118"/>
      <c r="S5771" s="118">
        <f>M5771*R5771</f>
        <v>0</v>
      </c>
      <c r="T5771" s="118"/>
      <c r="U5771" s="118">
        <f>M5771*T5771</f>
        <v>0</v>
      </c>
      <c r="V5771" s="119">
        <v>21</v>
      </c>
      <c r="W5771" s="119">
        <f>O5771*(V5771/100)</f>
        <v>0</v>
      </c>
      <c r="X5771" s="119">
        <f>O5771+W5771</f>
        <v>0</v>
      </c>
      <c r="Y5771" s="120">
        <v>8</v>
      </c>
      <c r="Z5771" s="9"/>
      <c r="AA5771" s="9"/>
      <c r="AB5771" s="9"/>
    </row>
    <row r="5772" spans="2:28" ht="4.5" customHeight="1" outlineLevel="6" x14ac:dyDescent="0.15">
      <c r="B5772" s="197"/>
      <c r="C5772" s="199"/>
      <c r="D5772" s="199"/>
      <c r="E5772" s="199"/>
      <c r="F5772" s="10"/>
      <c r="G5772" s="10"/>
      <c r="H5772" s="10"/>
      <c r="I5772" s="203"/>
      <c r="J5772" s="205"/>
      <c r="K5772" s="159"/>
      <c r="L5772" s="159"/>
      <c r="M5772" s="159"/>
      <c r="N5772" s="113"/>
      <c r="O5772" s="153"/>
      <c r="P5772" s="205"/>
      <c r="Q5772" s="205"/>
      <c r="R5772" s="159"/>
      <c r="S5772" s="159"/>
      <c r="T5772" s="159"/>
      <c r="U5772" s="159"/>
      <c r="V5772" s="153"/>
      <c r="W5772" s="153"/>
      <c r="X5772" s="153"/>
      <c r="Y5772" s="10"/>
      <c r="Z5772" s="9"/>
      <c r="AA5772" s="9"/>
      <c r="AB5772" s="9"/>
    </row>
    <row r="5773" spans="2:28" ht="14.25" outlineLevel="6" x14ac:dyDescent="0.15">
      <c r="B5773" s="197"/>
      <c r="C5773" s="198"/>
      <c r="D5773" s="114">
        <v>1178</v>
      </c>
      <c r="E5773" s="114"/>
      <c r="F5773" s="115"/>
      <c r="G5773" s="115"/>
      <c r="H5773" s="115" t="s">
        <v>3457</v>
      </c>
      <c r="I5773" s="116" t="s">
        <v>3456</v>
      </c>
      <c r="J5773" s="117" t="s">
        <v>584</v>
      </c>
      <c r="K5773" s="118">
        <v>170</v>
      </c>
      <c r="L5773" s="118">
        <v>0</v>
      </c>
      <c r="M5773" s="118">
        <v>170</v>
      </c>
      <c r="N5773" s="271"/>
      <c r="O5773" s="119">
        <f>M5773*N5773</f>
        <v>0</v>
      </c>
      <c r="P5773" s="117" t="s">
        <v>697</v>
      </c>
      <c r="Q5773" s="117" t="s">
        <v>9413</v>
      </c>
      <c r="R5773" s="118"/>
      <c r="S5773" s="118">
        <f>M5773*R5773</f>
        <v>0</v>
      </c>
      <c r="T5773" s="118"/>
      <c r="U5773" s="118">
        <f>M5773*T5773</f>
        <v>0</v>
      </c>
      <c r="V5773" s="119">
        <v>21</v>
      </c>
      <c r="W5773" s="119">
        <f>O5773*(V5773/100)</f>
        <v>0</v>
      </c>
      <c r="X5773" s="119">
        <f>O5773+W5773</f>
        <v>0</v>
      </c>
      <c r="Y5773" s="120">
        <v>8</v>
      </c>
      <c r="Z5773" s="9"/>
      <c r="AA5773" s="9"/>
      <c r="AB5773" s="9"/>
    </row>
    <row r="5774" spans="2:28" ht="4.5" customHeight="1" outlineLevel="6" x14ac:dyDescent="0.15">
      <c r="B5774" s="197"/>
      <c r="C5774" s="199"/>
      <c r="D5774" s="199"/>
      <c r="E5774" s="199"/>
      <c r="F5774" s="10"/>
      <c r="G5774" s="10"/>
      <c r="H5774" s="10"/>
      <c r="I5774" s="203"/>
      <c r="J5774" s="205"/>
      <c r="K5774" s="159"/>
      <c r="L5774" s="159"/>
      <c r="M5774" s="159"/>
      <c r="N5774" s="113"/>
      <c r="O5774" s="153"/>
      <c r="P5774" s="205"/>
      <c r="Q5774" s="205"/>
      <c r="R5774" s="159"/>
      <c r="S5774" s="159"/>
      <c r="T5774" s="159"/>
      <c r="U5774" s="159"/>
      <c r="V5774" s="153"/>
      <c r="W5774" s="153"/>
      <c r="X5774" s="153"/>
      <c r="Y5774" s="10"/>
      <c r="Z5774" s="9"/>
      <c r="AA5774" s="9"/>
      <c r="AB5774" s="9"/>
    </row>
    <row r="5775" spans="2:28" ht="14.25" outlineLevel="6" x14ac:dyDescent="0.15">
      <c r="B5775" s="197"/>
      <c r="C5775" s="198"/>
      <c r="D5775" s="114">
        <v>1179</v>
      </c>
      <c r="E5775" s="114"/>
      <c r="F5775" s="115"/>
      <c r="G5775" s="115"/>
      <c r="H5775" s="115" t="s">
        <v>3455</v>
      </c>
      <c r="I5775" s="116" t="s">
        <v>3454</v>
      </c>
      <c r="J5775" s="117" t="s">
        <v>584</v>
      </c>
      <c r="K5775" s="118">
        <v>10</v>
      </c>
      <c r="L5775" s="118">
        <v>0</v>
      </c>
      <c r="M5775" s="118">
        <v>10</v>
      </c>
      <c r="N5775" s="271"/>
      <c r="O5775" s="119">
        <f>M5775*N5775</f>
        <v>0</v>
      </c>
      <c r="P5775" s="117" t="s">
        <v>697</v>
      </c>
      <c r="Q5775" s="117" t="s">
        <v>9413</v>
      </c>
      <c r="R5775" s="118"/>
      <c r="S5775" s="118">
        <f>M5775*R5775</f>
        <v>0</v>
      </c>
      <c r="T5775" s="118"/>
      <c r="U5775" s="118">
        <f>M5775*T5775</f>
        <v>0</v>
      </c>
      <c r="V5775" s="119">
        <v>21</v>
      </c>
      <c r="W5775" s="119">
        <f>O5775*(V5775/100)</f>
        <v>0</v>
      </c>
      <c r="X5775" s="119">
        <f>O5775+W5775</f>
        <v>0</v>
      </c>
      <c r="Y5775" s="120">
        <v>8</v>
      </c>
      <c r="Z5775" s="9"/>
      <c r="AA5775" s="9"/>
      <c r="AB5775" s="9"/>
    </row>
    <row r="5776" spans="2:28" ht="4.5" customHeight="1" outlineLevel="6" x14ac:dyDescent="0.15">
      <c r="B5776" s="197"/>
      <c r="C5776" s="199"/>
      <c r="D5776" s="199"/>
      <c r="E5776" s="199"/>
      <c r="F5776" s="10"/>
      <c r="G5776" s="10"/>
      <c r="H5776" s="10"/>
      <c r="I5776" s="203"/>
      <c r="J5776" s="205"/>
      <c r="K5776" s="159"/>
      <c r="L5776" s="159"/>
      <c r="M5776" s="159"/>
      <c r="N5776" s="113"/>
      <c r="O5776" s="153"/>
      <c r="P5776" s="205"/>
      <c r="Q5776" s="205"/>
      <c r="R5776" s="159"/>
      <c r="S5776" s="159"/>
      <c r="T5776" s="159"/>
      <c r="U5776" s="159"/>
      <c r="V5776" s="153"/>
      <c r="W5776" s="153"/>
      <c r="X5776" s="153"/>
      <c r="Y5776" s="10"/>
      <c r="Z5776" s="9"/>
      <c r="AA5776" s="9"/>
      <c r="AB5776" s="9"/>
    </row>
    <row r="5777" spans="1:28" outlineLevel="6" x14ac:dyDescent="0.15">
      <c r="B5777" s="6"/>
      <c r="C5777" s="6"/>
      <c r="D5777" s="6"/>
      <c r="E5777" s="6"/>
      <c r="F5777" s="6"/>
      <c r="G5777" s="6"/>
      <c r="H5777" s="6"/>
      <c r="I5777" s="6"/>
      <c r="J5777" s="6"/>
      <c r="K5777" s="6"/>
      <c r="L5777" s="6"/>
      <c r="M5777" s="6"/>
      <c r="N5777" s="9"/>
      <c r="O5777" s="9"/>
      <c r="P5777" s="6"/>
      <c r="Q5777" s="6"/>
      <c r="R5777" s="6"/>
      <c r="S5777" s="6"/>
      <c r="T5777" s="6"/>
      <c r="U5777" s="6"/>
      <c r="V5777" s="6"/>
      <c r="W5777" s="9"/>
      <c r="X5777" s="9"/>
      <c r="Y5777" s="9"/>
    </row>
    <row r="5778" spans="1:28" ht="13.5" outlineLevel="5" x14ac:dyDescent="0.25">
      <c r="A5778" s="189" t="s">
        <v>1435</v>
      </c>
      <c r="B5778" s="239">
        <v>6</v>
      </c>
      <c r="C5778" s="240"/>
      <c r="D5778" s="240"/>
      <c r="E5778" s="240"/>
      <c r="F5778" s="193"/>
      <c r="G5778" s="193"/>
      <c r="H5778" s="193"/>
      <c r="I5778" s="241" t="s">
        <v>1434</v>
      </c>
      <c r="J5778" s="242"/>
      <c r="K5778" s="243"/>
      <c r="L5778" s="243"/>
      <c r="M5778" s="243"/>
      <c r="N5778" s="193"/>
      <c r="O5778" s="191">
        <f>SUBTOTAL(9,O5779:O5821)</f>
        <v>0</v>
      </c>
      <c r="P5778" s="242" t="s">
        <v>475</v>
      </c>
      <c r="Q5778" s="242"/>
      <c r="R5778" s="243"/>
      <c r="S5778" s="192">
        <f>SUBTOTAL(9,S5779:S5821)</f>
        <v>0</v>
      </c>
      <c r="T5778" s="243"/>
      <c r="U5778" s="192">
        <f>SUBTOTAL(9,U5779:U5821)</f>
        <v>0</v>
      </c>
      <c r="V5778" s="244"/>
      <c r="W5778" s="191">
        <f>SUBTOTAL(9,W5779:W5821)</f>
        <v>0</v>
      </c>
      <c r="X5778" s="191">
        <f>SUBTOTAL(9,X5779:X5821)</f>
        <v>0</v>
      </c>
      <c r="Y5778" s="189"/>
      <c r="Z5778" s="6"/>
      <c r="AA5778" s="9"/>
      <c r="AB5778" s="9"/>
    </row>
    <row r="5779" spans="1:28" ht="14.25" outlineLevel="6" x14ac:dyDescent="0.15">
      <c r="B5779" s="197"/>
      <c r="C5779" s="198"/>
      <c r="D5779" s="114">
        <v>1180</v>
      </c>
      <c r="E5779" s="114"/>
      <c r="F5779" s="115"/>
      <c r="G5779" s="115"/>
      <c r="H5779" s="115" t="s">
        <v>3453</v>
      </c>
      <c r="I5779" s="116" t="s">
        <v>3452</v>
      </c>
      <c r="J5779" s="117" t="s">
        <v>584</v>
      </c>
      <c r="K5779" s="118">
        <v>40</v>
      </c>
      <c r="L5779" s="118">
        <v>0</v>
      </c>
      <c r="M5779" s="118">
        <v>40</v>
      </c>
      <c r="N5779" s="271"/>
      <c r="O5779" s="119">
        <f>M5779*N5779</f>
        <v>0</v>
      </c>
      <c r="P5779" s="117" t="s">
        <v>697</v>
      </c>
      <c r="Q5779" s="117" t="s">
        <v>9413</v>
      </c>
      <c r="R5779" s="118"/>
      <c r="S5779" s="118">
        <f>M5779*R5779</f>
        <v>0</v>
      </c>
      <c r="T5779" s="118"/>
      <c r="U5779" s="118">
        <f>M5779*T5779</f>
        <v>0</v>
      </c>
      <c r="V5779" s="119">
        <v>21</v>
      </c>
      <c r="W5779" s="119">
        <f>O5779*(V5779/100)</f>
        <v>0</v>
      </c>
      <c r="X5779" s="119">
        <f>O5779+W5779</f>
        <v>0</v>
      </c>
      <c r="Y5779" s="120">
        <v>8</v>
      </c>
      <c r="Z5779" s="9"/>
      <c r="AA5779" s="9"/>
      <c r="AB5779" s="9"/>
    </row>
    <row r="5780" spans="1:28" ht="4.5" customHeight="1" outlineLevel="6" x14ac:dyDescent="0.15">
      <c r="B5780" s="197"/>
      <c r="C5780" s="199"/>
      <c r="D5780" s="199"/>
      <c r="E5780" s="199"/>
      <c r="F5780" s="10"/>
      <c r="G5780" s="10"/>
      <c r="H5780" s="10"/>
      <c r="I5780" s="203"/>
      <c r="J5780" s="205"/>
      <c r="K5780" s="159"/>
      <c r="L5780" s="159"/>
      <c r="M5780" s="159"/>
      <c r="N5780" s="113"/>
      <c r="O5780" s="153"/>
      <c r="P5780" s="205"/>
      <c r="Q5780" s="205"/>
      <c r="R5780" s="159"/>
      <c r="S5780" s="159"/>
      <c r="T5780" s="159"/>
      <c r="U5780" s="159"/>
      <c r="V5780" s="153"/>
      <c r="W5780" s="153"/>
      <c r="X5780" s="153"/>
      <c r="Y5780" s="10"/>
      <c r="Z5780" s="9"/>
      <c r="AA5780" s="9"/>
      <c r="AB5780" s="9"/>
    </row>
    <row r="5781" spans="1:28" ht="14.25" outlineLevel="6" x14ac:dyDescent="0.15">
      <c r="B5781" s="197"/>
      <c r="C5781" s="198"/>
      <c r="D5781" s="114">
        <v>1181</v>
      </c>
      <c r="E5781" s="114"/>
      <c r="F5781" s="115"/>
      <c r="G5781" s="115"/>
      <c r="H5781" s="115" t="s">
        <v>3451</v>
      </c>
      <c r="I5781" s="116" t="s">
        <v>3450</v>
      </c>
      <c r="J5781" s="117" t="s">
        <v>584</v>
      </c>
      <c r="K5781" s="118">
        <v>306</v>
      </c>
      <c r="L5781" s="118">
        <v>0</v>
      </c>
      <c r="M5781" s="118">
        <v>306</v>
      </c>
      <c r="N5781" s="271"/>
      <c r="O5781" s="119">
        <f>M5781*N5781</f>
        <v>0</v>
      </c>
      <c r="P5781" s="117" t="s">
        <v>697</v>
      </c>
      <c r="Q5781" s="117" t="s">
        <v>9413</v>
      </c>
      <c r="R5781" s="118"/>
      <c r="S5781" s="118">
        <f>M5781*R5781</f>
        <v>0</v>
      </c>
      <c r="T5781" s="118"/>
      <c r="U5781" s="118">
        <f>M5781*T5781</f>
        <v>0</v>
      </c>
      <c r="V5781" s="119">
        <v>21</v>
      </c>
      <c r="W5781" s="119">
        <f>O5781*(V5781/100)</f>
        <v>0</v>
      </c>
      <c r="X5781" s="119">
        <f>O5781+W5781</f>
        <v>0</v>
      </c>
      <c r="Y5781" s="120">
        <v>8</v>
      </c>
      <c r="Z5781" s="9"/>
      <c r="AA5781" s="9"/>
      <c r="AB5781" s="9"/>
    </row>
    <row r="5782" spans="1:28" ht="4.5" customHeight="1" outlineLevel="6" x14ac:dyDescent="0.15">
      <c r="B5782" s="197"/>
      <c r="C5782" s="199"/>
      <c r="D5782" s="199"/>
      <c r="E5782" s="199"/>
      <c r="F5782" s="10"/>
      <c r="G5782" s="10"/>
      <c r="H5782" s="10"/>
      <c r="I5782" s="203"/>
      <c r="J5782" s="205"/>
      <c r="K5782" s="159"/>
      <c r="L5782" s="159"/>
      <c r="M5782" s="159"/>
      <c r="N5782" s="113"/>
      <c r="O5782" s="153"/>
      <c r="P5782" s="205"/>
      <c r="Q5782" s="205"/>
      <c r="R5782" s="159"/>
      <c r="S5782" s="159"/>
      <c r="T5782" s="159"/>
      <c r="U5782" s="159"/>
      <c r="V5782" s="153"/>
      <c r="W5782" s="153"/>
      <c r="X5782" s="153"/>
      <c r="Y5782" s="10"/>
      <c r="Z5782" s="9"/>
      <c r="AA5782" s="9"/>
      <c r="AB5782" s="9"/>
    </row>
    <row r="5783" spans="1:28" ht="14.25" outlineLevel="6" x14ac:dyDescent="0.15">
      <c r="B5783" s="197"/>
      <c r="C5783" s="198"/>
      <c r="D5783" s="114">
        <v>1182</v>
      </c>
      <c r="E5783" s="114"/>
      <c r="F5783" s="115"/>
      <c r="G5783" s="115"/>
      <c r="H5783" s="115" t="s">
        <v>3449</v>
      </c>
      <c r="I5783" s="116" t="s">
        <v>3448</v>
      </c>
      <c r="J5783" s="117" t="s">
        <v>696</v>
      </c>
      <c r="K5783" s="118">
        <v>520</v>
      </c>
      <c r="L5783" s="118">
        <v>0</v>
      </c>
      <c r="M5783" s="118">
        <v>520</v>
      </c>
      <c r="N5783" s="271"/>
      <c r="O5783" s="119">
        <f>M5783*N5783</f>
        <v>0</v>
      </c>
      <c r="P5783" s="117" t="s">
        <v>697</v>
      </c>
      <c r="Q5783" s="117" t="s">
        <v>9413</v>
      </c>
      <c r="R5783" s="118"/>
      <c r="S5783" s="118">
        <f>M5783*R5783</f>
        <v>0</v>
      </c>
      <c r="T5783" s="118"/>
      <c r="U5783" s="118">
        <f>M5783*T5783</f>
        <v>0</v>
      </c>
      <c r="V5783" s="119">
        <v>21</v>
      </c>
      <c r="W5783" s="119">
        <f>O5783*(V5783/100)</f>
        <v>0</v>
      </c>
      <c r="X5783" s="119">
        <f>O5783+W5783</f>
        <v>0</v>
      </c>
      <c r="Y5783" s="120">
        <v>8</v>
      </c>
      <c r="Z5783" s="9"/>
      <c r="AA5783" s="9"/>
      <c r="AB5783" s="9"/>
    </row>
    <row r="5784" spans="1:28" ht="4.5" customHeight="1" outlineLevel="6" x14ac:dyDescent="0.15">
      <c r="B5784" s="197"/>
      <c r="C5784" s="199"/>
      <c r="D5784" s="199"/>
      <c r="E5784" s="199"/>
      <c r="F5784" s="10"/>
      <c r="G5784" s="10"/>
      <c r="H5784" s="10"/>
      <c r="I5784" s="203"/>
      <c r="J5784" s="205"/>
      <c r="K5784" s="159"/>
      <c r="L5784" s="159"/>
      <c r="M5784" s="159"/>
      <c r="N5784" s="113"/>
      <c r="O5784" s="153"/>
      <c r="P5784" s="205"/>
      <c r="Q5784" s="205"/>
      <c r="R5784" s="159"/>
      <c r="S5784" s="159"/>
      <c r="T5784" s="159"/>
      <c r="U5784" s="159"/>
      <c r="V5784" s="153"/>
      <c r="W5784" s="153"/>
      <c r="X5784" s="153"/>
      <c r="Y5784" s="10"/>
      <c r="Z5784" s="9"/>
      <c r="AA5784" s="9"/>
      <c r="AB5784" s="9"/>
    </row>
    <row r="5785" spans="1:28" ht="14.25" outlineLevel="6" x14ac:dyDescent="0.15">
      <c r="B5785" s="197"/>
      <c r="C5785" s="198"/>
      <c r="D5785" s="114">
        <v>1183</v>
      </c>
      <c r="E5785" s="114"/>
      <c r="F5785" s="115"/>
      <c r="G5785" s="115"/>
      <c r="H5785" s="115" t="s">
        <v>3447</v>
      </c>
      <c r="I5785" s="116" t="s">
        <v>3446</v>
      </c>
      <c r="J5785" s="117" t="s">
        <v>696</v>
      </c>
      <c r="K5785" s="118">
        <v>175</v>
      </c>
      <c r="L5785" s="118">
        <v>0</v>
      </c>
      <c r="M5785" s="118">
        <v>175</v>
      </c>
      <c r="N5785" s="271"/>
      <c r="O5785" s="119">
        <f>M5785*N5785</f>
        <v>0</v>
      </c>
      <c r="P5785" s="117" t="s">
        <v>697</v>
      </c>
      <c r="Q5785" s="117" t="s">
        <v>9413</v>
      </c>
      <c r="R5785" s="118"/>
      <c r="S5785" s="118">
        <f>M5785*R5785</f>
        <v>0</v>
      </c>
      <c r="T5785" s="118"/>
      <c r="U5785" s="118">
        <f>M5785*T5785</f>
        <v>0</v>
      </c>
      <c r="V5785" s="119">
        <v>21</v>
      </c>
      <c r="W5785" s="119">
        <f>O5785*(V5785/100)</f>
        <v>0</v>
      </c>
      <c r="X5785" s="119">
        <f>O5785+W5785</f>
        <v>0</v>
      </c>
      <c r="Y5785" s="120">
        <v>8</v>
      </c>
      <c r="Z5785" s="9"/>
      <c r="AA5785" s="9"/>
      <c r="AB5785" s="9"/>
    </row>
    <row r="5786" spans="1:28" ht="4.5" customHeight="1" outlineLevel="6" x14ac:dyDescent="0.15">
      <c r="B5786" s="197"/>
      <c r="C5786" s="199"/>
      <c r="D5786" s="199"/>
      <c r="E5786" s="199"/>
      <c r="F5786" s="10"/>
      <c r="G5786" s="10"/>
      <c r="H5786" s="10"/>
      <c r="I5786" s="203"/>
      <c r="J5786" s="205"/>
      <c r="K5786" s="159"/>
      <c r="L5786" s="159"/>
      <c r="M5786" s="159"/>
      <c r="N5786" s="113"/>
      <c r="O5786" s="153"/>
      <c r="P5786" s="205"/>
      <c r="Q5786" s="205"/>
      <c r="R5786" s="159"/>
      <c r="S5786" s="159"/>
      <c r="T5786" s="159"/>
      <c r="U5786" s="159"/>
      <c r="V5786" s="153"/>
      <c r="W5786" s="153"/>
      <c r="X5786" s="153"/>
      <c r="Y5786" s="10"/>
      <c r="Z5786" s="9"/>
      <c r="AA5786" s="9"/>
      <c r="AB5786" s="9"/>
    </row>
    <row r="5787" spans="1:28" ht="14.25" outlineLevel="6" x14ac:dyDescent="0.15">
      <c r="B5787" s="197"/>
      <c r="C5787" s="198"/>
      <c r="D5787" s="114">
        <v>1184</v>
      </c>
      <c r="E5787" s="114"/>
      <c r="F5787" s="115"/>
      <c r="G5787" s="115"/>
      <c r="H5787" s="115" t="s">
        <v>3445</v>
      </c>
      <c r="I5787" s="116" t="s">
        <v>3444</v>
      </c>
      <c r="J5787" s="117" t="s">
        <v>696</v>
      </c>
      <c r="K5787" s="118">
        <v>236</v>
      </c>
      <c r="L5787" s="118">
        <v>0</v>
      </c>
      <c r="M5787" s="118">
        <v>236</v>
      </c>
      <c r="N5787" s="271"/>
      <c r="O5787" s="119">
        <f>M5787*N5787</f>
        <v>0</v>
      </c>
      <c r="P5787" s="117" t="s">
        <v>697</v>
      </c>
      <c r="Q5787" s="117" t="s">
        <v>9413</v>
      </c>
      <c r="R5787" s="118"/>
      <c r="S5787" s="118">
        <f>M5787*R5787</f>
        <v>0</v>
      </c>
      <c r="T5787" s="118"/>
      <c r="U5787" s="118">
        <f>M5787*T5787</f>
        <v>0</v>
      </c>
      <c r="V5787" s="119">
        <v>21</v>
      </c>
      <c r="W5787" s="119">
        <f>O5787*(V5787/100)</f>
        <v>0</v>
      </c>
      <c r="X5787" s="119">
        <f>O5787+W5787</f>
        <v>0</v>
      </c>
      <c r="Y5787" s="120">
        <v>8</v>
      </c>
      <c r="Z5787" s="9"/>
      <c r="AA5787" s="9"/>
      <c r="AB5787" s="9"/>
    </row>
    <row r="5788" spans="1:28" ht="4.5" customHeight="1" outlineLevel="6" x14ac:dyDescent="0.15">
      <c r="B5788" s="197"/>
      <c r="C5788" s="199"/>
      <c r="D5788" s="199"/>
      <c r="E5788" s="199"/>
      <c r="F5788" s="10"/>
      <c r="G5788" s="10"/>
      <c r="H5788" s="10"/>
      <c r="I5788" s="203"/>
      <c r="J5788" s="205"/>
      <c r="K5788" s="159"/>
      <c r="L5788" s="159"/>
      <c r="M5788" s="159"/>
      <c r="N5788" s="113"/>
      <c r="O5788" s="153"/>
      <c r="P5788" s="205"/>
      <c r="Q5788" s="205"/>
      <c r="R5788" s="159"/>
      <c r="S5788" s="159"/>
      <c r="T5788" s="159"/>
      <c r="U5788" s="159"/>
      <c r="V5788" s="153"/>
      <c r="W5788" s="153"/>
      <c r="X5788" s="153"/>
      <c r="Y5788" s="10"/>
      <c r="Z5788" s="9"/>
      <c r="AA5788" s="9"/>
      <c r="AB5788" s="9"/>
    </row>
    <row r="5789" spans="1:28" ht="14.25" outlineLevel="6" x14ac:dyDescent="0.15">
      <c r="B5789" s="197"/>
      <c r="C5789" s="198"/>
      <c r="D5789" s="114">
        <v>1185</v>
      </c>
      <c r="E5789" s="114"/>
      <c r="F5789" s="115"/>
      <c r="G5789" s="115"/>
      <c r="H5789" s="115" t="s">
        <v>3443</v>
      </c>
      <c r="I5789" s="116" t="s">
        <v>3442</v>
      </c>
      <c r="J5789" s="117" t="s">
        <v>696</v>
      </c>
      <c r="K5789" s="118">
        <v>41</v>
      </c>
      <c r="L5789" s="118">
        <v>0</v>
      </c>
      <c r="M5789" s="118">
        <v>41</v>
      </c>
      <c r="N5789" s="271"/>
      <c r="O5789" s="119">
        <f>M5789*N5789</f>
        <v>0</v>
      </c>
      <c r="P5789" s="117" t="s">
        <v>697</v>
      </c>
      <c r="Q5789" s="117" t="s">
        <v>9413</v>
      </c>
      <c r="R5789" s="118"/>
      <c r="S5789" s="118">
        <f>M5789*R5789</f>
        <v>0</v>
      </c>
      <c r="T5789" s="118"/>
      <c r="U5789" s="118">
        <f>M5789*T5789</f>
        <v>0</v>
      </c>
      <c r="V5789" s="119">
        <v>21</v>
      </c>
      <c r="W5789" s="119">
        <f>O5789*(V5789/100)</f>
        <v>0</v>
      </c>
      <c r="X5789" s="119">
        <f>O5789+W5789</f>
        <v>0</v>
      </c>
      <c r="Y5789" s="120">
        <v>8</v>
      </c>
      <c r="Z5789" s="9"/>
      <c r="AA5789" s="9"/>
      <c r="AB5789" s="9"/>
    </row>
    <row r="5790" spans="1:28" ht="4.5" customHeight="1" outlineLevel="6" x14ac:dyDescent="0.15">
      <c r="B5790" s="197"/>
      <c r="C5790" s="199"/>
      <c r="D5790" s="199"/>
      <c r="E5790" s="199"/>
      <c r="F5790" s="10"/>
      <c r="G5790" s="10"/>
      <c r="H5790" s="10"/>
      <c r="I5790" s="203"/>
      <c r="J5790" s="205"/>
      <c r="K5790" s="159"/>
      <c r="L5790" s="159"/>
      <c r="M5790" s="159"/>
      <c r="N5790" s="113"/>
      <c r="O5790" s="153"/>
      <c r="P5790" s="205"/>
      <c r="Q5790" s="205"/>
      <c r="R5790" s="159"/>
      <c r="S5790" s="159"/>
      <c r="T5790" s="159"/>
      <c r="U5790" s="159"/>
      <c r="V5790" s="153"/>
      <c r="W5790" s="153"/>
      <c r="X5790" s="153"/>
      <c r="Y5790" s="10"/>
      <c r="Z5790" s="9"/>
      <c r="AA5790" s="9"/>
      <c r="AB5790" s="9"/>
    </row>
    <row r="5791" spans="1:28" ht="14.25" outlineLevel="6" x14ac:dyDescent="0.15">
      <c r="B5791" s="197"/>
      <c r="C5791" s="198"/>
      <c r="D5791" s="114">
        <v>1186</v>
      </c>
      <c r="E5791" s="114"/>
      <c r="F5791" s="115"/>
      <c r="G5791" s="115"/>
      <c r="H5791" s="115" t="s">
        <v>3441</v>
      </c>
      <c r="I5791" s="116" t="s">
        <v>3440</v>
      </c>
      <c r="J5791" s="117" t="s">
        <v>696</v>
      </c>
      <c r="K5791" s="118">
        <v>183</v>
      </c>
      <c r="L5791" s="118">
        <v>0</v>
      </c>
      <c r="M5791" s="118">
        <v>183</v>
      </c>
      <c r="N5791" s="271"/>
      <c r="O5791" s="119">
        <f>M5791*N5791</f>
        <v>0</v>
      </c>
      <c r="P5791" s="117" t="s">
        <v>697</v>
      </c>
      <c r="Q5791" s="117" t="s">
        <v>9413</v>
      </c>
      <c r="R5791" s="118"/>
      <c r="S5791" s="118">
        <f>M5791*R5791</f>
        <v>0</v>
      </c>
      <c r="T5791" s="118"/>
      <c r="U5791" s="118">
        <f>M5791*T5791</f>
        <v>0</v>
      </c>
      <c r="V5791" s="119">
        <v>21</v>
      </c>
      <c r="W5791" s="119">
        <f>O5791*(V5791/100)</f>
        <v>0</v>
      </c>
      <c r="X5791" s="119">
        <f>O5791+W5791</f>
        <v>0</v>
      </c>
      <c r="Y5791" s="120">
        <v>8</v>
      </c>
      <c r="Z5791" s="9"/>
      <c r="AA5791" s="9"/>
      <c r="AB5791" s="9"/>
    </row>
    <row r="5792" spans="1:28" ht="4.5" customHeight="1" outlineLevel="6" x14ac:dyDescent="0.15">
      <c r="B5792" s="197"/>
      <c r="C5792" s="199"/>
      <c r="D5792" s="199"/>
      <c r="E5792" s="199"/>
      <c r="F5792" s="10"/>
      <c r="G5792" s="10"/>
      <c r="H5792" s="10"/>
      <c r="I5792" s="203"/>
      <c r="J5792" s="205"/>
      <c r="K5792" s="159"/>
      <c r="L5792" s="159"/>
      <c r="M5792" s="159"/>
      <c r="N5792" s="113"/>
      <c r="O5792" s="153"/>
      <c r="P5792" s="205"/>
      <c r="Q5792" s="205"/>
      <c r="R5792" s="159"/>
      <c r="S5792" s="159"/>
      <c r="T5792" s="159"/>
      <c r="U5792" s="159"/>
      <c r="V5792" s="153"/>
      <c r="W5792" s="153"/>
      <c r="X5792" s="153"/>
      <c r="Y5792" s="10"/>
      <c r="Z5792" s="9"/>
      <c r="AA5792" s="9"/>
      <c r="AB5792" s="9"/>
    </row>
    <row r="5793" spans="2:28" ht="14.25" outlineLevel="6" x14ac:dyDescent="0.15">
      <c r="B5793" s="197"/>
      <c r="C5793" s="198"/>
      <c r="D5793" s="114">
        <v>1187</v>
      </c>
      <c r="E5793" s="114"/>
      <c r="F5793" s="115"/>
      <c r="G5793" s="115"/>
      <c r="H5793" s="115" t="s">
        <v>3439</v>
      </c>
      <c r="I5793" s="116" t="s">
        <v>3438</v>
      </c>
      <c r="J5793" s="117" t="s">
        <v>696</v>
      </c>
      <c r="K5793" s="118">
        <v>472</v>
      </c>
      <c r="L5793" s="118">
        <v>0</v>
      </c>
      <c r="M5793" s="118">
        <v>472</v>
      </c>
      <c r="N5793" s="271"/>
      <c r="O5793" s="119">
        <f>M5793*N5793</f>
        <v>0</v>
      </c>
      <c r="P5793" s="117" t="s">
        <v>697</v>
      </c>
      <c r="Q5793" s="117" t="s">
        <v>9413</v>
      </c>
      <c r="R5793" s="118"/>
      <c r="S5793" s="118">
        <f>M5793*R5793</f>
        <v>0</v>
      </c>
      <c r="T5793" s="118"/>
      <c r="U5793" s="118">
        <f>M5793*T5793</f>
        <v>0</v>
      </c>
      <c r="V5793" s="119">
        <v>21</v>
      </c>
      <c r="W5793" s="119">
        <f>O5793*(V5793/100)</f>
        <v>0</v>
      </c>
      <c r="X5793" s="119">
        <f>O5793+W5793</f>
        <v>0</v>
      </c>
      <c r="Y5793" s="120">
        <v>8</v>
      </c>
      <c r="Z5793" s="9"/>
      <c r="AA5793" s="9"/>
      <c r="AB5793" s="9"/>
    </row>
    <row r="5794" spans="2:28" ht="4.5" customHeight="1" outlineLevel="6" x14ac:dyDescent="0.15">
      <c r="B5794" s="197"/>
      <c r="C5794" s="199"/>
      <c r="D5794" s="199"/>
      <c r="E5794" s="199"/>
      <c r="F5794" s="10"/>
      <c r="G5794" s="10"/>
      <c r="H5794" s="10"/>
      <c r="I5794" s="203"/>
      <c r="J5794" s="205"/>
      <c r="K5794" s="159"/>
      <c r="L5794" s="159"/>
      <c r="M5794" s="159"/>
      <c r="N5794" s="113"/>
      <c r="O5794" s="153"/>
      <c r="P5794" s="205"/>
      <c r="Q5794" s="205"/>
      <c r="R5794" s="159"/>
      <c r="S5794" s="159"/>
      <c r="T5794" s="159"/>
      <c r="U5794" s="159"/>
      <c r="V5794" s="153"/>
      <c r="W5794" s="153"/>
      <c r="X5794" s="153"/>
      <c r="Y5794" s="10"/>
      <c r="Z5794" s="9"/>
      <c r="AA5794" s="9"/>
      <c r="AB5794" s="9"/>
    </row>
    <row r="5795" spans="2:28" ht="14.25" outlineLevel="6" x14ac:dyDescent="0.15">
      <c r="B5795" s="197"/>
      <c r="C5795" s="198"/>
      <c r="D5795" s="114">
        <v>1188</v>
      </c>
      <c r="E5795" s="114"/>
      <c r="F5795" s="115"/>
      <c r="G5795" s="115"/>
      <c r="H5795" s="115" t="s">
        <v>3437</v>
      </c>
      <c r="I5795" s="116" t="s">
        <v>3436</v>
      </c>
      <c r="J5795" s="117" t="s">
        <v>696</v>
      </c>
      <c r="K5795" s="118">
        <v>100</v>
      </c>
      <c r="L5795" s="118">
        <v>0</v>
      </c>
      <c r="M5795" s="118">
        <v>100</v>
      </c>
      <c r="N5795" s="271"/>
      <c r="O5795" s="119">
        <f>M5795*N5795</f>
        <v>0</v>
      </c>
      <c r="P5795" s="117" t="s">
        <v>697</v>
      </c>
      <c r="Q5795" s="117" t="s">
        <v>9413</v>
      </c>
      <c r="R5795" s="118"/>
      <c r="S5795" s="118">
        <f>M5795*R5795</f>
        <v>0</v>
      </c>
      <c r="T5795" s="118"/>
      <c r="U5795" s="118">
        <f>M5795*T5795</f>
        <v>0</v>
      </c>
      <c r="V5795" s="119">
        <v>21</v>
      </c>
      <c r="W5795" s="119">
        <f>O5795*(V5795/100)</f>
        <v>0</v>
      </c>
      <c r="X5795" s="119">
        <f>O5795+W5795</f>
        <v>0</v>
      </c>
      <c r="Y5795" s="120">
        <v>8</v>
      </c>
      <c r="Z5795" s="9"/>
      <c r="AA5795" s="9"/>
      <c r="AB5795" s="9"/>
    </row>
    <row r="5796" spans="2:28" ht="4.5" customHeight="1" outlineLevel="6" x14ac:dyDescent="0.15">
      <c r="B5796" s="197"/>
      <c r="C5796" s="199"/>
      <c r="D5796" s="199"/>
      <c r="E5796" s="199"/>
      <c r="F5796" s="10"/>
      <c r="G5796" s="10"/>
      <c r="H5796" s="10"/>
      <c r="I5796" s="203"/>
      <c r="J5796" s="205"/>
      <c r="K5796" s="159"/>
      <c r="L5796" s="159"/>
      <c r="M5796" s="159"/>
      <c r="N5796" s="113"/>
      <c r="O5796" s="153"/>
      <c r="P5796" s="205"/>
      <c r="Q5796" s="205"/>
      <c r="R5796" s="159"/>
      <c r="S5796" s="159"/>
      <c r="T5796" s="159"/>
      <c r="U5796" s="159"/>
      <c r="V5796" s="153"/>
      <c r="W5796" s="153"/>
      <c r="X5796" s="153"/>
      <c r="Y5796" s="10"/>
      <c r="Z5796" s="9"/>
      <c r="AA5796" s="9"/>
      <c r="AB5796" s="9"/>
    </row>
    <row r="5797" spans="2:28" ht="14.25" outlineLevel="6" x14ac:dyDescent="0.15">
      <c r="B5797" s="197"/>
      <c r="C5797" s="198"/>
      <c r="D5797" s="114">
        <v>1189</v>
      </c>
      <c r="E5797" s="114"/>
      <c r="F5797" s="115"/>
      <c r="G5797" s="115"/>
      <c r="H5797" s="115" t="s">
        <v>3435</v>
      </c>
      <c r="I5797" s="116" t="s">
        <v>3434</v>
      </c>
      <c r="J5797" s="117" t="s">
        <v>696</v>
      </c>
      <c r="K5797" s="118">
        <v>425</v>
      </c>
      <c r="L5797" s="118">
        <v>0</v>
      </c>
      <c r="M5797" s="118">
        <v>425</v>
      </c>
      <c r="N5797" s="271"/>
      <c r="O5797" s="119">
        <f>M5797*N5797</f>
        <v>0</v>
      </c>
      <c r="P5797" s="117" t="s">
        <v>697</v>
      </c>
      <c r="Q5797" s="117" t="s">
        <v>9413</v>
      </c>
      <c r="R5797" s="118"/>
      <c r="S5797" s="118">
        <f>M5797*R5797</f>
        <v>0</v>
      </c>
      <c r="T5797" s="118"/>
      <c r="U5797" s="118">
        <f>M5797*T5797</f>
        <v>0</v>
      </c>
      <c r="V5797" s="119">
        <v>21</v>
      </c>
      <c r="W5797" s="119">
        <f>O5797*(V5797/100)</f>
        <v>0</v>
      </c>
      <c r="X5797" s="119">
        <f>O5797+W5797</f>
        <v>0</v>
      </c>
      <c r="Y5797" s="120">
        <v>8</v>
      </c>
      <c r="Z5797" s="9"/>
      <c r="AA5797" s="9"/>
      <c r="AB5797" s="9"/>
    </row>
    <row r="5798" spans="2:28" ht="4.5" customHeight="1" outlineLevel="6" x14ac:dyDescent="0.15">
      <c r="B5798" s="197"/>
      <c r="C5798" s="199"/>
      <c r="D5798" s="199"/>
      <c r="E5798" s="199"/>
      <c r="F5798" s="10"/>
      <c r="G5798" s="10"/>
      <c r="H5798" s="10"/>
      <c r="I5798" s="203"/>
      <c r="J5798" s="205"/>
      <c r="K5798" s="159"/>
      <c r="L5798" s="159"/>
      <c r="M5798" s="159"/>
      <c r="N5798" s="113"/>
      <c r="O5798" s="153"/>
      <c r="P5798" s="205"/>
      <c r="Q5798" s="205"/>
      <c r="R5798" s="159"/>
      <c r="S5798" s="159"/>
      <c r="T5798" s="159"/>
      <c r="U5798" s="159"/>
      <c r="V5798" s="153"/>
      <c r="W5798" s="153"/>
      <c r="X5798" s="153"/>
      <c r="Y5798" s="10"/>
      <c r="Z5798" s="9"/>
      <c r="AA5798" s="9"/>
      <c r="AB5798" s="9"/>
    </row>
    <row r="5799" spans="2:28" ht="14.25" outlineLevel="6" x14ac:dyDescent="0.15">
      <c r="B5799" s="197"/>
      <c r="C5799" s="198"/>
      <c r="D5799" s="114">
        <v>1190</v>
      </c>
      <c r="E5799" s="114"/>
      <c r="F5799" s="115"/>
      <c r="G5799" s="115"/>
      <c r="H5799" s="115" t="s">
        <v>3433</v>
      </c>
      <c r="I5799" s="116" t="s">
        <v>3432</v>
      </c>
      <c r="J5799" s="117" t="s">
        <v>696</v>
      </c>
      <c r="K5799" s="118">
        <v>6000</v>
      </c>
      <c r="L5799" s="118">
        <v>0</v>
      </c>
      <c r="M5799" s="118">
        <v>6000</v>
      </c>
      <c r="N5799" s="271"/>
      <c r="O5799" s="119">
        <f>M5799*N5799</f>
        <v>0</v>
      </c>
      <c r="P5799" s="117" t="s">
        <v>697</v>
      </c>
      <c r="Q5799" s="117" t="s">
        <v>9413</v>
      </c>
      <c r="R5799" s="118"/>
      <c r="S5799" s="118">
        <f>M5799*R5799</f>
        <v>0</v>
      </c>
      <c r="T5799" s="118"/>
      <c r="U5799" s="118">
        <f>M5799*T5799</f>
        <v>0</v>
      </c>
      <c r="V5799" s="119">
        <v>21</v>
      </c>
      <c r="W5799" s="119">
        <f>O5799*(V5799/100)</f>
        <v>0</v>
      </c>
      <c r="X5799" s="119">
        <f>O5799+W5799</f>
        <v>0</v>
      </c>
      <c r="Y5799" s="120">
        <v>8</v>
      </c>
      <c r="Z5799" s="9"/>
      <c r="AA5799" s="9"/>
      <c r="AB5799" s="9"/>
    </row>
    <row r="5800" spans="2:28" ht="4.5" customHeight="1" outlineLevel="6" x14ac:dyDescent="0.15">
      <c r="B5800" s="197"/>
      <c r="C5800" s="199"/>
      <c r="D5800" s="199"/>
      <c r="E5800" s="199"/>
      <c r="F5800" s="10"/>
      <c r="G5800" s="10"/>
      <c r="H5800" s="10"/>
      <c r="I5800" s="203"/>
      <c r="J5800" s="205"/>
      <c r="K5800" s="159"/>
      <c r="L5800" s="159"/>
      <c r="M5800" s="159"/>
      <c r="N5800" s="113"/>
      <c r="O5800" s="153"/>
      <c r="P5800" s="205"/>
      <c r="Q5800" s="205"/>
      <c r="R5800" s="159"/>
      <c r="S5800" s="159"/>
      <c r="T5800" s="159"/>
      <c r="U5800" s="159"/>
      <c r="V5800" s="153"/>
      <c r="W5800" s="153"/>
      <c r="X5800" s="153"/>
      <c r="Y5800" s="10"/>
      <c r="Z5800" s="9"/>
      <c r="AA5800" s="9"/>
      <c r="AB5800" s="9"/>
    </row>
    <row r="5801" spans="2:28" ht="14.25" outlineLevel="6" x14ac:dyDescent="0.15">
      <c r="B5801" s="197"/>
      <c r="C5801" s="198"/>
      <c r="D5801" s="114">
        <v>1191</v>
      </c>
      <c r="E5801" s="114"/>
      <c r="F5801" s="115"/>
      <c r="G5801" s="115"/>
      <c r="H5801" s="115" t="s">
        <v>3431</v>
      </c>
      <c r="I5801" s="116" t="s">
        <v>3430</v>
      </c>
      <c r="J5801" s="117" t="s">
        <v>696</v>
      </c>
      <c r="K5801" s="118">
        <v>500</v>
      </c>
      <c r="L5801" s="118">
        <v>0</v>
      </c>
      <c r="M5801" s="118">
        <v>500</v>
      </c>
      <c r="N5801" s="271"/>
      <c r="O5801" s="119">
        <f>M5801*N5801</f>
        <v>0</v>
      </c>
      <c r="P5801" s="117" t="s">
        <v>697</v>
      </c>
      <c r="Q5801" s="117" t="s">
        <v>9413</v>
      </c>
      <c r="R5801" s="118"/>
      <c r="S5801" s="118">
        <f>M5801*R5801</f>
        <v>0</v>
      </c>
      <c r="T5801" s="118"/>
      <c r="U5801" s="118">
        <f>M5801*T5801</f>
        <v>0</v>
      </c>
      <c r="V5801" s="119">
        <v>21</v>
      </c>
      <c r="W5801" s="119">
        <f>O5801*(V5801/100)</f>
        <v>0</v>
      </c>
      <c r="X5801" s="119">
        <f>O5801+W5801</f>
        <v>0</v>
      </c>
      <c r="Y5801" s="120">
        <v>8</v>
      </c>
      <c r="Z5801" s="9"/>
      <c r="AA5801" s="9"/>
      <c r="AB5801" s="9"/>
    </row>
    <row r="5802" spans="2:28" ht="4.5" customHeight="1" outlineLevel="6" x14ac:dyDescent="0.15">
      <c r="B5802" s="197"/>
      <c r="C5802" s="199"/>
      <c r="D5802" s="199"/>
      <c r="E5802" s="199"/>
      <c r="F5802" s="10"/>
      <c r="G5802" s="10"/>
      <c r="H5802" s="10"/>
      <c r="I5802" s="203"/>
      <c r="J5802" s="205"/>
      <c r="K5802" s="159"/>
      <c r="L5802" s="159"/>
      <c r="M5802" s="159"/>
      <c r="N5802" s="113"/>
      <c r="O5802" s="153"/>
      <c r="P5802" s="205"/>
      <c r="Q5802" s="205"/>
      <c r="R5802" s="159"/>
      <c r="S5802" s="159"/>
      <c r="T5802" s="159"/>
      <c r="U5802" s="159"/>
      <c r="V5802" s="153"/>
      <c r="W5802" s="153"/>
      <c r="X5802" s="153"/>
      <c r="Y5802" s="10"/>
      <c r="Z5802" s="9"/>
      <c r="AA5802" s="9"/>
      <c r="AB5802" s="9"/>
    </row>
    <row r="5803" spans="2:28" ht="14.25" outlineLevel="6" x14ac:dyDescent="0.15">
      <c r="B5803" s="197"/>
      <c r="C5803" s="198"/>
      <c r="D5803" s="114">
        <v>1192</v>
      </c>
      <c r="E5803" s="114"/>
      <c r="F5803" s="115"/>
      <c r="G5803" s="115"/>
      <c r="H5803" s="115" t="s">
        <v>3429</v>
      </c>
      <c r="I5803" s="116" t="s">
        <v>3428</v>
      </c>
      <c r="J5803" s="117" t="s">
        <v>584</v>
      </c>
      <c r="K5803" s="118">
        <v>340</v>
      </c>
      <c r="L5803" s="118">
        <v>0</v>
      </c>
      <c r="M5803" s="118">
        <v>340</v>
      </c>
      <c r="N5803" s="271"/>
      <c r="O5803" s="119">
        <f>M5803*N5803</f>
        <v>0</v>
      </c>
      <c r="P5803" s="117" t="s">
        <v>697</v>
      </c>
      <c r="Q5803" s="117" t="s">
        <v>9413</v>
      </c>
      <c r="R5803" s="118"/>
      <c r="S5803" s="118">
        <f>M5803*R5803</f>
        <v>0</v>
      </c>
      <c r="T5803" s="118"/>
      <c r="U5803" s="118">
        <f>M5803*T5803</f>
        <v>0</v>
      </c>
      <c r="V5803" s="119">
        <v>21</v>
      </c>
      <c r="W5803" s="119">
        <f>O5803*(V5803/100)</f>
        <v>0</v>
      </c>
      <c r="X5803" s="119">
        <f>O5803+W5803</f>
        <v>0</v>
      </c>
      <c r="Y5803" s="120">
        <v>8</v>
      </c>
      <c r="Z5803" s="9"/>
      <c r="AA5803" s="9"/>
      <c r="AB5803" s="9"/>
    </row>
    <row r="5804" spans="2:28" ht="4.5" customHeight="1" outlineLevel="6" x14ac:dyDescent="0.15">
      <c r="B5804" s="197"/>
      <c r="C5804" s="199"/>
      <c r="D5804" s="199"/>
      <c r="E5804" s="199"/>
      <c r="F5804" s="10"/>
      <c r="G5804" s="10"/>
      <c r="H5804" s="10"/>
      <c r="I5804" s="203"/>
      <c r="J5804" s="205"/>
      <c r="K5804" s="159"/>
      <c r="L5804" s="159"/>
      <c r="M5804" s="159"/>
      <c r="N5804" s="113"/>
      <c r="O5804" s="153"/>
      <c r="P5804" s="205"/>
      <c r="Q5804" s="205"/>
      <c r="R5804" s="159"/>
      <c r="S5804" s="159"/>
      <c r="T5804" s="159"/>
      <c r="U5804" s="159"/>
      <c r="V5804" s="153"/>
      <c r="W5804" s="153"/>
      <c r="X5804" s="153"/>
      <c r="Y5804" s="10"/>
      <c r="Z5804" s="9"/>
      <c r="AA5804" s="9"/>
      <c r="AB5804" s="9"/>
    </row>
    <row r="5805" spans="2:28" ht="14.25" outlineLevel="6" x14ac:dyDescent="0.15">
      <c r="B5805" s="197"/>
      <c r="C5805" s="198"/>
      <c r="D5805" s="114">
        <v>1193</v>
      </c>
      <c r="E5805" s="114"/>
      <c r="F5805" s="115"/>
      <c r="G5805" s="115"/>
      <c r="H5805" s="115" t="s">
        <v>3427</v>
      </c>
      <c r="I5805" s="116" t="s">
        <v>3426</v>
      </c>
      <c r="J5805" s="117" t="s">
        <v>584</v>
      </c>
      <c r="K5805" s="118">
        <v>1380</v>
      </c>
      <c r="L5805" s="118">
        <v>0</v>
      </c>
      <c r="M5805" s="118">
        <v>1380</v>
      </c>
      <c r="N5805" s="271"/>
      <c r="O5805" s="119">
        <f>M5805*N5805</f>
        <v>0</v>
      </c>
      <c r="P5805" s="117" t="s">
        <v>697</v>
      </c>
      <c r="Q5805" s="117" t="s">
        <v>9413</v>
      </c>
      <c r="R5805" s="118"/>
      <c r="S5805" s="118">
        <f>M5805*R5805</f>
        <v>0</v>
      </c>
      <c r="T5805" s="118"/>
      <c r="U5805" s="118">
        <f>M5805*T5805</f>
        <v>0</v>
      </c>
      <c r="V5805" s="119">
        <v>21</v>
      </c>
      <c r="W5805" s="119">
        <f>O5805*(V5805/100)</f>
        <v>0</v>
      </c>
      <c r="X5805" s="119">
        <f>O5805+W5805</f>
        <v>0</v>
      </c>
      <c r="Y5805" s="120">
        <v>8</v>
      </c>
      <c r="Z5805" s="9"/>
      <c r="AA5805" s="9"/>
      <c r="AB5805" s="9"/>
    </row>
    <row r="5806" spans="2:28" ht="4.5" customHeight="1" outlineLevel="6" x14ac:dyDescent="0.15">
      <c r="B5806" s="197"/>
      <c r="C5806" s="199"/>
      <c r="D5806" s="199"/>
      <c r="E5806" s="199"/>
      <c r="F5806" s="10"/>
      <c r="G5806" s="10"/>
      <c r="H5806" s="10"/>
      <c r="I5806" s="203"/>
      <c r="J5806" s="205"/>
      <c r="K5806" s="159"/>
      <c r="L5806" s="159"/>
      <c r="M5806" s="159"/>
      <c r="N5806" s="113"/>
      <c r="O5806" s="153"/>
      <c r="P5806" s="205"/>
      <c r="Q5806" s="205"/>
      <c r="R5806" s="159"/>
      <c r="S5806" s="159"/>
      <c r="T5806" s="159"/>
      <c r="U5806" s="159"/>
      <c r="V5806" s="153"/>
      <c r="W5806" s="153"/>
      <c r="X5806" s="153"/>
      <c r="Y5806" s="10"/>
      <c r="Z5806" s="9"/>
      <c r="AA5806" s="9"/>
      <c r="AB5806" s="9"/>
    </row>
    <row r="5807" spans="2:28" ht="14.25" outlineLevel="6" x14ac:dyDescent="0.15">
      <c r="B5807" s="197"/>
      <c r="C5807" s="198"/>
      <c r="D5807" s="114">
        <v>1194</v>
      </c>
      <c r="E5807" s="114"/>
      <c r="F5807" s="115"/>
      <c r="G5807" s="115"/>
      <c r="H5807" s="115" t="s">
        <v>3425</v>
      </c>
      <c r="I5807" s="116" t="s">
        <v>3424</v>
      </c>
      <c r="J5807" s="117" t="s">
        <v>584</v>
      </c>
      <c r="K5807" s="118">
        <v>1380</v>
      </c>
      <c r="L5807" s="118">
        <v>0</v>
      </c>
      <c r="M5807" s="118">
        <v>1380</v>
      </c>
      <c r="N5807" s="271"/>
      <c r="O5807" s="119">
        <f>M5807*N5807</f>
        <v>0</v>
      </c>
      <c r="P5807" s="117" t="s">
        <v>697</v>
      </c>
      <c r="Q5807" s="117" t="s">
        <v>9413</v>
      </c>
      <c r="R5807" s="118"/>
      <c r="S5807" s="118">
        <f>M5807*R5807</f>
        <v>0</v>
      </c>
      <c r="T5807" s="118"/>
      <c r="U5807" s="118">
        <f>M5807*T5807</f>
        <v>0</v>
      </c>
      <c r="V5807" s="119">
        <v>21</v>
      </c>
      <c r="W5807" s="119">
        <f>O5807*(V5807/100)</f>
        <v>0</v>
      </c>
      <c r="X5807" s="119">
        <f>O5807+W5807</f>
        <v>0</v>
      </c>
      <c r="Y5807" s="120">
        <v>8</v>
      </c>
      <c r="Z5807" s="9"/>
      <c r="AA5807" s="9"/>
      <c r="AB5807" s="9"/>
    </row>
    <row r="5808" spans="2:28" ht="4.5" customHeight="1" outlineLevel="6" x14ac:dyDescent="0.15">
      <c r="B5808" s="197"/>
      <c r="C5808" s="199"/>
      <c r="D5808" s="199"/>
      <c r="E5808" s="199"/>
      <c r="F5808" s="10"/>
      <c r="G5808" s="10"/>
      <c r="H5808" s="10"/>
      <c r="I5808" s="203"/>
      <c r="J5808" s="205"/>
      <c r="K5808" s="159"/>
      <c r="L5808" s="159"/>
      <c r="M5808" s="159"/>
      <c r="N5808" s="113"/>
      <c r="O5808" s="153"/>
      <c r="P5808" s="205"/>
      <c r="Q5808" s="205"/>
      <c r="R5808" s="159"/>
      <c r="S5808" s="159"/>
      <c r="T5808" s="159"/>
      <c r="U5808" s="159"/>
      <c r="V5808" s="153"/>
      <c r="W5808" s="153"/>
      <c r="X5808" s="153"/>
      <c r="Y5808" s="10"/>
      <c r="Z5808" s="9"/>
      <c r="AA5808" s="9"/>
      <c r="AB5808" s="9"/>
    </row>
    <row r="5809" spans="1:28" ht="14.25" outlineLevel="6" x14ac:dyDescent="0.15">
      <c r="B5809" s="197"/>
      <c r="C5809" s="198"/>
      <c r="D5809" s="114">
        <v>1195</v>
      </c>
      <c r="E5809" s="114"/>
      <c r="F5809" s="115"/>
      <c r="G5809" s="115"/>
      <c r="H5809" s="115" t="s">
        <v>3423</v>
      </c>
      <c r="I5809" s="116" t="s">
        <v>3422</v>
      </c>
      <c r="J5809" s="117" t="s">
        <v>696</v>
      </c>
      <c r="K5809" s="118">
        <v>90</v>
      </c>
      <c r="L5809" s="118">
        <v>0</v>
      </c>
      <c r="M5809" s="118">
        <v>90</v>
      </c>
      <c r="N5809" s="271"/>
      <c r="O5809" s="119">
        <f>M5809*N5809</f>
        <v>0</v>
      </c>
      <c r="P5809" s="117" t="s">
        <v>697</v>
      </c>
      <c r="Q5809" s="117" t="s">
        <v>9413</v>
      </c>
      <c r="R5809" s="118"/>
      <c r="S5809" s="118">
        <f>M5809*R5809</f>
        <v>0</v>
      </c>
      <c r="T5809" s="118"/>
      <c r="U5809" s="118">
        <f>M5809*T5809</f>
        <v>0</v>
      </c>
      <c r="V5809" s="119">
        <v>21</v>
      </c>
      <c r="W5809" s="119">
        <f>O5809*(V5809/100)</f>
        <v>0</v>
      </c>
      <c r="X5809" s="119">
        <f>O5809+W5809</f>
        <v>0</v>
      </c>
      <c r="Y5809" s="120">
        <v>8</v>
      </c>
      <c r="Z5809" s="9"/>
      <c r="AA5809" s="9"/>
      <c r="AB5809" s="9"/>
    </row>
    <row r="5810" spans="1:28" ht="4.5" customHeight="1" outlineLevel="6" x14ac:dyDescent="0.15">
      <c r="B5810" s="197"/>
      <c r="C5810" s="199"/>
      <c r="D5810" s="199"/>
      <c r="E5810" s="199"/>
      <c r="F5810" s="10"/>
      <c r="G5810" s="10"/>
      <c r="H5810" s="10"/>
      <c r="I5810" s="203"/>
      <c r="J5810" s="205"/>
      <c r="K5810" s="159"/>
      <c r="L5810" s="159"/>
      <c r="M5810" s="159"/>
      <c r="N5810" s="113"/>
      <c r="O5810" s="153"/>
      <c r="P5810" s="205"/>
      <c r="Q5810" s="205"/>
      <c r="R5810" s="159"/>
      <c r="S5810" s="159"/>
      <c r="T5810" s="159"/>
      <c r="U5810" s="159"/>
      <c r="V5810" s="153"/>
      <c r="W5810" s="153"/>
      <c r="X5810" s="153"/>
      <c r="Y5810" s="10"/>
      <c r="Z5810" s="9"/>
      <c r="AA5810" s="9"/>
      <c r="AB5810" s="9"/>
    </row>
    <row r="5811" spans="1:28" ht="14.25" outlineLevel="6" x14ac:dyDescent="0.15">
      <c r="B5811" s="197"/>
      <c r="C5811" s="198"/>
      <c r="D5811" s="114">
        <v>1196</v>
      </c>
      <c r="E5811" s="114"/>
      <c r="F5811" s="115"/>
      <c r="G5811" s="115"/>
      <c r="H5811" s="115" t="s">
        <v>3421</v>
      </c>
      <c r="I5811" s="116" t="s">
        <v>3420</v>
      </c>
      <c r="J5811" s="117" t="s">
        <v>696</v>
      </c>
      <c r="K5811" s="118">
        <v>76</v>
      </c>
      <c r="L5811" s="118">
        <v>0</v>
      </c>
      <c r="M5811" s="118">
        <v>76</v>
      </c>
      <c r="N5811" s="271"/>
      <c r="O5811" s="119">
        <f>M5811*N5811</f>
        <v>0</v>
      </c>
      <c r="P5811" s="117" t="s">
        <v>697</v>
      </c>
      <c r="Q5811" s="117" t="s">
        <v>9413</v>
      </c>
      <c r="R5811" s="118"/>
      <c r="S5811" s="118">
        <f>M5811*R5811</f>
        <v>0</v>
      </c>
      <c r="T5811" s="118"/>
      <c r="U5811" s="118">
        <f>M5811*T5811</f>
        <v>0</v>
      </c>
      <c r="V5811" s="119">
        <v>21</v>
      </c>
      <c r="W5811" s="119">
        <f>O5811*(V5811/100)</f>
        <v>0</v>
      </c>
      <c r="X5811" s="119">
        <f>O5811+W5811</f>
        <v>0</v>
      </c>
      <c r="Y5811" s="120">
        <v>8</v>
      </c>
      <c r="Z5811" s="9"/>
      <c r="AA5811" s="9"/>
      <c r="AB5811" s="9"/>
    </row>
    <row r="5812" spans="1:28" ht="4.5" customHeight="1" outlineLevel="6" x14ac:dyDescent="0.15">
      <c r="B5812" s="197"/>
      <c r="C5812" s="199"/>
      <c r="D5812" s="199"/>
      <c r="E5812" s="199"/>
      <c r="F5812" s="10"/>
      <c r="G5812" s="10"/>
      <c r="H5812" s="10"/>
      <c r="I5812" s="203"/>
      <c r="J5812" s="205"/>
      <c r="K5812" s="159"/>
      <c r="L5812" s="159"/>
      <c r="M5812" s="159"/>
      <c r="N5812" s="113"/>
      <c r="O5812" s="153"/>
      <c r="P5812" s="205"/>
      <c r="Q5812" s="205"/>
      <c r="R5812" s="159"/>
      <c r="S5812" s="159"/>
      <c r="T5812" s="159"/>
      <c r="U5812" s="159"/>
      <c r="V5812" s="153"/>
      <c r="W5812" s="153"/>
      <c r="X5812" s="153"/>
      <c r="Y5812" s="10"/>
      <c r="Z5812" s="9"/>
      <c r="AA5812" s="9"/>
      <c r="AB5812" s="9"/>
    </row>
    <row r="5813" spans="1:28" ht="14.25" outlineLevel="6" x14ac:dyDescent="0.15">
      <c r="B5813" s="197"/>
      <c r="C5813" s="198"/>
      <c r="D5813" s="114">
        <v>1197</v>
      </c>
      <c r="E5813" s="114"/>
      <c r="F5813" s="115"/>
      <c r="G5813" s="115"/>
      <c r="H5813" s="115" t="s">
        <v>3419</v>
      </c>
      <c r="I5813" s="116" t="s">
        <v>3418</v>
      </c>
      <c r="J5813" s="117" t="s">
        <v>696</v>
      </c>
      <c r="K5813" s="118">
        <v>684</v>
      </c>
      <c r="L5813" s="118">
        <v>0</v>
      </c>
      <c r="M5813" s="118">
        <v>684</v>
      </c>
      <c r="N5813" s="271"/>
      <c r="O5813" s="119">
        <f>M5813*N5813</f>
        <v>0</v>
      </c>
      <c r="P5813" s="117" t="s">
        <v>697</v>
      </c>
      <c r="Q5813" s="117" t="s">
        <v>9413</v>
      </c>
      <c r="R5813" s="118"/>
      <c r="S5813" s="118">
        <f>M5813*R5813</f>
        <v>0</v>
      </c>
      <c r="T5813" s="118"/>
      <c r="U5813" s="118">
        <f>M5813*T5813</f>
        <v>0</v>
      </c>
      <c r="V5813" s="119">
        <v>21</v>
      </c>
      <c r="W5813" s="119">
        <f>O5813*(V5813/100)</f>
        <v>0</v>
      </c>
      <c r="X5813" s="119">
        <f>O5813+W5813</f>
        <v>0</v>
      </c>
      <c r="Y5813" s="120">
        <v>8</v>
      </c>
      <c r="Z5813" s="9"/>
      <c r="AA5813" s="9"/>
      <c r="AB5813" s="9"/>
    </row>
    <row r="5814" spans="1:28" ht="4.5" customHeight="1" outlineLevel="6" x14ac:dyDescent="0.15">
      <c r="B5814" s="197"/>
      <c r="C5814" s="199"/>
      <c r="D5814" s="199"/>
      <c r="E5814" s="199"/>
      <c r="F5814" s="10"/>
      <c r="G5814" s="10"/>
      <c r="H5814" s="10"/>
      <c r="I5814" s="203"/>
      <c r="J5814" s="205"/>
      <c r="K5814" s="159"/>
      <c r="L5814" s="159"/>
      <c r="M5814" s="159"/>
      <c r="N5814" s="113"/>
      <c r="O5814" s="153"/>
      <c r="P5814" s="205"/>
      <c r="Q5814" s="205"/>
      <c r="R5814" s="159"/>
      <c r="S5814" s="159"/>
      <c r="T5814" s="159"/>
      <c r="U5814" s="159"/>
      <c r="V5814" s="153"/>
      <c r="W5814" s="153"/>
      <c r="X5814" s="153"/>
      <c r="Y5814" s="10"/>
      <c r="Z5814" s="9"/>
      <c r="AA5814" s="9"/>
      <c r="AB5814" s="9"/>
    </row>
    <row r="5815" spans="1:28" ht="14.25" outlineLevel="6" x14ac:dyDescent="0.15">
      <c r="B5815" s="197"/>
      <c r="C5815" s="198"/>
      <c r="D5815" s="114">
        <v>1198</v>
      </c>
      <c r="E5815" s="114"/>
      <c r="F5815" s="115"/>
      <c r="G5815" s="115"/>
      <c r="H5815" s="115" t="s">
        <v>3417</v>
      </c>
      <c r="I5815" s="116" t="s">
        <v>3416</v>
      </c>
      <c r="J5815" s="117" t="s">
        <v>696</v>
      </c>
      <c r="K5815" s="118">
        <v>316</v>
      </c>
      <c r="L5815" s="118">
        <v>0</v>
      </c>
      <c r="M5815" s="118">
        <v>316</v>
      </c>
      <c r="N5815" s="271"/>
      <c r="O5815" s="119">
        <f>M5815*N5815</f>
        <v>0</v>
      </c>
      <c r="P5815" s="117" t="s">
        <v>697</v>
      </c>
      <c r="Q5815" s="117" t="s">
        <v>9413</v>
      </c>
      <c r="R5815" s="118"/>
      <c r="S5815" s="118">
        <f>M5815*R5815</f>
        <v>0</v>
      </c>
      <c r="T5815" s="118"/>
      <c r="U5815" s="118">
        <f>M5815*T5815</f>
        <v>0</v>
      </c>
      <c r="V5815" s="119">
        <v>21</v>
      </c>
      <c r="W5815" s="119">
        <f>O5815*(V5815/100)</f>
        <v>0</v>
      </c>
      <c r="X5815" s="119">
        <f>O5815+W5815</f>
        <v>0</v>
      </c>
      <c r="Y5815" s="120">
        <v>8</v>
      </c>
      <c r="Z5815" s="9"/>
      <c r="AA5815" s="9"/>
      <c r="AB5815" s="9"/>
    </row>
    <row r="5816" spans="1:28" ht="4.5" customHeight="1" outlineLevel="6" x14ac:dyDescent="0.15">
      <c r="B5816" s="197"/>
      <c r="C5816" s="199"/>
      <c r="D5816" s="199"/>
      <c r="E5816" s="199"/>
      <c r="F5816" s="10"/>
      <c r="G5816" s="10"/>
      <c r="H5816" s="10"/>
      <c r="I5816" s="203"/>
      <c r="J5816" s="205"/>
      <c r="K5816" s="159"/>
      <c r="L5816" s="159"/>
      <c r="M5816" s="159"/>
      <c r="N5816" s="113"/>
      <c r="O5816" s="153"/>
      <c r="P5816" s="205"/>
      <c r="Q5816" s="205"/>
      <c r="R5816" s="159"/>
      <c r="S5816" s="159"/>
      <c r="T5816" s="159"/>
      <c r="U5816" s="159"/>
      <c r="V5816" s="153"/>
      <c r="W5816" s="153"/>
      <c r="X5816" s="153"/>
      <c r="Y5816" s="10"/>
      <c r="Z5816" s="9"/>
      <c r="AA5816" s="9"/>
      <c r="AB5816" s="9"/>
    </row>
    <row r="5817" spans="1:28" ht="14.25" outlineLevel="6" x14ac:dyDescent="0.15">
      <c r="B5817" s="197"/>
      <c r="C5817" s="198"/>
      <c r="D5817" s="114">
        <v>1199</v>
      </c>
      <c r="E5817" s="114"/>
      <c r="F5817" s="115"/>
      <c r="G5817" s="115"/>
      <c r="H5817" s="115" t="s">
        <v>3415</v>
      </c>
      <c r="I5817" s="116" t="s">
        <v>3414</v>
      </c>
      <c r="J5817" s="117" t="s">
        <v>584</v>
      </c>
      <c r="K5817" s="118">
        <v>78</v>
      </c>
      <c r="L5817" s="118">
        <v>0</v>
      </c>
      <c r="M5817" s="118">
        <v>78</v>
      </c>
      <c r="N5817" s="271"/>
      <c r="O5817" s="119">
        <f>M5817*N5817</f>
        <v>0</v>
      </c>
      <c r="P5817" s="117" t="s">
        <v>697</v>
      </c>
      <c r="Q5817" s="117" t="s">
        <v>9413</v>
      </c>
      <c r="R5817" s="118"/>
      <c r="S5817" s="118">
        <f>M5817*R5817</f>
        <v>0</v>
      </c>
      <c r="T5817" s="118"/>
      <c r="U5817" s="118">
        <f>M5817*T5817</f>
        <v>0</v>
      </c>
      <c r="V5817" s="119">
        <v>21</v>
      </c>
      <c r="W5817" s="119">
        <f>O5817*(V5817/100)</f>
        <v>0</v>
      </c>
      <c r="X5817" s="119">
        <f>O5817+W5817</f>
        <v>0</v>
      </c>
      <c r="Y5817" s="120">
        <v>8</v>
      </c>
      <c r="Z5817" s="9"/>
      <c r="AA5817" s="9"/>
      <c r="AB5817" s="9"/>
    </row>
    <row r="5818" spans="1:28" ht="4.5" customHeight="1" outlineLevel="6" x14ac:dyDescent="0.15">
      <c r="B5818" s="197"/>
      <c r="C5818" s="199"/>
      <c r="D5818" s="199"/>
      <c r="E5818" s="199"/>
      <c r="F5818" s="10"/>
      <c r="G5818" s="10"/>
      <c r="H5818" s="10"/>
      <c r="I5818" s="203"/>
      <c r="J5818" s="205"/>
      <c r="K5818" s="159"/>
      <c r="L5818" s="159"/>
      <c r="M5818" s="159"/>
      <c r="N5818" s="113"/>
      <c r="O5818" s="153"/>
      <c r="P5818" s="205"/>
      <c r="Q5818" s="205"/>
      <c r="R5818" s="159"/>
      <c r="S5818" s="159"/>
      <c r="T5818" s="159"/>
      <c r="U5818" s="159"/>
      <c r="V5818" s="153"/>
      <c r="W5818" s="153"/>
      <c r="X5818" s="153"/>
      <c r="Y5818" s="10"/>
      <c r="Z5818" s="9"/>
      <c r="AA5818" s="9"/>
      <c r="AB5818" s="9"/>
    </row>
    <row r="5819" spans="1:28" ht="14.25" outlineLevel="6" x14ac:dyDescent="0.15">
      <c r="B5819" s="197"/>
      <c r="C5819" s="198"/>
      <c r="D5819" s="114">
        <v>1200</v>
      </c>
      <c r="E5819" s="114"/>
      <c r="F5819" s="115"/>
      <c r="G5819" s="115"/>
      <c r="H5819" s="115" t="s">
        <v>3413</v>
      </c>
      <c r="I5819" s="116" t="s">
        <v>3412</v>
      </c>
      <c r="J5819" s="117" t="s">
        <v>584</v>
      </c>
      <c r="K5819" s="118">
        <v>400</v>
      </c>
      <c r="L5819" s="118">
        <v>0</v>
      </c>
      <c r="M5819" s="118">
        <v>400</v>
      </c>
      <c r="N5819" s="271"/>
      <c r="O5819" s="119">
        <f>M5819*N5819</f>
        <v>0</v>
      </c>
      <c r="P5819" s="117" t="s">
        <v>697</v>
      </c>
      <c r="Q5819" s="117" t="s">
        <v>9413</v>
      </c>
      <c r="R5819" s="118"/>
      <c r="S5819" s="118">
        <f>M5819*R5819</f>
        <v>0</v>
      </c>
      <c r="T5819" s="118"/>
      <c r="U5819" s="118">
        <f>M5819*T5819</f>
        <v>0</v>
      </c>
      <c r="V5819" s="119">
        <v>21</v>
      </c>
      <c r="W5819" s="119">
        <f>O5819*(V5819/100)</f>
        <v>0</v>
      </c>
      <c r="X5819" s="119">
        <f>O5819+W5819</f>
        <v>0</v>
      </c>
      <c r="Y5819" s="120">
        <v>8</v>
      </c>
      <c r="Z5819" s="9"/>
      <c r="AA5819" s="9"/>
      <c r="AB5819" s="9"/>
    </row>
    <row r="5820" spans="1:28" ht="4.5" customHeight="1" outlineLevel="6" x14ac:dyDescent="0.15">
      <c r="B5820" s="197"/>
      <c r="C5820" s="199"/>
      <c r="D5820" s="199"/>
      <c r="E5820" s="199"/>
      <c r="F5820" s="10"/>
      <c r="G5820" s="10"/>
      <c r="H5820" s="10"/>
      <c r="I5820" s="203"/>
      <c r="J5820" s="205"/>
      <c r="K5820" s="159"/>
      <c r="L5820" s="159"/>
      <c r="M5820" s="159"/>
      <c r="N5820" s="113"/>
      <c r="O5820" s="153"/>
      <c r="P5820" s="205"/>
      <c r="Q5820" s="205"/>
      <c r="R5820" s="159"/>
      <c r="S5820" s="159"/>
      <c r="T5820" s="159"/>
      <c r="U5820" s="159"/>
      <c r="V5820" s="153"/>
      <c r="W5820" s="153"/>
      <c r="X5820" s="153"/>
      <c r="Y5820" s="10"/>
      <c r="Z5820" s="9"/>
      <c r="AA5820" s="9"/>
      <c r="AB5820" s="9"/>
    </row>
    <row r="5821" spans="1:28" outlineLevel="6" x14ac:dyDescent="0.15">
      <c r="B5821" s="6"/>
      <c r="C5821" s="6"/>
      <c r="D5821" s="6"/>
      <c r="E5821" s="6"/>
      <c r="F5821" s="6"/>
      <c r="G5821" s="6"/>
      <c r="H5821" s="6"/>
      <c r="I5821" s="6"/>
      <c r="J5821" s="6"/>
      <c r="K5821" s="6"/>
      <c r="L5821" s="6"/>
      <c r="M5821" s="6"/>
      <c r="N5821" s="9"/>
      <c r="O5821" s="9"/>
      <c r="P5821" s="6"/>
      <c r="Q5821" s="6"/>
      <c r="R5821" s="6"/>
      <c r="S5821" s="6"/>
      <c r="T5821" s="6"/>
      <c r="U5821" s="6"/>
      <c r="V5821" s="6"/>
      <c r="W5821" s="9"/>
      <c r="X5821" s="9"/>
      <c r="Y5821" s="9"/>
    </row>
    <row r="5822" spans="1:28" ht="13.5" outlineLevel="5" x14ac:dyDescent="0.25">
      <c r="A5822" s="189" t="s">
        <v>1433</v>
      </c>
      <c r="B5822" s="239">
        <v>6</v>
      </c>
      <c r="C5822" s="240"/>
      <c r="D5822" s="240"/>
      <c r="E5822" s="240"/>
      <c r="F5822" s="193"/>
      <c r="G5822" s="193"/>
      <c r="H5822" s="193"/>
      <c r="I5822" s="241" t="s">
        <v>1432</v>
      </c>
      <c r="J5822" s="242"/>
      <c r="K5822" s="243"/>
      <c r="L5822" s="243"/>
      <c r="M5822" s="243"/>
      <c r="N5822" s="193"/>
      <c r="O5822" s="191">
        <f>SUBTOTAL(9,O5823:O5867)</f>
        <v>0</v>
      </c>
      <c r="P5822" s="242" t="s">
        <v>475</v>
      </c>
      <c r="Q5822" s="242"/>
      <c r="R5822" s="243"/>
      <c r="S5822" s="192">
        <f>SUBTOTAL(9,S5823:S5867)</f>
        <v>0</v>
      </c>
      <c r="T5822" s="243"/>
      <c r="U5822" s="192">
        <f>SUBTOTAL(9,U5823:U5867)</f>
        <v>0</v>
      </c>
      <c r="V5822" s="244"/>
      <c r="W5822" s="191">
        <f>SUBTOTAL(9,W5823:W5867)</f>
        <v>0</v>
      </c>
      <c r="X5822" s="191">
        <f>SUBTOTAL(9,X5823:X5867)</f>
        <v>0</v>
      </c>
      <c r="Y5822" s="189"/>
      <c r="Z5822" s="6"/>
      <c r="AA5822" s="9"/>
      <c r="AB5822" s="9"/>
    </row>
    <row r="5823" spans="1:28" ht="14.25" outlineLevel="6" x14ac:dyDescent="0.15">
      <c r="B5823" s="197"/>
      <c r="C5823" s="198"/>
      <c r="D5823" s="114">
        <v>1201</v>
      </c>
      <c r="E5823" s="114"/>
      <c r="F5823" s="115"/>
      <c r="G5823" s="115"/>
      <c r="H5823" s="115" t="s">
        <v>3411</v>
      </c>
      <c r="I5823" s="116" t="s">
        <v>1119</v>
      </c>
      <c r="J5823" s="117" t="s">
        <v>696</v>
      </c>
      <c r="K5823" s="118">
        <v>89</v>
      </c>
      <c r="L5823" s="118">
        <v>0</v>
      </c>
      <c r="M5823" s="118">
        <v>89</v>
      </c>
      <c r="N5823" s="271"/>
      <c r="O5823" s="119">
        <f>M5823*N5823</f>
        <v>0</v>
      </c>
      <c r="P5823" s="117" t="s">
        <v>697</v>
      </c>
      <c r="Q5823" s="117" t="s">
        <v>9413</v>
      </c>
      <c r="R5823" s="118"/>
      <c r="S5823" s="118">
        <f>M5823*R5823</f>
        <v>0</v>
      </c>
      <c r="T5823" s="118"/>
      <c r="U5823" s="118">
        <f>M5823*T5823</f>
        <v>0</v>
      </c>
      <c r="V5823" s="119">
        <v>21</v>
      </c>
      <c r="W5823" s="119">
        <f>O5823*(V5823/100)</f>
        <v>0</v>
      </c>
      <c r="X5823" s="119">
        <f>O5823+W5823</f>
        <v>0</v>
      </c>
      <c r="Y5823" s="120">
        <v>8</v>
      </c>
      <c r="Z5823" s="9"/>
      <c r="AA5823" s="9"/>
      <c r="AB5823" s="9"/>
    </row>
    <row r="5824" spans="1:28" ht="4.5" customHeight="1" outlineLevel="6" x14ac:dyDescent="0.15">
      <c r="B5824" s="197"/>
      <c r="C5824" s="199"/>
      <c r="D5824" s="199"/>
      <c r="E5824" s="199"/>
      <c r="F5824" s="10"/>
      <c r="G5824" s="10"/>
      <c r="H5824" s="10"/>
      <c r="I5824" s="203"/>
      <c r="J5824" s="205"/>
      <c r="K5824" s="159"/>
      <c r="L5824" s="159"/>
      <c r="M5824" s="159"/>
      <c r="N5824" s="113"/>
      <c r="O5824" s="153"/>
      <c r="P5824" s="205"/>
      <c r="Q5824" s="205"/>
      <c r="R5824" s="159"/>
      <c r="S5824" s="159"/>
      <c r="T5824" s="159"/>
      <c r="U5824" s="159"/>
      <c r="V5824" s="153"/>
      <c r="W5824" s="153"/>
      <c r="X5824" s="153"/>
      <c r="Y5824" s="10"/>
      <c r="Z5824" s="9"/>
      <c r="AA5824" s="9"/>
      <c r="AB5824" s="9"/>
    </row>
    <row r="5825" spans="2:28" ht="14.25" outlineLevel="6" x14ac:dyDescent="0.15">
      <c r="B5825" s="197"/>
      <c r="C5825" s="198"/>
      <c r="D5825" s="114">
        <v>1202</v>
      </c>
      <c r="E5825" s="114"/>
      <c r="F5825" s="115"/>
      <c r="G5825" s="115"/>
      <c r="H5825" s="115" t="s">
        <v>3410</v>
      </c>
      <c r="I5825" s="116" t="s">
        <v>3409</v>
      </c>
      <c r="J5825" s="117" t="s">
        <v>696</v>
      </c>
      <c r="K5825" s="118">
        <v>4</v>
      </c>
      <c r="L5825" s="118">
        <v>0</v>
      </c>
      <c r="M5825" s="118">
        <v>4</v>
      </c>
      <c r="N5825" s="271"/>
      <c r="O5825" s="119">
        <f>M5825*N5825</f>
        <v>0</v>
      </c>
      <c r="P5825" s="117" t="s">
        <v>697</v>
      </c>
      <c r="Q5825" s="117" t="s">
        <v>9413</v>
      </c>
      <c r="R5825" s="118"/>
      <c r="S5825" s="118">
        <f>M5825*R5825</f>
        <v>0</v>
      </c>
      <c r="T5825" s="118"/>
      <c r="U5825" s="118">
        <f>M5825*T5825</f>
        <v>0</v>
      </c>
      <c r="V5825" s="119">
        <v>21</v>
      </c>
      <c r="W5825" s="119">
        <f>O5825*(V5825/100)</f>
        <v>0</v>
      </c>
      <c r="X5825" s="119">
        <f>O5825+W5825</f>
        <v>0</v>
      </c>
      <c r="Y5825" s="120">
        <v>8</v>
      </c>
      <c r="Z5825" s="9"/>
      <c r="AA5825" s="9"/>
      <c r="AB5825" s="9"/>
    </row>
    <row r="5826" spans="2:28" ht="4.5" customHeight="1" outlineLevel="6" x14ac:dyDescent="0.15">
      <c r="B5826" s="197"/>
      <c r="C5826" s="199"/>
      <c r="D5826" s="199"/>
      <c r="E5826" s="199"/>
      <c r="F5826" s="10"/>
      <c r="G5826" s="10"/>
      <c r="H5826" s="10"/>
      <c r="I5826" s="203"/>
      <c r="J5826" s="205"/>
      <c r="K5826" s="159"/>
      <c r="L5826" s="159"/>
      <c r="M5826" s="159"/>
      <c r="N5826" s="113"/>
      <c r="O5826" s="153"/>
      <c r="P5826" s="205"/>
      <c r="Q5826" s="205"/>
      <c r="R5826" s="159"/>
      <c r="S5826" s="159"/>
      <c r="T5826" s="159"/>
      <c r="U5826" s="159"/>
      <c r="V5826" s="153"/>
      <c r="W5826" s="153"/>
      <c r="X5826" s="153"/>
      <c r="Y5826" s="10"/>
      <c r="Z5826" s="9"/>
      <c r="AA5826" s="9"/>
      <c r="AB5826" s="9"/>
    </row>
    <row r="5827" spans="2:28" ht="14.25" outlineLevel="6" x14ac:dyDescent="0.15">
      <c r="B5827" s="197"/>
      <c r="C5827" s="198"/>
      <c r="D5827" s="114">
        <v>1203</v>
      </c>
      <c r="E5827" s="114"/>
      <c r="F5827" s="115"/>
      <c r="G5827" s="115"/>
      <c r="H5827" s="115" t="s">
        <v>3408</v>
      </c>
      <c r="I5827" s="116" t="s">
        <v>1121</v>
      </c>
      <c r="J5827" s="117" t="s">
        <v>696</v>
      </c>
      <c r="K5827" s="118">
        <v>147</v>
      </c>
      <c r="L5827" s="118">
        <v>0</v>
      </c>
      <c r="M5827" s="118">
        <v>147</v>
      </c>
      <c r="N5827" s="271"/>
      <c r="O5827" s="119">
        <f>M5827*N5827</f>
        <v>0</v>
      </c>
      <c r="P5827" s="117" t="s">
        <v>697</v>
      </c>
      <c r="Q5827" s="117" t="s">
        <v>9413</v>
      </c>
      <c r="R5827" s="118"/>
      <c r="S5827" s="118">
        <f>M5827*R5827</f>
        <v>0</v>
      </c>
      <c r="T5827" s="118"/>
      <c r="U5827" s="118">
        <f>M5827*T5827</f>
        <v>0</v>
      </c>
      <c r="V5827" s="119">
        <v>21</v>
      </c>
      <c r="W5827" s="119">
        <f>O5827*(V5827/100)</f>
        <v>0</v>
      </c>
      <c r="X5827" s="119">
        <f>O5827+W5827</f>
        <v>0</v>
      </c>
      <c r="Y5827" s="120">
        <v>8</v>
      </c>
      <c r="Z5827" s="9"/>
      <c r="AA5827" s="9"/>
      <c r="AB5827" s="9"/>
    </row>
    <row r="5828" spans="2:28" ht="4.5" customHeight="1" outlineLevel="6" x14ac:dyDescent="0.15">
      <c r="B5828" s="197"/>
      <c r="C5828" s="199"/>
      <c r="D5828" s="199"/>
      <c r="E5828" s="199"/>
      <c r="F5828" s="10"/>
      <c r="G5828" s="10"/>
      <c r="H5828" s="10"/>
      <c r="I5828" s="203"/>
      <c r="J5828" s="205"/>
      <c r="K5828" s="159"/>
      <c r="L5828" s="159"/>
      <c r="M5828" s="159"/>
      <c r="N5828" s="113"/>
      <c r="O5828" s="153"/>
      <c r="P5828" s="205"/>
      <c r="Q5828" s="205"/>
      <c r="R5828" s="159"/>
      <c r="S5828" s="159"/>
      <c r="T5828" s="159"/>
      <c r="U5828" s="159"/>
      <c r="V5828" s="153"/>
      <c r="W5828" s="153"/>
      <c r="X5828" s="153"/>
      <c r="Y5828" s="10"/>
      <c r="Z5828" s="9"/>
      <c r="AA5828" s="9"/>
      <c r="AB5828" s="9"/>
    </row>
    <row r="5829" spans="2:28" ht="14.25" outlineLevel="6" x14ac:dyDescent="0.15">
      <c r="B5829" s="197"/>
      <c r="C5829" s="198"/>
      <c r="D5829" s="114">
        <v>1204</v>
      </c>
      <c r="E5829" s="114"/>
      <c r="F5829" s="115"/>
      <c r="G5829" s="115"/>
      <c r="H5829" s="115" t="s">
        <v>3407</v>
      </c>
      <c r="I5829" s="116" t="s">
        <v>1123</v>
      </c>
      <c r="J5829" s="117" t="s">
        <v>696</v>
      </c>
      <c r="K5829" s="118">
        <v>141</v>
      </c>
      <c r="L5829" s="118">
        <v>0</v>
      </c>
      <c r="M5829" s="118">
        <v>141</v>
      </c>
      <c r="N5829" s="271"/>
      <c r="O5829" s="119">
        <f>M5829*N5829</f>
        <v>0</v>
      </c>
      <c r="P5829" s="117" t="s">
        <v>697</v>
      </c>
      <c r="Q5829" s="117" t="s">
        <v>9413</v>
      </c>
      <c r="R5829" s="118"/>
      <c r="S5829" s="118">
        <f>M5829*R5829</f>
        <v>0</v>
      </c>
      <c r="T5829" s="118"/>
      <c r="U5829" s="118">
        <f>M5829*T5829</f>
        <v>0</v>
      </c>
      <c r="V5829" s="119">
        <v>21</v>
      </c>
      <c r="W5829" s="119">
        <f>O5829*(V5829/100)</f>
        <v>0</v>
      </c>
      <c r="X5829" s="119">
        <f>O5829+W5829</f>
        <v>0</v>
      </c>
      <c r="Y5829" s="120">
        <v>8</v>
      </c>
      <c r="Z5829" s="9"/>
      <c r="AA5829" s="9"/>
      <c r="AB5829" s="9"/>
    </row>
    <row r="5830" spans="2:28" ht="4.5" customHeight="1" outlineLevel="6" x14ac:dyDescent="0.15">
      <c r="B5830" s="197"/>
      <c r="C5830" s="199"/>
      <c r="D5830" s="199"/>
      <c r="E5830" s="199"/>
      <c r="F5830" s="10"/>
      <c r="G5830" s="10"/>
      <c r="H5830" s="10"/>
      <c r="I5830" s="203"/>
      <c r="J5830" s="205"/>
      <c r="K5830" s="159"/>
      <c r="L5830" s="159"/>
      <c r="M5830" s="159"/>
      <c r="N5830" s="113"/>
      <c r="O5830" s="153"/>
      <c r="P5830" s="205"/>
      <c r="Q5830" s="205"/>
      <c r="R5830" s="159"/>
      <c r="S5830" s="159"/>
      <c r="T5830" s="159"/>
      <c r="U5830" s="159"/>
      <c r="V5830" s="153"/>
      <c r="W5830" s="153"/>
      <c r="X5830" s="153"/>
      <c r="Y5830" s="10"/>
      <c r="Z5830" s="9"/>
      <c r="AA5830" s="9"/>
      <c r="AB5830" s="9"/>
    </row>
    <row r="5831" spans="2:28" ht="14.25" outlineLevel="6" x14ac:dyDescent="0.15">
      <c r="B5831" s="197"/>
      <c r="C5831" s="198"/>
      <c r="D5831" s="114">
        <v>1205</v>
      </c>
      <c r="E5831" s="114"/>
      <c r="F5831" s="115"/>
      <c r="G5831" s="115"/>
      <c r="H5831" s="115" t="s">
        <v>3406</v>
      </c>
      <c r="I5831" s="116" t="s">
        <v>3405</v>
      </c>
      <c r="J5831" s="117" t="s">
        <v>696</v>
      </c>
      <c r="K5831" s="118">
        <v>53</v>
      </c>
      <c r="L5831" s="118">
        <v>0</v>
      </c>
      <c r="M5831" s="118">
        <v>53</v>
      </c>
      <c r="N5831" s="271"/>
      <c r="O5831" s="119">
        <f>M5831*N5831</f>
        <v>0</v>
      </c>
      <c r="P5831" s="117" t="s">
        <v>697</v>
      </c>
      <c r="Q5831" s="117" t="s">
        <v>9413</v>
      </c>
      <c r="R5831" s="118"/>
      <c r="S5831" s="118">
        <f>M5831*R5831</f>
        <v>0</v>
      </c>
      <c r="T5831" s="118"/>
      <c r="U5831" s="118">
        <f>M5831*T5831</f>
        <v>0</v>
      </c>
      <c r="V5831" s="119">
        <v>21</v>
      </c>
      <c r="W5831" s="119">
        <f>O5831*(V5831/100)</f>
        <v>0</v>
      </c>
      <c r="X5831" s="119">
        <f>O5831+W5831</f>
        <v>0</v>
      </c>
      <c r="Y5831" s="120">
        <v>8</v>
      </c>
      <c r="Z5831" s="9"/>
      <c r="AA5831" s="9"/>
      <c r="AB5831" s="9"/>
    </row>
    <row r="5832" spans="2:28" ht="4.5" customHeight="1" outlineLevel="6" x14ac:dyDescent="0.15">
      <c r="B5832" s="197"/>
      <c r="C5832" s="199"/>
      <c r="D5832" s="199"/>
      <c r="E5832" s="199"/>
      <c r="F5832" s="10"/>
      <c r="G5832" s="10"/>
      <c r="H5832" s="10"/>
      <c r="I5832" s="203"/>
      <c r="J5832" s="205"/>
      <c r="K5832" s="159"/>
      <c r="L5832" s="159"/>
      <c r="M5832" s="159"/>
      <c r="N5832" s="113"/>
      <c r="O5832" s="153"/>
      <c r="P5832" s="205"/>
      <c r="Q5832" s="205"/>
      <c r="R5832" s="159"/>
      <c r="S5832" s="159"/>
      <c r="T5832" s="159"/>
      <c r="U5832" s="159"/>
      <c r="V5832" s="153"/>
      <c r="W5832" s="153"/>
      <c r="X5832" s="153"/>
      <c r="Y5832" s="10"/>
      <c r="Z5832" s="9"/>
      <c r="AA5832" s="9"/>
      <c r="AB5832" s="9"/>
    </row>
    <row r="5833" spans="2:28" ht="14.25" outlineLevel="6" x14ac:dyDescent="0.15">
      <c r="B5833" s="197"/>
      <c r="C5833" s="198"/>
      <c r="D5833" s="114">
        <v>1206</v>
      </c>
      <c r="E5833" s="114"/>
      <c r="F5833" s="115"/>
      <c r="G5833" s="115"/>
      <c r="H5833" s="115" t="s">
        <v>3404</v>
      </c>
      <c r="I5833" s="116" t="s">
        <v>1125</v>
      </c>
      <c r="J5833" s="117" t="s">
        <v>696</v>
      </c>
      <c r="K5833" s="118">
        <v>67</v>
      </c>
      <c r="L5833" s="118">
        <v>0</v>
      </c>
      <c r="M5833" s="118">
        <v>67</v>
      </c>
      <c r="N5833" s="271"/>
      <c r="O5833" s="119">
        <f>M5833*N5833</f>
        <v>0</v>
      </c>
      <c r="P5833" s="117" t="s">
        <v>697</v>
      </c>
      <c r="Q5833" s="117" t="s">
        <v>9413</v>
      </c>
      <c r="R5833" s="118"/>
      <c r="S5833" s="118">
        <f>M5833*R5833</f>
        <v>0</v>
      </c>
      <c r="T5833" s="118"/>
      <c r="U5833" s="118">
        <f>M5833*T5833</f>
        <v>0</v>
      </c>
      <c r="V5833" s="119">
        <v>21</v>
      </c>
      <c r="W5833" s="119">
        <f>O5833*(V5833/100)</f>
        <v>0</v>
      </c>
      <c r="X5833" s="119">
        <f>O5833+W5833</f>
        <v>0</v>
      </c>
      <c r="Y5833" s="120">
        <v>8</v>
      </c>
      <c r="Z5833" s="9"/>
      <c r="AA5833" s="9"/>
      <c r="AB5833" s="9"/>
    </row>
    <row r="5834" spans="2:28" ht="4.5" customHeight="1" outlineLevel="6" x14ac:dyDescent="0.15">
      <c r="B5834" s="197"/>
      <c r="C5834" s="199"/>
      <c r="D5834" s="199"/>
      <c r="E5834" s="199"/>
      <c r="F5834" s="10"/>
      <c r="G5834" s="10"/>
      <c r="H5834" s="10"/>
      <c r="I5834" s="203"/>
      <c r="J5834" s="205"/>
      <c r="K5834" s="159"/>
      <c r="L5834" s="159"/>
      <c r="M5834" s="159"/>
      <c r="N5834" s="113"/>
      <c r="O5834" s="153"/>
      <c r="P5834" s="205"/>
      <c r="Q5834" s="205"/>
      <c r="R5834" s="159"/>
      <c r="S5834" s="159"/>
      <c r="T5834" s="159"/>
      <c r="U5834" s="159"/>
      <c r="V5834" s="153"/>
      <c r="W5834" s="153"/>
      <c r="X5834" s="153"/>
      <c r="Y5834" s="10"/>
      <c r="Z5834" s="9"/>
      <c r="AA5834" s="9"/>
      <c r="AB5834" s="9"/>
    </row>
    <row r="5835" spans="2:28" ht="14.25" outlineLevel="6" x14ac:dyDescent="0.15">
      <c r="B5835" s="197"/>
      <c r="C5835" s="198"/>
      <c r="D5835" s="114">
        <v>1207</v>
      </c>
      <c r="E5835" s="114"/>
      <c r="F5835" s="115"/>
      <c r="G5835" s="115"/>
      <c r="H5835" s="115" t="s">
        <v>3403</v>
      </c>
      <c r="I5835" s="116" t="s">
        <v>3402</v>
      </c>
      <c r="J5835" s="117" t="s">
        <v>696</v>
      </c>
      <c r="K5835" s="118">
        <v>4</v>
      </c>
      <c r="L5835" s="118">
        <v>0</v>
      </c>
      <c r="M5835" s="118">
        <v>4</v>
      </c>
      <c r="N5835" s="271"/>
      <c r="O5835" s="119">
        <f>M5835*N5835</f>
        <v>0</v>
      </c>
      <c r="P5835" s="117" t="s">
        <v>697</v>
      </c>
      <c r="Q5835" s="117" t="s">
        <v>9413</v>
      </c>
      <c r="R5835" s="118"/>
      <c r="S5835" s="118">
        <f>M5835*R5835</f>
        <v>0</v>
      </c>
      <c r="T5835" s="118"/>
      <c r="U5835" s="118">
        <f>M5835*T5835</f>
        <v>0</v>
      </c>
      <c r="V5835" s="119">
        <v>21</v>
      </c>
      <c r="W5835" s="119">
        <f>O5835*(V5835/100)</f>
        <v>0</v>
      </c>
      <c r="X5835" s="119">
        <f>O5835+W5835</f>
        <v>0</v>
      </c>
      <c r="Y5835" s="120">
        <v>8</v>
      </c>
      <c r="Z5835" s="9"/>
      <c r="AA5835" s="9"/>
      <c r="AB5835" s="9"/>
    </row>
    <row r="5836" spans="2:28" ht="4.5" customHeight="1" outlineLevel="6" x14ac:dyDescent="0.15">
      <c r="B5836" s="197"/>
      <c r="C5836" s="199"/>
      <c r="D5836" s="199"/>
      <c r="E5836" s="199"/>
      <c r="F5836" s="10"/>
      <c r="G5836" s="10"/>
      <c r="H5836" s="10"/>
      <c r="I5836" s="203"/>
      <c r="J5836" s="205"/>
      <c r="K5836" s="159"/>
      <c r="L5836" s="159"/>
      <c r="M5836" s="159"/>
      <c r="N5836" s="113"/>
      <c r="O5836" s="153"/>
      <c r="P5836" s="205"/>
      <c r="Q5836" s="205"/>
      <c r="R5836" s="159"/>
      <c r="S5836" s="159"/>
      <c r="T5836" s="159"/>
      <c r="U5836" s="159"/>
      <c r="V5836" s="153"/>
      <c r="W5836" s="153"/>
      <c r="X5836" s="153"/>
      <c r="Y5836" s="10"/>
      <c r="Z5836" s="9"/>
      <c r="AA5836" s="9"/>
      <c r="AB5836" s="9"/>
    </row>
    <row r="5837" spans="2:28" ht="14.25" outlineLevel="6" x14ac:dyDescent="0.15">
      <c r="B5837" s="197"/>
      <c r="C5837" s="198"/>
      <c r="D5837" s="114">
        <v>1208</v>
      </c>
      <c r="E5837" s="114"/>
      <c r="F5837" s="115"/>
      <c r="G5837" s="115"/>
      <c r="H5837" s="115" t="s">
        <v>3401</v>
      </c>
      <c r="I5837" s="116" t="s">
        <v>1127</v>
      </c>
      <c r="J5837" s="117" t="s">
        <v>696</v>
      </c>
      <c r="K5837" s="118">
        <v>326</v>
      </c>
      <c r="L5837" s="118">
        <v>0</v>
      </c>
      <c r="M5837" s="118">
        <v>326</v>
      </c>
      <c r="N5837" s="271"/>
      <c r="O5837" s="119">
        <f>M5837*N5837</f>
        <v>0</v>
      </c>
      <c r="P5837" s="117" t="s">
        <v>697</v>
      </c>
      <c r="Q5837" s="117" t="s">
        <v>9413</v>
      </c>
      <c r="R5837" s="118"/>
      <c r="S5837" s="118">
        <f>M5837*R5837</f>
        <v>0</v>
      </c>
      <c r="T5837" s="118"/>
      <c r="U5837" s="118">
        <f>M5837*T5837</f>
        <v>0</v>
      </c>
      <c r="V5837" s="119">
        <v>21</v>
      </c>
      <c r="W5837" s="119">
        <f>O5837*(V5837/100)</f>
        <v>0</v>
      </c>
      <c r="X5837" s="119">
        <f>O5837+W5837</f>
        <v>0</v>
      </c>
      <c r="Y5837" s="120">
        <v>8</v>
      </c>
      <c r="Z5837" s="9"/>
      <c r="AA5837" s="9"/>
      <c r="AB5837" s="9"/>
    </row>
    <row r="5838" spans="2:28" ht="4.5" customHeight="1" outlineLevel="6" x14ac:dyDescent="0.15">
      <c r="B5838" s="197"/>
      <c r="C5838" s="199"/>
      <c r="D5838" s="199"/>
      <c r="E5838" s="199"/>
      <c r="F5838" s="10"/>
      <c r="G5838" s="10"/>
      <c r="H5838" s="10"/>
      <c r="I5838" s="203"/>
      <c r="J5838" s="205"/>
      <c r="K5838" s="159"/>
      <c r="L5838" s="159"/>
      <c r="M5838" s="159"/>
      <c r="N5838" s="113"/>
      <c r="O5838" s="153"/>
      <c r="P5838" s="205"/>
      <c r="Q5838" s="205"/>
      <c r="R5838" s="159"/>
      <c r="S5838" s="159"/>
      <c r="T5838" s="159"/>
      <c r="U5838" s="159"/>
      <c r="V5838" s="153"/>
      <c r="W5838" s="153"/>
      <c r="X5838" s="153"/>
      <c r="Y5838" s="10"/>
      <c r="Z5838" s="9"/>
      <c r="AA5838" s="9"/>
      <c r="AB5838" s="9"/>
    </row>
    <row r="5839" spans="2:28" ht="14.25" outlineLevel="6" x14ac:dyDescent="0.15">
      <c r="B5839" s="197"/>
      <c r="C5839" s="198"/>
      <c r="D5839" s="114">
        <v>1209</v>
      </c>
      <c r="E5839" s="114"/>
      <c r="F5839" s="115"/>
      <c r="G5839" s="115"/>
      <c r="H5839" s="115" t="s">
        <v>3400</v>
      </c>
      <c r="I5839" s="116" t="s">
        <v>3399</v>
      </c>
      <c r="J5839" s="117" t="s">
        <v>696</v>
      </c>
      <c r="K5839" s="118">
        <v>28</v>
      </c>
      <c r="L5839" s="118">
        <v>0</v>
      </c>
      <c r="M5839" s="118">
        <v>28</v>
      </c>
      <c r="N5839" s="271"/>
      <c r="O5839" s="119">
        <f>M5839*N5839</f>
        <v>0</v>
      </c>
      <c r="P5839" s="117" t="s">
        <v>697</v>
      </c>
      <c r="Q5839" s="117" t="s">
        <v>9413</v>
      </c>
      <c r="R5839" s="118"/>
      <c r="S5839" s="118">
        <f>M5839*R5839</f>
        <v>0</v>
      </c>
      <c r="T5839" s="118"/>
      <c r="U5839" s="118">
        <f>M5839*T5839</f>
        <v>0</v>
      </c>
      <c r="V5839" s="119">
        <v>21</v>
      </c>
      <c r="W5839" s="119">
        <f>O5839*(V5839/100)</f>
        <v>0</v>
      </c>
      <c r="X5839" s="119">
        <f>O5839+W5839</f>
        <v>0</v>
      </c>
      <c r="Y5839" s="120">
        <v>8</v>
      </c>
      <c r="Z5839" s="9"/>
      <c r="AA5839" s="9"/>
      <c r="AB5839" s="9"/>
    </row>
    <row r="5840" spans="2:28" ht="4.5" customHeight="1" outlineLevel="6" x14ac:dyDescent="0.15">
      <c r="B5840" s="197"/>
      <c r="C5840" s="199"/>
      <c r="D5840" s="199"/>
      <c r="E5840" s="199"/>
      <c r="F5840" s="10"/>
      <c r="G5840" s="10"/>
      <c r="H5840" s="10"/>
      <c r="I5840" s="203"/>
      <c r="J5840" s="205"/>
      <c r="K5840" s="159"/>
      <c r="L5840" s="159"/>
      <c r="M5840" s="159"/>
      <c r="N5840" s="113"/>
      <c r="O5840" s="153"/>
      <c r="P5840" s="205"/>
      <c r="Q5840" s="205"/>
      <c r="R5840" s="159"/>
      <c r="S5840" s="159"/>
      <c r="T5840" s="159"/>
      <c r="U5840" s="159"/>
      <c r="V5840" s="153"/>
      <c r="W5840" s="153"/>
      <c r="X5840" s="153"/>
      <c r="Y5840" s="10"/>
      <c r="Z5840" s="9"/>
      <c r="AA5840" s="9"/>
      <c r="AB5840" s="9"/>
    </row>
    <row r="5841" spans="2:28" ht="14.25" outlineLevel="6" x14ac:dyDescent="0.15">
      <c r="B5841" s="197"/>
      <c r="C5841" s="198"/>
      <c r="D5841" s="114">
        <v>1210</v>
      </c>
      <c r="E5841" s="114"/>
      <c r="F5841" s="115"/>
      <c r="G5841" s="115"/>
      <c r="H5841" s="115" t="s">
        <v>3398</v>
      </c>
      <c r="I5841" s="116" t="s">
        <v>3397</v>
      </c>
      <c r="J5841" s="117" t="s">
        <v>696</v>
      </c>
      <c r="K5841" s="118">
        <v>27</v>
      </c>
      <c r="L5841" s="118">
        <v>0</v>
      </c>
      <c r="M5841" s="118">
        <v>27</v>
      </c>
      <c r="N5841" s="271"/>
      <c r="O5841" s="119">
        <f>M5841*N5841</f>
        <v>0</v>
      </c>
      <c r="P5841" s="117" t="s">
        <v>697</v>
      </c>
      <c r="Q5841" s="117" t="s">
        <v>9413</v>
      </c>
      <c r="R5841" s="118"/>
      <c r="S5841" s="118">
        <f>M5841*R5841</f>
        <v>0</v>
      </c>
      <c r="T5841" s="118"/>
      <c r="U5841" s="118">
        <f>M5841*T5841</f>
        <v>0</v>
      </c>
      <c r="V5841" s="119">
        <v>21</v>
      </c>
      <c r="W5841" s="119">
        <f>O5841*(V5841/100)</f>
        <v>0</v>
      </c>
      <c r="X5841" s="119">
        <f>O5841+W5841</f>
        <v>0</v>
      </c>
      <c r="Y5841" s="120">
        <v>8</v>
      </c>
      <c r="Z5841" s="9"/>
      <c r="AA5841" s="9"/>
      <c r="AB5841" s="9"/>
    </row>
    <row r="5842" spans="2:28" ht="4.5" customHeight="1" outlineLevel="6" x14ac:dyDescent="0.15">
      <c r="B5842" s="197"/>
      <c r="C5842" s="199"/>
      <c r="D5842" s="199"/>
      <c r="E5842" s="199"/>
      <c r="F5842" s="10"/>
      <c r="G5842" s="10"/>
      <c r="H5842" s="10"/>
      <c r="I5842" s="203"/>
      <c r="J5842" s="205"/>
      <c r="K5842" s="159"/>
      <c r="L5842" s="159"/>
      <c r="M5842" s="159"/>
      <c r="N5842" s="113"/>
      <c r="O5842" s="153"/>
      <c r="P5842" s="205"/>
      <c r="Q5842" s="205"/>
      <c r="R5842" s="159"/>
      <c r="S5842" s="159"/>
      <c r="T5842" s="159"/>
      <c r="U5842" s="159"/>
      <c r="V5842" s="153"/>
      <c r="W5842" s="153"/>
      <c r="X5842" s="153"/>
      <c r="Y5842" s="10"/>
      <c r="Z5842" s="9"/>
      <c r="AA5842" s="9"/>
      <c r="AB5842" s="9"/>
    </row>
    <row r="5843" spans="2:28" ht="14.25" outlineLevel="6" x14ac:dyDescent="0.15">
      <c r="B5843" s="197"/>
      <c r="C5843" s="198"/>
      <c r="D5843" s="114">
        <v>1211</v>
      </c>
      <c r="E5843" s="114"/>
      <c r="F5843" s="115"/>
      <c r="G5843" s="115"/>
      <c r="H5843" s="115" t="s">
        <v>3396</v>
      </c>
      <c r="I5843" s="116" t="s">
        <v>3395</v>
      </c>
      <c r="J5843" s="117" t="s">
        <v>696</v>
      </c>
      <c r="K5843" s="118">
        <v>54</v>
      </c>
      <c r="L5843" s="118">
        <v>0</v>
      </c>
      <c r="M5843" s="118">
        <v>54</v>
      </c>
      <c r="N5843" s="271"/>
      <c r="O5843" s="119">
        <f>M5843*N5843</f>
        <v>0</v>
      </c>
      <c r="P5843" s="117" t="s">
        <v>697</v>
      </c>
      <c r="Q5843" s="117" t="s">
        <v>9413</v>
      </c>
      <c r="R5843" s="118"/>
      <c r="S5843" s="118">
        <f>M5843*R5843</f>
        <v>0</v>
      </c>
      <c r="T5843" s="118"/>
      <c r="U5843" s="118">
        <f>M5843*T5843</f>
        <v>0</v>
      </c>
      <c r="V5843" s="119">
        <v>21</v>
      </c>
      <c r="W5843" s="119">
        <f>O5843*(V5843/100)</f>
        <v>0</v>
      </c>
      <c r="X5843" s="119">
        <f>O5843+W5843</f>
        <v>0</v>
      </c>
      <c r="Y5843" s="120">
        <v>8</v>
      </c>
      <c r="Z5843" s="9"/>
      <c r="AA5843" s="9"/>
      <c r="AB5843" s="9"/>
    </row>
    <row r="5844" spans="2:28" ht="4.5" customHeight="1" outlineLevel="6" x14ac:dyDescent="0.15">
      <c r="B5844" s="197"/>
      <c r="C5844" s="199"/>
      <c r="D5844" s="199"/>
      <c r="E5844" s="199"/>
      <c r="F5844" s="10"/>
      <c r="G5844" s="10"/>
      <c r="H5844" s="10"/>
      <c r="I5844" s="203"/>
      <c r="J5844" s="205"/>
      <c r="K5844" s="159"/>
      <c r="L5844" s="159"/>
      <c r="M5844" s="159"/>
      <c r="N5844" s="113"/>
      <c r="O5844" s="153"/>
      <c r="P5844" s="205"/>
      <c r="Q5844" s="205"/>
      <c r="R5844" s="159"/>
      <c r="S5844" s="159"/>
      <c r="T5844" s="159"/>
      <c r="U5844" s="159"/>
      <c r="V5844" s="153"/>
      <c r="W5844" s="153"/>
      <c r="X5844" s="153"/>
      <c r="Y5844" s="10"/>
      <c r="Z5844" s="9"/>
      <c r="AA5844" s="9"/>
      <c r="AB5844" s="9"/>
    </row>
    <row r="5845" spans="2:28" ht="14.25" outlineLevel="6" x14ac:dyDescent="0.15">
      <c r="B5845" s="197"/>
      <c r="C5845" s="198"/>
      <c r="D5845" s="114">
        <v>1212</v>
      </c>
      <c r="E5845" s="114"/>
      <c r="F5845" s="115"/>
      <c r="G5845" s="115"/>
      <c r="H5845" s="115" t="s">
        <v>3394</v>
      </c>
      <c r="I5845" s="116" t="s">
        <v>3393</v>
      </c>
      <c r="J5845" s="117" t="s">
        <v>696</v>
      </c>
      <c r="K5845" s="118">
        <v>54</v>
      </c>
      <c r="L5845" s="118">
        <v>0</v>
      </c>
      <c r="M5845" s="118">
        <v>54</v>
      </c>
      <c r="N5845" s="271"/>
      <c r="O5845" s="119">
        <f>M5845*N5845</f>
        <v>0</v>
      </c>
      <c r="P5845" s="117" t="s">
        <v>697</v>
      </c>
      <c r="Q5845" s="117" t="s">
        <v>9413</v>
      </c>
      <c r="R5845" s="118"/>
      <c r="S5845" s="118">
        <f>M5845*R5845</f>
        <v>0</v>
      </c>
      <c r="T5845" s="118"/>
      <c r="U5845" s="118">
        <f>M5845*T5845</f>
        <v>0</v>
      </c>
      <c r="V5845" s="119">
        <v>21</v>
      </c>
      <c r="W5845" s="119">
        <f>O5845*(V5845/100)</f>
        <v>0</v>
      </c>
      <c r="X5845" s="119">
        <f>O5845+W5845</f>
        <v>0</v>
      </c>
      <c r="Y5845" s="120">
        <v>8</v>
      </c>
      <c r="Z5845" s="9"/>
      <c r="AA5845" s="9"/>
      <c r="AB5845" s="9"/>
    </row>
    <row r="5846" spans="2:28" ht="4.5" customHeight="1" outlineLevel="6" x14ac:dyDescent="0.15">
      <c r="B5846" s="197"/>
      <c r="C5846" s="199"/>
      <c r="D5846" s="199"/>
      <c r="E5846" s="199"/>
      <c r="F5846" s="10"/>
      <c r="G5846" s="10"/>
      <c r="H5846" s="10"/>
      <c r="I5846" s="203"/>
      <c r="J5846" s="205"/>
      <c r="K5846" s="159"/>
      <c r="L5846" s="159"/>
      <c r="M5846" s="159"/>
      <c r="N5846" s="113"/>
      <c r="O5846" s="153"/>
      <c r="P5846" s="205"/>
      <c r="Q5846" s="205"/>
      <c r="R5846" s="159"/>
      <c r="S5846" s="159"/>
      <c r="T5846" s="159"/>
      <c r="U5846" s="159"/>
      <c r="V5846" s="153"/>
      <c r="W5846" s="153"/>
      <c r="X5846" s="153"/>
      <c r="Y5846" s="10"/>
      <c r="Z5846" s="9"/>
      <c r="AA5846" s="9"/>
      <c r="AB5846" s="9"/>
    </row>
    <row r="5847" spans="2:28" ht="14.25" outlineLevel="6" x14ac:dyDescent="0.15">
      <c r="B5847" s="197"/>
      <c r="C5847" s="198"/>
      <c r="D5847" s="114">
        <v>1213</v>
      </c>
      <c r="E5847" s="114"/>
      <c r="F5847" s="115"/>
      <c r="G5847" s="115"/>
      <c r="H5847" s="115" t="s">
        <v>3392</v>
      </c>
      <c r="I5847" s="116" t="s">
        <v>3391</v>
      </c>
      <c r="J5847" s="117" t="s">
        <v>696</v>
      </c>
      <c r="K5847" s="118">
        <v>1201</v>
      </c>
      <c r="L5847" s="118">
        <v>0</v>
      </c>
      <c r="M5847" s="118">
        <v>1201</v>
      </c>
      <c r="N5847" s="271"/>
      <c r="O5847" s="119">
        <f>M5847*N5847</f>
        <v>0</v>
      </c>
      <c r="P5847" s="117" t="s">
        <v>697</v>
      </c>
      <c r="Q5847" s="117" t="s">
        <v>9413</v>
      </c>
      <c r="R5847" s="118"/>
      <c r="S5847" s="118">
        <f>M5847*R5847</f>
        <v>0</v>
      </c>
      <c r="T5847" s="118"/>
      <c r="U5847" s="118">
        <f>M5847*T5847</f>
        <v>0</v>
      </c>
      <c r="V5847" s="119">
        <v>21</v>
      </c>
      <c r="W5847" s="119">
        <f>O5847*(V5847/100)</f>
        <v>0</v>
      </c>
      <c r="X5847" s="119">
        <f>O5847+W5847</f>
        <v>0</v>
      </c>
      <c r="Y5847" s="120">
        <v>8</v>
      </c>
      <c r="Z5847" s="9"/>
      <c r="AA5847" s="9"/>
      <c r="AB5847" s="9"/>
    </row>
    <row r="5848" spans="2:28" ht="4.5" customHeight="1" outlineLevel="6" x14ac:dyDescent="0.15">
      <c r="B5848" s="197"/>
      <c r="C5848" s="199"/>
      <c r="D5848" s="199"/>
      <c r="E5848" s="199"/>
      <c r="F5848" s="10"/>
      <c r="G5848" s="10"/>
      <c r="H5848" s="10"/>
      <c r="I5848" s="203"/>
      <c r="J5848" s="205"/>
      <c r="K5848" s="159"/>
      <c r="L5848" s="159"/>
      <c r="M5848" s="159"/>
      <c r="N5848" s="113"/>
      <c r="O5848" s="153"/>
      <c r="P5848" s="205"/>
      <c r="Q5848" s="205"/>
      <c r="R5848" s="159"/>
      <c r="S5848" s="159"/>
      <c r="T5848" s="159"/>
      <c r="U5848" s="159"/>
      <c r="V5848" s="153"/>
      <c r="W5848" s="153"/>
      <c r="X5848" s="153"/>
      <c r="Y5848" s="10"/>
      <c r="Z5848" s="9"/>
      <c r="AA5848" s="9"/>
      <c r="AB5848" s="9"/>
    </row>
    <row r="5849" spans="2:28" ht="14.25" outlineLevel="6" x14ac:dyDescent="0.15">
      <c r="B5849" s="197"/>
      <c r="C5849" s="198"/>
      <c r="D5849" s="114">
        <v>1214</v>
      </c>
      <c r="E5849" s="114"/>
      <c r="F5849" s="115"/>
      <c r="G5849" s="115"/>
      <c r="H5849" s="115" t="s">
        <v>3390</v>
      </c>
      <c r="I5849" s="116" t="s">
        <v>3389</v>
      </c>
      <c r="J5849" s="117" t="s">
        <v>696</v>
      </c>
      <c r="K5849" s="118">
        <v>23</v>
      </c>
      <c r="L5849" s="118">
        <v>0</v>
      </c>
      <c r="M5849" s="118">
        <v>23</v>
      </c>
      <c r="N5849" s="271"/>
      <c r="O5849" s="119">
        <f>M5849*N5849</f>
        <v>0</v>
      </c>
      <c r="P5849" s="117" t="s">
        <v>697</v>
      </c>
      <c r="Q5849" s="117" t="s">
        <v>9413</v>
      </c>
      <c r="R5849" s="118"/>
      <c r="S5849" s="118">
        <f>M5849*R5849</f>
        <v>0</v>
      </c>
      <c r="T5849" s="118"/>
      <c r="U5849" s="118">
        <f>M5849*T5849</f>
        <v>0</v>
      </c>
      <c r="V5849" s="119">
        <v>21</v>
      </c>
      <c r="W5849" s="119">
        <f>O5849*(V5849/100)</f>
        <v>0</v>
      </c>
      <c r="X5849" s="119">
        <f>O5849+W5849</f>
        <v>0</v>
      </c>
      <c r="Y5849" s="120">
        <v>8</v>
      </c>
      <c r="Z5849" s="9"/>
      <c r="AA5849" s="9"/>
      <c r="AB5849" s="9"/>
    </row>
    <row r="5850" spans="2:28" ht="4.5" customHeight="1" outlineLevel="6" x14ac:dyDescent="0.15">
      <c r="B5850" s="197"/>
      <c r="C5850" s="199"/>
      <c r="D5850" s="199"/>
      <c r="E5850" s="199"/>
      <c r="F5850" s="10"/>
      <c r="G5850" s="10"/>
      <c r="H5850" s="10"/>
      <c r="I5850" s="203"/>
      <c r="J5850" s="205"/>
      <c r="K5850" s="159"/>
      <c r="L5850" s="159"/>
      <c r="M5850" s="159"/>
      <c r="N5850" s="113"/>
      <c r="O5850" s="153"/>
      <c r="P5850" s="205"/>
      <c r="Q5850" s="205"/>
      <c r="R5850" s="159"/>
      <c r="S5850" s="159"/>
      <c r="T5850" s="159"/>
      <c r="U5850" s="159"/>
      <c r="V5850" s="153"/>
      <c r="W5850" s="153"/>
      <c r="X5850" s="153"/>
      <c r="Y5850" s="10"/>
      <c r="Z5850" s="9"/>
      <c r="AA5850" s="9"/>
      <c r="AB5850" s="9"/>
    </row>
    <row r="5851" spans="2:28" ht="14.25" outlineLevel="6" x14ac:dyDescent="0.15">
      <c r="B5851" s="197"/>
      <c r="C5851" s="198"/>
      <c r="D5851" s="114">
        <v>1215</v>
      </c>
      <c r="E5851" s="114"/>
      <c r="F5851" s="115"/>
      <c r="G5851" s="115"/>
      <c r="H5851" s="115" t="s">
        <v>3388</v>
      </c>
      <c r="I5851" s="116" t="s">
        <v>3387</v>
      </c>
      <c r="J5851" s="117" t="s">
        <v>696</v>
      </c>
      <c r="K5851" s="118">
        <v>45</v>
      </c>
      <c r="L5851" s="118">
        <v>0</v>
      </c>
      <c r="M5851" s="118">
        <v>45</v>
      </c>
      <c r="N5851" s="271"/>
      <c r="O5851" s="119">
        <f>M5851*N5851</f>
        <v>0</v>
      </c>
      <c r="P5851" s="117" t="s">
        <v>697</v>
      </c>
      <c r="Q5851" s="117" t="s">
        <v>9413</v>
      </c>
      <c r="R5851" s="118"/>
      <c r="S5851" s="118">
        <f>M5851*R5851</f>
        <v>0</v>
      </c>
      <c r="T5851" s="118"/>
      <c r="U5851" s="118">
        <f>M5851*T5851</f>
        <v>0</v>
      </c>
      <c r="V5851" s="119">
        <v>21</v>
      </c>
      <c r="W5851" s="119">
        <f>O5851*(V5851/100)</f>
        <v>0</v>
      </c>
      <c r="X5851" s="119">
        <f>O5851+W5851</f>
        <v>0</v>
      </c>
      <c r="Y5851" s="120">
        <v>8</v>
      </c>
      <c r="Z5851" s="9"/>
      <c r="AA5851" s="9"/>
      <c r="AB5851" s="9"/>
    </row>
    <row r="5852" spans="2:28" ht="4.5" customHeight="1" outlineLevel="6" x14ac:dyDescent="0.15">
      <c r="B5852" s="197"/>
      <c r="C5852" s="199"/>
      <c r="D5852" s="199"/>
      <c r="E5852" s="199"/>
      <c r="F5852" s="10"/>
      <c r="G5852" s="10"/>
      <c r="H5852" s="10"/>
      <c r="I5852" s="203"/>
      <c r="J5852" s="205"/>
      <c r="K5852" s="159"/>
      <c r="L5852" s="159"/>
      <c r="M5852" s="159"/>
      <c r="N5852" s="113"/>
      <c r="O5852" s="153"/>
      <c r="P5852" s="205"/>
      <c r="Q5852" s="205"/>
      <c r="R5852" s="159"/>
      <c r="S5852" s="159"/>
      <c r="T5852" s="159"/>
      <c r="U5852" s="159"/>
      <c r="V5852" s="153"/>
      <c r="W5852" s="153"/>
      <c r="X5852" s="153"/>
      <c r="Y5852" s="10"/>
      <c r="Z5852" s="9"/>
      <c r="AA5852" s="9"/>
      <c r="AB5852" s="9"/>
    </row>
    <row r="5853" spans="2:28" ht="14.25" outlineLevel="6" x14ac:dyDescent="0.15">
      <c r="B5853" s="197"/>
      <c r="C5853" s="198"/>
      <c r="D5853" s="114">
        <v>1216</v>
      </c>
      <c r="E5853" s="114"/>
      <c r="F5853" s="115"/>
      <c r="G5853" s="115"/>
      <c r="H5853" s="115" t="s">
        <v>3386</v>
      </c>
      <c r="I5853" s="116" t="s">
        <v>1129</v>
      </c>
      <c r="J5853" s="117" t="s">
        <v>696</v>
      </c>
      <c r="K5853" s="118">
        <v>240</v>
      </c>
      <c r="L5853" s="118">
        <v>0</v>
      </c>
      <c r="M5853" s="118">
        <v>240</v>
      </c>
      <c r="N5853" s="271"/>
      <c r="O5853" s="119">
        <f>M5853*N5853</f>
        <v>0</v>
      </c>
      <c r="P5853" s="117" t="s">
        <v>697</v>
      </c>
      <c r="Q5853" s="117" t="s">
        <v>9413</v>
      </c>
      <c r="R5853" s="118"/>
      <c r="S5853" s="118">
        <f>M5853*R5853</f>
        <v>0</v>
      </c>
      <c r="T5853" s="118"/>
      <c r="U5853" s="118">
        <f>M5853*T5853</f>
        <v>0</v>
      </c>
      <c r="V5853" s="119">
        <v>21</v>
      </c>
      <c r="W5853" s="119">
        <f>O5853*(V5853/100)</f>
        <v>0</v>
      </c>
      <c r="X5853" s="119">
        <f>O5853+W5853</f>
        <v>0</v>
      </c>
      <c r="Y5853" s="120">
        <v>8</v>
      </c>
      <c r="Z5853" s="9"/>
      <c r="AA5853" s="9"/>
      <c r="AB5853" s="9"/>
    </row>
    <row r="5854" spans="2:28" ht="4.5" customHeight="1" outlineLevel="6" x14ac:dyDescent="0.15">
      <c r="B5854" s="197"/>
      <c r="C5854" s="199"/>
      <c r="D5854" s="199"/>
      <c r="E5854" s="199"/>
      <c r="F5854" s="10"/>
      <c r="G5854" s="10"/>
      <c r="H5854" s="10"/>
      <c r="I5854" s="203"/>
      <c r="J5854" s="205"/>
      <c r="K5854" s="159"/>
      <c r="L5854" s="159"/>
      <c r="M5854" s="159"/>
      <c r="N5854" s="113"/>
      <c r="O5854" s="153"/>
      <c r="P5854" s="205"/>
      <c r="Q5854" s="205"/>
      <c r="R5854" s="159"/>
      <c r="S5854" s="159"/>
      <c r="T5854" s="159"/>
      <c r="U5854" s="159"/>
      <c r="V5854" s="153"/>
      <c r="W5854" s="153"/>
      <c r="X5854" s="153"/>
      <c r="Y5854" s="10"/>
      <c r="Z5854" s="9"/>
      <c r="AA5854" s="9"/>
      <c r="AB5854" s="9"/>
    </row>
    <row r="5855" spans="2:28" ht="14.25" outlineLevel="6" x14ac:dyDescent="0.15">
      <c r="B5855" s="197"/>
      <c r="C5855" s="198"/>
      <c r="D5855" s="114">
        <v>1217</v>
      </c>
      <c r="E5855" s="114"/>
      <c r="F5855" s="115"/>
      <c r="G5855" s="115"/>
      <c r="H5855" s="115" t="s">
        <v>3385</v>
      </c>
      <c r="I5855" s="116" t="s">
        <v>1131</v>
      </c>
      <c r="J5855" s="117" t="s">
        <v>696</v>
      </c>
      <c r="K5855" s="118">
        <v>260</v>
      </c>
      <c r="L5855" s="118">
        <v>0</v>
      </c>
      <c r="M5855" s="118">
        <v>260</v>
      </c>
      <c r="N5855" s="271"/>
      <c r="O5855" s="119">
        <f>M5855*N5855</f>
        <v>0</v>
      </c>
      <c r="P5855" s="117" t="s">
        <v>697</v>
      </c>
      <c r="Q5855" s="117" t="s">
        <v>9413</v>
      </c>
      <c r="R5855" s="118"/>
      <c r="S5855" s="118">
        <f>M5855*R5855</f>
        <v>0</v>
      </c>
      <c r="T5855" s="118"/>
      <c r="U5855" s="118">
        <f>M5855*T5855</f>
        <v>0</v>
      </c>
      <c r="V5855" s="119">
        <v>21</v>
      </c>
      <c r="W5855" s="119">
        <f>O5855*(V5855/100)</f>
        <v>0</v>
      </c>
      <c r="X5855" s="119">
        <f>O5855+W5855</f>
        <v>0</v>
      </c>
      <c r="Y5855" s="120">
        <v>8</v>
      </c>
      <c r="Z5855" s="9"/>
      <c r="AA5855" s="9"/>
      <c r="AB5855" s="9"/>
    </row>
    <row r="5856" spans="2:28" ht="4.5" customHeight="1" outlineLevel="6" x14ac:dyDescent="0.15">
      <c r="B5856" s="197"/>
      <c r="C5856" s="199"/>
      <c r="D5856" s="199"/>
      <c r="E5856" s="199"/>
      <c r="F5856" s="10"/>
      <c r="G5856" s="10"/>
      <c r="H5856" s="10"/>
      <c r="I5856" s="203"/>
      <c r="J5856" s="205"/>
      <c r="K5856" s="159"/>
      <c r="L5856" s="159"/>
      <c r="M5856" s="159"/>
      <c r="N5856" s="113"/>
      <c r="O5856" s="153"/>
      <c r="P5856" s="205"/>
      <c r="Q5856" s="205"/>
      <c r="R5856" s="159"/>
      <c r="S5856" s="159"/>
      <c r="T5856" s="159"/>
      <c r="U5856" s="159"/>
      <c r="V5856" s="153"/>
      <c r="W5856" s="153"/>
      <c r="X5856" s="153"/>
      <c r="Y5856" s="10"/>
      <c r="Z5856" s="9"/>
      <c r="AA5856" s="9"/>
      <c r="AB5856" s="9"/>
    </row>
    <row r="5857" spans="1:28" ht="14.25" outlineLevel="6" x14ac:dyDescent="0.15">
      <c r="B5857" s="197"/>
      <c r="C5857" s="198"/>
      <c r="D5857" s="114">
        <v>1218</v>
      </c>
      <c r="E5857" s="114"/>
      <c r="F5857" s="115"/>
      <c r="G5857" s="115"/>
      <c r="H5857" s="115" t="s">
        <v>3384</v>
      </c>
      <c r="I5857" s="116" t="s">
        <v>1133</v>
      </c>
      <c r="J5857" s="117" t="s">
        <v>696</v>
      </c>
      <c r="K5857" s="118">
        <v>115</v>
      </c>
      <c r="L5857" s="118">
        <v>0</v>
      </c>
      <c r="M5857" s="118">
        <v>115</v>
      </c>
      <c r="N5857" s="271"/>
      <c r="O5857" s="119">
        <f>M5857*N5857</f>
        <v>0</v>
      </c>
      <c r="P5857" s="117" t="s">
        <v>697</v>
      </c>
      <c r="Q5857" s="117" t="s">
        <v>9413</v>
      </c>
      <c r="R5857" s="118"/>
      <c r="S5857" s="118">
        <f>M5857*R5857</f>
        <v>0</v>
      </c>
      <c r="T5857" s="118"/>
      <c r="U5857" s="118">
        <f>M5857*T5857</f>
        <v>0</v>
      </c>
      <c r="V5857" s="119">
        <v>21</v>
      </c>
      <c r="W5857" s="119">
        <f>O5857*(V5857/100)</f>
        <v>0</v>
      </c>
      <c r="X5857" s="119">
        <f>O5857+W5857</f>
        <v>0</v>
      </c>
      <c r="Y5857" s="120">
        <v>8</v>
      </c>
      <c r="Z5857" s="9"/>
      <c r="AA5857" s="9"/>
      <c r="AB5857" s="9"/>
    </row>
    <row r="5858" spans="1:28" ht="4.5" customHeight="1" outlineLevel="6" x14ac:dyDescent="0.15">
      <c r="B5858" s="197"/>
      <c r="C5858" s="199"/>
      <c r="D5858" s="199"/>
      <c r="E5858" s="199"/>
      <c r="F5858" s="10"/>
      <c r="G5858" s="10"/>
      <c r="H5858" s="10"/>
      <c r="I5858" s="203"/>
      <c r="J5858" s="205"/>
      <c r="K5858" s="159"/>
      <c r="L5858" s="159"/>
      <c r="M5858" s="159"/>
      <c r="N5858" s="113"/>
      <c r="O5858" s="153"/>
      <c r="P5858" s="205"/>
      <c r="Q5858" s="205"/>
      <c r="R5858" s="159"/>
      <c r="S5858" s="159"/>
      <c r="T5858" s="159"/>
      <c r="U5858" s="159"/>
      <c r="V5858" s="153"/>
      <c r="W5858" s="153"/>
      <c r="X5858" s="153"/>
      <c r="Y5858" s="10"/>
      <c r="Z5858" s="9"/>
      <c r="AA5858" s="9"/>
      <c r="AB5858" s="9"/>
    </row>
    <row r="5859" spans="1:28" ht="14.25" outlineLevel="6" x14ac:dyDescent="0.15">
      <c r="B5859" s="197"/>
      <c r="C5859" s="198"/>
      <c r="D5859" s="114">
        <v>1219</v>
      </c>
      <c r="E5859" s="114"/>
      <c r="F5859" s="115"/>
      <c r="G5859" s="115"/>
      <c r="H5859" s="115" t="s">
        <v>3383</v>
      </c>
      <c r="I5859" s="116" t="s">
        <v>1135</v>
      </c>
      <c r="J5859" s="117" t="s">
        <v>696</v>
      </c>
      <c r="K5859" s="118">
        <v>1880</v>
      </c>
      <c r="L5859" s="118">
        <v>0</v>
      </c>
      <c r="M5859" s="118">
        <v>1880</v>
      </c>
      <c r="N5859" s="271"/>
      <c r="O5859" s="119">
        <f>M5859*N5859</f>
        <v>0</v>
      </c>
      <c r="P5859" s="117" t="s">
        <v>697</v>
      </c>
      <c r="Q5859" s="117" t="s">
        <v>9413</v>
      </c>
      <c r="R5859" s="118"/>
      <c r="S5859" s="118">
        <f>M5859*R5859</f>
        <v>0</v>
      </c>
      <c r="T5859" s="118"/>
      <c r="U5859" s="118">
        <f>M5859*T5859</f>
        <v>0</v>
      </c>
      <c r="V5859" s="119">
        <v>21</v>
      </c>
      <c r="W5859" s="119">
        <f>O5859*(V5859/100)</f>
        <v>0</v>
      </c>
      <c r="X5859" s="119">
        <f>O5859+W5859</f>
        <v>0</v>
      </c>
      <c r="Y5859" s="120">
        <v>8</v>
      </c>
      <c r="Z5859" s="9"/>
      <c r="AA5859" s="9"/>
      <c r="AB5859" s="9"/>
    </row>
    <row r="5860" spans="1:28" ht="4.5" customHeight="1" outlineLevel="6" x14ac:dyDescent="0.15">
      <c r="B5860" s="197"/>
      <c r="C5860" s="199"/>
      <c r="D5860" s="199"/>
      <c r="E5860" s="199"/>
      <c r="F5860" s="10"/>
      <c r="G5860" s="10"/>
      <c r="H5860" s="10"/>
      <c r="I5860" s="203"/>
      <c r="J5860" s="205"/>
      <c r="K5860" s="159"/>
      <c r="L5860" s="159"/>
      <c r="M5860" s="159"/>
      <c r="N5860" s="113"/>
      <c r="O5860" s="153"/>
      <c r="P5860" s="205"/>
      <c r="Q5860" s="205"/>
      <c r="R5860" s="159"/>
      <c r="S5860" s="159"/>
      <c r="T5860" s="159"/>
      <c r="U5860" s="159"/>
      <c r="V5860" s="153"/>
      <c r="W5860" s="153"/>
      <c r="X5860" s="153"/>
      <c r="Y5860" s="10"/>
      <c r="Z5860" s="9"/>
      <c r="AA5860" s="9"/>
      <c r="AB5860" s="9"/>
    </row>
    <row r="5861" spans="1:28" ht="14.25" outlineLevel="6" x14ac:dyDescent="0.15">
      <c r="B5861" s="197"/>
      <c r="C5861" s="198"/>
      <c r="D5861" s="114">
        <v>1220</v>
      </c>
      <c r="E5861" s="114"/>
      <c r="F5861" s="115"/>
      <c r="G5861" s="115"/>
      <c r="H5861" s="115" t="s">
        <v>3382</v>
      </c>
      <c r="I5861" s="116" t="s">
        <v>3381</v>
      </c>
      <c r="J5861" s="117" t="s">
        <v>696</v>
      </c>
      <c r="K5861" s="118">
        <v>24</v>
      </c>
      <c r="L5861" s="118">
        <v>0</v>
      </c>
      <c r="M5861" s="118">
        <v>24</v>
      </c>
      <c r="N5861" s="271"/>
      <c r="O5861" s="119">
        <f>M5861*N5861</f>
        <v>0</v>
      </c>
      <c r="P5861" s="117" t="s">
        <v>697</v>
      </c>
      <c r="Q5861" s="117" t="s">
        <v>9413</v>
      </c>
      <c r="R5861" s="118"/>
      <c r="S5861" s="118">
        <f>M5861*R5861</f>
        <v>0</v>
      </c>
      <c r="T5861" s="118"/>
      <c r="U5861" s="118">
        <f>M5861*T5861</f>
        <v>0</v>
      </c>
      <c r="V5861" s="119">
        <v>21</v>
      </c>
      <c r="W5861" s="119">
        <f>O5861*(V5861/100)</f>
        <v>0</v>
      </c>
      <c r="X5861" s="119">
        <f>O5861+W5861</f>
        <v>0</v>
      </c>
      <c r="Y5861" s="120">
        <v>8</v>
      </c>
      <c r="Z5861" s="9"/>
      <c r="AA5861" s="9"/>
      <c r="AB5861" s="9"/>
    </row>
    <row r="5862" spans="1:28" ht="4.5" customHeight="1" outlineLevel="6" x14ac:dyDescent="0.15">
      <c r="B5862" s="197"/>
      <c r="C5862" s="199"/>
      <c r="D5862" s="199"/>
      <c r="E5862" s="199"/>
      <c r="F5862" s="10"/>
      <c r="G5862" s="10"/>
      <c r="H5862" s="10"/>
      <c r="I5862" s="203"/>
      <c r="J5862" s="205"/>
      <c r="K5862" s="159"/>
      <c r="L5862" s="159"/>
      <c r="M5862" s="159"/>
      <c r="N5862" s="113"/>
      <c r="O5862" s="153"/>
      <c r="P5862" s="205"/>
      <c r="Q5862" s="205"/>
      <c r="R5862" s="159"/>
      <c r="S5862" s="159"/>
      <c r="T5862" s="159"/>
      <c r="U5862" s="159"/>
      <c r="V5862" s="153"/>
      <c r="W5862" s="153"/>
      <c r="X5862" s="153"/>
      <c r="Y5862" s="10"/>
      <c r="Z5862" s="9"/>
      <c r="AA5862" s="9"/>
      <c r="AB5862" s="9"/>
    </row>
    <row r="5863" spans="1:28" ht="14.25" outlineLevel="6" x14ac:dyDescent="0.15">
      <c r="B5863" s="197"/>
      <c r="C5863" s="198"/>
      <c r="D5863" s="114">
        <v>1221</v>
      </c>
      <c r="E5863" s="114"/>
      <c r="F5863" s="115"/>
      <c r="G5863" s="115"/>
      <c r="H5863" s="115" t="s">
        <v>3380</v>
      </c>
      <c r="I5863" s="116" t="s">
        <v>3379</v>
      </c>
      <c r="J5863" s="117" t="s">
        <v>3378</v>
      </c>
      <c r="K5863" s="118">
        <v>37</v>
      </c>
      <c r="L5863" s="118">
        <v>0</v>
      </c>
      <c r="M5863" s="118">
        <v>37</v>
      </c>
      <c r="N5863" s="271"/>
      <c r="O5863" s="119">
        <f>M5863*N5863</f>
        <v>0</v>
      </c>
      <c r="P5863" s="117" t="s">
        <v>697</v>
      </c>
      <c r="Q5863" s="117" t="s">
        <v>9413</v>
      </c>
      <c r="R5863" s="118"/>
      <c r="S5863" s="118">
        <f>M5863*R5863</f>
        <v>0</v>
      </c>
      <c r="T5863" s="118"/>
      <c r="U5863" s="118">
        <f>M5863*T5863</f>
        <v>0</v>
      </c>
      <c r="V5863" s="119">
        <v>21</v>
      </c>
      <c r="W5863" s="119">
        <f>O5863*(V5863/100)</f>
        <v>0</v>
      </c>
      <c r="X5863" s="119">
        <f>O5863+W5863</f>
        <v>0</v>
      </c>
      <c r="Y5863" s="120">
        <v>8</v>
      </c>
      <c r="Z5863" s="9"/>
      <c r="AA5863" s="9"/>
      <c r="AB5863" s="9"/>
    </row>
    <row r="5864" spans="1:28" ht="4.5" customHeight="1" outlineLevel="6" x14ac:dyDescent="0.15">
      <c r="B5864" s="197"/>
      <c r="C5864" s="199"/>
      <c r="D5864" s="199"/>
      <c r="E5864" s="199"/>
      <c r="F5864" s="10"/>
      <c r="G5864" s="10"/>
      <c r="H5864" s="10"/>
      <c r="I5864" s="203"/>
      <c r="J5864" s="205"/>
      <c r="K5864" s="159"/>
      <c r="L5864" s="159"/>
      <c r="M5864" s="159"/>
      <c r="N5864" s="113"/>
      <c r="O5864" s="153"/>
      <c r="P5864" s="205"/>
      <c r="Q5864" s="205"/>
      <c r="R5864" s="159"/>
      <c r="S5864" s="159"/>
      <c r="T5864" s="159"/>
      <c r="U5864" s="159"/>
      <c r="V5864" s="153"/>
      <c r="W5864" s="153"/>
      <c r="X5864" s="153"/>
      <c r="Y5864" s="10"/>
      <c r="Z5864" s="9"/>
      <c r="AA5864" s="9"/>
      <c r="AB5864" s="9"/>
    </row>
    <row r="5865" spans="1:28" ht="71.25" outlineLevel="6" x14ac:dyDescent="0.15">
      <c r="B5865" s="197"/>
      <c r="C5865" s="198"/>
      <c r="D5865" s="114">
        <v>1221</v>
      </c>
      <c r="E5865" s="114"/>
      <c r="F5865" s="115"/>
      <c r="G5865" s="115"/>
      <c r="H5865" s="115" t="s">
        <v>3377</v>
      </c>
      <c r="I5865" s="116" t="s">
        <v>3376</v>
      </c>
      <c r="J5865" s="117" t="s">
        <v>696</v>
      </c>
      <c r="K5865" s="118">
        <v>1</v>
      </c>
      <c r="L5865" s="118"/>
      <c r="M5865" s="118">
        <v>1</v>
      </c>
      <c r="N5865" s="271"/>
      <c r="O5865" s="119">
        <f>M5865*N5865</f>
        <v>0</v>
      </c>
      <c r="P5865" s="117" t="s">
        <v>3375</v>
      </c>
      <c r="Q5865" s="117" t="s">
        <v>9413</v>
      </c>
      <c r="R5865" s="118"/>
      <c r="S5865" s="118">
        <f>M5865*R5865</f>
        <v>0</v>
      </c>
      <c r="T5865" s="118"/>
      <c r="U5865" s="118">
        <f>M5865*T5865</f>
        <v>0</v>
      </c>
      <c r="V5865" s="119">
        <v>21</v>
      </c>
      <c r="W5865" s="119">
        <f>O5865*(V5865/100)</f>
        <v>0</v>
      </c>
      <c r="X5865" s="119">
        <f>O5865+W5865</f>
        <v>0</v>
      </c>
      <c r="Y5865" s="120"/>
      <c r="Z5865" s="9"/>
      <c r="AA5865" s="9"/>
      <c r="AB5865" s="9"/>
    </row>
    <row r="5866" spans="1:28" ht="4.5" customHeight="1" outlineLevel="6" x14ac:dyDescent="0.15">
      <c r="B5866" s="197"/>
      <c r="C5866" s="199"/>
      <c r="D5866" s="199"/>
      <c r="E5866" s="199"/>
      <c r="F5866" s="10"/>
      <c r="G5866" s="10"/>
      <c r="H5866" s="10"/>
      <c r="I5866" s="203"/>
      <c r="J5866" s="205"/>
      <c r="K5866" s="159"/>
      <c r="L5866" s="159"/>
      <c r="M5866" s="159"/>
      <c r="N5866" s="113"/>
      <c r="O5866" s="153"/>
      <c r="P5866" s="205"/>
      <c r="Q5866" s="205"/>
      <c r="R5866" s="159"/>
      <c r="S5866" s="159"/>
      <c r="T5866" s="159"/>
      <c r="U5866" s="159"/>
      <c r="V5866" s="153"/>
      <c r="W5866" s="153"/>
      <c r="X5866" s="153"/>
      <c r="Y5866" s="10"/>
      <c r="Z5866" s="9"/>
      <c r="AA5866" s="9"/>
      <c r="AB5866" s="9"/>
    </row>
    <row r="5867" spans="1:28" outlineLevel="6" x14ac:dyDescent="0.15">
      <c r="B5867" s="6"/>
      <c r="C5867" s="6"/>
      <c r="D5867" s="6"/>
      <c r="E5867" s="6"/>
      <c r="F5867" s="6"/>
      <c r="G5867" s="6"/>
      <c r="H5867" s="6"/>
      <c r="I5867" s="6"/>
      <c r="J5867" s="6"/>
      <c r="K5867" s="6"/>
      <c r="L5867" s="6"/>
      <c r="M5867" s="6"/>
      <c r="N5867" s="9"/>
      <c r="O5867" s="9"/>
      <c r="P5867" s="6"/>
      <c r="Q5867" s="6"/>
      <c r="R5867" s="6"/>
      <c r="S5867" s="6"/>
      <c r="T5867" s="6"/>
      <c r="U5867" s="6"/>
      <c r="V5867" s="6"/>
      <c r="W5867" s="9"/>
      <c r="X5867" s="9"/>
      <c r="Y5867" s="9"/>
    </row>
    <row r="5868" spans="1:28" ht="13.5" outlineLevel="5" x14ac:dyDescent="0.25">
      <c r="A5868" s="189" t="s">
        <v>1431</v>
      </c>
      <c r="B5868" s="239">
        <v>6</v>
      </c>
      <c r="C5868" s="240"/>
      <c r="D5868" s="240"/>
      <c r="E5868" s="240"/>
      <c r="F5868" s="193"/>
      <c r="G5868" s="193"/>
      <c r="H5868" s="193"/>
      <c r="I5868" s="241" t="s">
        <v>1430</v>
      </c>
      <c r="J5868" s="242"/>
      <c r="K5868" s="243"/>
      <c r="L5868" s="243"/>
      <c r="M5868" s="243"/>
      <c r="N5868" s="193"/>
      <c r="O5868" s="191">
        <f>SUBTOTAL(9,O5869:O5883)</f>
        <v>0</v>
      </c>
      <c r="P5868" s="242" t="s">
        <v>475</v>
      </c>
      <c r="Q5868" s="242"/>
      <c r="R5868" s="243"/>
      <c r="S5868" s="192">
        <f>SUBTOTAL(9,S5869:S5883)</f>
        <v>0</v>
      </c>
      <c r="T5868" s="243"/>
      <c r="U5868" s="192">
        <f>SUBTOTAL(9,U5869:U5883)</f>
        <v>0</v>
      </c>
      <c r="V5868" s="244"/>
      <c r="W5868" s="191">
        <f>SUBTOTAL(9,W5869:W5883)</f>
        <v>0</v>
      </c>
      <c r="X5868" s="191">
        <f>SUBTOTAL(9,X5869:X5883)</f>
        <v>0</v>
      </c>
      <c r="Y5868" s="189"/>
      <c r="Z5868" s="6"/>
      <c r="AA5868" s="9"/>
      <c r="AB5868" s="9"/>
    </row>
    <row r="5869" spans="1:28" ht="14.25" outlineLevel="6" x14ac:dyDescent="0.15">
      <c r="B5869" s="197"/>
      <c r="C5869" s="198"/>
      <c r="D5869" s="114">
        <v>1222</v>
      </c>
      <c r="E5869" s="114"/>
      <c r="F5869" s="115"/>
      <c r="G5869" s="115"/>
      <c r="H5869" s="115" t="s">
        <v>3374</v>
      </c>
      <c r="I5869" s="116" t="s">
        <v>3164</v>
      </c>
      <c r="J5869" s="117" t="s">
        <v>1011</v>
      </c>
      <c r="K5869" s="118">
        <v>1</v>
      </c>
      <c r="L5869" s="118">
        <v>0</v>
      </c>
      <c r="M5869" s="118">
        <v>1</v>
      </c>
      <c r="N5869" s="271"/>
      <c r="O5869" s="119">
        <f>M5869*N5869</f>
        <v>0</v>
      </c>
      <c r="P5869" s="117" t="s">
        <v>697</v>
      </c>
      <c r="Q5869" s="117" t="s">
        <v>9413</v>
      </c>
      <c r="R5869" s="118"/>
      <c r="S5869" s="118">
        <f>M5869*R5869</f>
        <v>0</v>
      </c>
      <c r="T5869" s="118"/>
      <c r="U5869" s="118">
        <f>M5869*T5869</f>
        <v>0</v>
      </c>
      <c r="V5869" s="119">
        <v>21</v>
      </c>
      <c r="W5869" s="119">
        <f>O5869*(V5869/100)</f>
        <v>0</v>
      </c>
      <c r="X5869" s="119">
        <f>O5869+W5869</f>
        <v>0</v>
      </c>
      <c r="Y5869" s="120">
        <v>8</v>
      </c>
      <c r="Z5869" s="9"/>
      <c r="AA5869" s="9"/>
      <c r="AB5869" s="9"/>
    </row>
    <row r="5870" spans="1:28" ht="4.5" customHeight="1" outlineLevel="6" x14ac:dyDescent="0.15">
      <c r="B5870" s="197"/>
      <c r="C5870" s="199"/>
      <c r="D5870" s="199"/>
      <c r="E5870" s="199"/>
      <c r="F5870" s="10"/>
      <c r="G5870" s="10"/>
      <c r="H5870" s="10"/>
      <c r="I5870" s="203"/>
      <c r="J5870" s="205"/>
      <c r="K5870" s="159"/>
      <c r="L5870" s="159"/>
      <c r="M5870" s="159"/>
      <c r="N5870" s="113"/>
      <c r="O5870" s="153"/>
      <c r="P5870" s="205"/>
      <c r="Q5870" s="205"/>
      <c r="R5870" s="159"/>
      <c r="S5870" s="159"/>
      <c r="T5870" s="159"/>
      <c r="U5870" s="159"/>
      <c r="V5870" s="153"/>
      <c r="W5870" s="153"/>
      <c r="X5870" s="153"/>
      <c r="Y5870" s="10"/>
      <c r="Z5870" s="9"/>
      <c r="AA5870" s="9"/>
      <c r="AB5870" s="9"/>
    </row>
    <row r="5871" spans="1:28" ht="28.5" outlineLevel="6" x14ac:dyDescent="0.15">
      <c r="B5871" s="197"/>
      <c r="C5871" s="198"/>
      <c r="D5871" s="114">
        <v>1223</v>
      </c>
      <c r="E5871" s="114"/>
      <c r="F5871" s="115"/>
      <c r="G5871" s="115"/>
      <c r="H5871" s="115" t="s">
        <v>3373</v>
      </c>
      <c r="I5871" s="116" t="s">
        <v>3372</v>
      </c>
      <c r="J5871" s="117" t="s">
        <v>1011</v>
      </c>
      <c r="K5871" s="118">
        <v>1</v>
      </c>
      <c r="L5871" s="118">
        <v>0</v>
      </c>
      <c r="M5871" s="118">
        <v>1</v>
      </c>
      <c r="N5871" s="271"/>
      <c r="O5871" s="119">
        <f>M5871*N5871</f>
        <v>0</v>
      </c>
      <c r="P5871" s="117" t="s">
        <v>697</v>
      </c>
      <c r="Q5871" s="117" t="s">
        <v>9413</v>
      </c>
      <c r="R5871" s="118"/>
      <c r="S5871" s="118">
        <f>M5871*R5871</f>
        <v>0</v>
      </c>
      <c r="T5871" s="118"/>
      <c r="U5871" s="118">
        <f>M5871*T5871</f>
        <v>0</v>
      </c>
      <c r="V5871" s="119">
        <v>21</v>
      </c>
      <c r="W5871" s="119">
        <f>O5871*(V5871/100)</f>
        <v>0</v>
      </c>
      <c r="X5871" s="119">
        <f>O5871+W5871</f>
        <v>0</v>
      </c>
      <c r="Y5871" s="120">
        <v>8</v>
      </c>
      <c r="Z5871" s="9"/>
      <c r="AA5871" s="9"/>
      <c r="AB5871" s="9"/>
    </row>
    <row r="5872" spans="1:28" ht="4.5" customHeight="1" outlineLevel="6" x14ac:dyDescent="0.15">
      <c r="B5872" s="197"/>
      <c r="C5872" s="199"/>
      <c r="D5872" s="199"/>
      <c r="E5872" s="199"/>
      <c r="F5872" s="10"/>
      <c r="G5872" s="10"/>
      <c r="H5872" s="10"/>
      <c r="I5872" s="203"/>
      <c r="J5872" s="205"/>
      <c r="K5872" s="159"/>
      <c r="L5872" s="159"/>
      <c r="M5872" s="159"/>
      <c r="N5872" s="113"/>
      <c r="O5872" s="153"/>
      <c r="P5872" s="205"/>
      <c r="Q5872" s="205"/>
      <c r="R5872" s="159"/>
      <c r="S5872" s="159"/>
      <c r="T5872" s="159"/>
      <c r="U5872" s="159"/>
      <c r="V5872" s="153"/>
      <c r="W5872" s="153"/>
      <c r="X5872" s="153"/>
      <c r="Y5872" s="10"/>
      <c r="Z5872" s="9"/>
      <c r="AA5872" s="9"/>
      <c r="AB5872" s="9"/>
    </row>
    <row r="5873" spans="1:28" ht="14.25" outlineLevel="6" x14ac:dyDescent="0.15">
      <c r="B5873" s="197"/>
      <c r="C5873" s="198"/>
      <c r="D5873" s="114">
        <v>1224</v>
      </c>
      <c r="E5873" s="114"/>
      <c r="F5873" s="115"/>
      <c r="G5873" s="115"/>
      <c r="H5873" s="115" t="s">
        <v>3371</v>
      </c>
      <c r="I5873" s="116" t="s">
        <v>3370</v>
      </c>
      <c r="J5873" s="117" t="s">
        <v>1011</v>
      </c>
      <c r="K5873" s="118">
        <v>1</v>
      </c>
      <c r="L5873" s="118">
        <v>0</v>
      </c>
      <c r="M5873" s="118">
        <v>1</v>
      </c>
      <c r="N5873" s="271"/>
      <c r="O5873" s="119">
        <f>M5873*N5873</f>
        <v>0</v>
      </c>
      <c r="P5873" s="117" t="s">
        <v>697</v>
      </c>
      <c r="Q5873" s="117" t="s">
        <v>9413</v>
      </c>
      <c r="R5873" s="118"/>
      <c r="S5873" s="118">
        <f>M5873*R5873</f>
        <v>0</v>
      </c>
      <c r="T5873" s="118"/>
      <c r="U5873" s="118">
        <f>M5873*T5873</f>
        <v>0</v>
      </c>
      <c r="V5873" s="119">
        <v>21</v>
      </c>
      <c r="W5873" s="119">
        <f>O5873*(V5873/100)</f>
        <v>0</v>
      </c>
      <c r="X5873" s="119">
        <f>O5873+W5873</f>
        <v>0</v>
      </c>
      <c r="Y5873" s="120">
        <v>8</v>
      </c>
      <c r="Z5873" s="9"/>
      <c r="AA5873" s="9"/>
      <c r="AB5873" s="9"/>
    </row>
    <row r="5874" spans="1:28" ht="4.5" customHeight="1" outlineLevel="6" x14ac:dyDescent="0.15">
      <c r="B5874" s="197"/>
      <c r="C5874" s="199"/>
      <c r="D5874" s="199"/>
      <c r="E5874" s="199"/>
      <c r="F5874" s="10"/>
      <c r="G5874" s="10"/>
      <c r="H5874" s="10"/>
      <c r="I5874" s="203"/>
      <c r="J5874" s="205"/>
      <c r="K5874" s="159"/>
      <c r="L5874" s="159"/>
      <c r="M5874" s="159"/>
      <c r="N5874" s="113"/>
      <c r="O5874" s="153"/>
      <c r="P5874" s="205"/>
      <c r="Q5874" s="205"/>
      <c r="R5874" s="159"/>
      <c r="S5874" s="159"/>
      <c r="T5874" s="159"/>
      <c r="U5874" s="159"/>
      <c r="V5874" s="153"/>
      <c r="W5874" s="153"/>
      <c r="X5874" s="153"/>
      <c r="Y5874" s="10"/>
      <c r="Z5874" s="9"/>
      <c r="AA5874" s="9"/>
      <c r="AB5874" s="9"/>
    </row>
    <row r="5875" spans="1:28" ht="28.5" outlineLevel="6" x14ac:dyDescent="0.15">
      <c r="B5875" s="197"/>
      <c r="C5875" s="198"/>
      <c r="D5875" s="114">
        <v>1225</v>
      </c>
      <c r="E5875" s="114"/>
      <c r="F5875" s="115"/>
      <c r="G5875" s="115"/>
      <c r="H5875" s="115" t="s">
        <v>3369</v>
      </c>
      <c r="I5875" s="116" t="s">
        <v>3368</v>
      </c>
      <c r="J5875" s="117" t="s">
        <v>1011</v>
      </c>
      <c r="K5875" s="118">
        <v>1</v>
      </c>
      <c r="L5875" s="118">
        <v>0</v>
      </c>
      <c r="M5875" s="118">
        <v>1</v>
      </c>
      <c r="N5875" s="271"/>
      <c r="O5875" s="119">
        <f>M5875*N5875</f>
        <v>0</v>
      </c>
      <c r="P5875" s="117" t="s">
        <v>697</v>
      </c>
      <c r="Q5875" s="117" t="s">
        <v>9413</v>
      </c>
      <c r="R5875" s="118"/>
      <c r="S5875" s="118">
        <f>M5875*R5875</f>
        <v>0</v>
      </c>
      <c r="T5875" s="118"/>
      <c r="U5875" s="118">
        <f>M5875*T5875</f>
        <v>0</v>
      </c>
      <c r="V5875" s="119">
        <v>21</v>
      </c>
      <c r="W5875" s="119">
        <f>O5875*(V5875/100)</f>
        <v>0</v>
      </c>
      <c r="X5875" s="119">
        <f>O5875+W5875</f>
        <v>0</v>
      </c>
      <c r="Y5875" s="120">
        <v>8</v>
      </c>
      <c r="Z5875" s="9"/>
      <c r="AA5875" s="9"/>
      <c r="AB5875" s="9"/>
    </row>
    <row r="5876" spans="1:28" ht="4.5" customHeight="1" outlineLevel="6" x14ac:dyDescent="0.15">
      <c r="B5876" s="197"/>
      <c r="C5876" s="199"/>
      <c r="D5876" s="199"/>
      <c r="E5876" s="199"/>
      <c r="F5876" s="10"/>
      <c r="G5876" s="10"/>
      <c r="H5876" s="10"/>
      <c r="I5876" s="203"/>
      <c r="J5876" s="205"/>
      <c r="K5876" s="159"/>
      <c r="L5876" s="159"/>
      <c r="M5876" s="159"/>
      <c r="N5876" s="113"/>
      <c r="O5876" s="153"/>
      <c r="P5876" s="205"/>
      <c r="Q5876" s="205"/>
      <c r="R5876" s="159"/>
      <c r="S5876" s="159"/>
      <c r="T5876" s="159"/>
      <c r="U5876" s="159"/>
      <c r="V5876" s="153"/>
      <c r="W5876" s="153"/>
      <c r="X5876" s="153"/>
      <c r="Y5876" s="10"/>
      <c r="Z5876" s="9"/>
      <c r="AA5876" s="9"/>
      <c r="AB5876" s="9"/>
    </row>
    <row r="5877" spans="1:28" ht="14.25" outlineLevel="6" x14ac:dyDescent="0.15">
      <c r="B5877" s="197"/>
      <c r="C5877" s="198"/>
      <c r="D5877" s="114">
        <v>1226</v>
      </c>
      <c r="E5877" s="114"/>
      <c r="F5877" s="115"/>
      <c r="G5877" s="115"/>
      <c r="H5877" s="115" t="s">
        <v>3367</v>
      </c>
      <c r="I5877" s="116" t="s">
        <v>3366</v>
      </c>
      <c r="J5877" s="117" t="s">
        <v>3365</v>
      </c>
      <c r="K5877" s="118">
        <v>15</v>
      </c>
      <c r="L5877" s="118">
        <v>0</v>
      </c>
      <c r="M5877" s="118">
        <v>15</v>
      </c>
      <c r="N5877" s="271"/>
      <c r="O5877" s="119">
        <f>M5877*N5877</f>
        <v>0</v>
      </c>
      <c r="P5877" s="117" t="s">
        <v>697</v>
      </c>
      <c r="Q5877" s="117" t="s">
        <v>9413</v>
      </c>
      <c r="R5877" s="118"/>
      <c r="S5877" s="118">
        <f>M5877*R5877</f>
        <v>0</v>
      </c>
      <c r="T5877" s="118"/>
      <c r="U5877" s="118">
        <f>M5877*T5877</f>
        <v>0</v>
      </c>
      <c r="V5877" s="119">
        <v>21</v>
      </c>
      <c r="W5877" s="119">
        <f>O5877*(V5877/100)</f>
        <v>0</v>
      </c>
      <c r="X5877" s="119">
        <f>O5877+W5877</f>
        <v>0</v>
      </c>
      <c r="Y5877" s="120">
        <v>8</v>
      </c>
      <c r="Z5877" s="9"/>
      <c r="AA5877" s="9"/>
      <c r="AB5877" s="9"/>
    </row>
    <row r="5878" spans="1:28" ht="4.5" customHeight="1" outlineLevel="6" x14ac:dyDescent="0.15">
      <c r="B5878" s="197"/>
      <c r="C5878" s="199"/>
      <c r="D5878" s="199"/>
      <c r="E5878" s="199"/>
      <c r="F5878" s="10"/>
      <c r="G5878" s="10"/>
      <c r="H5878" s="10"/>
      <c r="I5878" s="203"/>
      <c r="J5878" s="205"/>
      <c r="K5878" s="159"/>
      <c r="L5878" s="159"/>
      <c r="M5878" s="159"/>
      <c r="N5878" s="113"/>
      <c r="O5878" s="153"/>
      <c r="P5878" s="205"/>
      <c r="Q5878" s="205"/>
      <c r="R5878" s="159"/>
      <c r="S5878" s="159"/>
      <c r="T5878" s="159"/>
      <c r="U5878" s="159"/>
      <c r="V5878" s="153"/>
      <c r="W5878" s="153"/>
      <c r="X5878" s="153"/>
      <c r="Y5878" s="10"/>
      <c r="Z5878" s="9"/>
      <c r="AA5878" s="9"/>
      <c r="AB5878" s="9"/>
    </row>
    <row r="5879" spans="1:28" ht="14.25" outlineLevel="6" x14ac:dyDescent="0.15">
      <c r="B5879" s="197"/>
      <c r="C5879" s="198"/>
      <c r="D5879" s="114">
        <v>1227</v>
      </c>
      <c r="E5879" s="114"/>
      <c r="F5879" s="115"/>
      <c r="G5879" s="115"/>
      <c r="H5879" s="115" t="s">
        <v>3364</v>
      </c>
      <c r="I5879" s="116" t="s">
        <v>3363</v>
      </c>
      <c r="J5879" s="117" t="s">
        <v>1011</v>
      </c>
      <c r="K5879" s="118">
        <v>1</v>
      </c>
      <c r="L5879" s="118">
        <v>0</v>
      </c>
      <c r="M5879" s="118">
        <v>1</v>
      </c>
      <c r="N5879" s="271"/>
      <c r="O5879" s="119">
        <f>M5879*N5879</f>
        <v>0</v>
      </c>
      <c r="P5879" s="117" t="s">
        <v>697</v>
      </c>
      <c r="Q5879" s="117" t="s">
        <v>9413</v>
      </c>
      <c r="R5879" s="118"/>
      <c r="S5879" s="118">
        <f>M5879*R5879</f>
        <v>0</v>
      </c>
      <c r="T5879" s="118"/>
      <c r="U5879" s="118">
        <f>M5879*T5879</f>
        <v>0</v>
      </c>
      <c r="V5879" s="119">
        <v>21</v>
      </c>
      <c r="W5879" s="119">
        <f>O5879*(V5879/100)</f>
        <v>0</v>
      </c>
      <c r="X5879" s="119">
        <f>O5879+W5879</f>
        <v>0</v>
      </c>
      <c r="Y5879" s="120">
        <v>8</v>
      </c>
      <c r="Z5879" s="9"/>
      <c r="AA5879" s="9"/>
      <c r="AB5879" s="9"/>
    </row>
    <row r="5880" spans="1:28" ht="4.5" customHeight="1" outlineLevel="6" x14ac:dyDescent="0.15">
      <c r="B5880" s="197"/>
      <c r="C5880" s="199"/>
      <c r="D5880" s="199"/>
      <c r="E5880" s="199"/>
      <c r="F5880" s="10"/>
      <c r="G5880" s="10"/>
      <c r="H5880" s="10"/>
      <c r="I5880" s="203"/>
      <c r="J5880" s="205"/>
      <c r="K5880" s="159"/>
      <c r="L5880" s="159"/>
      <c r="M5880" s="159"/>
      <c r="N5880" s="113"/>
      <c r="O5880" s="153"/>
      <c r="P5880" s="205"/>
      <c r="Q5880" s="205"/>
      <c r="R5880" s="159"/>
      <c r="S5880" s="159"/>
      <c r="T5880" s="159"/>
      <c r="U5880" s="159"/>
      <c r="V5880" s="153"/>
      <c r="W5880" s="153"/>
      <c r="X5880" s="153"/>
      <c r="Y5880" s="10"/>
      <c r="Z5880" s="9"/>
      <c r="AA5880" s="9"/>
      <c r="AB5880" s="9"/>
    </row>
    <row r="5881" spans="1:28" ht="28.5" outlineLevel="6" x14ac:dyDescent="0.15">
      <c r="B5881" s="197"/>
      <c r="C5881" s="198"/>
      <c r="D5881" s="114">
        <v>1228</v>
      </c>
      <c r="E5881" s="114"/>
      <c r="F5881" s="115"/>
      <c r="G5881" s="115"/>
      <c r="H5881" s="115" t="s">
        <v>3362</v>
      </c>
      <c r="I5881" s="116" t="s">
        <v>1024</v>
      </c>
      <c r="J5881" s="117" t="s">
        <v>1011</v>
      </c>
      <c r="K5881" s="118">
        <v>1</v>
      </c>
      <c r="L5881" s="118">
        <v>0</v>
      </c>
      <c r="M5881" s="118">
        <v>1</v>
      </c>
      <c r="N5881" s="271"/>
      <c r="O5881" s="119">
        <f>M5881*N5881</f>
        <v>0</v>
      </c>
      <c r="P5881" s="117" t="s">
        <v>697</v>
      </c>
      <c r="Q5881" s="117" t="s">
        <v>9413</v>
      </c>
      <c r="R5881" s="118"/>
      <c r="S5881" s="118">
        <f>M5881*R5881</f>
        <v>0</v>
      </c>
      <c r="T5881" s="118"/>
      <c r="U5881" s="118">
        <f>M5881*T5881</f>
        <v>0</v>
      </c>
      <c r="V5881" s="119">
        <v>21</v>
      </c>
      <c r="W5881" s="119">
        <f>O5881*(V5881/100)</f>
        <v>0</v>
      </c>
      <c r="X5881" s="119">
        <f>O5881+W5881</f>
        <v>0</v>
      </c>
      <c r="Y5881" s="120">
        <v>8</v>
      </c>
      <c r="Z5881" s="9"/>
      <c r="AA5881" s="9"/>
      <c r="AB5881" s="9"/>
    </row>
    <row r="5882" spans="1:28" ht="4.5" customHeight="1" outlineLevel="6" x14ac:dyDescent="0.15">
      <c r="B5882" s="197"/>
      <c r="C5882" s="199"/>
      <c r="D5882" s="199"/>
      <c r="E5882" s="199"/>
      <c r="F5882" s="10"/>
      <c r="G5882" s="10"/>
      <c r="H5882" s="10"/>
      <c r="I5882" s="203"/>
      <c r="J5882" s="205"/>
      <c r="K5882" s="159"/>
      <c r="L5882" s="159"/>
      <c r="M5882" s="159"/>
      <c r="N5882" s="113"/>
      <c r="O5882" s="153"/>
      <c r="P5882" s="205"/>
      <c r="Q5882" s="205"/>
      <c r="R5882" s="159"/>
      <c r="S5882" s="159"/>
      <c r="T5882" s="159"/>
      <c r="U5882" s="159"/>
      <c r="V5882" s="153"/>
      <c r="W5882" s="153"/>
      <c r="X5882" s="153"/>
      <c r="Y5882" s="10"/>
      <c r="Z5882" s="9"/>
      <c r="AA5882" s="9"/>
      <c r="AB5882" s="9"/>
    </row>
    <row r="5883" spans="1:28" outlineLevel="6" x14ac:dyDescent="0.15">
      <c r="B5883" s="6"/>
      <c r="C5883" s="6"/>
      <c r="D5883" s="6"/>
      <c r="E5883" s="6"/>
      <c r="F5883" s="6"/>
      <c r="G5883" s="6"/>
      <c r="H5883" s="6"/>
      <c r="I5883" s="6"/>
      <c r="J5883" s="6"/>
      <c r="K5883" s="6"/>
      <c r="L5883" s="6"/>
      <c r="M5883" s="6"/>
      <c r="N5883" s="9"/>
      <c r="O5883" s="9"/>
      <c r="P5883" s="6"/>
      <c r="Q5883" s="6"/>
      <c r="R5883" s="6"/>
      <c r="S5883" s="6"/>
      <c r="T5883" s="6"/>
      <c r="U5883" s="6"/>
      <c r="V5883" s="6"/>
      <c r="W5883" s="9"/>
      <c r="X5883" s="9"/>
      <c r="Y5883" s="9"/>
    </row>
    <row r="5884" spans="1:28" ht="13.5" outlineLevel="4" x14ac:dyDescent="0.25">
      <c r="A5884" s="184" t="s">
        <v>1429</v>
      </c>
      <c r="B5884" s="233">
        <v>5</v>
      </c>
      <c r="C5884" s="234"/>
      <c r="D5884" s="234"/>
      <c r="E5884" s="234"/>
      <c r="F5884" s="188"/>
      <c r="G5884" s="188"/>
      <c r="H5884" s="188"/>
      <c r="I5884" s="235" t="s">
        <v>1428</v>
      </c>
      <c r="J5884" s="236"/>
      <c r="K5884" s="237"/>
      <c r="L5884" s="237"/>
      <c r="M5884" s="237"/>
      <c r="N5884" s="188"/>
      <c r="O5884" s="186">
        <f>SUBTOTAL(9,O5885:O5938)</f>
        <v>0</v>
      </c>
      <c r="P5884" s="236" t="s">
        <v>474</v>
      </c>
      <c r="Q5884" s="236"/>
      <c r="R5884" s="237"/>
      <c r="S5884" s="187">
        <f>SUBTOTAL(9,S5885:S5938)</f>
        <v>0</v>
      </c>
      <c r="T5884" s="237"/>
      <c r="U5884" s="187">
        <f>SUBTOTAL(9,U5885:U5938)</f>
        <v>0</v>
      </c>
      <c r="V5884" s="238"/>
      <c r="W5884" s="186">
        <f>SUBTOTAL(9,W5885:W5938)</f>
        <v>0</v>
      </c>
      <c r="X5884" s="186">
        <f>SUBTOTAL(9,X5885:X5938)</f>
        <v>0</v>
      </c>
      <c r="Y5884" s="184"/>
      <c r="Z5884" s="6"/>
      <c r="AA5884" s="9"/>
      <c r="AB5884" s="9"/>
    </row>
    <row r="5885" spans="1:28" ht="13.5" outlineLevel="5" x14ac:dyDescent="0.25">
      <c r="A5885" s="189" t="s">
        <v>1427</v>
      </c>
      <c r="B5885" s="239">
        <v>6</v>
      </c>
      <c r="C5885" s="240"/>
      <c r="D5885" s="240"/>
      <c r="E5885" s="240"/>
      <c r="F5885" s="193"/>
      <c r="G5885" s="193"/>
      <c r="H5885" s="193"/>
      <c r="I5885" s="241" t="s">
        <v>1426</v>
      </c>
      <c r="J5885" s="242"/>
      <c r="K5885" s="243"/>
      <c r="L5885" s="243"/>
      <c r="M5885" s="243"/>
      <c r="N5885" s="193"/>
      <c r="O5885" s="191">
        <f>SUBTOTAL(9,O5886:O5892)</f>
        <v>0</v>
      </c>
      <c r="P5885" s="242" t="s">
        <v>475</v>
      </c>
      <c r="Q5885" s="242"/>
      <c r="R5885" s="243"/>
      <c r="S5885" s="192">
        <f>SUBTOTAL(9,S5886:S5892)</f>
        <v>0</v>
      </c>
      <c r="T5885" s="243"/>
      <c r="U5885" s="192">
        <f>SUBTOTAL(9,U5886:U5892)</f>
        <v>0</v>
      </c>
      <c r="V5885" s="244"/>
      <c r="W5885" s="191">
        <f>SUBTOTAL(9,W5886:W5892)</f>
        <v>0</v>
      </c>
      <c r="X5885" s="191">
        <f>SUBTOTAL(9,X5886:X5892)</f>
        <v>0</v>
      </c>
      <c r="Y5885" s="189"/>
      <c r="Z5885" s="6"/>
      <c r="AA5885" s="9"/>
      <c r="AB5885" s="9"/>
    </row>
    <row r="5886" spans="1:28" ht="14.25" outlineLevel="6" x14ac:dyDescent="0.15">
      <c r="B5886" s="197"/>
      <c r="C5886" s="198"/>
      <c r="D5886" s="114">
        <v>1229</v>
      </c>
      <c r="E5886" s="114"/>
      <c r="F5886" s="115"/>
      <c r="G5886" s="115"/>
      <c r="H5886" s="115" t="s">
        <v>3361</v>
      </c>
      <c r="I5886" s="116" t="s">
        <v>3360</v>
      </c>
      <c r="J5886" s="117" t="s">
        <v>584</v>
      </c>
      <c r="K5886" s="118">
        <v>385</v>
      </c>
      <c r="L5886" s="118">
        <v>0</v>
      </c>
      <c r="M5886" s="118">
        <v>385</v>
      </c>
      <c r="N5886" s="271"/>
      <c r="O5886" s="119">
        <f>M5886*N5886</f>
        <v>0</v>
      </c>
      <c r="P5886" s="117" t="s">
        <v>697</v>
      </c>
      <c r="Q5886" s="117" t="s">
        <v>9413</v>
      </c>
      <c r="R5886" s="118"/>
      <c r="S5886" s="118">
        <f>M5886*R5886</f>
        <v>0</v>
      </c>
      <c r="T5886" s="118"/>
      <c r="U5886" s="118">
        <f>M5886*T5886</f>
        <v>0</v>
      </c>
      <c r="V5886" s="119">
        <v>21</v>
      </c>
      <c r="W5886" s="119">
        <f>O5886*(V5886/100)</f>
        <v>0</v>
      </c>
      <c r="X5886" s="119">
        <f>O5886+W5886</f>
        <v>0</v>
      </c>
      <c r="Y5886" s="120">
        <v>8</v>
      </c>
      <c r="Z5886" s="9"/>
      <c r="AA5886" s="9"/>
      <c r="AB5886" s="9"/>
    </row>
    <row r="5887" spans="1:28" ht="4.5" customHeight="1" outlineLevel="6" x14ac:dyDescent="0.15">
      <c r="B5887" s="197"/>
      <c r="C5887" s="199"/>
      <c r="D5887" s="199"/>
      <c r="E5887" s="199"/>
      <c r="F5887" s="10"/>
      <c r="G5887" s="10"/>
      <c r="H5887" s="10"/>
      <c r="I5887" s="203"/>
      <c r="J5887" s="205"/>
      <c r="K5887" s="159"/>
      <c r="L5887" s="159"/>
      <c r="M5887" s="159"/>
      <c r="N5887" s="113"/>
      <c r="O5887" s="153"/>
      <c r="P5887" s="205"/>
      <c r="Q5887" s="205"/>
      <c r="R5887" s="159"/>
      <c r="S5887" s="159"/>
      <c r="T5887" s="159"/>
      <c r="U5887" s="159"/>
      <c r="V5887" s="153"/>
      <c r="W5887" s="153"/>
      <c r="X5887" s="153"/>
      <c r="Y5887" s="10"/>
      <c r="Z5887" s="9"/>
      <c r="AA5887" s="9"/>
      <c r="AB5887" s="9"/>
    </row>
    <row r="5888" spans="1:28" ht="14.25" outlineLevel="6" x14ac:dyDescent="0.15">
      <c r="B5888" s="197"/>
      <c r="C5888" s="198"/>
      <c r="D5888" s="114">
        <v>1230</v>
      </c>
      <c r="E5888" s="114"/>
      <c r="F5888" s="115"/>
      <c r="G5888" s="115"/>
      <c r="H5888" s="115" t="s">
        <v>3359</v>
      </c>
      <c r="I5888" s="116" t="s">
        <v>3358</v>
      </c>
      <c r="J5888" s="117" t="s">
        <v>3311</v>
      </c>
      <c r="K5888" s="118">
        <v>160</v>
      </c>
      <c r="L5888" s="118">
        <v>0</v>
      </c>
      <c r="M5888" s="118">
        <v>160</v>
      </c>
      <c r="N5888" s="271"/>
      <c r="O5888" s="119">
        <f>M5888*N5888</f>
        <v>0</v>
      </c>
      <c r="P5888" s="117" t="s">
        <v>697</v>
      </c>
      <c r="Q5888" s="117" t="s">
        <v>9413</v>
      </c>
      <c r="R5888" s="118"/>
      <c r="S5888" s="118">
        <f>M5888*R5888</f>
        <v>0</v>
      </c>
      <c r="T5888" s="118"/>
      <c r="U5888" s="118">
        <f>M5888*T5888</f>
        <v>0</v>
      </c>
      <c r="V5888" s="119">
        <v>21</v>
      </c>
      <c r="W5888" s="119">
        <f>O5888*(V5888/100)</f>
        <v>0</v>
      </c>
      <c r="X5888" s="119">
        <f>O5888+W5888</f>
        <v>0</v>
      </c>
      <c r="Y5888" s="120">
        <v>8</v>
      </c>
      <c r="Z5888" s="9"/>
      <c r="AA5888" s="9"/>
      <c r="AB5888" s="9"/>
    </row>
    <row r="5889" spans="1:28" ht="4.5" customHeight="1" outlineLevel="6" x14ac:dyDescent="0.15">
      <c r="B5889" s="197"/>
      <c r="C5889" s="199"/>
      <c r="D5889" s="199"/>
      <c r="E5889" s="199"/>
      <c r="F5889" s="10"/>
      <c r="G5889" s="10"/>
      <c r="H5889" s="10"/>
      <c r="I5889" s="203"/>
      <c r="J5889" s="205"/>
      <c r="K5889" s="159"/>
      <c r="L5889" s="159"/>
      <c r="M5889" s="159"/>
      <c r="N5889" s="113"/>
      <c r="O5889" s="153"/>
      <c r="P5889" s="205"/>
      <c r="Q5889" s="205"/>
      <c r="R5889" s="159"/>
      <c r="S5889" s="159"/>
      <c r="T5889" s="159"/>
      <c r="U5889" s="159"/>
      <c r="V5889" s="153"/>
      <c r="W5889" s="153"/>
      <c r="X5889" s="153"/>
      <c r="Y5889" s="10"/>
      <c r="Z5889" s="9"/>
      <c r="AA5889" s="9"/>
      <c r="AB5889" s="9"/>
    </row>
    <row r="5890" spans="1:28" ht="14.25" outlineLevel="6" x14ac:dyDescent="0.15">
      <c r="B5890" s="197"/>
      <c r="C5890" s="198"/>
      <c r="D5890" s="114">
        <v>1231</v>
      </c>
      <c r="E5890" s="114"/>
      <c r="F5890" s="115"/>
      <c r="G5890" s="115"/>
      <c r="H5890" s="115" t="s">
        <v>3357</v>
      </c>
      <c r="I5890" s="116" t="s">
        <v>3356</v>
      </c>
      <c r="J5890" s="117" t="s">
        <v>584</v>
      </c>
      <c r="K5890" s="118">
        <v>40</v>
      </c>
      <c r="L5890" s="118">
        <v>0</v>
      </c>
      <c r="M5890" s="118">
        <v>40</v>
      </c>
      <c r="N5890" s="271"/>
      <c r="O5890" s="119">
        <f>M5890*N5890</f>
        <v>0</v>
      </c>
      <c r="P5890" s="117" t="s">
        <v>697</v>
      </c>
      <c r="Q5890" s="117" t="s">
        <v>9413</v>
      </c>
      <c r="R5890" s="118"/>
      <c r="S5890" s="118">
        <f>M5890*R5890</f>
        <v>0</v>
      </c>
      <c r="T5890" s="118"/>
      <c r="U5890" s="118">
        <f>M5890*T5890</f>
        <v>0</v>
      </c>
      <c r="V5890" s="119">
        <v>21</v>
      </c>
      <c r="W5890" s="119">
        <f>O5890*(V5890/100)</f>
        <v>0</v>
      </c>
      <c r="X5890" s="119">
        <f>O5890+W5890</f>
        <v>0</v>
      </c>
      <c r="Y5890" s="120">
        <v>8</v>
      </c>
      <c r="Z5890" s="9"/>
      <c r="AA5890" s="9"/>
      <c r="AB5890" s="9"/>
    </row>
    <row r="5891" spans="1:28" ht="4.5" customHeight="1" outlineLevel="6" x14ac:dyDescent="0.15">
      <c r="B5891" s="197"/>
      <c r="C5891" s="199"/>
      <c r="D5891" s="199"/>
      <c r="E5891" s="199"/>
      <c r="F5891" s="10"/>
      <c r="G5891" s="10"/>
      <c r="H5891" s="10"/>
      <c r="I5891" s="203"/>
      <c r="J5891" s="205"/>
      <c r="K5891" s="159"/>
      <c r="L5891" s="159"/>
      <c r="M5891" s="159"/>
      <c r="N5891" s="113"/>
      <c r="O5891" s="153"/>
      <c r="P5891" s="205"/>
      <c r="Q5891" s="205"/>
      <c r="R5891" s="159"/>
      <c r="S5891" s="159"/>
      <c r="T5891" s="159"/>
      <c r="U5891" s="159"/>
      <c r="V5891" s="153"/>
      <c r="W5891" s="153"/>
      <c r="X5891" s="153"/>
      <c r="Y5891" s="10"/>
      <c r="Z5891" s="9"/>
      <c r="AA5891" s="9"/>
      <c r="AB5891" s="9"/>
    </row>
    <row r="5892" spans="1:28" outlineLevel="6" x14ac:dyDescent="0.15">
      <c r="B5892" s="6"/>
      <c r="C5892" s="6"/>
      <c r="D5892" s="6"/>
      <c r="E5892" s="6"/>
      <c r="F5892" s="6"/>
      <c r="G5892" s="6"/>
      <c r="H5892" s="6"/>
      <c r="I5892" s="6"/>
      <c r="J5892" s="6"/>
      <c r="K5892" s="6"/>
      <c r="L5892" s="6"/>
      <c r="M5892" s="6"/>
      <c r="N5892" s="9"/>
      <c r="O5892" s="9"/>
      <c r="P5892" s="6"/>
      <c r="Q5892" s="6"/>
      <c r="R5892" s="6"/>
      <c r="S5892" s="6"/>
      <c r="T5892" s="6"/>
      <c r="U5892" s="6"/>
      <c r="V5892" s="6"/>
      <c r="W5892" s="9"/>
      <c r="X5892" s="9"/>
      <c r="Y5892" s="9"/>
    </row>
    <row r="5893" spans="1:28" ht="13.5" outlineLevel="5" x14ac:dyDescent="0.25">
      <c r="A5893" s="189" t="s">
        <v>1425</v>
      </c>
      <c r="B5893" s="239">
        <v>6</v>
      </c>
      <c r="C5893" s="240"/>
      <c r="D5893" s="240"/>
      <c r="E5893" s="240"/>
      <c r="F5893" s="193"/>
      <c r="G5893" s="193"/>
      <c r="H5893" s="193"/>
      <c r="I5893" s="241" t="s">
        <v>1424</v>
      </c>
      <c r="J5893" s="242"/>
      <c r="K5893" s="243"/>
      <c r="L5893" s="243"/>
      <c r="M5893" s="243"/>
      <c r="N5893" s="193"/>
      <c r="O5893" s="191">
        <f>SUBTOTAL(9,O5894:O5912)</f>
        <v>0</v>
      </c>
      <c r="P5893" s="242" t="s">
        <v>475</v>
      </c>
      <c r="Q5893" s="242"/>
      <c r="R5893" s="243"/>
      <c r="S5893" s="192">
        <f>SUBTOTAL(9,S5894:S5912)</f>
        <v>0</v>
      </c>
      <c r="T5893" s="243"/>
      <c r="U5893" s="192">
        <f>SUBTOTAL(9,U5894:U5912)</f>
        <v>0</v>
      </c>
      <c r="V5893" s="244"/>
      <c r="W5893" s="191">
        <f>SUBTOTAL(9,W5894:W5912)</f>
        <v>0</v>
      </c>
      <c r="X5893" s="191">
        <f>SUBTOTAL(9,X5894:X5912)</f>
        <v>0</v>
      </c>
      <c r="Y5893" s="189"/>
      <c r="Z5893" s="6"/>
      <c r="AA5893" s="9"/>
      <c r="AB5893" s="9"/>
    </row>
    <row r="5894" spans="1:28" ht="14.25" outlineLevel="6" x14ac:dyDescent="0.15">
      <c r="B5894" s="197"/>
      <c r="C5894" s="198"/>
      <c r="D5894" s="114">
        <v>1232</v>
      </c>
      <c r="E5894" s="114"/>
      <c r="F5894" s="115"/>
      <c r="G5894" s="115"/>
      <c r="H5894" s="115" t="s">
        <v>3355</v>
      </c>
      <c r="I5894" s="116" t="s">
        <v>3354</v>
      </c>
      <c r="J5894" s="117" t="s">
        <v>696</v>
      </c>
      <c r="K5894" s="118">
        <v>40</v>
      </c>
      <c r="L5894" s="118">
        <v>0</v>
      </c>
      <c r="M5894" s="118">
        <v>40</v>
      </c>
      <c r="N5894" s="271"/>
      <c r="O5894" s="119">
        <f>M5894*N5894</f>
        <v>0</v>
      </c>
      <c r="P5894" s="117" t="s">
        <v>697</v>
      </c>
      <c r="Q5894" s="117" t="s">
        <v>9413</v>
      </c>
      <c r="R5894" s="118"/>
      <c r="S5894" s="118">
        <f>M5894*R5894</f>
        <v>0</v>
      </c>
      <c r="T5894" s="118"/>
      <c r="U5894" s="118">
        <f>M5894*T5894</f>
        <v>0</v>
      </c>
      <c r="V5894" s="119">
        <v>21</v>
      </c>
      <c r="W5894" s="119">
        <f>O5894*(V5894/100)</f>
        <v>0</v>
      </c>
      <c r="X5894" s="119">
        <f>O5894+W5894</f>
        <v>0</v>
      </c>
      <c r="Y5894" s="120">
        <v>8</v>
      </c>
      <c r="Z5894" s="9"/>
      <c r="AA5894" s="9"/>
      <c r="AB5894" s="9"/>
    </row>
    <row r="5895" spans="1:28" ht="4.5" customHeight="1" outlineLevel="6" x14ac:dyDescent="0.15">
      <c r="B5895" s="197"/>
      <c r="C5895" s="199"/>
      <c r="D5895" s="199"/>
      <c r="E5895" s="199"/>
      <c r="F5895" s="10"/>
      <c r="G5895" s="10"/>
      <c r="H5895" s="10"/>
      <c r="I5895" s="203"/>
      <c r="J5895" s="205"/>
      <c r="K5895" s="159"/>
      <c r="L5895" s="159"/>
      <c r="M5895" s="159"/>
      <c r="N5895" s="113"/>
      <c r="O5895" s="153"/>
      <c r="P5895" s="205"/>
      <c r="Q5895" s="205"/>
      <c r="R5895" s="159"/>
      <c r="S5895" s="159"/>
      <c r="T5895" s="159"/>
      <c r="U5895" s="159"/>
      <c r="V5895" s="153"/>
      <c r="W5895" s="153"/>
      <c r="X5895" s="153"/>
      <c r="Y5895" s="10"/>
      <c r="Z5895" s="9"/>
      <c r="AA5895" s="9"/>
      <c r="AB5895" s="9"/>
    </row>
    <row r="5896" spans="1:28" ht="14.25" outlineLevel="6" x14ac:dyDescent="0.15">
      <c r="B5896" s="197"/>
      <c r="C5896" s="198"/>
      <c r="D5896" s="114">
        <v>1233</v>
      </c>
      <c r="E5896" s="114"/>
      <c r="F5896" s="115"/>
      <c r="G5896" s="115"/>
      <c r="H5896" s="115" t="s">
        <v>3353</v>
      </c>
      <c r="I5896" s="116" t="s">
        <v>3352</v>
      </c>
      <c r="J5896" s="117" t="s">
        <v>696</v>
      </c>
      <c r="K5896" s="118">
        <v>35</v>
      </c>
      <c r="L5896" s="118">
        <v>0</v>
      </c>
      <c r="M5896" s="118">
        <v>35</v>
      </c>
      <c r="N5896" s="271"/>
      <c r="O5896" s="119">
        <f>M5896*N5896</f>
        <v>0</v>
      </c>
      <c r="P5896" s="117" t="s">
        <v>697</v>
      </c>
      <c r="Q5896" s="117" t="s">
        <v>9413</v>
      </c>
      <c r="R5896" s="118"/>
      <c r="S5896" s="118">
        <f>M5896*R5896</f>
        <v>0</v>
      </c>
      <c r="T5896" s="118"/>
      <c r="U5896" s="118">
        <f>M5896*T5896</f>
        <v>0</v>
      </c>
      <c r="V5896" s="119">
        <v>21</v>
      </c>
      <c r="W5896" s="119">
        <f>O5896*(V5896/100)</f>
        <v>0</v>
      </c>
      <c r="X5896" s="119">
        <f>O5896+W5896</f>
        <v>0</v>
      </c>
      <c r="Y5896" s="120">
        <v>8</v>
      </c>
      <c r="Z5896" s="9"/>
      <c r="AA5896" s="9"/>
      <c r="AB5896" s="9"/>
    </row>
    <row r="5897" spans="1:28" ht="4.5" customHeight="1" outlineLevel="6" x14ac:dyDescent="0.15">
      <c r="B5897" s="197"/>
      <c r="C5897" s="199"/>
      <c r="D5897" s="199"/>
      <c r="E5897" s="199"/>
      <c r="F5897" s="10"/>
      <c r="G5897" s="10"/>
      <c r="H5897" s="10"/>
      <c r="I5897" s="203"/>
      <c r="J5897" s="205"/>
      <c r="K5897" s="159"/>
      <c r="L5897" s="159"/>
      <c r="M5897" s="159"/>
      <c r="N5897" s="113"/>
      <c r="O5897" s="153"/>
      <c r="P5897" s="205"/>
      <c r="Q5897" s="205"/>
      <c r="R5897" s="159"/>
      <c r="S5897" s="159"/>
      <c r="T5897" s="159"/>
      <c r="U5897" s="159"/>
      <c r="V5897" s="153"/>
      <c r="W5897" s="153"/>
      <c r="X5897" s="153"/>
      <c r="Y5897" s="10"/>
      <c r="Z5897" s="9"/>
      <c r="AA5897" s="9"/>
      <c r="AB5897" s="9"/>
    </row>
    <row r="5898" spans="1:28" ht="14.25" outlineLevel="6" x14ac:dyDescent="0.15">
      <c r="B5898" s="197"/>
      <c r="C5898" s="198"/>
      <c r="D5898" s="114">
        <v>1234</v>
      </c>
      <c r="E5898" s="114"/>
      <c r="F5898" s="115"/>
      <c r="G5898" s="115"/>
      <c r="H5898" s="115" t="s">
        <v>3351</v>
      </c>
      <c r="I5898" s="116" t="s">
        <v>3350</v>
      </c>
      <c r="J5898" s="117" t="s">
        <v>696</v>
      </c>
      <c r="K5898" s="118">
        <v>7</v>
      </c>
      <c r="L5898" s="118">
        <v>0</v>
      </c>
      <c r="M5898" s="118">
        <v>7</v>
      </c>
      <c r="N5898" s="271"/>
      <c r="O5898" s="119">
        <f>M5898*N5898</f>
        <v>0</v>
      </c>
      <c r="P5898" s="117" t="s">
        <v>697</v>
      </c>
      <c r="Q5898" s="117" t="s">
        <v>9413</v>
      </c>
      <c r="R5898" s="118"/>
      <c r="S5898" s="118">
        <f>M5898*R5898</f>
        <v>0</v>
      </c>
      <c r="T5898" s="118"/>
      <c r="U5898" s="118">
        <f>M5898*T5898</f>
        <v>0</v>
      </c>
      <c r="V5898" s="119">
        <v>21</v>
      </c>
      <c r="W5898" s="119">
        <f>O5898*(V5898/100)</f>
        <v>0</v>
      </c>
      <c r="X5898" s="119">
        <f>O5898+W5898</f>
        <v>0</v>
      </c>
      <c r="Y5898" s="120">
        <v>8</v>
      </c>
      <c r="Z5898" s="9"/>
      <c r="AA5898" s="9"/>
      <c r="AB5898" s="9"/>
    </row>
    <row r="5899" spans="1:28" ht="4.5" customHeight="1" outlineLevel="6" x14ac:dyDescent="0.15">
      <c r="B5899" s="197"/>
      <c r="C5899" s="199"/>
      <c r="D5899" s="199"/>
      <c r="E5899" s="199"/>
      <c r="F5899" s="10"/>
      <c r="G5899" s="10"/>
      <c r="H5899" s="10"/>
      <c r="I5899" s="203"/>
      <c r="J5899" s="205"/>
      <c r="K5899" s="159"/>
      <c r="L5899" s="159"/>
      <c r="M5899" s="159"/>
      <c r="N5899" s="113"/>
      <c r="O5899" s="153"/>
      <c r="P5899" s="205"/>
      <c r="Q5899" s="205"/>
      <c r="R5899" s="159"/>
      <c r="S5899" s="159"/>
      <c r="T5899" s="159"/>
      <c r="U5899" s="159"/>
      <c r="V5899" s="153"/>
      <c r="W5899" s="153"/>
      <c r="X5899" s="153"/>
      <c r="Y5899" s="10"/>
      <c r="Z5899" s="9"/>
      <c r="AA5899" s="9"/>
      <c r="AB5899" s="9"/>
    </row>
    <row r="5900" spans="1:28" ht="14.25" outlineLevel="6" x14ac:dyDescent="0.15">
      <c r="B5900" s="197"/>
      <c r="C5900" s="198"/>
      <c r="D5900" s="114">
        <v>1235</v>
      </c>
      <c r="E5900" s="114"/>
      <c r="F5900" s="115"/>
      <c r="G5900" s="115"/>
      <c r="H5900" s="115" t="s">
        <v>3349</v>
      </c>
      <c r="I5900" s="116" t="s">
        <v>3348</v>
      </c>
      <c r="J5900" s="117" t="s">
        <v>696</v>
      </c>
      <c r="K5900" s="118">
        <v>6</v>
      </c>
      <c r="L5900" s="118">
        <v>0</v>
      </c>
      <c r="M5900" s="118">
        <v>6</v>
      </c>
      <c r="N5900" s="271"/>
      <c r="O5900" s="119">
        <f>M5900*N5900</f>
        <v>0</v>
      </c>
      <c r="P5900" s="117" t="s">
        <v>697</v>
      </c>
      <c r="Q5900" s="117" t="s">
        <v>9413</v>
      </c>
      <c r="R5900" s="118"/>
      <c r="S5900" s="118">
        <f>M5900*R5900</f>
        <v>0</v>
      </c>
      <c r="T5900" s="118"/>
      <c r="U5900" s="118">
        <f>M5900*T5900</f>
        <v>0</v>
      </c>
      <c r="V5900" s="119">
        <v>21</v>
      </c>
      <c r="W5900" s="119">
        <f>O5900*(V5900/100)</f>
        <v>0</v>
      </c>
      <c r="X5900" s="119">
        <f>O5900+W5900</f>
        <v>0</v>
      </c>
      <c r="Y5900" s="120">
        <v>8</v>
      </c>
      <c r="Z5900" s="9"/>
      <c r="AA5900" s="9"/>
      <c r="AB5900" s="9"/>
    </row>
    <row r="5901" spans="1:28" ht="4.5" customHeight="1" outlineLevel="6" x14ac:dyDescent="0.15">
      <c r="B5901" s="197"/>
      <c r="C5901" s="199"/>
      <c r="D5901" s="199"/>
      <c r="E5901" s="199"/>
      <c r="F5901" s="10"/>
      <c r="G5901" s="10"/>
      <c r="H5901" s="10"/>
      <c r="I5901" s="203"/>
      <c r="J5901" s="205"/>
      <c r="K5901" s="159"/>
      <c r="L5901" s="159"/>
      <c r="M5901" s="159"/>
      <c r="N5901" s="113"/>
      <c r="O5901" s="153"/>
      <c r="P5901" s="205"/>
      <c r="Q5901" s="205"/>
      <c r="R5901" s="159"/>
      <c r="S5901" s="159"/>
      <c r="T5901" s="159"/>
      <c r="U5901" s="159"/>
      <c r="V5901" s="153"/>
      <c r="W5901" s="153"/>
      <c r="X5901" s="153"/>
      <c r="Y5901" s="10"/>
      <c r="Z5901" s="9"/>
      <c r="AA5901" s="9"/>
      <c r="AB5901" s="9"/>
    </row>
    <row r="5902" spans="1:28" ht="14.25" outlineLevel="6" x14ac:dyDescent="0.15">
      <c r="B5902" s="197"/>
      <c r="C5902" s="198"/>
      <c r="D5902" s="114">
        <v>1236</v>
      </c>
      <c r="E5902" s="114"/>
      <c r="F5902" s="115"/>
      <c r="G5902" s="115"/>
      <c r="H5902" s="115" t="s">
        <v>3347</v>
      </c>
      <c r="I5902" s="116" t="s">
        <v>3346</v>
      </c>
      <c r="J5902" s="117" t="s">
        <v>696</v>
      </c>
      <c r="K5902" s="118">
        <v>21</v>
      </c>
      <c r="L5902" s="118">
        <v>0</v>
      </c>
      <c r="M5902" s="118">
        <v>21</v>
      </c>
      <c r="N5902" s="271"/>
      <c r="O5902" s="119">
        <f>M5902*N5902</f>
        <v>0</v>
      </c>
      <c r="P5902" s="117" t="s">
        <v>697</v>
      </c>
      <c r="Q5902" s="117" t="s">
        <v>9413</v>
      </c>
      <c r="R5902" s="118"/>
      <c r="S5902" s="118">
        <f>M5902*R5902</f>
        <v>0</v>
      </c>
      <c r="T5902" s="118"/>
      <c r="U5902" s="118">
        <f>M5902*T5902</f>
        <v>0</v>
      </c>
      <c r="V5902" s="119">
        <v>21</v>
      </c>
      <c r="W5902" s="119">
        <f>O5902*(V5902/100)</f>
        <v>0</v>
      </c>
      <c r="X5902" s="119">
        <f>O5902+W5902</f>
        <v>0</v>
      </c>
      <c r="Y5902" s="120">
        <v>8</v>
      </c>
      <c r="Z5902" s="9"/>
      <c r="AA5902" s="9"/>
      <c r="AB5902" s="9"/>
    </row>
    <row r="5903" spans="1:28" ht="4.5" customHeight="1" outlineLevel="6" x14ac:dyDescent="0.15">
      <c r="B5903" s="197"/>
      <c r="C5903" s="199"/>
      <c r="D5903" s="199"/>
      <c r="E5903" s="199"/>
      <c r="F5903" s="10"/>
      <c r="G5903" s="10"/>
      <c r="H5903" s="10"/>
      <c r="I5903" s="203"/>
      <c r="J5903" s="205"/>
      <c r="K5903" s="159"/>
      <c r="L5903" s="159"/>
      <c r="M5903" s="159"/>
      <c r="N5903" s="113"/>
      <c r="O5903" s="153"/>
      <c r="P5903" s="205"/>
      <c r="Q5903" s="205"/>
      <c r="R5903" s="159"/>
      <c r="S5903" s="159"/>
      <c r="T5903" s="159"/>
      <c r="U5903" s="159"/>
      <c r="V5903" s="153"/>
      <c r="W5903" s="153"/>
      <c r="X5903" s="153"/>
      <c r="Y5903" s="10"/>
      <c r="Z5903" s="9"/>
      <c r="AA5903" s="9"/>
      <c r="AB5903" s="9"/>
    </row>
    <row r="5904" spans="1:28" ht="14.25" outlineLevel="6" x14ac:dyDescent="0.15">
      <c r="B5904" s="197"/>
      <c r="C5904" s="198"/>
      <c r="D5904" s="114">
        <v>1237</v>
      </c>
      <c r="E5904" s="114"/>
      <c r="F5904" s="115"/>
      <c r="G5904" s="115"/>
      <c r="H5904" s="115" t="s">
        <v>3345</v>
      </c>
      <c r="I5904" s="116" t="s">
        <v>3344</v>
      </c>
      <c r="J5904" s="117" t="s">
        <v>696</v>
      </c>
      <c r="K5904" s="118">
        <v>77</v>
      </c>
      <c r="L5904" s="118">
        <v>0</v>
      </c>
      <c r="M5904" s="118">
        <v>77</v>
      </c>
      <c r="N5904" s="271"/>
      <c r="O5904" s="119">
        <f>M5904*N5904</f>
        <v>0</v>
      </c>
      <c r="P5904" s="117" t="s">
        <v>697</v>
      </c>
      <c r="Q5904" s="117" t="s">
        <v>9413</v>
      </c>
      <c r="R5904" s="118"/>
      <c r="S5904" s="118">
        <f>M5904*R5904</f>
        <v>0</v>
      </c>
      <c r="T5904" s="118"/>
      <c r="U5904" s="118">
        <f>M5904*T5904</f>
        <v>0</v>
      </c>
      <c r="V5904" s="119">
        <v>21</v>
      </c>
      <c r="W5904" s="119">
        <f>O5904*(V5904/100)</f>
        <v>0</v>
      </c>
      <c r="X5904" s="119">
        <f>O5904+W5904</f>
        <v>0</v>
      </c>
      <c r="Y5904" s="120">
        <v>8</v>
      </c>
      <c r="Z5904" s="9"/>
      <c r="AA5904" s="9"/>
      <c r="AB5904" s="9"/>
    </row>
    <row r="5905" spans="1:28" ht="4.5" customHeight="1" outlineLevel="6" x14ac:dyDescent="0.15">
      <c r="B5905" s="197"/>
      <c r="C5905" s="199"/>
      <c r="D5905" s="199"/>
      <c r="E5905" s="199"/>
      <c r="F5905" s="10"/>
      <c r="G5905" s="10"/>
      <c r="H5905" s="10"/>
      <c r="I5905" s="203"/>
      <c r="J5905" s="205"/>
      <c r="K5905" s="159"/>
      <c r="L5905" s="159"/>
      <c r="M5905" s="159"/>
      <c r="N5905" s="113"/>
      <c r="O5905" s="153"/>
      <c r="P5905" s="205"/>
      <c r="Q5905" s="205"/>
      <c r="R5905" s="159"/>
      <c r="S5905" s="159"/>
      <c r="T5905" s="159"/>
      <c r="U5905" s="159"/>
      <c r="V5905" s="153"/>
      <c r="W5905" s="153"/>
      <c r="X5905" s="153"/>
      <c r="Y5905" s="10"/>
      <c r="Z5905" s="9"/>
      <c r="AA5905" s="9"/>
      <c r="AB5905" s="9"/>
    </row>
    <row r="5906" spans="1:28" ht="14.25" outlineLevel="6" x14ac:dyDescent="0.15">
      <c r="B5906" s="197"/>
      <c r="C5906" s="198"/>
      <c r="D5906" s="114">
        <v>1238</v>
      </c>
      <c r="E5906" s="114"/>
      <c r="F5906" s="115"/>
      <c r="G5906" s="115"/>
      <c r="H5906" s="115" t="s">
        <v>3343</v>
      </c>
      <c r="I5906" s="116" t="s">
        <v>3342</v>
      </c>
      <c r="J5906" s="117" t="s">
        <v>696</v>
      </c>
      <c r="K5906" s="118">
        <v>220</v>
      </c>
      <c r="L5906" s="118">
        <v>0</v>
      </c>
      <c r="M5906" s="118">
        <v>220</v>
      </c>
      <c r="N5906" s="271"/>
      <c r="O5906" s="119">
        <f>M5906*N5906</f>
        <v>0</v>
      </c>
      <c r="P5906" s="117" t="s">
        <v>697</v>
      </c>
      <c r="Q5906" s="117" t="s">
        <v>9413</v>
      </c>
      <c r="R5906" s="118"/>
      <c r="S5906" s="118">
        <f>M5906*R5906</f>
        <v>0</v>
      </c>
      <c r="T5906" s="118"/>
      <c r="U5906" s="118">
        <f>M5906*T5906</f>
        <v>0</v>
      </c>
      <c r="V5906" s="119">
        <v>21</v>
      </c>
      <c r="W5906" s="119">
        <f>O5906*(V5906/100)</f>
        <v>0</v>
      </c>
      <c r="X5906" s="119">
        <f>O5906+W5906</f>
        <v>0</v>
      </c>
      <c r="Y5906" s="120">
        <v>8</v>
      </c>
      <c r="Z5906" s="9"/>
      <c r="AA5906" s="9"/>
      <c r="AB5906" s="9"/>
    </row>
    <row r="5907" spans="1:28" ht="4.5" customHeight="1" outlineLevel="6" x14ac:dyDescent="0.15">
      <c r="B5907" s="197"/>
      <c r="C5907" s="199"/>
      <c r="D5907" s="199"/>
      <c r="E5907" s="199"/>
      <c r="F5907" s="10"/>
      <c r="G5907" s="10"/>
      <c r="H5907" s="10"/>
      <c r="I5907" s="203"/>
      <c r="J5907" s="205"/>
      <c r="K5907" s="159"/>
      <c r="L5907" s="159"/>
      <c r="M5907" s="159"/>
      <c r="N5907" s="113"/>
      <c r="O5907" s="153"/>
      <c r="P5907" s="205"/>
      <c r="Q5907" s="205"/>
      <c r="R5907" s="159"/>
      <c r="S5907" s="159"/>
      <c r="T5907" s="159"/>
      <c r="U5907" s="159"/>
      <c r="V5907" s="153"/>
      <c r="W5907" s="153"/>
      <c r="X5907" s="153"/>
      <c r="Y5907" s="10"/>
      <c r="Z5907" s="9"/>
      <c r="AA5907" s="9"/>
      <c r="AB5907" s="9"/>
    </row>
    <row r="5908" spans="1:28" ht="14.25" outlineLevel="6" x14ac:dyDescent="0.15">
      <c r="B5908" s="197"/>
      <c r="C5908" s="198"/>
      <c r="D5908" s="114">
        <v>1239</v>
      </c>
      <c r="E5908" s="114"/>
      <c r="F5908" s="115"/>
      <c r="G5908" s="115"/>
      <c r="H5908" s="115" t="s">
        <v>3341</v>
      </c>
      <c r="I5908" s="116" t="s">
        <v>3340</v>
      </c>
      <c r="J5908" s="117" t="s">
        <v>696</v>
      </c>
      <c r="K5908" s="118">
        <v>45</v>
      </c>
      <c r="L5908" s="118">
        <v>0</v>
      </c>
      <c r="M5908" s="118">
        <v>45</v>
      </c>
      <c r="N5908" s="271"/>
      <c r="O5908" s="119">
        <f>M5908*N5908</f>
        <v>0</v>
      </c>
      <c r="P5908" s="117" t="s">
        <v>697</v>
      </c>
      <c r="Q5908" s="117" t="s">
        <v>9413</v>
      </c>
      <c r="R5908" s="118"/>
      <c r="S5908" s="118">
        <f>M5908*R5908</f>
        <v>0</v>
      </c>
      <c r="T5908" s="118"/>
      <c r="U5908" s="118">
        <f>M5908*T5908</f>
        <v>0</v>
      </c>
      <c r="V5908" s="119">
        <v>21</v>
      </c>
      <c r="W5908" s="119">
        <f>O5908*(V5908/100)</f>
        <v>0</v>
      </c>
      <c r="X5908" s="119">
        <f>O5908+W5908</f>
        <v>0</v>
      </c>
      <c r="Y5908" s="120">
        <v>8</v>
      </c>
      <c r="Z5908" s="9"/>
      <c r="AA5908" s="9"/>
      <c r="AB5908" s="9"/>
    </row>
    <row r="5909" spans="1:28" ht="4.5" customHeight="1" outlineLevel="6" x14ac:dyDescent="0.15">
      <c r="B5909" s="197"/>
      <c r="C5909" s="199"/>
      <c r="D5909" s="199"/>
      <c r="E5909" s="199"/>
      <c r="F5909" s="10"/>
      <c r="G5909" s="10"/>
      <c r="H5909" s="10"/>
      <c r="I5909" s="203"/>
      <c r="J5909" s="205"/>
      <c r="K5909" s="159"/>
      <c r="L5909" s="159"/>
      <c r="M5909" s="159"/>
      <c r="N5909" s="113"/>
      <c r="O5909" s="153"/>
      <c r="P5909" s="205"/>
      <c r="Q5909" s="205"/>
      <c r="R5909" s="159"/>
      <c r="S5909" s="159"/>
      <c r="T5909" s="159"/>
      <c r="U5909" s="159"/>
      <c r="V5909" s="153"/>
      <c r="W5909" s="153"/>
      <c r="X5909" s="153"/>
      <c r="Y5909" s="10"/>
      <c r="Z5909" s="9"/>
      <c r="AA5909" s="9"/>
      <c r="AB5909" s="9"/>
    </row>
    <row r="5910" spans="1:28" ht="14.25" outlineLevel="6" x14ac:dyDescent="0.15">
      <c r="B5910" s="197"/>
      <c r="C5910" s="198"/>
      <c r="D5910" s="114">
        <v>1240</v>
      </c>
      <c r="E5910" s="114"/>
      <c r="F5910" s="115"/>
      <c r="G5910" s="115"/>
      <c r="H5910" s="115" t="s">
        <v>3339</v>
      </c>
      <c r="I5910" s="116" t="s">
        <v>3338</v>
      </c>
      <c r="J5910" s="117" t="s">
        <v>696</v>
      </c>
      <c r="K5910" s="118">
        <v>45</v>
      </c>
      <c r="L5910" s="118">
        <v>0</v>
      </c>
      <c r="M5910" s="118">
        <v>45</v>
      </c>
      <c r="N5910" s="271"/>
      <c r="O5910" s="119">
        <f>M5910*N5910</f>
        <v>0</v>
      </c>
      <c r="P5910" s="117" t="s">
        <v>697</v>
      </c>
      <c r="Q5910" s="117" t="s">
        <v>9413</v>
      </c>
      <c r="R5910" s="118"/>
      <c r="S5910" s="118">
        <f>M5910*R5910</f>
        <v>0</v>
      </c>
      <c r="T5910" s="118"/>
      <c r="U5910" s="118">
        <f>M5910*T5910</f>
        <v>0</v>
      </c>
      <c r="V5910" s="119">
        <v>21</v>
      </c>
      <c r="W5910" s="119">
        <f>O5910*(V5910/100)</f>
        <v>0</v>
      </c>
      <c r="X5910" s="119">
        <f>O5910+W5910</f>
        <v>0</v>
      </c>
      <c r="Y5910" s="120">
        <v>8</v>
      </c>
      <c r="Z5910" s="9"/>
      <c r="AA5910" s="9"/>
      <c r="AB5910" s="9"/>
    </row>
    <row r="5911" spans="1:28" ht="4.5" customHeight="1" outlineLevel="6" x14ac:dyDescent="0.15">
      <c r="B5911" s="197"/>
      <c r="C5911" s="199"/>
      <c r="D5911" s="199"/>
      <c r="E5911" s="199"/>
      <c r="F5911" s="10"/>
      <c r="G5911" s="10"/>
      <c r="H5911" s="10"/>
      <c r="I5911" s="203"/>
      <c r="J5911" s="205"/>
      <c r="K5911" s="159"/>
      <c r="L5911" s="159"/>
      <c r="M5911" s="159"/>
      <c r="N5911" s="113"/>
      <c r="O5911" s="153"/>
      <c r="P5911" s="205"/>
      <c r="Q5911" s="205"/>
      <c r="R5911" s="159"/>
      <c r="S5911" s="159"/>
      <c r="T5911" s="159"/>
      <c r="U5911" s="159"/>
      <c r="V5911" s="153"/>
      <c r="W5911" s="153"/>
      <c r="X5911" s="153"/>
      <c r="Y5911" s="10"/>
      <c r="Z5911" s="9"/>
      <c r="AA5911" s="9"/>
      <c r="AB5911" s="9"/>
    </row>
    <row r="5912" spans="1:28" outlineLevel="6" x14ac:dyDescent="0.15">
      <c r="B5912" s="6"/>
      <c r="C5912" s="6"/>
      <c r="D5912" s="6"/>
      <c r="E5912" s="6"/>
      <c r="F5912" s="6"/>
      <c r="G5912" s="6"/>
      <c r="H5912" s="6"/>
      <c r="I5912" s="6"/>
      <c r="J5912" s="6"/>
      <c r="K5912" s="6"/>
      <c r="L5912" s="6"/>
      <c r="M5912" s="6"/>
      <c r="N5912" s="9"/>
      <c r="O5912" s="9"/>
      <c r="P5912" s="6"/>
      <c r="Q5912" s="6"/>
      <c r="R5912" s="6"/>
      <c r="S5912" s="6"/>
      <c r="T5912" s="6"/>
      <c r="U5912" s="6"/>
      <c r="V5912" s="6"/>
      <c r="W5912" s="9"/>
      <c r="X5912" s="9"/>
      <c r="Y5912" s="9"/>
    </row>
    <row r="5913" spans="1:28" ht="13.5" outlineLevel="5" x14ac:dyDescent="0.25">
      <c r="A5913" s="189" t="s">
        <v>1423</v>
      </c>
      <c r="B5913" s="239">
        <v>6</v>
      </c>
      <c r="C5913" s="240"/>
      <c r="D5913" s="240"/>
      <c r="E5913" s="240"/>
      <c r="F5913" s="193"/>
      <c r="G5913" s="193"/>
      <c r="H5913" s="193"/>
      <c r="I5913" s="241" t="s">
        <v>1422</v>
      </c>
      <c r="J5913" s="242"/>
      <c r="K5913" s="243"/>
      <c r="L5913" s="243"/>
      <c r="M5913" s="243"/>
      <c r="N5913" s="193"/>
      <c r="O5913" s="191">
        <f>SUBTOTAL(9,O5914:O5924)</f>
        <v>0</v>
      </c>
      <c r="P5913" s="242" t="s">
        <v>475</v>
      </c>
      <c r="Q5913" s="242"/>
      <c r="R5913" s="243"/>
      <c r="S5913" s="192">
        <f>SUBTOTAL(9,S5914:S5924)</f>
        <v>0</v>
      </c>
      <c r="T5913" s="243"/>
      <c r="U5913" s="192">
        <f>SUBTOTAL(9,U5914:U5924)</f>
        <v>0</v>
      </c>
      <c r="V5913" s="244"/>
      <c r="W5913" s="191">
        <f>SUBTOTAL(9,W5914:W5924)</f>
        <v>0</v>
      </c>
      <c r="X5913" s="191">
        <f>SUBTOTAL(9,X5914:X5924)</f>
        <v>0</v>
      </c>
      <c r="Y5913" s="189"/>
      <c r="Z5913" s="6"/>
      <c r="AA5913" s="9"/>
      <c r="AB5913" s="9"/>
    </row>
    <row r="5914" spans="1:28" ht="14.25" outlineLevel="6" x14ac:dyDescent="0.15">
      <c r="B5914" s="197"/>
      <c r="C5914" s="198"/>
      <c r="D5914" s="114">
        <v>1241</v>
      </c>
      <c r="E5914" s="114"/>
      <c r="F5914" s="115"/>
      <c r="G5914" s="115"/>
      <c r="H5914" s="115" t="s">
        <v>3337</v>
      </c>
      <c r="I5914" s="116" t="s">
        <v>3336</v>
      </c>
      <c r="J5914" s="117" t="s">
        <v>1011</v>
      </c>
      <c r="K5914" s="118">
        <v>1</v>
      </c>
      <c r="L5914" s="118">
        <v>0</v>
      </c>
      <c r="M5914" s="118">
        <v>1</v>
      </c>
      <c r="N5914" s="271"/>
      <c r="O5914" s="119">
        <f>M5914*N5914</f>
        <v>0</v>
      </c>
      <c r="P5914" s="117" t="s">
        <v>697</v>
      </c>
      <c r="Q5914" s="117" t="s">
        <v>9413</v>
      </c>
      <c r="R5914" s="118"/>
      <c r="S5914" s="118">
        <f>M5914*R5914</f>
        <v>0</v>
      </c>
      <c r="T5914" s="118"/>
      <c r="U5914" s="118">
        <f>M5914*T5914</f>
        <v>0</v>
      </c>
      <c r="V5914" s="119">
        <v>21</v>
      </c>
      <c r="W5914" s="119">
        <f>O5914*(V5914/100)</f>
        <v>0</v>
      </c>
      <c r="X5914" s="119">
        <f>O5914+W5914</f>
        <v>0</v>
      </c>
      <c r="Y5914" s="120">
        <v>8</v>
      </c>
      <c r="Z5914" s="9"/>
      <c r="AA5914" s="9"/>
      <c r="AB5914" s="9"/>
    </row>
    <row r="5915" spans="1:28" ht="4.5" customHeight="1" outlineLevel="6" x14ac:dyDescent="0.15">
      <c r="B5915" s="197"/>
      <c r="C5915" s="199"/>
      <c r="D5915" s="199"/>
      <c r="E5915" s="199"/>
      <c r="F5915" s="10"/>
      <c r="G5915" s="10"/>
      <c r="H5915" s="10"/>
      <c r="I5915" s="203"/>
      <c r="J5915" s="205"/>
      <c r="K5915" s="159"/>
      <c r="L5915" s="159"/>
      <c r="M5915" s="159"/>
      <c r="N5915" s="113"/>
      <c r="O5915" s="153"/>
      <c r="P5915" s="205"/>
      <c r="Q5915" s="205"/>
      <c r="R5915" s="159"/>
      <c r="S5915" s="159"/>
      <c r="T5915" s="159"/>
      <c r="U5915" s="159"/>
      <c r="V5915" s="153"/>
      <c r="W5915" s="153"/>
      <c r="X5915" s="153"/>
      <c r="Y5915" s="10"/>
      <c r="Z5915" s="9"/>
      <c r="AA5915" s="9"/>
      <c r="AB5915" s="9"/>
    </row>
    <row r="5916" spans="1:28" ht="14.25" outlineLevel="6" x14ac:dyDescent="0.15">
      <c r="B5916" s="197"/>
      <c r="C5916" s="198"/>
      <c r="D5916" s="114">
        <v>1242</v>
      </c>
      <c r="E5916" s="114"/>
      <c r="F5916" s="115"/>
      <c r="G5916" s="115"/>
      <c r="H5916" s="115" t="s">
        <v>3335</v>
      </c>
      <c r="I5916" s="116" t="s">
        <v>3334</v>
      </c>
      <c r="J5916" s="117" t="s">
        <v>1011</v>
      </c>
      <c r="K5916" s="118">
        <v>5</v>
      </c>
      <c r="L5916" s="118">
        <v>0</v>
      </c>
      <c r="M5916" s="118">
        <v>5</v>
      </c>
      <c r="N5916" s="271"/>
      <c r="O5916" s="119">
        <f>M5916*N5916</f>
        <v>0</v>
      </c>
      <c r="P5916" s="117" t="s">
        <v>697</v>
      </c>
      <c r="Q5916" s="117" t="s">
        <v>9413</v>
      </c>
      <c r="R5916" s="118"/>
      <c r="S5916" s="118">
        <f>M5916*R5916</f>
        <v>0</v>
      </c>
      <c r="T5916" s="118"/>
      <c r="U5916" s="118">
        <f>M5916*T5916</f>
        <v>0</v>
      </c>
      <c r="V5916" s="119">
        <v>21</v>
      </c>
      <c r="W5916" s="119">
        <f>O5916*(V5916/100)</f>
        <v>0</v>
      </c>
      <c r="X5916" s="119">
        <f>O5916+W5916</f>
        <v>0</v>
      </c>
      <c r="Y5916" s="120">
        <v>8</v>
      </c>
      <c r="Z5916" s="9"/>
      <c r="AA5916" s="9"/>
      <c r="AB5916" s="9"/>
    </row>
    <row r="5917" spans="1:28" ht="4.5" customHeight="1" outlineLevel="6" x14ac:dyDescent="0.15">
      <c r="B5917" s="197"/>
      <c r="C5917" s="199"/>
      <c r="D5917" s="199"/>
      <c r="E5917" s="199"/>
      <c r="F5917" s="10"/>
      <c r="G5917" s="10"/>
      <c r="H5917" s="10"/>
      <c r="I5917" s="203"/>
      <c r="J5917" s="205"/>
      <c r="K5917" s="159"/>
      <c r="L5917" s="159"/>
      <c r="M5917" s="159"/>
      <c r="N5917" s="113"/>
      <c r="O5917" s="153"/>
      <c r="P5917" s="205"/>
      <c r="Q5917" s="205"/>
      <c r="R5917" s="159"/>
      <c r="S5917" s="159"/>
      <c r="T5917" s="159"/>
      <c r="U5917" s="159"/>
      <c r="V5917" s="153"/>
      <c r="W5917" s="153"/>
      <c r="X5917" s="153"/>
      <c r="Y5917" s="10"/>
      <c r="Z5917" s="9"/>
      <c r="AA5917" s="9"/>
      <c r="AB5917" s="9"/>
    </row>
    <row r="5918" spans="1:28" ht="14.25" outlineLevel="6" x14ac:dyDescent="0.15">
      <c r="B5918" s="197"/>
      <c r="C5918" s="198"/>
      <c r="D5918" s="114">
        <v>1243</v>
      </c>
      <c r="E5918" s="114"/>
      <c r="F5918" s="115"/>
      <c r="G5918" s="115"/>
      <c r="H5918" s="115" t="s">
        <v>3333</v>
      </c>
      <c r="I5918" s="116" t="s">
        <v>3332</v>
      </c>
      <c r="J5918" s="117" t="s">
        <v>696</v>
      </c>
      <c r="K5918" s="118">
        <v>7</v>
      </c>
      <c r="L5918" s="118">
        <v>0</v>
      </c>
      <c r="M5918" s="118">
        <v>7</v>
      </c>
      <c r="N5918" s="271"/>
      <c r="O5918" s="119">
        <f>M5918*N5918</f>
        <v>0</v>
      </c>
      <c r="P5918" s="117" t="s">
        <v>697</v>
      </c>
      <c r="Q5918" s="117" t="s">
        <v>9413</v>
      </c>
      <c r="R5918" s="118"/>
      <c r="S5918" s="118">
        <f>M5918*R5918</f>
        <v>0</v>
      </c>
      <c r="T5918" s="118"/>
      <c r="U5918" s="118">
        <f>M5918*T5918</f>
        <v>0</v>
      </c>
      <c r="V5918" s="119">
        <v>21</v>
      </c>
      <c r="W5918" s="119">
        <f>O5918*(V5918/100)</f>
        <v>0</v>
      </c>
      <c r="X5918" s="119">
        <f>O5918+W5918</f>
        <v>0</v>
      </c>
      <c r="Y5918" s="120">
        <v>8</v>
      </c>
      <c r="Z5918" s="9"/>
      <c r="AA5918" s="9"/>
      <c r="AB5918" s="9"/>
    </row>
    <row r="5919" spans="1:28" ht="4.5" customHeight="1" outlineLevel="6" x14ac:dyDescent="0.15">
      <c r="B5919" s="197"/>
      <c r="C5919" s="199"/>
      <c r="D5919" s="199"/>
      <c r="E5919" s="199"/>
      <c r="F5919" s="10"/>
      <c r="G5919" s="10"/>
      <c r="H5919" s="10"/>
      <c r="I5919" s="203"/>
      <c r="J5919" s="205"/>
      <c r="K5919" s="159"/>
      <c r="L5919" s="159"/>
      <c r="M5919" s="159"/>
      <c r="N5919" s="113"/>
      <c r="O5919" s="153"/>
      <c r="P5919" s="205"/>
      <c r="Q5919" s="205"/>
      <c r="R5919" s="159"/>
      <c r="S5919" s="159"/>
      <c r="T5919" s="159"/>
      <c r="U5919" s="159"/>
      <c r="V5919" s="153"/>
      <c r="W5919" s="153"/>
      <c r="X5919" s="153"/>
      <c r="Y5919" s="10"/>
      <c r="Z5919" s="9"/>
      <c r="AA5919" s="9"/>
      <c r="AB5919" s="9"/>
    </row>
    <row r="5920" spans="1:28" ht="14.25" outlineLevel="6" x14ac:dyDescent="0.15">
      <c r="B5920" s="197"/>
      <c r="C5920" s="198"/>
      <c r="D5920" s="114">
        <v>1244</v>
      </c>
      <c r="E5920" s="114"/>
      <c r="F5920" s="115"/>
      <c r="G5920" s="115"/>
      <c r="H5920" s="115" t="s">
        <v>3331</v>
      </c>
      <c r="I5920" s="116" t="s">
        <v>3330</v>
      </c>
      <c r="J5920" s="117" t="s">
        <v>696</v>
      </c>
      <c r="K5920" s="118">
        <v>14</v>
      </c>
      <c r="L5920" s="118">
        <v>0</v>
      </c>
      <c r="M5920" s="118">
        <v>14</v>
      </c>
      <c r="N5920" s="271"/>
      <c r="O5920" s="119">
        <f>M5920*N5920</f>
        <v>0</v>
      </c>
      <c r="P5920" s="117" t="s">
        <v>697</v>
      </c>
      <c r="Q5920" s="117" t="s">
        <v>9413</v>
      </c>
      <c r="R5920" s="118"/>
      <c r="S5920" s="118">
        <f>M5920*R5920</f>
        <v>0</v>
      </c>
      <c r="T5920" s="118"/>
      <c r="U5920" s="118">
        <f>M5920*T5920</f>
        <v>0</v>
      </c>
      <c r="V5920" s="119">
        <v>21</v>
      </c>
      <c r="W5920" s="119">
        <f>O5920*(V5920/100)</f>
        <v>0</v>
      </c>
      <c r="X5920" s="119">
        <f>O5920+W5920</f>
        <v>0</v>
      </c>
      <c r="Y5920" s="120">
        <v>8</v>
      </c>
      <c r="Z5920" s="9"/>
      <c r="AA5920" s="9"/>
      <c r="AB5920" s="9"/>
    </row>
    <row r="5921" spans="1:28" ht="4.5" customHeight="1" outlineLevel="6" x14ac:dyDescent="0.15">
      <c r="B5921" s="197"/>
      <c r="C5921" s="199"/>
      <c r="D5921" s="199"/>
      <c r="E5921" s="199"/>
      <c r="F5921" s="10"/>
      <c r="G5921" s="10"/>
      <c r="H5921" s="10"/>
      <c r="I5921" s="203"/>
      <c r="J5921" s="205"/>
      <c r="K5921" s="159"/>
      <c r="L5921" s="159"/>
      <c r="M5921" s="159"/>
      <c r="N5921" s="113"/>
      <c r="O5921" s="153"/>
      <c r="P5921" s="205"/>
      <c r="Q5921" s="205"/>
      <c r="R5921" s="159"/>
      <c r="S5921" s="159"/>
      <c r="T5921" s="159"/>
      <c r="U5921" s="159"/>
      <c r="V5921" s="153"/>
      <c r="W5921" s="153"/>
      <c r="X5921" s="153"/>
      <c r="Y5921" s="10"/>
      <c r="Z5921" s="9"/>
      <c r="AA5921" s="9"/>
      <c r="AB5921" s="9"/>
    </row>
    <row r="5922" spans="1:28" ht="14.25" outlineLevel="6" x14ac:dyDescent="0.15">
      <c r="B5922" s="197"/>
      <c r="C5922" s="198"/>
      <c r="D5922" s="114">
        <v>1245</v>
      </c>
      <c r="E5922" s="114"/>
      <c r="F5922" s="115"/>
      <c r="G5922" s="115"/>
      <c r="H5922" s="115" t="s">
        <v>3329</v>
      </c>
      <c r="I5922" s="116" t="s">
        <v>3328</v>
      </c>
      <c r="J5922" s="117" t="s">
        <v>696</v>
      </c>
      <c r="K5922" s="118">
        <v>7</v>
      </c>
      <c r="L5922" s="118">
        <v>0</v>
      </c>
      <c r="M5922" s="118">
        <v>7</v>
      </c>
      <c r="N5922" s="271"/>
      <c r="O5922" s="119">
        <f>M5922*N5922</f>
        <v>0</v>
      </c>
      <c r="P5922" s="117" t="s">
        <v>697</v>
      </c>
      <c r="Q5922" s="117" t="s">
        <v>9413</v>
      </c>
      <c r="R5922" s="118"/>
      <c r="S5922" s="118">
        <f>M5922*R5922</f>
        <v>0</v>
      </c>
      <c r="T5922" s="118"/>
      <c r="U5922" s="118">
        <f>M5922*T5922</f>
        <v>0</v>
      </c>
      <c r="V5922" s="119">
        <v>21</v>
      </c>
      <c r="W5922" s="119">
        <f>O5922*(V5922/100)</f>
        <v>0</v>
      </c>
      <c r="X5922" s="119">
        <f>O5922+W5922</f>
        <v>0</v>
      </c>
      <c r="Y5922" s="120">
        <v>8</v>
      </c>
      <c r="Z5922" s="9"/>
      <c r="AA5922" s="9"/>
      <c r="AB5922" s="9"/>
    </row>
    <row r="5923" spans="1:28" ht="4.5" customHeight="1" outlineLevel="6" x14ac:dyDescent="0.15">
      <c r="B5923" s="197"/>
      <c r="C5923" s="199"/>
      <c r="D5923" s="199"/>
      <c r="E5923" s="199"/>
      <c r="F5923" s="10"/>
      <c r="G5923" s="10"/>
      <c r="H5923" s="10"/>
      <c r="I5923" s="203"/>
      <c r="J5923" s="205"/>
      <c r="K5923" s="159"/>
      <c r="L5923" s="159"/>
      <c r="M5923" s="159"/>
      <c r="N5923" s="113"/>
      <c r="O5923" s="153"/>
      <c r="P5923" s="205"/>
      <c r="Q5923" s="205"/>
      <c r="R5923" s="159"/>
      <c r="S5923" s="159"/>
      <c r="T5923" s="159"/>
      <c r="U5923" s="159"/>
      <c r="V5923" s="153"/>
      <c r="W5923" s="153"/>
      <c r="X5923" s="153"/>
      <c r="Y5923" s="10"/>
      <c r="Z5923" s="9"/>
      <c r="AA5923" s="9"/>
      <c r="AB5923" s="9"/>
    </row>
    <row r="5924" spans="1:28" outlineLevel="6" x14ac:dyDescent="0.15">
      <c r="B5924" s="6"/>
      <c r="C5924" s="6"/>
      <c r="D5924" s="6"/>
      <c r="E5924" s="6"/>
      <c r="F5924" s="6"/>
      <c r="G5924" s="6"/>
      <c r="H5924" s="6"/>
      <c r="I5924" s="6"/>
      <c r="J5924" s="6"/>
      <c r="K5924" s="6"/>
      <c r="L5924" s="6"/>
      <c r="M5924" s="6"/>
      <c r="N5924" s="9"/>
      <c r="O5924" s="9"/>
      <c r="P5924" s="6"/>
      <c r="Q5924" s="6"/>
      <c r="R5924" s="6"/>
      <c r="S5924" s="6"/>
      <c r="T5924" s="6"/>
      <c r="U5924" s="6"/>
      <c r="V5924" s="6"/>
      <c r="W5924" s="9"/>
      <c r="X5924" s="9"/>
      <c r="Y5924" s="9"/>
    </row>
    <row r="5925" spans="1:28" ht="13.5" outlineLevel="5" x14ac:dyDescent="0.25">
      <c r="A5925" s="189" t="s">
        <v>1421</v>
      </c>
      <c r="B5925" s="239">
        <v>6</v>
      </c>
      <c r="C5925" s="240"/>
      <c r="D5925" s="240"/>
      <c r="E5925" s="240"/>
      <c r="F5925" s="193"/>
      <c r="G5925" s="193"/>
      <c r="H5925" s="193"/>
      <c r="I5925" s="241" t="s">
        <v>1420</v>
      </c>
      <c r="J5925" s="242"/>
      <c r="K5925" s="243"/>
      <c r="L5925" s="243"/>
      <c r="M5925" s="243"/>
      <c r="N5925" s="193"/>
      <c r="O5925" s="191">
        <f>SUBTOTAL(9,O5926:O5938)</f>
        <v>0</v>
      </c>
      <c r="P5925" s="242" t="s">
        <v>475</v>
      </c>
      <c r="Q5925" s="242"/>
      <c r="R5925" s="243"/>
      <c r="S5925" s="192">
        <f>SUBTOTAL(9,S5926:S5938)</f>
        <v>0</v>
      </c>
      <c r="T5925" s="243"/>
      <c r="U5925" s="192">
        <f>SUBTOTAL(9,U5926:U5938)</f>
        <v>0</v>
      </c>
      <c r="V5925" s="244"/>
      <c r="W5925" s="191">
        <f>SUBTOTAL(9,W5926:W5938)</f>
        <v>0</v>
      </c>
      <c r="X5925" s="191">
        <f>SUBTOTAL(9,X5926:X5938)</f>
        <v>0</v>
      </c>
      <c r="Y5925" s="189"/>
      <c r="Z5925" s="6"/>
      <c r="AA5925" s="9"/>
      <c r="AB5925" s="9"/>
    </row>
    <row r="5926" spans="1:28" ht="14.25" outlineLevel="6" x14ac:dyDescent="0.15">
      <c r="B5926" s="197"/>
      <c r="C5926" s="198"/>
      <c r="D5926" s="114">
        <v>1246</v>
      </c>
      <c r="E5926" s="114"/>
      <c r="F5926" s="115"/>
      <c r="G5926" s="115"/>
      <c r="H5926" s="115" t="s">
        <v>3327</v>
      </c>
      <c r="I5926" s="116" t="s">
        <v>3164</v>
      </c>
      <c r="J5926" s="117" t="s">
        <v>1011</v>
      </c>
      <c r="K5926" s="118">
        <v>1</v>
      </c>
      <c r="L5926" s="118">
        <v>0</v>
      </c>
      <c r="M5926" s="118">
        <v>1</v>
      </c>
      <c r="N5926" s="271"/>
      <c r="O5926" s="119">
        <f>M5926*N5926</f>
        <v>0</v>
      </c>
      <c r="P5926" s="117" t="s">
        <v>697</v>
      </c>
      <c r="Q5926" s="117" t="s">
        <v>9413</v>
      </c>
      <c r="R5926" s="118"/>
      <c r="S5926" s="118">
        <f>M5926*R5926</f>
        <v>0</v>
      </c>
      <c r="T5926" s="118"/>
      <c r="U5926" s="118">
        <f>M5926*T5926</f>
        <v>0</v>
      </c>
      <c r="V5926" s="119">
        <v>21</v>
      </c>
      <c r="W5926" s="119">
        <f>O5926*(V5926/100)</f>
        <v>0</v>
      </c>
      <c r="X5926" s="119">
        <f>O5926+W5926</f>
        <v>0</v>
      </c>
      <c r="Y5926" s="120">
        <v>8</v>
      </c>
      <c r="Z5926" s="9"/>
      <c r="AA5926" s="9"/>
      <c r="AB5926" s="9"/>
    </row>
    <row r="5927" spans="1:28" ht="4.5" customHeight="1" outlineLevel="6" x14ac:dyDescent="0.15">
      <c r="B5927" s="197"/>
      <c r="C5927" s="199"/>
      <c r="D5927" s="199"/>
      <c r="E5927" s="199"/>
      <c r="F5927" s="10"/>
      <c r="G5927" s="10"/>
      <c r="H5927" s="10"/>
      <c r="I5927" s="203"/>
      <c r="J5927" s="205"/>
      <c r="K5927" s="159"/>
      <c r="L5927" s="159"/>
      <c r="M5927" s="159"/>
      <c r="N5927" s="113"/>
      <c r="O5927" s="153"/>
      <c r="P5927" s="205"/>
      <c r="Q5927" s="205"/>
      <c r="R5927" s="159"/>
      <c r="S5927" s="159"/>
      <c r="T5927" s="159"/>
      <c r="U5927" s="159"/>
      <c r="V5927" s="153"/>
      <c r="W5927" s="153"/>
      <c r="X5927" s="153"/>
      <c r="Y5927" s="10"/>
      <c r="Z5927" s="9"/>
      <c r="AA5927" s="9"/>
      <c r="AB5927" s="9"/>
    </row>
    <row r="5928" spans="1:28" ht="14.25" outlineLevel="6" x14ac:dyDescent="0.15">
      <c r="B5928" s="197"/>
      <c r="C5928" s="198"/>
      <c r="D5928" s="114">
        <v>1247</v>
      </c>
      <c r="E5928" s="114"/>
      <c r="F5928" s="115"/>
      <c r="G5928" s="115"/>
      <c r="H5928" s="115" t="s">
        <v>3326</v>
      </c>
      <c r="I5928" s="116" t="s">
        <v>3325</v>
      </c>
      <c r="J5928" s="117" t="s">
        <v>1011</v>
      </c>
      <c r="K5928" s="118">
        <v>1</v>
      </c>
      <c r="L5928" s="118">
        <v>0</v>
      </c>
      <c r="M5928" s="118">
        <v>1</v>
      </c>
      <c r="N5928" s="271"/>
      <c r="O5928" s="119">
        <f>M5928*N5928</f>
        <v>0</v>
      </c>
      <c r="P5928" s="117" t="s">
        <v>697</v>
      </c>
      <c r="Q5928" s="117" t="s">
        <v>9413</v>
      </c>
      <c r="R5928" s="118"/>
      <c r="S5928" s="118">
        <f>M5928*R5928</f>
        <v>0</v>
      </c>
      <c r="T5928" s="118"/>
      <c r="U5928" s="118">
        <f>M5928*T5928</f>
        <v>0</v>
      </c>
      <c r="V5928" s="119">
        <v>21</v>
      </c>
      <c r="W5928" s="119">
        <f>O5928*(V5928/100)</f>
        <v>0</v>
      </c>
      <c r="X5928" s="119">
        <f>O5928+W5928</f>
        <v>0</v>
      </c>
      <c r="Y5928" s="120">
        <v>8</v>
      </c>
      <c r="Z5928" s="9"/>
      <c r="AA5928" s="9"/>
      <c r="AB5928" s="9"/>
    </row>
    <row r="5929" spans="1:28" ht="4.5" customHeight="1" outlineLevel="6" x14ac:dyDescent="0.15">
      <c r="B5929" s="197"/>
      <c r="C5929" s="199"/>
      <c r="D5929" s="199"/>
      <c r="E5929" s="199"/>
      <c r="F5929" s="10"/>
      <c r="G5929" s="10"/>
      <c r="H5929" s="10"/>
      <c r="I5929" s="203"/>
      <c r="J5929" s="205"/>
      <c r="K5929" s="159"/>
      <c r="L5929" s="159"/>
      <c r="M5929" s="159"/>
      <c r="N5929" s="113"/>
      <c r="O5929" s="153"/>
      <c r="P5929" s="205"/>
      <c r="Q5929" s="205"/>
      <c r="R5929" s="159"/>
      <c r="S5929" s="159"/>
      <c r="T5929" s="159"/>
      <c r="U5929" s="159"/>
      <c r="V5929" s="153"/>
      <c r="W5929" s="153"/>
      <c r="X5929" s="153"/>
      <c r="Y5929" s="10"/>
      <c r="Z5929" s="9"/>
      <c r="AA5929" s="9"/>
      <c r="AB5929" s="9"/>
    </row>
    <row r="5930" spans="1:28" ht="14.25" outlineLevel="6" x14ac:dyDescent="0.15">
      <c r="B5930" s="197"/>
      <c r="C5930" s="198"/>
      <c r="D5930" s="114">
        <v>1248</v>
      </c>
      <c r="E5930" s="114"/>
      <c r="F5930" s="115"/>
      <c r="G5930" s="115"/>
      <c r="H5930" s="115" t="s">
        <v>3324</v>
      </c>
      <c r="I5930" s="116" t="s">
        <v>3323</v>
      </c>
      <c r="J5930" s="117" t="s">
        <v>584</v>
      </c>
      <c r="K5930" s="118">
        <v>160</v>
      </c>
      <c r="L5930" s="118">
        <v>0</v>
      </c>
      <c r="M5930" s="118">
        <v>160</v>
      </c>
      <c r="N5930" s="271"/>
      <c r="O5930" s="119">
        <f>M5930*N5930</f>
        <v>0</v>
      </c>
      <c r="P5930" s="117" t="s">
        <v>697</v>
      </c>
      <c r="Q5930" s="117" t="s">
        <v>9413</v>
      </c>
      <c r="R5930" s="118"/>
      <c r="S5930" s="118">
        <f>M5930*R5930</f>
        <v>0</v>
      </c>
      <c r="T5930" s="118"/>
      <c r="U5930" s="118">
        <f>M5930*T5930</f>
        <v>0</v>
      </c>
      <c r="V5930" s="119">
        <v>21</v>
      </c>
      <c r="W5930" s="119">
        <f>O5930*(V5930/100)</f>
        <v>0</v>
      </c>
      <c r="X5930" s="119">
        <f>O5930+W5930</f>
        <v>0</v>
      </c>
      <c r="Y5930" s="120">
        <v>8</v>
      </c>
      <c r="Z5930" s="9"/>
      <c r="AA5930" s="9"/>
      <c r="AB5930" s="9"/>
    </row>
    <row r="5931" spans="1:28" ht="4.5" customHeight="1" outlineLevel="6" x14ac:dyDescent="0.15">
      <c r="B5931" s="197"/>
      <c r="C5931" s="199"/>
      <c r="D5931" s="199"/>
      <c r="E5931" s="199"/>
      <c r="F5931" s="10"/>
      <c r="G5931" s="10"/>
      <c r="H5931" s="10"/>
      <c r="I5931" s="203"/>
      <c r="J5931" s="205"/>
      <c r="K5931" s="159"/>
      <c r="L5931" s="159"/>
      <c r="M5931" s="159"/>
      <c r="N5931" s="113"/>
      <c r="O5931" s="153"/>
      <c r="P5931" s="205"/>
      <c r="Q5931" s="205"/>
      <c r="R5931" s="159"/>
      <c r="S5931" s="159"/>
      <c r="T5931" s="159"/>
      <c r="U5931" s="159"/>
      <c r="V5931" s="153"/>
      <c r="W5931" s="153"/>
      <c r="X5931" s="153"/>
      <c r="Y5931" s="10"/>
      <c r="Z5931" s="9"/>
      <c r="AA5931" s="9"/>
      <c r="AB5931" s="9"/>
    </row>
    <row r="5932" spans="1:28" ht="14.25" outlineLevel="6" x14ac:dyDescent="0.15">
      <c r="B5932" s="197"/>
      <c r="C5932" s="198"/>
      <c r="D5932" s="114">
        <v>1249</v>
      </c>
      <c r="E5932" s="114"/>
      <c r="F5932" s="115"/>
      <c r="G5932" s="115"/>
      <c r="H5932" s="115" t="s">
        <v>3322</v>
      </c>
      <c r="I5932" s="116" t="s">
        <v>3321</v>
      </c>
      <c r="J5932" s="117" t="s">
        <v>1011</v>
      </c>
      <c r="K5932" s="118">
        <v>1</v>
      </c>
      <c r="L5932" s="118">
        <v>0</v>
      </c>
      <c r="M5932" s="118">
        <v>1</v>
      </c>
      <c r="N5932" s="271"/>
      <c r="O5932" s="119">
        <f>M5932*N5932</f>
        <v>0</v>
      </c>
      <c r="P5932" s="117" t="s">
        <v>697</v>
      </c>
      <c r="Q5932" s="117" t="s">
        <v>9413</v>
      </c>
      <c r="R5932" s="118"/>
      <c r="S5932" s="118">
        <f>M5932*R5932</f>
        <v>0</v>
      </c>
      <c r="T5932" s="118"/>
      <c r="U5932" s="118">
        <f>M5932*T5932</f>
        <v>0</v>
      </c>
      <c r="V5932" s="119">
        <v>21</v>
      </c>
      <c r="W5932" s="119">
        <f>O5932*(V5932/100)</f>
        <v>0</v>
      </c>
      <c r="X5932" s="119">
        <f>O5932+W5932</f>
        <v>0</v>
      </c>
      <c r="Y5932" s="120">
        <v>8</v>
      </c>
      <c r="Z5932" s="9"/>
      <c r="AA5932" s="9"/>
      <c r="AB5932" s="9"/>
    </row>
    <row r="5933" spans="1:28" ht="4.5" customHeight="1" outlineLevel="6" x14ac:dyDescent="0.15">
      <c r="B5933" s="197"/>
      <c r="C5933" s="199"/>
      <c r="D5933" s="199"/>
      <c r="E5933" s="199"/>
      <c r="F5933" s="10"/>
      <c r="G5933" s="10"/>
      <c r="H5933" s="10"/>
      <c r="I5933" s="203"/>
      <c r="J5933" s="205"/>
      <c r="K5933" s="159"/>
      <c r="L5933" s="159"/>
      <c r="M5933" s="159"/>
      <c r="N5933" s="113"/>
      <c r="O5933" s="153"/>
      <c r="P5933" s="205"/>
      <c r="Q5933" s="205"/>
      <c r="R5933" s="159"/>
      <c r="S5933" s="159"/>
      <c r="T5933" s="159"/>
      <c r="U5933" s="159"/>
      <c r="V5933" s="153"/>
      <c r="W5933" s="153"/>
      <c r="X5933" s="153"/>
      <c r="Y5933" s="10"/>
      <c r="Z5933" s="9"/>
      <c r="AA5933" s="9"/>
      <c r="AB5933" s="9"/>
    </row>
    <row r="5934" spans="1:28" ht="14.25" outlineLevel="6" x14ac:dyDescent="0.15">
      <c r="B5934" s="197"/>
      <c r="C5934" s="198"/>
      <c r="D5934" s="114">
        <v>1250</v>
      </c>
      <c r="E5934" s="114"/>
      <c r="F5934" s="115"/>
      <c r="G5934" s="115"/>
      <c r="H5934" s="115" t="s">
        <v>3320</v>
      </c>
      <c r="I5934" s="116" t="s">
        <v>3319</v>
      </c>
      <c r="J5934" s="117" t="s">
        <v>1011</v>
      </c>
      <c r="K5934" s="118">
        <v>1</v>
      </c>
      <c r="L5934" s="118">
        <v>0</v>
      </c>
      <c r="M5934" s="118">
        <v>1</v>
      </c>
      <c r="N5934" s="271"/>
      <c r="O5934" s="119">
        <f>M5934*N5934</f>
        <v>0</v>
      </c>
      <c r="P5934" s="117" t="s">
        <v>697</v>
      </c>
      <c r="Q5934" s="117" t="s">
        <v>9413</v>
      </c>
      <c r="R5934" s="118"/>
      <c r="S5934" s="118">
        <f>M5934*R5934</f>
        <v>0</v>
      </c>
      <c r="T5934" s="118"/>
      <c r="U5934" s="118">
        <f>M5934*T5934</f>
        <v>0</v>
      </c>
      <c r="V5934" s="119">
        <v>21</v>
      </c>
      <c r="W5934" s="119">
        <f>O5934*(V5934/100)</f>
        <v>0</v>
      </c>
      <c r="X5934" s="119">
        <f>O5934+W5934</f>
        <v>0</v>
      </c>
      <c r="Y5934" s="120">
        <v>8</v>
      </c>
      <c r="Z5934" s="9"/>
      <c r="AA5934" s="9"/>
      <c r="AB5934" s="9"/>
    </row>
    <row r="5935" spans="1:28" ht="4.5" customHeight="1" outlineLevel="6" x14ac:dyDescent="0.15">
      <c r="B5935" s="197"/>
      <c r="C5935" s="199"/>
      <c r="D5935" s="199"/>
      <c r="E5935" s="199"/>
      <c r="F5935" s="10"/>
      <c r="G5935" s="10"/>
      <c r="H5935" s="10"/>
      <c r="I5935" s="203"/>
      <c r="J5935" s="205"/>
      <c r="K5935" s="159"/>
      <c r="L5935" s="159"/>
      <c r="M5935" s="159"/>
      <c r="N5935" s="113"/>
      <c r="O5935" s="153"/>
      <c r="P5935" s="205"/>
      <c r="Q5935" s="205"/>
      <c r="R5935" s="159"/>
      <c r="S5935" s="159"/>
      <c r="T5935" s="159"/>
      <c r="U5935" s="159"/>
      <c r="V5935" s="153"/>
      <c r="W5935" s="153"/>
      <c r="X5935" s="153"/>
      <c r="Y5935" s="10"/>
      <c r="Z5935" s="9"/>
      <c r="AA5935" s="9"/>
      <c r="AB5935" s="9"/>
    </row>
    <row r="5936" spans="1:28" ht="14.25" outlineLevel="6" x14ac:dyDescent="0.15">
      <c r="B5936" s="197"/>
      <c r="C5936" s="198"/>
      <c r="D5936" s="114">
        <v>1251</v>
      </c>
      <c r="E5936" s="114"/>
      <c r="F5936" s="115"/>
      <c r="G5936" s="115"/>
      <c r="H5936" s="115" t="s">
        <v>3318</v>
      </c>
      <c r="I5936" s="116" t="s">
        <v>3264</v>
      </c>
      <c r="J5936" s="117" t="s">
        <v>1011</v>
      </c>
      <c r="K5936" s="118">
        <v>1</v>
      </c>
      <c r="L5936" s="118">
        <v>0</v>
      </c>
      <c r="M5936" s="118">
        <v>1</v>
      </c>
      <c r="N5936" s="271"/>
      <c r="O5936" s="119">
        <f>M5936*N5936</f>
        <v>0</v>
      </c>
      <c r="P5936" s="117" t="s">
        <v>697</v>
      </c>
      <c r="Q5936" s="117" t="s">
        <v>9413</v>
      </c>
      <c r="R5936" s="118"/>
      <c r="S5936" s="118">
        <f>M5936*R5936</f>
        <v>0</v>
      </c>
      <c r="T5936" s="118"/>
      <c r="U5936" s="118">
        <f>M5936*T5936</f>
        <v>0</v>
      </c>
      <c r="V5936" s="119">
        <v>21</v>
      </c>
      <c r="W5936" s="119">
        <f>O5936*(V5936/100)</f>
        <v>0</v>
      </c>
      <c r="X5936" s="119">
        <f>O5936+W5936</f>
        <v>0</v>
      </c>
      <c r="Y5936" s="120">
        <v>8</v>
      </c>
      <c r="Z5936" s="9"/>
      <c r="AA5936" s="9"/>
      <c r="AB5936" s="9"/>
    </row>
    <row r="5937" spans="1:28" ht="4.5" customHeight="1" outlineLevel="6" x14ac:dyDescent="0.15">
      <c r="B5937" s="197"/>
      <c r="C5937" s="199"/>
      <c r="D5937" s="199"/>
      <c r="E5937" s="199"/>
      <c r="F5937" s="10"/>
      <c r="G5937" s="10"/>
      <c r="H5937" s="10"/>
      <c r="I5937" s="203"/>
      <c r="J5937" s="205"/>
      <c r="K5937" s="159"/>
      <c r="L5937" s="159"/>
      <c r="M5937" s="159"/>
      <c r="N5937" s="113"/>
      <c r="O5937" s="153"/>
      <c r="P5937" s="205"/>
      <c r="Q5937" s="205"/>
      <c r="R5937" s="159"/>
      <c r="S5937" s="159"/>
      <c r="T5937" s="159"/>
      <c r="U5937" s="159"/>
      <c r="V5937" s="153"/>
      <c r="W5937" s="153"/>
      <c r="X5937" s="153"/>
      <c r="Y5937" s="10"/>
      <c r="Z5937" s="9"/>
      <c r="AA5937" s="9"/>
      <c r="AB5937" s="9"/>
    </row>
    <row r="5938" spans="1:28" outlineLevel="6" x14ac:dyDescent="0.15">
      <c r="B5938" s="6"/>
      <c r="C5938" s="6"/>
      <c r="D5938" s="6"/>
      <c r="E5938" s="6"/>
      <c r="F5938" s="6"/>
      <c r="G5938" s="6"/>
      <c r="H5938" s="6"/>
      <c r="I5938" s="6"/>
      <c r="J5938" s="6"/>
      <c r="K5938" s="6"/>
      <c r="L5938" s="6"/>
      <c r="M5938" s="6"/>
      <c r="N5938" s="9"/>
      <c r="O5938" s="9"/>
      <c r="P5938" s="6"/>
      <c r="Q5938" s="6"/>
      <c r="R5938" s="6"/>
      <c r="S5938" s="6"/>
      <c r="T5938" s="6"/>
      <c r="U5938" s="6"/>
      <c r="V5938" s="6"/>
      <c r="W5938" s="9"/>
      <c r="X5938" s="9"/>
      <c r="Y5938" s="9"/>
    </row>
    <row r="5939" spans="1:28" ht="13.5" outlineLevel="4" x14ac:dyDescent="0.25">
      <c r="A5939" s="184" t="s">
        <v>1419</v>
      </c>
      <c r="B5939" s="233">
        <v>5</v>
      </c>
      <c r="C5939" s="234"/>
      <c r="D5939" s="234"/>
      <c r="E5939" s="234"/>
      <c r="F5939" s="188"/>
      <c r="G5939" s="188"/>
      <c r="H5939" s="188"/>
      <c r="I5939" s="235" t="s">
        <v>1418</v>
      </c>
      <c r="J5939" s="236"/>
      <c r="K5939" s="237"/>
      <c r="L5939" s="237"/>
      <c r="M5939" s="237"/>
      <c r="N5939" s="188"/>
      <c r="O5939" s="186">
        <f>SUBTOTAL(9,O5940:O6003)</f>
        <v>0</v>
      </c>
      <c r="P5939" s="236" t="s">
        <v>474</v>
      </c>
      <c r="Q5939" s="236"/>
      <c r="R5939" s="237"/>
      <c r="S5939" s="187">
        <f>SUBTOTAL(9,S5940:S6003)</f>
        <v>0</v>
      </c>
      <c r="T5939" s="237"/>
      <c r="U5939" s="187">
        <f>SUBTOTAL(9,U5940:U6003)</f>
        <v>0</v>
      </c>
      <c r="V5939" s="238"/>
      <c r="W5939" s="186">
        <f>SUBTOTAL(9,W5940:W6003)</f>
        <v>0</v>
      </c>
      <c r="X5939" s="186">
        <f>SUBTOTAL(9,X5940:X6003)</f>
        <v>0</v>
      </c>
      <c r="Y5939" s="184"/>
      <c r="Z5939" s="6"/>
      <c r="AA5939" s="9"/>
      <c r="AB5939" s="9"/>
    </row>
    <row r="5940" spans="1:28" ht="13.5" outlineLevel="5" x14ac:dyDescent="0.25">
      <c r="A5940" s="189" t="s">
        <v>1417</v>
      </c>
      <c r="B5940" s="239">
        <v>6</v>
      </c>
      <c r="C5940" s="240"/>
      <c r="D5940" s="240"/>
      <c r="E5940" s="240"/>
      <c r="F5940" s="193"/>
      <c r="G5940" s="193"/>
      <c r="H5940" s="193"/>
      <c r="I5940" s="241" t="s">
        <v>1416</v>
      </c>
      <c r="J5940" s="242"/>
      <c r="K5940" s="243"/>
      <c r="L5940" s="243"/>
      <c r="M5940" s="243"/>
      <c r="N5940" s="193"/>
      <c r="O5940" s="191">
        <f>SUBTOTAL(9,O5941:O5943)</f>
        <v>0</v>
      </c>
      <c r="P5940" s="242" t="s">
        <v>475</v>
      </c>
      <c r="Q5940" s="242"/>
      <c r="R5940" s="243"/>
      <c r="S5940" s="192">
        <f>SUBTOTAL(9,S5941:S5943)</f>
        <v>0</v>
      </c>
      <c r="T5940" s="243"/>
      <c r="U5940" s="192">
        <f>SUBTOTAL(9,U5941:U5943)</f>
        <v>0</v>
      </c>
      <c r="V5940" s="244"/>
      <c r="W5940" s="191">
        <f>SUBTOTAL(9,W5941:W5943)</f>
        <v>0</v>
      </c>
      <c r="X5940" s="191">
        <f>SUBTOTAL(9,X5941:X5943)</f>
        <v>0</v>
      </c>
      <c r="Y5940" s="189"/>
      <c r="Z5940" s="6"/>
      <c r="AA5940" s="9"/>
      <c r="AB5940" s="9"/>
    </row>
    <row r="5941" spans="1:28" ht="114" outlineLevel="6" x14ac:dyDescent="0.15">
      <c r="B5941" s="197"/>
      <c r="C5941" s="198"/>
      <c r="D5941" s="114">
        <v>1252</v>
      </c>
      <c r="E5941" s="114"/>
      <c r="F5941" s="115"/>
      <c r="G5941" s="115"/>
      <c r="H5941" s="115" t="s">
        <v>3317</v>
      </c>
      <c r="I5941" s="116" t="s">
        <v>3316</v>
      </c>
      <c r="J5941" s="117" t="s">
        <v>1011</v>
      </c>
      <c r="K5941" s="118">
        <v>1</v>
      </c>
      <c r="L5941" s="118">
        <v>0</v>
      </c>
      <c r="M5941" s="118">
        <v>1</v>
      </c>
      <c r="N5941" s="271"/>
      <c r="O5941" s="119">
        <f>M5941*N5941</f>
        <v>0</v>
      </c>
      <c r="P5941" s="117" t="s">
        <v>697</v>
      </c>
      <c r="Q5941" s="117" t="s">
        <v>9413</v>
      </c>
      <c r="R5941" s="118"/>
      <c r="S5941" s="118">
        <f>M5941*R5941</f>
        <v>0</v>
      </c>
      <c r="T5941" s="118"/>
      <c r="U5941" s="118">
        <f>M5941*T5941</f>
        <v>0</v>
      </c>
      <c r="V5941" s="119">
        <v>21</v>
      </c>
      <c r="W5941" s="119">
        <f>O5941*(V5941/100)</f>
        <v>0</v>
      </c>
      <c r="X5941" s="119">
        <f>O5941+W5941</f>
        <v>0</v>
      </c>
      <c r="Y5941" s="120">
        <v>8</v>
      </c>
      <c r="Z5941" s="9"/>
      <c r="AA5941" s="9"/>
      <c r="AB5941" s="9"/>
    </row>
    <row r="5942" spans="1:28" ht="4.5" customHeight="1" outlineLevel="6" x14ac:dyDescent="0.15">
      <c r="B5942" s="197"/>
      <c r="C5942" s="199"/>
      <c r="D5942" s="199"/>
      <c r="E5942" s="199"/>
      <c r="F5942" s="10"/>
      <c r="G5942" s="10"/>
      <c r="H5942" s="10"/>
      <c r="I5942" s="203"/>
      <c r="J5942" s="205"/>
      <c r="K5942" s="159"/>
      <c r="L5942" s="159"/>
      <c r="M5942" s="159"/>
      <c r="N5942" s="113"/>
      <c r="O5942" s="153"/>
      <c r="P5942" s="205"/>
      <c r="Q5942" s="205"/>
      <c r="R5942" s="159"/>
      <c r="S5942" s="159"/>
      <c r="T5942" s="159"/>
      <c r="U5942" s="159"/>
      <c r="V5942" s="153"/>
      <c r="W5942" s="153"/>
      <c r="X5942" s="153"/>
      <c r="Y5942" s="10"/>
      <c r="Z5942" s="9"/>
      <c r="AA5942" s="9"/>
      <c r="AB5942" s="9"/>
    </row>
    <row r="5943" spans="1:28" outlineLevel="6" x14ac:dyDescent="0.15">
      <c r="B5943" s="6"/>
      <c r="C5943" s="6"/>
      <c r="D5943" s="6"/>
      <c r="E5943" s="6"/>
      <c r="F5943" s="6"/>
      <c r="G5943" s="6"/>
      <c r="H5943" s="6"/>
      <c r="I5943" s="6"/>
      <c r="J5943" s="6"/>
      <c r="K5943" s="6"/>
      <c r="L5943" s="6"/>
      <c r="M5943" s="6"/>
      <c r="N5943" s="9"/>
      <c r="O5943" s="9"/>
      <c r="P5943" s="6"/>
      <c r="Q5943" s="6"/>
      <c r="R5943" s="6"/>
      <c r="S5943" s="6"/>
      <c r="T5943" s="6"/>
      <c r="U5943" s="6"/>
      <c r="V5943" s="6"/>
      <c r="W5943" s="9"/>
      <c r="X5943" s="9"/>
      <c r="Y5943" s="9"/>
    </row>
    <row r="5944" spans="1:28" ht="13.5" outlineLevel="5" x14ac:dyDescent="0.25">
      <c r="A5944" s="189" t="s">
        <v>1415</v>
      </c>
      <c r="B5944" s="239">
        <v>6</v>
      </c>
      <c r="C5944" s="240"/>
      <c r="D5944" s="240"/>
      <c r="E5944" s="240"/>
      <c r="F5944" s="193"/>
      <c r="G5944" s="193"/>
      <c r="H5944" s="193"/>
      <c r="I5944" s="241" t="s">
        <v>1414</v>
      </c>
      <c r="J5944" s="242"/>
      <c r="K5944" s="243"/>
      <c r="L5944" s="243"/>
      <c r="M5944" s="243"/>
      <c r="N5944" s="193"/>
      <c r="O5944" s="191">
        <f>SUBTOTAL(9,O5945:O5959)</f>
        <v>0</v>
      </c>
      <c r="P5944" s="242" t="s">
        <v>475</v>
      </c>
      <c r="Q5944" s="242"/>
      <c r="R5944" s="243"/>
      <c r="S5944" s="192">
        <f>SUBTOTAL(9,S5945:S5959)</f>
        <v>0</v>
      </c>
      <c r="T5944" s="243"/>
      <c r="U5944" s="192">
        <f>SUBTOTAL(9,U5945:U5959)</f>
        <v>0</v>
      </c>
      <c r="V5944" s="244"/>
      <c r="W5944" s="191">
        <f>SUBTOTAL(9,W5945:W5959)</f>
        <v>0</v>
      </c>
      <c r="X5944" s="191">
        <f>SUBTOTAL(9,X5945:X5959)</f>
        <v>0</v>
      </c>
      <c r="Y5944" s="189"/>
      <c r="Z5944" s="6"/>
      <c r="AA5944" s="9"/>
      <c r="AB5944" s="9"/>
    </row>
    <row r="5945" spans="1:28" ht="14.25" outlineLevel="6" x14ac:dyDescent="0.15">
      <c r="B5945" s="197"/>
      <c r="C5945" s="198"/>
      <c r="D5945" s="114">
        <v>1253</v>
      </c>
      <c r="E5945" s="114"/>
      <c r="F5945" s="115"/>
      <c r="G5945" s="115"/>
      <c r="H5945" s="115" t="s">
        <v>3315</v>
      </c>
      <c r="I5945" s="116" t="s">
        <v>3314</v>
      </c>
      <c r="J5945" s="117" t="s">
        <v>3311</v>
      </c>
      <c r="K5945" s="118">
        <v>50</v>
      </c>
      <c r="L5945" s="118">
        <v>0</v>
      </c>
      <c r="M5945" s="118">
        <v>50</v>
      </c>
      <c r="N5945" s="271"/>
      <c r="O5945" s="119">
        <f>M5945*N5945</f>
        <v>0</v>
      </c>
      <c r="P5945" s="117" t="s">
        <v>697</v>
      </c>
      <c r="Q5945" s="117" t="s">
        <v>9413</v>
      </c>
      <c r="R5945" s="118"/>
      <c r="S5945" s="118">
        <f>M5945*R5945</f>
        <v>0</v>
      </c>
      <c r="T5945" s="118"/>
      <c r="U5945" s="118">
        <f>M5945*T5945</f>
        <v>0</v>
      </c>
      <c r="V5945" s="119">
        <v>21</v>
      </c>
      <c r="W5945" s="119">
        <f>O5945*(V5945/100)</f>
        <v>0</v>
      </c>
      <c r="X5945" s="119">
        <f>O5945+W5945</f>
        <v>0</v>
      </c>
      <c r="Y5945" s="120">
        <v>8</v>
      </c>
      <c r="Z5945" s="9"/>
      <c r="AA5945" s="9"/>
      <c r="AB5945" s="9"/>
    </row>
    <row r="5946" spans="1:28" ht="4.5" customHeight="1" outlineLevel="6" x14ac:dyDescent="0.15">
      <c r="B5946" s="197"/>
      <c r="C5946" s="199"/>
      <c r="D5946" s="199"/>
      <c r="E5946" s="199"/>
      <c r="F5946" s="10"/>
      <c r="G5946" s="10"/>
      <c r="H5946" s="10"/>
      <c r="I5946" s="203"/>
      <c r="J5946" s="205"/>
      <c r="K5946" s="159"/>
      <c r="L5946" s="159"/>
      <c r="M5946" s="159"/>
      <c r="N5946" s="113"/>
      <c r="O5946" s="153"/>
      <c r="P5946" s="205"/>
      <c r="Q5946" s="205"/>
      <c r="R5946" s="159"/>
      <c r="S5946" s="159"/>
      <c r="T5946" s="159"/>
      <c r="U5946" s="159"/>
      <c r="V5946" s="153"/>
      <c r="W5946" s="153"/>
      <c r="X5946" s="153"/>
      <c r="Y5946" s="10"/>
      <c r="Z5946" s="9"/>
      <c r="AA5946" s="9"/>
      <c r="AB5946" s="9"/>
    </row>
    <row r="5947" spans="1:28" ht="14.25" outlineLevel="6" x14ac:dyDescent="0.15">
      <c r="B5947" s="197"/>
      <c r="C5947" s="198"/>
      <c r="D5947" s="114">
        <v>1254</v>
      </c>
      <c r="E5947" s="114"/>
      <c r="F5947" s="115"/>
      <c r="G5947" s="115"/>
      <c r="H5947" s="115" t="s">
        <v>3313</v>
      </c>
      <c r="I5947" s="116" t="s">
        <v>3312</v>
      </c>
      <c r="J5947" s="117" t="s">
        <v>3311</v>
      </c>
      <c r="K5947" s="118">
        <v>25</v>
      </c>
      <c r="L5947" s="118">
        <v>0</v>
      </c>
      <c r="M5947" s="118">
        <v>25</v>
      </c>
      <c r="N5947" s="271"/>
      <c r="O5947" s="119">
        <f>M5947*N5947</f>
        <v>0</v>
      </c>
      <c r="P5947" s="117" t="s">
        <v>697</v>
      </c>
      <c r="Q5947" s="117" t="s">
        <v>9413</v>
      </c>
      <c r="R5947" s="118"/>
      <c r="S5947" s="118">
        <f>M5947*R5947</f>
        <v>0</v>
      </c>
      <c r="T5947" s="118"/>
      <c r="U5947" s="118">
        <f>M5947*T5947</f>
        <v>0</v>
      </c>
      <c r="V5947" s="119">
        <v>21</v>
      </c>
      <c r="W5947" s="119">
        <f>O5947*(V5947/100)</f>
        <v>0</v>
      </c>
      <c r="X5947" s="119">
        <f>O5947+W5947</f>
        <v>0</v>
      </c>
      <c r="Y5947" s="120">
        <v>8</v>
      </c>
      <c r="Z5947" s="9"/>
      <c r="AA5947" s="9"/>
      <c r="AB5947" s="9"/>
    </row>
    <row r="5948" spans="1:28" ht="4.5" customHeight="1" outlineLevel="6" x14ac:dyDescent="0.15">
      <c r="B5948" s="197"/>
      <c r="C5948" s="199"/>
      <c r="D5948" s="199"/>
      <c r="E5948" s="199"/>
      <c r="F5948" s="10"/>
      <c r="G5948" s="10"/>
      <c r="H5948" s="10"/>
      <c r="I5948" s="203"/>
      <c r="J5948" s="205"/>
      <c r="K5948" s="159"/>
      <c r="L5948" s="159"/>
      <c r="M5948" s="159"/>
      <c r="N5948" s="113"/>
      <c r="O5948" s="153"/>
      <c r="P5948" s="205"/>
      <c r="Q5948" s="205"/>
      <c r="R5948" s="159"/>
      <c r="S5948" s="159"/>
      <c r="T5948" s="159"/>
      <c r="U5948" s="159"/>
      <c r="V5948" s="153"/>
      <c r="W5948" s="153"/>
      <c r="X5948" s="153"/>
      <c r="Y5948" s="10"/>
      <c r="Z5948" s="9"/>
      <c r="AA5948" s="9"/>
      <c r="AB5948" s="9"/>
    </row>
    <row r="5949" spans="1:28" ht="14.25" outlineLevel="6" x14ac:dyDescent="0.15">
      <c r="B5949" s="197"/>
      <c r="C5949" s="198"/>
      <c r="D5949" s="114">
        <v>1255</v>
      </c>
      <c r="E5949" s="114"/>
      <c r="F5949" s="115"/>
      <c r="G5949" s="115"/>
      <c r="H5949" s="115" t="s">
        <v>3310</v>
      </c>
      <c r="I5949" s="116" t="s">
        <v>3309</v>
      </c>
      <c r="J5949" s="117" t="s">
        <v>696</v>
      </c>
      <c r="K5949" s="118">
        <v>8</v>
      </c>
      <c r="L5949" s="118">
        <v>0</v>
      </c>
      <c r="M5949" s="118">
        <v>8</v>
      </c>
      <c r="N5949" s="271"/>
      <c r="O5949" s="119">
        <f>M5949*N5949</f>
        <v>0</v>
      </c>
      <c r="P5949" s="117" t="s">
        <v>697</v>
      </c>
      <c r="Q5949" s="117" t="s">
        <v>9413</v>
      </c>
      <c r="R5949" s="118"/>
      <c r="S5949" s="118">
        <f>M5949*R5949</f>
        <v>0</v>
      </c>
      <c r="T5949" s="118"/>
      <c r="U5949" s="118">
        <f>M5949*T5949</f>
        <v>0</v>
      </c>
      <c r="V5949" s="119">
        <v>21</v>
      </c>
      <c r="W5949" s="119">
        <f>O5949*(V5949/100)</f>
        <v>0</v>
      </c>
      <c r="X5949" s="119">
        <f>O5949+W5949</f>
        <v>0</v>
      </c>
      <c r="Y5949" s="120">
        <v>8</v>
      </c>
      <c r="Z5949" s="9"/>
      <c r="AA5949" s="9"/>
      <c r="AB5949" s="9"/>
    </row>
    <row r="5950" spans="1:28" ht="4.5" customHeight="1" outlineLevel="6" x14ac:dyDescent="0.15">
      <c r="B5950" s="197"/>
      <c r="C5950" s="199"/>
      <c r="D5950" s="199"/>
      <c r="E5950" s="199"/>
      <c r="F5950" s="10"/>
      <c r="G5950" s="10"/>
      <c r="H5950" s="10"/>
      <c r="I5950" s="203"/>
      <c r="J5950" s="205"/>
      <c r="K5950" s="159"/>
      <c r="L5950" s="159"/>
      <c r="M5950" s="159"/>
      <c r="N5950" s="113"/>
      <c r="O5950" s="153"/>
      <c r="P5950" s="205"/>
      <c r="Q5950" s="205"/>
      <c r="R5950" s="159"/>
      <c r="S5950" s="159"/>
      <c r="T5950" s="159"/>
      <c r="U5950" s="159"/>
      <c r="V5950" s="153"/>
      <c r="W5950" s="153"/>
      <c r="X5950" s="153"/>
      <c r="Y5950" s="10"/>
      <c r="Z5950" s="9"/>
      <c r="AA5950" s="9"/>
      <c r="AB5950" s="9"/>
    </row>
    <row r="5951" spans="1:28" ht="14.25" outlineLevel="6" x14ac:dyDescent="0.15">
      <c r="B5951" s="197"/>
      <c r="C5951" s="198"/>
      <c r="D5951" s="114">
        <v>1256</v>
      </c>
      <c r="E5951" s="114"/>
      <c r="F5951" s="115"/>
      <c r="G5951" s="115"/>
      <c r="H5951" s="115" t="s">
        <v>3308</v>
      </c>
      <c r="I5951" s="116" t="s">
        <v>3307</v>
      </c>
      <c r="J5951" s="117" t="s">
        <v>696</v>
      </c>
      <c r="K5951" s="118">
        <v>30</v>
      </c>
      <c r="L5951" s="118">
        <v>0</v>
      </c>
      <c r="M5951" s="118">
        <v>30</v>
      </c>
      <c r="N5951" s="271"/>
      <c r="O5951" s="119">
        <f>M5951*N5951</f>
        <v>0</v>
      </c>
      <c r="P5951" s="117" t="s">
        <v>697</v>
      </c>
      <c r="Q5951" s="117" t="s">
        <v>9413</v>
      </c>
      <c r="R5951" s="118"/>
      <c r="S5951" s="118">
        <f>M5951*R5951</f>
        <v>0</v>
      </c>
      <c r="T5951" s="118"/>
      <c r="U5951" s="118">
        <f>M5951*T5951</f>
        <v>0</v>
      </c>
      <c r="V5951" s="119">
        <v>21</v>
      </c>
      <c r="W5951" s="119">
        <f>O5951*(V5951/100)</f>
        <v>0</v>
      </c>
      <c r="X5951" s="119">
        <f>O5951+W5951</f>
        <v>0</v>
      </c>
      <c r="Y5951" s="120">
        <v>8</v>
      </c>
      <c r="Z5951" s="9"/>
      <c r="AA5951" s="9"/>
      <c r="AB5951" s="9"/>
    </row>
    <row r="5952" spans="1:28" ht="4.5" customHeight="1" outlineLevel="6" x14ac:dyDescent="0.15">
      <c r="B5952" s="197"/>
      <c r="C5952" s="199"/>
      <c r="D5952" s="199"/>
      <c r="E5952" s="199"/>
      <c r="F5952" s="10"/>
      <c r="G5952" s="10"/>
      <c r="H5952" s="10"/>
      <c r="I5952" s="203"/>
      <c r="J5952" s="205"/>
      <c r="K5952" s="159"/>
      <c r="L5952" s="159"/>
      <c r="M5952" s="159"/>
      <c r="N5952" s="113"/>
      <c r="O5952" s="153"/>
      <c r="P5952" s="205"/>
      <c r="Q5952" s="205"/>
      <c r="R5952" s="159"/>
      <c r="S5952" s="159"/>
      <c r="T5952" s="159"/>
      <c r="U5952" s="159"/>
      <c r="V5952" s="153"/>
      <c r="W5952" s="153"/>
      <c r="X5952" s="153"/>
      <c r="Y5952" s="10"/>
      <c r="Z5952" s="9"/>
      <c r="AA5952" s="9"/>
      <c r="AB5952" s="9"/>
    </row>
    <row r="5953" spans="1:28" ht="14.25" outlineLevel="6" x14ac:dyDescent="0.15">
      <c r="B5953" s="197"/>
      <c r="C5953" s="198"/>
      <c r="D5953" s="114">
        <v>1257</v>
      </c>
      <c r="E5953" s="114"/>
      <c r="F5953" s="115"/>
      <c r="G5953" s="115"/>
      <c r="H5953" s="115" t="s">
        <v>3306</v>
      </c>
      <c r="I5953" s="116" t="s">
        <v>3305</v>
      </c>
      <c r="J5953" s="117" t="s">
        <v>696</v>
      </c>
      <c r="K5953" s="118">
        <v>8</v>
      </c>
      <c r="L5953" s="118">
        <v>0</v>
      </c>
      <c r="M5953" s="118">
        <v>8</v>
      </c>
      <c r="N5953" s="271"/>
      <c r="O5953" s="119">
        <f>M5953*N5953</f>
        <v>0</v>
      </c>
      <c r="P5953" s="117" t="s">
        <v>697</v>
      </c>
      <c r="Q5953" s="117" t="s">
        <v>9413</v>
      </c>
      <c r="R5953" s="118"/>
      <c r="S5953" s="118">
        <f>M5953*R5953</f>
        <v>0</v>
      </c>
      <c r="T5953" s="118"/>
      <c r="U5953" s="118">
        <f>M5953*T5953</f>
        <v>0</v>
      </c>
      <c r="V5953" s="119">
        <v>21</v>
      </c>
      <c r="W5953" s="119">
        <f>O5953*(V5953/100)</f>
        <v>0</v>
      </c>
      <c r="X5953" s="119">
        <f>O5953+W5953</f>
        <v>0</v>
      </c>
      <c r="Y5953" s="120">
        <v>8</v>
      </c>
      <c r="Z5953" s="9"/>
      <c r="AA5953" s="9"/>
      <c r="AB5953" s="9"/>
    </row>
    <row r="5954" spans="1:28" ht="4.5" customHeight="1" outlineLevel="6" x14ac:dyDescent="0.15">
      <c r="B5954" s="197"/>
      <c r="C5954" s="199"/>
      <c r="D5954" s="199"/>
      <c r="E5954" s="199"/>
      <c r="F5954" s="10"/>
      <c r="G5954" s="10"/>
      <c r="H5954" s="10"/>
      <c r="I5954" s="203"/>
      <c r="J5954" s="205"/>
      <c r="K5954" s="159"/>
      <c r="L5954" s="159"/>
      <c r="M5954" s="159"/>
      <c r="N5954" s="113"/>
      <c r="O5954" s="153"/>
      <c r="P5954" s="205"/>
      <c r="Q5954" s="205"/>
      <c r="R5954" s="159"/>
      <c r="S5954" s="159"/>
      <c r="T5954" s="159"/>
      <c r="U5954" s="159"/>
      <c r="V5954" s="153"/>
      <c r="W5954" s="153"/>
      <c r="X5954" s="153"/>
      <c r="Y5954" s="10"/>
      <c r="Z5954" s="9"/>
      <c r="AA5954" s="9"/>
      <c r="AB5954" s="9"/>
    </row>
    <row r="5955" spans="1:28" ht="14.25" outlineLevel="6" x14ac:dyDescent="0.15">
      <c r="B5955" s="197"/>
      <c r="C5955" s="198"/>
      <c r="D5955" s="114">
        <v>1258</v>
      </c>
      <c r="E5955" s="114"/>
      <c r="F5955" s="115"/>
      <c r="G5955" s="115"/>
      <c r="H5955" s="115" t="s">
        <v>3304</v>
      </c>
      <c r="I5955" s="116" t="s">
        <v>3168</v>
      </c>
      <c r="J5955" s="117" t="s">
        <v>2232</v>
      </c>
      <c r="K5955" s="118">
        <v>1</v>
      </c>
      <c r="L5955" s="118">
        <v>0</v>
      </c>
      <c r="M5955" s="118">
        <v>1</v>
      </c>
      <c r="N5955" s="271"/>
      <c r="O5955" s="119">
        <f>M5955*N5955</f>
        <v>0</v>
      </c>
      <c r="P5955" s="117" t="s">
        <v>697</v>
      </c>
      <c r="Q5955" s="117" t="s">
        <v>9413</v>
      </c>
      <c r="R5955" s="118"/>
      <c r="S5955" s="118">
        <f>M5955*R5955</f>
        <v>0</v>
      </c>
      <c r="T5955" s="118"/>
      <c r="U5955" s="118">
        <f>M5955*T5955</f>
        <v>0</v>
      </c>
      <c r="V5955" s="119">
        <v>21</v>
      </c>
      <c r="W5955" s="119">
        <f>O5955*(V5955/100)</f>
        <v>0</v>
      </c>
      <c r="X5955" s="119">
        <f>O5955+W5955</f>
        <v>0</v>
      </c>
      <c r="Y5955" s="120">
        <v>8</v>
      </c>
      <c r="Z5955" s="9"/>
      <c r="AA5955" s="9"/>
      <c r="AB5955" s="9"/>
    </row>
    <row r="5956" spans="1:28" ht="4.5" customHeight="1" outlineLevel="6" x14ac:dyDescent="0.15">
      <c r="B5956" s="197"/>
      <c r="C5956" s="199"/>
      <c r="D5956" s="199"/>
      <c r="E5956" s="199"/>
      <c r="F5956" s="10"/>
      <c r="G5956" s="10"/>
      <c r="H5956" s="10"/>
      <c r="I5956" s="203"/>
      <c r="J5956" s="205"/>
      <c r="K5956" s="159"/>
      <c r="L5956" s="159"/>
      <c r="M5956" s="159"/>
      <c r="N5956" s="113"/>
      <c r="O5956" s="153"/>
      <c r="P5956" s="205"/>
      <c r="Q5956" s="205"/>
      <c r="R5956" s="159"/>
      <c r="S5956" s="159"/>
      <c r="T5956" s="159"/>
      <c r="U5956" s="159"/>
      <c r="V5956" s="153"/>
      <c r="W5956" s="153"/>
      <c r="X5956" s="153"/>
      <c r="Y5956" s="10"/>
      <c r="Z5956" s="9"/>
      <c r="AA5956" s="9"/>
      <c r="AB5956" s="9"/>
    </row>
    <row r="5957" spans="1:28" ht="14.25" outlineLevel="6" x14ac:dyDescent="0.15">
      <c r="B5957" s="197"/>
      <c r="C5957" s="198"/>
      <c r="D5957" s="114">
        <v>1259</v>
      </c>
      <c r="E5957" s="114"/>
      <c r="F5957" s="115"/>
      <c r="G5957" s="115"/>
      <c r="H5957" s="115" t="s">
        <v>3303</v>
      </c>
      <c r="I5957" s="116" t="s">
        <v>3302</v>
      </c>
      <c r="J5957" s="117" t="s">
        <v>1011</v>
      </c>
      <c r="K5957" s="118">
        <v>8</v>
      </c>
      <c r="L5957" s="118">
        <v>0</v>
      </c>
      <c r="M5957" s="118">
        <v>8</v>
      </c>
      <c r="N5957" s="271"/>
      <c r="O5957" s="119">
        <f>M5957*N5957</f>
        <v>0</v>
      </c>
      <c r="P5957" s="117" t="s">
        <v>697</v>
      </c>
      <c r="Q5957" s="117" t="s">
        <v>9413</v>
      </c>
      <c r="R5957" s="118"/>
      <c r="S5957" s="118">
        <f>M5957*R5957</f>
        <v>0</v>
      </c>
      <c r="T5957" s="118"/>
      <c r="U5957" s="118">
        <f>M5957*T5957</f>
        <v>0</v>
      </c>
      <c r="V5957" s="119">
        <v>21</v>
      </c>
      <c r="W5957" s="119">
        <f>O5957*(V5957/100)</f>
        <v>0</v>
      </c>
      <c r="X5957" s="119">
        <f>O5957+W5957</f>
        <v>0</v>
      </c>
      <c r="Y5957" s="120">
        <v>8</v>
      </c>
      <c r="Z5957" s="9"/>
      <c r="AA5957" s="9"/>
      <c r="AB5957" s="9"/>
    </row>
    <row r="5958" spans="1:28" ht="4.5" customHeight="1" outlineLevel="6" x14ac:dyDescent="0.15">
      <c r="B5958" s="197"/>
      <c r="C5958" s="199"/>
      <c r="D5958" s="199"/>
      <c r="E5958" s="199"/>
      <c r="F5958" s="10"/>
      <c r="G5958" s="10"/>
      <c r="H5958" s="10"/>
      <c r="I5958" s="203"/>
      <c r="J5958" s="205"/>
      <c r="K5958" s="159"/>
      <c r="L5958" s="159"/>
      <c r="M5958" s="159"/>
      <c r="N5958" s="113"/>
      <c r="O5958" s="153"/>
      <c r="P5958" s="205"/>
      <c r="Q5958" s="205"/>
      <c r="R5958" s="159"/>
      <c r="S5958" s="159"/>
      <c r="T5958" s="159"/>
      <c r="U5958" s="159"/>
      <c r="V5958" s="153"/>
      <c r="W5958" s="153"/>
      <c r="X5958" s="153"/>
      <c r="Y5958" s="10"/>
      <c r="Z5958" s="9"/>
      <c r="AA5958" s="9"/>
      <c r="AB5958" s="9"/>
    </row>
    <row r="5959" spans="1:28" outlineLevel="6" x14ac:dyDescent="0.15">
      <c r="B5959" s="6"/>
      <c r="C5959" s="6"/>
      <c r="D5959" s="6"/>
      <c r="E5959" s="6"/>
      <c r="F5959" s="6"/>
      <c r="G5959" s="6"/>
      <c r="H5959" s="6"/>
      <c r="I5959" s="6"/>
      <c r="J5959" s="6"/>
      <c r="K5959" s="6"/>
      <c r="L5959" s="6"/>
      <c r="M5959" s="6"/>
      <c r="N5959" s="9"/>
      <c r="O5959" s="9"/>
      <c r="P5959" s="6"/>
      <c r="Q5959" s="6"/>
      <c r="R5959" s="6"/>
      <c r="S5959" s="6"/>
      <c r="T5959" s="6"/>
      <c r="U5959" s="6"/>
      <c r="V5959" s="6"/>
      <c r="W5959" s="9"/>
      <c r="X5959" s="9"/>
      <c r="Y5959" s="9"/>
    </row>
    <row r="5960" spans="1:28" ht="13.5" outlineLevel="5" x14ac:dyDescent="0.25">
      <c r="A5960" s="189" t="s">
        <v>1413</v>
      </c>
      <c r="B5960" s="239">
        <v>6</v>
      </c>
      <c r="C5960" s="240"/>
      <c r="D5960" s="240"/>
      <c r="E5960" s="240"/>
      <c r="F5960" s="193"/>
      <c r="G5960" s="193"/>
      <c r="H5960" s="193"/>
      <c r="I5960" s="241" t="s">
        <v>1412</v>
      </c>
      <c r="J5960" s="242"/>
      <c r="K5960" s="243"/>
      <c r="L5960" s="243"/>
      <c r="M5960" s="243"/>
      <c r="N5960" s="193"/>
      <c r="O5960" s="191">
        <f>SUBTOTAL(9,O5961:O5975)</f>
        <v>0</v>
      </c>
      <c r="P5960" s="242" t="s">
        <v>475</v>
      </c>
      <c r="Q5960" s="242"/>
      <c r="R5960" s="243"/>
      <c r="S5960" s="192">
        <f>SUBTOTAL(9,S5961:S5975)</f>
        <v>0</v>
      </c>
      <c r="T5960" s="243"/>
      <c r="U5960" s="192">
        <f>SUBTOTAL(9,U5961:U5975)</f>
        <v>0</v>
      </c>
      <c r="V5960" s="244"/>
      <c r="W5960" s="191">
        <f>SUBTOTAL(9,W5961:W5975)</f>
        <v>0</v>
      </c>
      <c r="X5960" s="191">
        <f>SUBTOTAL(9,X5961:X5975)</f>
        <v>0</v>
      </c>
      <c r="Y5960" s="189"/>
      <c r="Z5960" s="6"/>
      <c r="AA5960" s="9"/>
      <c r="AB5960" s="9"/>
    </row>
    <row r="5961" spans="1:28" ht="14.25" outlineLevel="6" x14ac:dyDescent="0.15">
      <c r="B5961" s="197"/>
      <c r="C5961" s="198"/>
      <c r="D5961" s="114">
        <v>1260</v>
      </c>
      <c r="E5961" s="114"/>
      <c r="F5961" s="115"/>
      <c r="G5961" s="115"/>
      <c r="H5961" s="115" t="s">
        <v>3301</v>
      </c>
      <c r="I5961" s="116" t="s">
        <v>3300</v>
      </c>
      <c r="J5961" s="117" t="s">
        <v>584</v>
      </c>
      <c r="K5961" s="118">
        <v>100</v>
      </c>
      <c r="L5961" s="118">
        <v>0</v>
      </c>
      <c r="M5961" s="118">
        <v>100</v>
      </c>
      <c r="N5961" s="271"/>
      <c r="O5961" s="119">
        <f>M5961*N5961</f>
        <v>0</v>
      </c>
      <c r="P5961" s="117" t="s">
        <v>697</v>
      </c>
      <c r="Q5961" s="117" t="s">
        <v>9413</v>
      </c>
      <c r="R5961" s="118"/>
      <c r="S5961" s="118">
        <f>M5961*R5961</f>
        <v>0</v>
      </c>
      <c r="T5961" s="118"/>
      <c r="U5961" s="118">
        <f>M5961*T5961</f>
        <v>0</v>
      </c>
      <c r="V5961" s="119">
        <v>21</v>
      </c>
      <c r="W5961" s="119">
        <f>O5961*(V5961/100)</f>
        <v>0</v>
      </c>
      <c r="X5961" s="119">
        <f>O5961+W5961</f>
        <v>0</v>
      </c>
      <c r="Y5961" s="120">
        <v>8</v>
      </c>
      <c r="Z5961" s="9"/>
      <c r="AA5961" s="9"/>
      <c r="AB5961" s="9"/>
    </row>
    <row r="5962" spans="1:28" ht="4.5" customHeight="1" outlineLevel="6" x14ac:dyDescent="0.15">
      <c r="B5962" s="197"/>
      <c r="C5962" s="199"/>
      <c r="D5962" s="199"/>
      <c r="E5962" s="199"/>
      <c r="F5962" s="10"/>
      <c r="G5962" s="10"/>
      <c r="H5962" s="10"/>
      <c r="I5962" s="203"/>
      <c r="J5962" s="205"/>
      <c r="K5962" s="159"/>
      <c r="L5962" s="159"/>
      <c r="M5962" s="159"/>
      <c r="N5962" s="113"/>
      <c r="O5962" s="153"/>
      <c r="P5962" s="205"/>
      <c r="Q5962" s="205"/>
      <c r="R5962" s="159"/>
      <c r="S5962" s="159"/>
      <c r="T5962" s="159"/>
      <c r="U5962" s="159"/>
      <c r="V5962" s="153"/>
      <c r="W5962" s="153"/>
      <c r="X5962" s="153"/>
      <c r="Y5962" s="10"/>
      <c r="Z5962" s="9"/>
      <c r="AA5962" s="9"/>
      <c r="AB5962" s="9"/>
    </row>
    <row r="5963" spans="1:28" ht="14.25" outlineLevel="6" x14ac:dyDescent="0.15">
      <c r="B5963" s="197"/>
      <c r="C5963" s="198"/>
      <c r="D5963" s="114">
        <v>1261</v>
      </c>
      <c r="E5963" s="114"/>
      <c r="F5963" s="115"/>
      <c r="G5963" s="115"/>
      <c r="H5963" s="115" t="s">
        <v>3299</v>
      </c>
      <c r="I5963" s="116" t="s">
        <v>3298</v>
      </c>
      <c r="J5963" s="117" t="s">
        <v>696</v>
      </c>
      <c r="K5963" s="118">
        <v>2</v>
      </c>
      <c r="L5963" s="118">
        <v>0</v>
      </c>
      <c r="M5963" s="118">
        <v>2</v>
      </c>
      <c r="N5963" s="271"/>
      <c r="O5963" s="119">
        <f>M5963*N5963</f>
        <v>0</v>
      </c>
      <c r="P5963" s="117" t="s">
        <v>697</v>
      </c>
      <c r="Q5963" s="117" t="s">
        <v>9413</v>
      </c>
      <c r="R5963" s="118"/>
      <c r="S5963" s="118">
        <f>M5963*R5963</f>
        <v>0</v>
      </c>
      <c r="T5963" s="118"/>
      <c r="U5963" s="118">
        <f>M5963*T5963</f>
        <v>0</v>
      </c>
      <c r="V5963" s="119">
        <v>21</v>
      </c>
      <c r="W5963" s="119">
        <f>O5963*(V5963/100)</f>
        <v>0</v>
      </c>
      <c r="X5963" s="119">
        <f>O5963+W5963</f>
        <v>0</v>
      </c>
      <c r="Y5963" s="120">
        <v>8</v>
      </c>
      <c r="Z5963" s="9"/>
      <c r="AA5963" s="9"/>
      <c r="AB5963" s="9"/>
    </row>
    <row r="5964" spans="1:28" ht="4.5" customHeight="1" outlineLevel="6" x14ac:dyDescent="0.15">
      <c r="B5964" s="197"/>
      <c r="C5964" s="199"/>
      <c r="D5964" s="199"/>
      <c r="E5964" s="199"/>
      <c r="F5964" s="10"/>
      <c r="G5964" s="10"/>
      <c r="H5964" s="10"/>
      <c r="I5964" s="203"/>
      <c r="J5964" s="205"/>
      <c r="K5964" s="159"/>
      <c r="L5964" s="159"/>
      <c r="M5964" s="159"/>
      <c r="N5964" s="113"/>
      <c r="O5964" s="153"/>
      <c r="P5964" s="205"/>
      <c r="Q5964" s="205"/>
      <c r="R5964" s="159"/>
      <c r="S5964" s="159"/>
      <c r="T5964" s="159"/>
      <c r="U5964" s="159"/>
      <c r="V5964" s="153"/>
      <c r="W5964" s="153"/>
      <c r="X5964" s="153"/>
      <c r="Y5964" s="10"/>
      <c r="Z5964" s="9"/>
      <c r="AA5964" s="9"/>
      <c r="AB5964" s="9"/>
    </row>
    <row r="5965" spans="1:28" ht="14.25" outlineLevel="6" x14ac:dyDescent="0.15">
      <c r="B5965" s="197"/>
      <c r="C5965" s="198"/>
      <c r="D5965" s="114">
        <v>1262</v>
      </c>
      <c r="E5965" s="114"/>
      <c r="F5965" s="115"/>
      <c r="G5965" s="115"/>
      <c r="H5965" s="115" t="s">
        <v>3297</v>
      </c>
      <c r="I5965" s="116" t="s">
        <v>3296</v>
      </c>
      <c r="J5965" s="117" t="s">
        <v>584</v>
      </c>
      <c r="K5965" s="118">
        <v>100</v>
      </c>
      <c r="L5965" s="118">
        <v>0</v>
      </c>
      <c r="M5965" s="118">
        <v>100</v>
      </c>
      <c r="N5965" s="271"/>
      <c r="O5965" s="119">
        <f>M5965*N5965</f>
        <v>0</v>
      </c>
      <c r="P5965" s="117" t="s">
        <v>697</v>
      </c>
      <c r="Q5965" s="117" t="s">
        <v>9413</v>
      </c>
      <c r="R5965" s="118"/>
      <c r="S5965" s="118">
        <f>M5965*R5965</f>
        <v>0</v>
      </c>
      <c r="T5965" s="118"/>
      <c r="U5965" s="118">
        <f>M5965*T5965</f>
        <v>0</v>
      </c>
      <c r="V5965" s="119">
        <v>21</v>
      </c>
      <c r="W5965" s="119">
        <f>O5965*(V5965/100)</f>
        <v>0</v>
      </c>
      <c r="X5965" s="119">
        <f>O5965+W5965</f>
        <v>0</v>
      </c>
      <c r="Y5965" s="120">
        <v>8</v>
      </c>
      <c r="Z5965" s="9"/>
      <c r="AA5965" s="9"/>
      <c r="AB5965" s="9"/>
    </row>
    <row r="5966" spans="1:28" ht="4.5" customHeight="1" outlineLevel="6" x14ac:dyDescent="0.15">
      <c r="B5966" s="197"/>
      <c r="C5966" s="199"/>
      <c r="D5966" s="199"/>
      <c r="E5966" s="199"/>
      <c r="F5966" s="10"/>
      <c r="G5966" s="10"/>
      <c r="H5966" s="10"/>
      <c r="I5966" s="203"/>
      <c r="J5966" s="205"/>
      <c r="K5966" s="159"/>
      <c r="L5966" s="159"/>
      <c r="M5966" s="159"/>
      <c r="N5966" s="113"/>
      <c r="O5966" s="153"/>
      <c r="P5966" s="205"/>
      <c r="Q5966" s="205"/>
      <c r="R5966" s="159"/>
      <c r="S5966" s="159"/>
      <c r="T5966" s="159"/>
      <c r="U5966" s="159"/>
      <c r="V5966" s="153"/>
      <c r="W5966" s="153"/>
      <c r="X5966" s="153"/>
      <c r="Y5966" s="10"/>
      <c r="Z5966" s="9"/>
      <c r="AA5966" s="9"/>
      <c r="AB5966" s="9"/>
    </row>
    <row r="5967" spans="1:28" ht="14.25" outlineLevel="6" x14ac:dyDescent="0.15">
      <c r="B5967" s="197"/>
      <c r="C5967" s="198"/>
      <c r="D5967" s="114">
        <v>1263</v>
      </c>
      <c r="E5967" s="114"/>
      <c r="F5967" s="115"/>
      <c r="G5967" s="115"/>
      <c r="H5967" s="115" t="s">
        <v>3295</v>
      </c>
      <c r="I5967" s="116" t="s">
        <v>3294</v>
      </c>
      <c r="J5967" s="117" t="s">
        <v>696</v>
      </c>
      <c r="K5967" s="118">
        <v>3</v>
      </c>
      <c r="L5967" s="118">
        <v>0</v>
      </c>
      <c r="M5967" s="118">
        <v>3</v>
      </c>
      <c r="N5967" s="271"/>
      <c r="O5967" s="119">
        <f>M5967*N5967</f>
        <v>0</v>
      </c>
      <c r="P5967" s="117" t="s">
        <v>697</v>
      </c>
      <c r="Q5967" s="117" t="s">
        <v>9413</v>
      </c>
      <c r="R5967" s="118"/>
      <c r="S5967" s="118">
        <f>M5967*R5967</f>
        <v>0</v>
      </c>
      <c r="T5967" s="118"/>
      <c r="U5967" s="118">
        <f>M5967*T5967</f>
        <v>0</v>
      </c>
      <c r="V5967" s="119">
        <v>21</v>
      </c>
      <c r="W5967" s="119">
        <f>O5967*(V5967/100)</f>
        <v>0</v>
      </c>
      <c r="X5967" s="119">
        <f>O5967+W5967</f>
        <v>0</v>
      </c>
      <c r="Y5967" s="120">
        <v>8</v>
      </c>
      <c r="Z5967" s="9"/>
      <c r="AA5967" s="9"/>
      <c r="AB5967" s="9"/>
    </row>
    <row r="5968" spans="1:28" ht="4.5" customHeight="1" outlineLevel="6" x14ac:dyDescent="0.15">
      <c r="B5968" s="197"/>
      <c r="C5968" s="199"/>
      <c r="D5968" s="199"/>
      <c r="E5968" s="199"/>
      <c r="F5968" s="10"/>
      <c r="G5968" s="10"/>
      <c r="H5968" s="10"/>
      <c r="I5968" s="203"/>
      <c r="J5968" s="205"/>
      <c r="K5968" s="159"/>
      <c r="L5968" s="159"/>
      <c r="M5968" s="159"/>
      <c r="N5968" s="113"/>
      <c r="O5968" s="153"/>
      <c r="P5968" s="205"/>
      <c r="Q5968" s="205"/>
      <c r="R5968" s="159"/>
      <c r="S5968" s="159"/>
      <c r="T5968" s="159"/>
      <c r="U5968" s="159"/>
      <c r="V5968" s="153"/>
      <c r="W5968" s="153"/>
      <c r="X5968" s="153"/>
      <c r="Y5968" s="10"/>
      <c r="Z5968" s="9"/>
      <c r="AA5968" s="9"/>
      <c r="AB5968" s="9"/>
    </row>
    <row r="5969" spans="1:28" ht="14.25" outlineLevel="6" x14ac:dyDescent="0.15">
      <c r="B5969" s="197"/>
      <c r="C5969" s="198"/>
      <c r="D5969" s="114">
        <v>1264</v>
      </c>
      <c r="E5969" s="114"/>
      <c r="F5969" s="115"/>
      <c r="G5969" s="115"/>
      <c r="H5969" s="115" t="s">
        <v>3293</v>
      </c>
      <c r="I5969" s="116" t="s">
        <v>3292</v>
      </c>
      <c r="J5969" s="117" t="s">
        <v>696</v>
      </c>
      <c r="K5969" s="118">
        <v>9</v>
      </c>
      <c r="L5969" s="118">
        <v>0</v>
      </c>
      <c r="M5969" s="118">
        <v>9</v>
      </c>
      <c r="N5969" s="271"/>
      <c r="O5969" s="119">
        <f>M5969*N5969</f>
        <v>0</v>
      </c>
      <c r="P5969" s="117" t="s">
        <v>697</v>
      </c>
      <c r="Q5969" s="117" t="s">
        <v>9413</v>
      </c>
      <c r="R5969" s="118"/>
      <c r="S5969" s="118">
        <f>M5969*R5969</f>
        <v>0</v>
      </c>
      <c r="T5969" s="118"/>
      <c r="U5969" s="118">
        <f>M5969*T5969</f>
        <v>0</v>
      </c>
      <c r="V5969" s="119">
        <v>21</v>
      </c>
      <c r="W5969" s="119">
        <f>O5969*(V5969/100)</f>
        <v>0</v>
      </c>
      <c r="X5969" s="119">
        <f>O5969+W5969</f>
        <v>0</v>
      </c>
      <c r="Y5969" s="120">
        <v>8</v>
      </c>
      <c r="Z5969" s="9"/>
      <c r="AA5969" s="9"/>
      <c r="AB5969" s="9"/>
    </row>
    <row r="5970" spans="1:28" ht="4.5" customHeight="1" outlineLevel="6" x14ac:dyDescent="0.15">
      <c r="B5970" s="197"/>
      <c r="C5970" s="199"/>
      <c r="D5970" s="199"/>
      <c r="E5970" s="199"/>
      <c r="F5970" s="10"/>
      <c r="G5970" s="10"/>
      <c r="H5970" s="10"/>
      <c r="I5970" s="203"/>
      <c r="J5970" s="205"/>
      <c r="K5970" s="159"/>
      <c r="L5970" s="159"/>
      <c r="M5970" s="159"/>
      <c r="N5970" s="113"/>
      <c r="O5970" s="153"/>
      <c r="P5970" s="205"/>
      <c r="Q5970" s="205"/>
      <c r="R5970" s="159"/>
      <c r="S5970" s="159"/>
      <c r="T5970" s="159"/>
      <c r="U5970" s="159"/>
      <c r="V5970" s="153"/>
      <c r="W5970" s="153"/>
      <c r="X5970" s="153"/>
      <c r="Y5970" s="10"/>
      <c r="Z5970" s="9"/>
      <c r="AA5970" s="9"/>
      <c r="AB5970" s="9"/>
    </row>
    <row r="5971" spans="1:28" ht="14.25" outlineLevel="6" x14ac:dyDescent="0.15">
      <c r="B5971" s="197"/>
      <c r="C5971" s="198"/>
      <c r="D5971" s="114">
        <v>1265</v>
      </c>
      <c r="E5971" s="114"/>
      <c r="F5971" s="115"/>
      <c r="G5971" s="115"/>
      <c r="H5971" s="115" t="s">
        <v>3291</v>
      </c>
      <c r="I5971" s="116" t="s">
        <v>3290</v>
      </c>
      <c r="J5971" s="117" t="s">
        <v>584</v>
      </c>
      <c r="K5971" s="118">
        <v>35</v>
      </c>
      <c r="L5971" s="118">
        <v>0</v>
      </c>
      <c r="M5971" s="118">
        <v>35</v>
      </c>
      <c r="N5971" s="271"/>
      <c r="O5971" s="119">
        <f>M5971*N5971</f>
        <v>0</v>
      </c>
      <c r="P5971" s="117" t="s">
        <v>697</v>
      </c>
      <c r="Q5971" s="117" t="s">
        <v>9413</v>
      </c>
      <c r="R5971" s="118"/>
      <c r="S5971" s="118">
        <f>M5971*R5971</f>
        <v>0</v>
      </c>
      <c r="T5971" s="118"/>
      <c r="U5971" s="118">
        <f>M5971*T5971</f>
        <v>0</v>
      </c>
      <c r="V5971" s="119">
        <v>21</v>
      </c>
      <c r="W5971" s="119">
        <f>O5971*(V5971/100)</f>
        <v>0</v>
      </c>
      <c r="X5971" s="119">
        <f>O5971+W5971</f>
        <v>0</v>
      </c>
      <c r="Y5971" s="120">
        <v>8</v>
      </c>
      <c r="Z5971" s="9"/>
      <c r="AA5971" s="9"/>
      <c r="AB5971" s="9"/>
    </row>
    <row r="5972" spans="1:28" ht="4.5" customHeight="1" outlineLevel="6" x14ac:dyDescent="0.15">
      <c r="B5972" s="197"/>
      <c r="C5972" s="199"/>
      <c r="D5972" s="199"/>
      <c r="E5972" s="199"/>
      <c r="F5972" s="10"/>
      <c r="G5972" s="10"/>
      <c r="H5972" s="10"/>
      <c r="I5972" s="203"/>
      <c r="J5972" s="205"/>
      <c r="K5972" s="159"/>
      <c r="L5972" s="159"/>
      <c r="M5972" s="159"/>
      <c r="N5972" s="113"/>
      <c r="O5972" s="153"/>
      <c r="P5972" s="205"/>
      <c r="Q5972" s="205"/>
      <c r="R5972" s="159"/>
      <c r="S5972" s="159"/>
      <c r="T5972" s="159"/>
      <c r="U5972" s="159"/>
      <c r="V5972" s="153"/>
      <c r="W5972" s="153"/>
      <c r="X5972" s="153"/>
      <c r="Y5972" s="10"/>
      <c r="Z5972" s="9"/>
      <c r="AA5972" s="9"/>
      <c r="AB5972" s="9"/>
    </row>
    <row r="5973" spans="1:28" ht="14.25" outlineLevel="6" x14ac:dyDescent="0.15">
      <c r="B5973" s="197"/>
      <c r="C5973" s="198"/>
      <c r="D5973" s="114">
        <v>1266</v>
      </c>
      <c r="E5973" s="114"/>
      <c r="F5973" s="115"/>
      <c r="G5973" s="115"/>
      <c r="H5973" s="115" t="s">
        <v>3289</v>
      </c>
      <c r="I5973" s="116" t="s">
        <v>3288</v>
      </c>
      <c r="J5973" s="117" t="s">
        <v>584</v>
      </c>
      <c r="K5973" s="118">
        <v>35</v>
      </c>
      <c r="L5973" s="118">
        <v>0</v>
      </c>
      <c r="M5973" s="118">
        <v>35</v>
      </c>
      <c r="N5973" s="271"/>
      <c r="O5973" s="119">
        <f>M5973*N5973</f>
        <v>0</v>
      </c>
      <c r="P5973" s="117" t="s">
        <v>697</v>
      </c>
      <c r="Q5973" s="117" t="s">
        <v>9413</v>
      </c>
      <c r="R5973" s="118"/>
      <c r="S5973" s="118">
        <f>M5973*R5973</f>
        <v>0</v>
      </c>
      <c r="T5973" s="118"/>
      <c r="U5973" s="118">
        <f>M5973*T5973</f>
        <v>0</v>
      </c>
      <c r="V5973" s="119">
        <v>21</v>
      </c>
      <c r="W5973" s="119">
        <f>O5973*(V5973/100)</f>
        <v>0</v>
      </c>
      <c r="X5973" s="119">
        <f>O5973+W5973</f>
        <v>0</v>
      </c>
      <c r="Y5973" s="120">
        <v>8</v>
      </c>
      <c r="Z5973" s="9"/>
      <c r="AA5973" s="9"/>
      <c r="AB5973" s="9"/>
    </row>
    <row r="5974" spans="1:28" ht="4.5" customHeight="1" outlineLevel="6" x14ac:dyDescent="0.15">
      <c r="B5974" s="197"/>
      <c r="C5974" s="199"/>
      <c r="D5974" s="199"/>
      <c r="E5974" s="199"/>
      <c r="F5974" s="10"/>
      <c r="G5974" s="10"/>
      <c r="H5974" s="10"/>
      <c r="I5974" s="203"/>
      <c r="J5974" s="205"/>
      <c r="K5974" s="159"/>
      <c r="L5974" s="159"/>
      <c r="M5974" s="159"/>
      <c r="N5974" s="113"/>
      <c r="O5974" s="153"/>
      <c r="P5974" s="205"/>
      <c r="Q5974" s="205"/>
      <c r="R5974" s="159"/>
      <c r="S5974" s="159"/>
      <c r="T5974" s="159"/>
      <c r="U5974" s="159"/>
      <c r="V5974" s="153"/>
      <c r="W5974" s="153"/>
      <c r="X5974" s="153"/>
      <c r="Y5974" s="10"/>
      <c r="Z5974" s="9"/>
      <c r="AA5974" s="9"/>
      <c r="AB5974" s="9"/>
    </row>
    <row r="5975" spans="1:28" outlineLevel="6" x14ac:dyDescent="0.15">
      <c r="B5975" s="6"/>
      <c r="C5975" s="6"/>
      <c r="D5975" s="6"/>
      <c r="E5975" s="6"/>
      <c r="F5975" s="6"/>
      <c r="G5975" s="6"/>
      <c r="H5975" s="6"/>
      <c r="I5975" s="6"/>
      <c r="J5975" s="6"/>
      <c r="K5975" s="6"/>
      <c r="L5975" s="6"/>
      <c r="M5975" s="6"/>
      <c r="N5975" s="9"/>
      <c r="O5975" s="9"/>
      <c r="P5975" s="6"/>
      <c r="Q5975" s="6"/>
      <c r="R5975" s="6"/>
      <c r="S5975" s="6"/>
      <c r="T5975" s="6"/>
      <c r="U5975" s="6"/>
      <c r="V5975" s="6"/>
      <c r="W5975" s="9"/>
      <c r="X5975" s="9"/>
      <c r="Y5975" s="9"/>
    </row>
    <row r="5976" spans="1:28" ht="13.5" outlineLevel="5" x14ac:dyDescent="0.25">
      <c r="A5976" s="189" t="s">
        <v>1411</v>
      </c>
      <c r="B5976" s="239">
        <v>6</v>
      </c>
      <c r="C5976" s="240"/>
      <c r="D5976" s="240"/>
      <c r="E5976" s="240"/>
      <c r="F5976" s="193"/>
      <c r="G5976" s="193"/>
      <c r="H5976" s="193"/>
      <c r="I5976" s="241" t="s">
        <v>1410</v>
      </c>
      <c r="J5976" s="242"/>
      <c r="K5976" s="243"/>
      <c r="L5976" s="243"/>
      <c r="M5976" s="243"/>
      <c r="N5976" s="193"/>
      <c r="O5976" s="191">
        <f>SUBTOTAL(9,O5977:O5981)</f>
        <v>0</v>
      </c>
      <c r="P5976" s="242" t="s">
        <v>475</v>
      </c>
      <c r="Q5976" s="242"/>
      <c r="R5976" s="243"/>
      <c r="S5976" s="192">
        <f>SUBTOTAL(9,S5977:S5981)</f>
        <v>0</v>
      </c>
      <c r="T5976" s="243"/>
      <c r="U5976" s="192">
        <f>SUBTOTAL(9,U5977:U5981)</f>
        <v>0</v>
      </c>
      <c r="V5976" s="244"/>
      <c r="W5976" s="191">
        <f>SUBTOTAL(9,W5977:W5981)</f>
        <v>0</v>
      </c>
      <c r="X5976" s="191">
        <f>SUBTOTAL(9,X5977:X5981)</f>
        <v>0</v>
      </c>
      <c r="Y5976" s="189"/>
      <c r="Z5976" s="6"/>
      <c r="AA5976" s="9"/>
      <c r="AB5976" s="9"/>
    </row>
    <row r="5977" spans="1:28" ht="14.25" outlineLevel="6" x14ac:dyDescent="0.15">
      <c r="B5977" s="197"/>
      <c r="C5977" s="198"/>
      <c r="D5977" s="114">
        <v>1267</v>
      </c>
      <c r="E5977" s="114"/>
      <c r="F5977" s="115"/>
      <c r="G5977" s="115"/>
      <c r="H5977" s="115" t="s">
        <v>3287</v>
      </c>
      <c r="I5977" s="116" t="s">
        <v>3286</v>
      </c>
      <c r="J5977" s="117" t="s">
        <v>696</v>
      </c>
      <c r="K5977" s="118">
        <v>3</v>
      </c>
      <c r="L5977" s="118">
        <v>0</v>
      </c>
      <c r="M5977" s="118">
        <v>3</v>
      </c>
      <c r="N5977" s="271"/>
      <c r="O5977" s="119">
        <f>M5977*N5977</f>
        <v>0</v>
      </c>
      <c r="P5977" s="117" t="s">
        <v>697</v>
      </c>
      <c r="Q5977" s="117" t="s">
        <v>9413</v>
      </c>
      <c r="R5977" s="118"/>
      <c r="S5977" s="118">
        <f>M5977*R5977</f>
        <v>0</v>
      </c>
      <c r="T5977" s="118"/>
      <c r="U5977" s="118">
        <f>M5977*T5977</f>
        <v>0</v>
      </c>
      <c r="V5977" s="119">
        <v>21</v>
      </c>
      <c r="W5977" s="119">
        <f>O5977*(V5977/100)</f>
        <v>0</v>
      </c>
      <c r="X5977" s="119">
        <f>O5977+W5977</f>
        <v>0</v>
      </c>
      <c r="Y5977" s="120">
        <v>8</v>
      </c>
      <c r="Z5977" s="9"/>
      <c r="AA5977" s="9"/>
      <c r="AB5977" s="9"/>
    </row>
    <row r="5978" spans="1:28" ht="4.5" customHeight="1" outlineLevel="6" x14ac:dyDescent="0.15">
      <c r="B5978" s="197"/>
      <c r="C5978" s="199"/>
      <c r="D5978" s="199"/>
      <c r="E5978" s="199"/>
      <c r="F5978" s="10"/>
      <c r="G5978" s="10"/>
      <c r="H5978" s="10"/>
      <c r="I5978" s="203"/>
      <c r="J5978" s="205"/>
      <c r="K5978" s="159"/>
      <c r="L5978" s="159"/>
      <c r="M5978" s="159"/>
      <c r="N5978" s="113"/>
      <c r="O5978" s="153"/>
      <c r="P5978" s="205"/>
      <c r="Q5978" s="205"/>
      <c r="R5978" s="159"/>
      <c r="S5978" s="159"/>
      <c r="T5978" s="159"/>
      <c r="U5978" s="159"/>
      <c r="V5978" s="153"/>
      <c r="W5978" s="153"/>
      <c r="X5978" s="153"/>
      <c r="Y5978" s="10"/>
      <c r="Z5978" s="9"/>
      <c r="AA5978" s="9"/>
      <c r="AB5978" s="9"/>
    </row>
    <row r="5979" spans="1:28" ht="14.25" outlineLevel="6" x14ac:dyDescent="0.15">
      <c r="B5979" s="197"/>
      <c r="C5979" s="198"/>
      <c r="D5979" s="114">
        <v>1268</v>
      </c>
      <c r="E5979" s="114"/>
      <c r="F5979" s="115"/>
      <c r="G5979" s="115"/>
      <c r="H5979" s="115" t="s">
        <v>3285</v>
      </c>
      <c r="I5979" s="116" t="s">
        <v>3284</v>
      </c>
      <c r="J5979" s="117" t="s">
        <v>696</v>
      </c>
      <c r="K5979" s="118">
        <v>3</v>
      </c>
      <c r="L5979" s="118">
        <v>0</v>
      </c>
      <c r="M5979" s="118">
        <v>3</v>
      </c>
      <c r="N5979" s="271"/>
      <c r="O5979" s="119">
        <f>M5979*N5979</f>
        <v>0</v>
      </c>
      <c r="P5979" s="117" t="s">
        <v>697</v>
      </c>
      <c r="Q5979" s="117" t="s">
        <v>9413</v>
      </c>
      <c r="R5979" s="118"/>
      <c r="S5979" s="118">
        <f>M5979*R5979</f>
        <v>0</v>
      </c>
      <c r="T5979" s="118"/>
      <c r="U5979" s="118">
        <f>M5979*T5979</f>
        <v>0</v>
      </c>
      <c r="V5979" s="119">
        <v>21</v>
      </c>
      <c r="W5979" s="119">
        <f>O5979*(V5979/100)</f>
        <v>0</v>
      </c>
      <c r="X5979" s="119">
        <f>O5979+W5979</f>
        <v>0</v>
      </c>
      <c r="Y5979" s="120">
        <v>8</v>
      </c>
      <c r="Z5979" s="9"/>
      <c r="AA5979" s="9"/>
      <c r="AB5979" s="9"/>
    </row>
    <row r="5980" spans="1:28" ht="4.5" customHeight="1" outlineLevel="6" x14ac:dyDescent="0.15">
      <c r="B5980" s="197"/>
      <c r="C5980" s="199"/>
      <c r="D5980" s="199"/>
      <c r="E5980" s="199"/>
      <c r="F5980" s="10"/>
      <c r="G5980" s="10"/>
      <c r="H5980" s="10"/>
      <c r="I5980" s="203"/>
      <c r="J5980" s="205"/>
      <c r="K5980" s="159"/>
      <c r="L5980" s="159"/>
      <c r="M5980" s="159"/>
      <c r="N5980" s="113"/>
      <c r="O5980" s="153"/>
      <c r="P5980" s="205"/>
      <c r="Q5980" s="205"/>
      <c r="R5980" s="159"/>
      <c r="S5980" s="159"/>
      <c r="T5980" s="159"/>
      <c r="U5980" s="159"/>
      <c r="V5980" s="153"/>
      <c r="W5980" s="153"/>
      <c r="X5980" s="153"/>
      <c r="Y5980" s="10"/>
      <c r="Z5980" s="9"/>
      <c r="AA5980" s="9"/>
      <c r="AB5980" s="9"/>
    </row>
    <row r="5981" spans="1:28" outlineLevel="6" x14ac:dyDescent="0.15">
      <c r="B5981" s="6"/>
      <c r="C5981" s="6"/>
      <c r="D5981" s="6"/>
      <c r="E5981" s="6"/>
      <c r="F5981" s="6"/>
      <c r="G5981" s="6"/>
      <c r="H5981" s="6"/>
      <c r="I5981" s="6"/>
      <c r="J5981" s="6"/>
      <c r="K5981" s="6"/>
      <c r="L5981" s="6"/>
      <c r="M5981" s="6"/>
      <c r="N5981" s="9"/>
      <c r="O5981" s="9"/>
      <c r="P5981" s="6"/>
      <c r="Q5981" s="6"/>
      <c r="R5981" s="6"/>
      <c r="S5981" s="6"/>
      <c r="T5981" s="6"/>
      <c r="U5981" s="6"/>
      <c r="V5981" s="6"/>
      <c r="W5981" s="9"/>
      <c r="X5981" s="9"/>
      <c r="Y5981" s="9"/>
    </row>
    <row r="5982" spans="1:28" ht="13.5" outlineLevel="5" x14ac:dyDescent="0.25">
      <c r="A5982" s="189" t="s">
        <v>1409</v>
      </c>
      <c r="B5982" s="239">
        <v>6</v>
      </c>
      <c r="C5982" s="240"/>
      <c r="D5982" s="240"/>
      <c r="E5982" s="240"/>
      <c r="F5982" s="193"/>
      <c r="G5982" s="193"/>
      <c r="H5982" s="193"/>
      <c r="I5982" s="241" t="s">
        <v>1408</v>
      </c>
      <c r="J5982" s="242"/>
      <c r="K5982" s="243"/>
      <c r="L5982" s="243"/>
      <c r="M5982" s="243"/>
      <c r="N5982" s="193"/>
      <c r="O5982" s="191">
        <f>SUBTOTAL(9,O5983:O6003)</f>
        <v>0</v>
      </c>
      <c r="P5982" s="242" t="s">
        <v>475</v>
      </c>
      <c r="Q5982" s="242"/>
      <c r="R5982" s="243"/>
      <c r="S5982" s="192">
        <f>SUBTOTAL(9,S5983:S6003)</f>
        <v>0</v>
      </c>
      <c r="T5982" s="243"/>
      <c r="U5982" s="192">
        <f>SUBTOTAL(9,U5983:U6003)</f>
        <v>0</v>
      </c>
      <c r="V5982" s="244"/>
      <c r="W5982" s="191">
        <f>SUBTOTAL(9,W5983:W6003)</f>
        <v>0</v>
      </c>
      <c r="X5982" s="191">
        <f>SUBTOTAL(9,X5983:X6003)</f>
        <v>0</v>
      </c>
      <c r="Y5982" s="189"/>
      <c r="Z5982" s="6"/>
      <c r="AA5982" s="9"/>
      <c r="AB5982" s="9"/>
    </row>
    <row r="5983" spans="1:28" ht="14.25" outlineLevel="6" x14ac:dyDescent="0.15">
      <c r="B5983" s="197"/>
      <c r="C5983" s="198"/>
      <c r="D5983" s="114">
        <v>1269</v>
      </c>
      <c r="E5983" s="114"/>
      <c r="F5983" s="115"/>
      <c r="G5983" s="115"/>
      <c r="H5983" s="115" t="s">
        <v>3283</v>
      </c>
      <c r="I5983" s="116" t="s">
        <v>3282</v>
      </c>
      <c r="J5983" s="117" t="s">
        <v>3271</v>
      </c>
      <c r="K5983" s="118">
        <v>11.5</v>
      </c>
      <c r="L5983" s="118">
        <v>0</v>
      </c>
      <c r="M5983" s="118">
        <v>11.5</v>
      </c>
      <c r="N5983" s="271"/>
      <c r="O5983" s="119">
        <f>M5983*N5983</f>
        <v>0</v>
      </c>
      <c r="P5983" s="117" t="s">
        <v>697</v>
      </c>
      <c r="Q5983" s="117" t="s">
        <v>9413</v>
      </c>
      <c r="R5983" s="118"/>
      <c r="S5983" s="118">
        <f>M5983*R5983</f>
        <v>0</v>
      </c>
      <c r="T5983" s="118"/>
      <c r="U5983" s="118">
        <f>M5983*T5983</f>
        <v>0</v>
      </c>
      <c r="V5983" s="119">
        <v>21</v>
      </c>
      <c r="W5983" s="119">
        <f>O5983*(V5983/100)</f>
        <v>0</v>
      </c>
      <c r="X5983" s="119">
        <f>O5983+W5983</f>
        <v>0</v>
      </c>
      <c r="Y5983" s="120">
        <v>8</v>
      </c>
      <c r="Z5983" s="9"/>
      <c r="AA5983" s="9"/>
      <c r="AB5983" s="9"/>
    </row>
    <row r="5984" spans="1:28" ht="4.5" customHeight="1" outlineLevel="6" x14ac:dyDescent="0.15">
      <c r="B5984" s="197"/>
      <c r="C5984" s="199"/>
      <c r="D5984" s="199"/>
      <c r="E5984" s="199"/>
      <c r="F5984" s="10"/>
      <c r="G5984" s="10"/>
      <c r="H5984" s="10"/>
      <c r="I5984" s="203"/>
      <c r="J5984" s="205"/>
      <c r="K5984" s="159"/>
      <c r="L5984" s="159"/>
      <c r="M5984" s="159"/>
      <c r="N5984" s="113"/>
      <c r="O5984" s="153"/>
      <c r="P5984" s="205"/>
      <c r="Q5984" s="205"/>
      <c r="R5984" s="159"/>
      <c r="S5984" s="159"/>
      <c r="T5984" s="159"/>
      <c r="U5984" s="159"/>
      <c r="V5984" s="153"/>
      <c r="W5984" s="153"/>
      <c r="X5984" s="153"/>
      <c r="Y5984" s="10"/>
      <c r="Z5984" s="9"/>
      <c r="AA5984" s="9"/>
      <c r="AB5984" s="9"/>
    </row>
    <row r="5985" spans="2:28" ht="14.25" outlineLevel="6" x14ac:dyDescent="0.15">
      <c r="B5985" s="197"/>
      <c r="C5985" s="198"/>
      <c r="D5985" s="114">
        <v>1270</v>
      </c>
      <c r="E5985" s="114"/>
      <c r="F5985" s="115"/>
      <c r="G5985" s="115"/>
      <c r="H5985" s="115" t="s">
        <v>3281</v>
      </c>
      <c r="I5985" s="116" t="s">
        <v>3280</v>
      </c>
      <c r="J5985" s="117" t="s">
        <v>3271</v>
      </c>
      <c r="K5985" s="118">
        <v>1.1000000000000001</v>
      </c>
      <c r="L5985" s="118">
        <v>0</v>
      </c>
      <c r="M5985" s="118">
        <v>1.1000000000000001</v>
      </c>
      <c r="N5985" s="271"/>
      <c r="O5985" s="119">
        <f>M5985*N5985</f>
        <v>0</v>
      </c>
      <c r="P5985" s="117" t="s">
        <v>697</v>
      </c>
      <c r="Q5985" s="117" t="s">
        <v>9413</v>
      </c>
      <c r="R5985" s="118"/>
      <c r="S5985" s="118">
        <f>M5985*R5985</f>
        <v>0</v>
      </c>
      <c r="T5985" s="118"/>
      <c r="U5985" s="118">
        <f>M5985*T5985</f>
        <v>0</v>
      </c>
      <c r="V5985" s="119">
        <v>21</v>
      </c>
      <c r="W5985" s="119">
        <f>O5985*(V5985/100)</f>
        <v>0</v>
      </c>
      <c r="X5985" s="119">
        <f>O5985+W5985</f>
        <v>0</v>
      </c>
      <c r="Y5985" s="120">
        <v>8</v>
      </c>
      <c r="Z5985" s="9"/>
      <c r="AA5985" s="9"/>
      <c r="AB5985" s="9"/>
    </row>
    <row r="5986" spans="2:28" ht="4.5" customHeight="1" outlineLevel="6" x14ac:dyDescent="0.15">
      <c r="B5986" s="197"/>
      <c r="C5986" s="199"/>
      <c r="D5986" s="199"/>
      <c r="E5986" s="199"/>
      <c r="F5986" s="10"/>
      <c r="G5986" s="10"/>
      <c r="H5986" s="10"/>
      <c r="I5986" s="203"/>
      <c r="J5986" s="205"/>
      <c r="K5986" s="159"/>
      <c r="L5986" s="159"/>
      <c r="M5986" s="159"/>
      <c r="N5986" s="113"/>
      <c r="O5986" s="153"/>
      <c r="P5986" s="205"/>
      <c r="Q5986" s="205"/>
      <c r="R5986" s="159"/>
      <c r="S5986" s="159"/>
      <c r="T5986" s="159"/>
      <c r="U5986" s="159"/>
      <c r="V5986" s="153"/>
      <c r="W5986" s="153"/>
      <c r="X5986" s="153"/>
      <c r="Y5986" s="10"/>
      <c r="Z5986" s="9"/>
      <c r="AA5986" s="9"/>
      <c r="AB5986" s="9"/>
    </row>
    <row r="5987" spans="2:28" ht="14.25" outlineLevel="6" x14ac:dyDescent="0.15">
      <c r="B5987" s="197"/>
      <c r="C5987" s="198"/>
      <c r="D5987" s="114">
        <v>1271</v>
      </c>
      <c r="E5987" s="114"/>
      <c r="F5987" s="115"/>
      <c r="G5987" s="115"/>
      <c r="H5987" s="115" t="s">
        <v>3279</v>
      </c>
      <c r="I5987" s="116" t="s">
        <v>3278</v>
      </c>
      <c r="J5987" s="117" t="s">
        <v>3271</v>
      </c>
      <c r="K5987" s="118">
        <v>12.2</v>
      </c>
      <c r="L5987" s="118">
        <v>0</v>
      </c>
      <c r="M5987" s="118">
        <v>12.2</v>
      </c>
      <c r="N5987" s="271"/>
      <c r="O5987" s="119">
        <f>M5987*N5987</f>
        <v>0</v>
      </c>
      <c r="P5987" s="117" t="s">
        <v>697</v>
      </c>
      <c r="Q5987" s="117" t="s">
        <v>9413</v>
      </c>
      <c r="R5987" s="118"/>
      <c r="S5987" s="118">
        <f>M5987*R5987</f>
        <v>0</v>
      </c>
      <c r="T5987" s="118"/>
      <c r="U5987" s="118">
        <f>M5987*T5987</f>
        <v>0</v>
      </c>
      <c r="V5987" s="119">
        <v>21</v>
      </c>
      <c r="W5987" s="119">
        <f>O5987*(V5987/100)</f>
        <v>0</v>
      </c>
      <c r="X5987" s="119">
        <f>O5987+W5987</f>
        <v>0</v>
      </c>
      <c r="Y5987" s="120">
        <v>8</v>
      </c>
      <c r="Z5987" s="9"/>
      <c r="AA5987" s="9"/>
      <c r="AB5987" s="9"/>
    </row>
    <row r="5988" spans="2:28" ht="4.5" customHeight="1" outlineLevel="6" x14ac:dyDescent="0.15">
      <c r="B5988" s="197"/>
      <c r="C5988" s="199"/>
      <c r="D5988" s="199"/>
      <c r="E5988" s="199"/>
      <c r="F5988" s="10"/>
      <c r="G5988" s="10"/>
      <c r="H5988" s="10"/>
      <c r="I5988" s="203"/>
      <c r="J5988" s="205"/>
      <c r="K5988" s="159"/>
      <c r="L5988" s="159"/>
      <c r="M5988" s="159"/>
      <c r="N5988" s="113"/>
      <c r="O5988" s="153"/>
      <c r="P5988" s="205"/>
      <c r="Q5988" s="205"/>
      <c r="R5988" s="159"/>
      <c r="S5988" s="159"/>
      <c r="T5988" s="159"/>
      <c r="U5988" s="159"/>
      <c r="V5988" s="153"/>
      <c r="W5988" s="153"/>
      <c r="X5988" s="153"/>
      <c r="Y5988" s="10"/>
      <c r="Z5988" s="9"/>
      <c r="AA5988" s="9"/>
      <c r="AB5988" s="9"/>
    </row>
    <row r="5989" spans="2:28" ht="14.25" outlineLevel="6" x14ac:dyDescent="0.15">
      <c r="B5989" s="197"/>
      <c r="C5989" s="198"/>
      <c r="D5989" s="114">
        <v>1272</v>
      </c>
      <c r="E5989" s="114"/>
      <c r="F5989" s="115"/>
      <c r="G5989" s="115"/>
      <c r="H5989" s="115" t="s">
        <v>3277</v>
      </c>
      <c r="I5989" s="116" t="s">
        <v>3276</v>
      </c>
      <c r="J5989" s="117" t="s">
        <v>3271</v>
      </c>
      <c r="K5989" s="118">
        <v>1.9</v>
      </c>
      <c r="L5989" s="118">
        <v>0</v>
      </c>
      <c r="M5989" s="118">
        <v>1.9</v>
      </c>
      <c r="N5989" s="271"/>
      <c r="O5989" s="119">
        <f>M5989*N5989</f>
        <v>0</v>
      </c>
      <c r="P5989" s="117" t="s">
        <v>697</v>
      </c>
      <c r="Q5989" s="117" t="s">
        <v>9413</v>
      </c>
      <c r="R5989" s="118"/>
      <c r="S5989" s="118">
        <f>M5989*R5989</f>
        <v>0</v>
      </c>
      <c r="T5989" s="118"/>
      <c r="U5989" s="118">
        <f>M5989*T5989</f>
        <v>0</v>
      </c>
      <c r="V5989" s="119">
        <v>21</v>
      </c>
      <c r="W5989" s="119">
        <f>O5989*(V5989/100)</f>
        <v>0</v>
      </c>
      <c r="X5989" s="119">
        <f>O5989+W5989</f>
        <v>0</v>
      </c>
      <c r="Y5989" s="120">
        <v>8</v>
      </c>
      <c r="Z5989" s="9"/>
      <c r="AA5989" s="9"/>
      <c r="AB5989" s="9"/>
    </row>
    <row r="5990" spans="2:28" ht="4.5" customHeight="1" outlineLevel="6" x14ac:dyDescent="0.15">
      <c r="B5990" s="197"/>
      <c r="C5990" s="199"/>
      <c r="D5990" s="199"/>
      <c r="E5990" s="199"/>
      <c r="F5990" s="10"/>
      <c r="G5990" s="10"/>
      <c r="H5990" s="10"/>
      <c r="I5990" s="203"/>
      <c r="J5990" s="205"/>
      <c r="K5990" s="159"/>
      <c r="L5990" s="159"/>
      <c r="M5990" s="159"/>
      <c r="N5990" s="113"/>
      <c r="O5990" s="153"/>
      <c r="P5990" s="205"/>
      <c r="Q5990" s="205"/>
      <c r="R5990" s="159"/>
      <c r="S5990" s="159"/>
      <c r="T5990" s="159"/>
      <c r="U5990" s="159"/>
      <c r="V5990" s="153"/>
      <c r="W5990" s="153"/>
      <c r="X5990" s="153"/>
      <c r="Y5990" s="10"/>
      <c r="Z5990" s="9"/>
      <c r="AA5990" s="9"/>
      <c r="AB5990" s="9"/>
    </row>
    <row r="5991" spans="2:28" ht="14.25" outlineLevel="6" x14ac:dyDescent="0.15">
      <c r="B5991" s="197"/>
      <c r="C5991" s="198"/>
      <c r="D5991" s="114">
        <v>1273</v>
      </c>
      <c r="E5991" s="114"/>
      <c r="F5991" s="115"/>
      <c r="G5991" s="115"/>
      <c r="H5991" s="115" t="s">
        <v>3275</v>
      </c>
      <c r="I5991" s="116" t="s">
        <v>3274</v>
      </c>
      <c r="J5991" s="117" t="s">
        <v>3271</v>
      </c>
      <c r="K5991" s="118">
        <v>0.6</v>
      </c>
      <c r="L5991" s="118">
        <v>0</v>
      </c>
      <c r="M5991" s="118">
        <v>0.6</v>
      </c>
      <c r="N5991" s="271"/>
      <c r="O5991" s="119">
        <f>M5991*N5991</f>
        <v>0</v>
      </c>
      <c r="P5991" s="117" t="s">
        <v>697</v>
      </c>
      <c r="Q5991" s="117" t="s">
        <v>9413</v>
      </c>
      <c r="R5991" s="118"/>
      <c r="S5991" s="118">
        <f>M5991*R5991</f>
        <v>0</v>
      </c>
      <c r="T5991" s="118"/>
      <c r="U5991" s="118">
        <f>M5991*T5991</f>
        <v>0</v>
      </c>
      <c r="V5991" s="119">
        <v>21</v>
      </c>
      <c r="W5991" s="119">
        <f>O5991*(V5991/100)</f>
        <v>0</v>
      </c>
      <c r="X5991" s="119">
        <f>O5991+W5991</f>
        <v>0</v>
      </c>
      <c r="Y5991" s="120">
        <v>8</v>
      </c>
      <c r="Z5991" s="9"/>
      <c r="AA5991" s="9"/>
      <c r="AB5991" s="9"/>
    </row>
    <row r="5992" spans="2:28" ht="4.5" customHeight="1" outlineLevel="6" x14ac:dyDescent="0.15">
      <c r="B5992" s="197"/>
      <c r="C5992" s="199"/>
      <c r="D5992" s="199"/>
      <c r="E5992" s="199"/>
      <c r="F5992" s="10"/>
      <c r="G5992" s="10"/>
      <c r="H5992" s="10"/>
      <c r="I5992" s="203"/>
      <c r="J5992" s="205"/>
      <c r="K5992" s="159"/>
      <c r="L5992" s="159"/>
      <c r="M5992" s="159"/>
      <c r="N5992" s="113"/>
      <c r="O5992" s="153"/>
      <c r="P5992" s="205"/>
      <c r="Q5992" s="205"/>
      <c r="R5992" s="159"/>
      <c r="S5992" s="159"/>
      <c r="T5992" s="159"/>
      <c r="U5992" s="159"/>
      <c r="V5992" s="153"/>
      <c r="W5992" s="153"/>
      <c r="X5992" s="153"/>
      <c r="Y5992" s="10"/>
      <c r="Z5992" s="9"/>
      <c r="AA5992" s="9"/>
      <c r="AB5992" s="9"/>
    </row>
    <row r="5993" spans="2:28" ht="14.25" outlineLevel="6" x14ac:dyDescent="0.15">
      <c r="B5993" s="197"/>
      <c r="C5993" s="198"/>
      <c r="D5993" s="114">
        <v>1274</v>
      </c>
      <c r="E5993" s="114"/>
      <c r="F5993" s="115"/>
      <c r="G5993" s="115"/>
      <c r="H5993" s="115" t="s">
        <v>3273</v>
      </c>
      <c r="I5993" s="116" t="s">
        <v>3272</v>
      </c>
      <c r="J5993" s="117" t="s">
        <v>3271</v>
      </c>
      <c r="K5993" s="118">
        <v>11.5</v>
      </c>
      <c r="L5993" s="118">
        <v>0</v>
      </c>
      <c r="M5993" s="118">
        <v>11.5</v>
      </c>
      <c r="N5993" s="271"/>
      <c r="O5993" s="119">
        <f>M5993*N5993</f>
        <v>0</v>
      </c>
      <c r="P5993" s="117" t="s">
        <v>697</v>
      </c>
      <c r="Q5993" s="117" t="s">
        <v>9413</v>
      </c>
      <c r="R5993" s="118"/>
      <c r="S5993" s="118">
        <f>M5993*R5993</f>
        <v>0</v>
      </c>
      <c r="T5993" s="118"/>
      <c r="U5993" s="118">
        <f>M5993*T5993</f>
        <v>0</v>
      </c>
      <c r="V5993" s="119">
        <v>21</v>
      </c>
      <c r="W5993" s="119">
        <f>O5993*(V5993/100)</f>
        <v>0</v>
      </c>
      <c r="X5993" s="119">
        <f>O5993+W5993</f>
        <v>0</v>
      </c>
      <c r="Y5993" s="120">
        <v>8</v>
      </c>
      <c r="Z5993" s="9"/>
      <c r="AA5993" s="9"/>
      <c r="AB5993" s="9"/>
    </row>
    <row r="5994" spans="2:28" ht="4.5" customHeight="1" outlineLevel="6" x14ac:dyDescent="0.15">
      <c r="B5994" s="197"/>
      <c r="C5994" s="199"/>
      <c r="D5994" s="199"/>
      <c r="E5994" s="199"/>
      <c r="F5994" s="10"/>
      <c r="G5994" s="10"/>
      <c r="H5994" s="10"/>
      <c r="I5994" s="203"/>
      <c r="J5994" s="205"/>
      <c r="K5994" s="159"/>
      <c r="L5994" s="159"/>
      <c r="M5994" s="159"/>
      <c r="N5994" s="113"/>
      <c r="O5994" s="153"/>
      <c r="P5994" s="205"/>
      <c r="Q5994" s="205"/>
      <c r="R5994" s="159"/>
      <c r="S5994" s="159"/>
      <c r="T5994" s="159"/>
      <c r="U5994" s="159"/>
      <c r="V5994" s="153"/>
      <c r="W5994" s="153"/>
      <c r="X5994" s="153"/>
      <c r="Y5994" s="10"/>
      <c r="Z5994" s="9"/>
      <c r="AA5994" s="9"/>
      <c r="AB5994" s="9"/>
    </row>
    <row r="5995" spans="2:28" ht="14.25" outlineLevel="6" x14ac:dyDescent="0.15">
      <c r="B5995" s="197"/>
      <c r="C5995" s="198"/>
      <c r="D5995" s="114">
        <v>1275</v>
      </c>
      <c r="E5995" s="114"/>
      <c r="F5995" s="115"/>
      <c r="G5995" s="115"/>
      <c r="H5995" s="115" t="s">
        <v>3270</v>
      </c>
      <c r="I5995" s="116" t="s">
        <v>3269</v>
      </c>
      <c r="J5995" s="117" t="s">
        <v>1011</v>
      </c>
      <c r="K5995" s="118">
        <v>1</v>
      </c>
      <c r="L5995" s="118">
        <v>0</v>
      </c>
      <c r="M5995" s="118">
        <v>1</v>
      </c>
      <c r="N5995" s="271"/>
      <c r="O5995" s="119">
        <f>M5995*N5995</f>
        <v>0</v>
      </c>
      <c r="P5995" s="117" t="s">
        <v>697</v>
      </c>
      <c r="Q5995" s="117" t="s">
        <v>9413</v>
      </c>
      <c r="R5995" s="118"/>
      <c r="S5995" s="118">
        <f>M5995*R5995</f>
        <v>0</v>
      </c>
      <c r="T5995" s="118"/>
      <c r="U5995" s="118">
        <f>M5995*T5995</f>
        <v>0</v>
      </c>
      <c r="V5995" s="119">
        <v>21</v>
      </c>
      <c r="W5995" s="119">
        <f>O5995*(V5995/100)</f>
        <v>0</v>
      </c>
      <c r="X5995" s="119">
        <f>O5995+W5995</f>
        <v>0</v>
      </c>
      <c r="Y5995" s="120">
        <v>8</v>
      </c>
      <c r="Z5995" s="9"/>
      <c r="AA5995" s="9"/>
      <c r="AB5995" s="9"/>
    </row>
    <row r="5996" spans="2:28" ht="4.5" customHeight="1" outlineLevel="6" x14ac:dyDescent="0.15">
      <c r="B5996" s="197"/>
      <c r="C5996" s="199"/>
      <c r="D5996" s="199"/>
      <c r="E5996" s="199"/>
      <c r="F5996" s="10"/>
      <c r="G5996" s="10"/>
      <c r="H5996" s="10"/>
      <c r="I5996" s="203"/>
      <c r="J5996" s="205"/>
      <c r="K5996" s="159"/>
      <c r="L5996" s="159"/>
      <c r="M5996" s="159"/>
      <c r="N5996" s="113"/>
      <c r="O5996" s="153"/>
      <c r="P5996" s="205"/>
      <c r="Q5996" s="205"/>
      <c r="R5996" s="159"/>
      <c r="S5996" s="159"/>
      <c r="T5996" s="159"/>
      <c r="U5996" s="159"/>
      <c r="V5996" s="153"/>
      <c r="W5996" s="153"/>
      <c r="X5996" s="153"/>
      <c r="Y5996" s="10"/>
      <c r="Z5996" s="9"/>
      <c r="AA5996" s="9"/>
      <c r="AB5996" s="9"/>
    </row>
    <row r="5997" spans="2:28" ht="14.25" outlineLevel="6" x14ac:dyDescent="0.15">
      <c r="B5997" s="197"/>
      <c r="C5997" s="198"/>
      <c r="D5997" s="114">
        <v>1276</v>
      </c>
      <c r="E5997" s="114"/>
      <c r="F5997" s="115"/>
      <c r="G5997" s="115"/>
      <c r="H5997" s="115" t="s">
        <v>3268</v>
      </c>
      <c r="I5997" s="116" t="s">
        <v>3164</v>
      </c>
      <c r="J5997" s="117" t="s">
        <v>1011</v>
      </c>
      <c r="K5997" s="118">
        <v>1</v>
      </c>
      <c r="L5997" s="118">
        <v>0</v>
      </c>
      <c r="M5997" s="118">
        <v>1</v>
      </c>
      <c r="N5997" s="271"/>
      <c r="O5997" s="119">
        <f>M5997*N5997</f>
        <v>0</v>
      </c>
      <c r="P5997" s="117" t="s">
        <v>697</v>
      </c>
      <c r="Q5997" s="117" t="s">
        <v>9413</v>
      </c>
      <c r="R5997" s="118"/>
      <c r="S5997" s="118">
        <f>M5997*R5997</f>
        <v>0</v>
      </c>
      <c r="T5997" s="118"/>
      <c r="U5997" s="118">
        <f>M5997*T5997</f>
        <v>0</v>
      </c>
      <c r="V5997" s="119">
        <v>21</v>
      </c>
      <c r="W5997" s="119">
        <f>O5997*(V5997/100)</f>
        <v>0</v>
      </c>
      <c r="X5997" s="119">
        <f>O5997+W5997</f>
        <v>0</v>
      </c>
      <c r="Y5997" s="120">
        <v>8</v>
      </c>
      <c r="Z5997" s="9"/>
      <c r="AA5997" s="9"/>
      <c r="AB5997" s="9"/>
    </row>
    <row r="5998" spans="2:28" ht="4.5" customHeight="1" outlineLevel="6" x14ac:dyDescent="0.15">
      <c r="B5998" s="197"/>
      <c r="C5998" s="199"/>
      <c r="D5998" s="199"/>
      <c r="E5998" s="199"/>
      <c r="F5998" s="10"/>
      <c r="G5998" s="10"/>
      <c r="H5998" s="10"/>
      <c r="I5998" s="203"/>
      <c r="J5998" s="205"/>
      <c r="K5998" s="159"/>
      <c r="L5998" s="159"/>
      <c r="M5998" s="159"/>
      <c r="N5998" s="113"/>
      <c r="O5998" s="153"/>
      <c r="P5998" s="205"/>
      <c r="Q5998" s="205"/>
      <c r="R5998" s="159"/>
      <c r="S5998" s="159"/>
      <c r="T5998" s="159"/>
      <c r="U5998" s="159"/>
      <c r="V5998" s="153"/>
      <c r="W5998" s="153"/>
      <c r="X5998" s="153"/>
      <c r="Y5998" s="10"/>
      <c r="Z5998" s="9"/>
      <c r="AA5998" s="9"/>
      <c r="AB5998" s="9"/>
    </row>
    <row r="5999" spans="2:28" ht="14.25" outlineLevel="6" x14ac:dyDescent="0.15">
      <c r="B5999" s="197"/>
      <c r="C5999" s="198"/>
      <c r="D5999" s="114">
        <v>1277</v>
      </c>
      <c r="E5999" s="114"/>
      <c r="F5999" s="115"/>
      <c r="G5999" s="115"/>
      <c r="H5999" s="115" t="s">
        <v>3267</v>
      </c>
      <c r="I5999" s="116" t="s">
        <v>3266</v>
      </c>
      <c r="J5999" s="117" t="s">
        <v>1011</v>
      </c>
      <c r="K5999" s="118">
        <v>1</v>
      </c>
      <c r="L5999" s="118">
        <v>0</v>
      </c>
      <c r="M5999" s="118">
        <v>1</v>
      </c>
      <c r="N5999" s="271"/>
      <c r="O5999" s="119">
        <f>M5999*N5999</f>
        <v>0</v>
      </c>
      <c r="P5999" s="117" t="s">
        <v>697</v>
      </c>
      <c r="Q5999" s="117" t="s">
        <v>9413</v>
      </c>
      <c r="R5999" s="118"/>
      <c r="S5999" s="118">
        <f>M5999*R5999</f>
        <v>0</v>
      </c>
      <c r="T5999" s="118"/>
      <c r="U5999" s="118">
        <f>M5999*T5999</f>
        <v>0</v>
      </c>
      <c r="V5999" s="119">
        <v>21</v>
      </c>
      <c r="W5999" s="119">
        <f>O5999*(V5999/100)</f>
        <v>0</v>
      </c>
      <c r="X5999" s="119">
        <f>O5999+W5999</f>
        <v>0</v>
      </c>
      <c r="Y5999" s="120">
        <v>8</v>
      </c>
      <c r="Z5999" s="9"/>
      <c r="AA5999" s="9"/>
      <c r="AB5999" s="9"/>
    </row>
    <row r="6000" spans="2:28" ht="4.5" customHeight="1" outlineLevel="6" x14ac:dyDescent="0.15">
      <c r="B6000" s="197"/>
      <c r="C6000" s="199"/>
      <c r="D6000" s="199"/>
      <c r="E6000" s="199"/>
      <c r="F6000" s="10"/>
      <c r="G6000" s="10"/>
      <c r="H6000" s="10"/>
      <c r="I6000" s="203"/>
      <c r="J6000" s="205"/>
      <c r="K6000" s="159"/>
      <c r="L6000" s="159"/>
      <c r="M6000" s="159"/>
      <c r="N6000" s="113"/>
      <c r="O6000" s="153"/>
      <c r="P6000" s="205"/>
      <c r="Q6000" s="205"/>
      <c r="R6000" s="159"/>
      <c r="S6000" s="159"/>
      <c r="T6000" s="159"/>
      <c r="U6000" s="159"/>
      <c r="V6000" s="153"/>
      <c r="W6000" s="153"/>
      <c r="X6000" s="153"/>
      <c r="Y6000" s="10"/>
      <c r="Z6000" s="9"/>
      <c r="AA6000" s="9"/>
      <c r="AB6000" s="9"/>
    </row>
    <row r="6001" spans="1:28" ht="14.25" outlineLevel="6" x14ac:dyDescent="0.15">
      <c r="B6001" s="197"/>
      <c r="C6001" s="198"/>
      <c r="D6001" s="114">
        <v>1278</v>
      </c>
      <c r="E6001" s="114"/>
      <c r="F6001" s="115"/>
      <c r="G6001" s="115"/>
      <c r="H6001" s="115" t="s">
        <v>3265</v>
      </c>
      <c r="I6001" s="116" t="s">
        <v>3264</v>
      </c>
      <c r="J6001" s="117" t="s">
        <v>1011</v>
      </c>
      <c r="K6001" s="118">
        <v>1</v>
      </c>
      <c r="L6001" s="118">
        <v>0</v>
      </c>
      <c r="M6001" s="118">
        <v>1</v>
      </c>
      <c r="N6001" s="271"/>
      <c r="O6001" s="119">
        <f>M6001*N6001</f>
        <v>0</v>
      </c>
      <c r="P6001" s="117" t="s">
        <v>697</v>
      </c>
      <c r="Q6001" s="117" t="s">
        <v>9413</v>
      </c>
      <c r="R6001" s="118"/>
      <c r="S6001" s="118">
        <f>M6001*R6001</f>
        <v>0</v>
      </c>
      <c r="T6001" s="118"/>
      <c r="U6001" s="118">
        <f>M6001*T6001</f>
        <v>0</v>
      </c>
      <c r="V6001" s="119">
        <v>21</v>
      </c>
      <c r="W6001" s="119">
        <f>O6001*(V6001/100)</f>
        <v>0</v>
      </c>
      <c r="X6001" s="119">
        <f>O6001+W6001</f>
        <v>0</v>
      </c>
      <c r="Y6001" s="120">
        <v>8</v>
      </c>
      <c r="Z6001" s="9"/>
      <c r="AA6001" s="9"/>
      <c r="AB6001" s="9"/>
    </row>
    <row r="6002" spans="1:28" ht="4.5" customHeight="1" outlineLevel="6" x14ac:dyDescent="0.15">
      <c r="B6002" s="197"/>
      <c r="C6002" s="199"/>
      <c r="D6002" s="199"/>
      <c r="E6002" s="199"/>
      <c r="F6002" s="10"/>
      <c r="G6002" s="10"/>
      <c r="H6002" s="10"/>
      <c r="I6002" s="203"/>
      <c r="J6002" s="205"/>
      <c r="K6002" s="159"/>
      <c r="L6002" s="159"/>
      <c r="M6002" s="159"/>
      <c r="N6002" s="113"/>
      <c r="O6002" s="153"/>
      <c r="P6002" s="205"/>
      <c r="Q6002" s="205"/>
      <c r="R6002" s="159"/>
      <c r="S6002" s="159"/>
      <c r="T6002" s="159"/>
      <c r="U6002" s="159"/>
      <c r="V6002" s="153"/>
      <c r="W6002" s="153"/>
      <c r="X6002" s="153"/>
      <c r="Y6002" s="10"/>
      <c r="Z6002" s="9"/>
      <c r="AA6002" s="9"/>
      <c r="AB6002" s="9"/>
    </row>
    <row r="6003" spans="1:28" outlineLevel="6" x14ac:dyDescent="0.15">
      <c r="B6003" s="6"/>
      <c r="C6003" s="6"/>
      <c r="D6003" s="6"/>
      <c r="E6003" s="6"/>
      <c r="F6003" s="6"/>
      <c r="G6003" s="6"/>
      <c r="H6003" s="6"/>
      <c r="I6003" s="6"/>
      <c r="J6003" s="6"/>
      <c r="K6003" s="6"/>
      <c r="L6003" s="6"/>
      <c r="M6003" s="6"/>
      <c r="N6003" s="9"/>
      <c r="O6003" s="9"/>
      <c r="P6003" s="6"/>
      <c r="Q6003" s="6"/>
      <c r="R6003" s="6"/>
      <c r="S6003" s="6"/>
      <c r="T6003" s="6"/>
      <c r="U6003" s="6"/>
      <c r="V6003" s="6"/>
      <c r="W6003" s="9"/>
      <c r="X6003" s="9"/>
      <c r="Y6003" s="9"/>
    </row>
    <row r="6004" spans="1:28" ht="13.5" outlineLevel="4" x14ac:dyDescent="0.25">
      <c r="A6004" s="184" t="s">
        <v>1407</v>
      </c>
      <c r="B6004" s="233">
        <v>5</v>
      </c>
      <c r="C6004" s="234"/>
      <c r="D6004" s="234"/>
      <c r="E6004" s="234"/>
      <c r="F6004" s="188"/>
      <c r="G6004" s="188"/>
      <c r="H6004" s="188"/>
      <c r="I6004" s="235" t="s">
        <v>1406</v>
      </c>
      <c r="J6004" s="236"/>
      <c r="K6004" s="237"/>
      <c r="L6004" s="237"/>
      <c r="M6004" s="237"/>
      <c r="N6004" s="188"/>
      <c r="O6004" s="186">
        <f>SUBTOTAL(9,O6005:O6092)</f>
        <v>0</v>
      </c>
      <c r="P6004" s="236" t="s">
        <v>474</v>
      </c>
      <c r="Q6004" s="236"/>
      <c r="R6004" s="237"/>
      <c r="S6004" s="187">
        <f>SUBTOTAL(9,S6005:S6092)</f>
        <v>0</v>
      </c>
      <c r="T6004" s="237"/>
      <c r="U6004" s="187">
        <f>SUBTOTAL(9,U6005:U6092)</f>
        <v>0</v>
      </c>
      <c r="V6004" s="238"/>
      <c r="W6004" s="186">
        <f>SUBTOTAL(9,W6005:W6092)</f>
        <v>0</v>
      </c>
      <c r="X6004" s="186">
        <f>SUBTOTAL(9,X6005:X6092)</f>
        <v>0</v>
      </c>
      <c r="Y6004" s="184"/>
      <c r="Z6004" s="6"/>
      <c r="AA6004" s="9"/>
      <c r="AB6004" s="9"/>
    </row>
    <row r="6005" spans="1:28" ht="13.5" outlineLevel="5" x14ac:dyDescent="0.25">
      <c r="A6005" s="189" t="s">
        <v>1405</v>
      </c>
      <c r="B6005" s="239">
        <v>6</v>
      </c>
      <c r="C6005" s="240"/>
      <c r="D6005" s="240"/>
      <c r="E6005" s="240"/>
      <c r="F6005" s="193"/>
      <c r="G6005" s="193"/>
      <c r="H6005" s="193"/>
      <c r="I6005" s="241" t="s">
        <v>1404</v>
      </c>
      <c r="J6005" s="242"/>
      <c r="K6005" s="243"/>
      <c r="L6005" s="243"/>
      <c r="M6005" s="243"/>
      <c r="N6005" s="193"/>
      <c r="O6005" s="191">
        <f>SUBTOTAL(9,O6006:O6014)</f>
        <v>0</v>
      </c>
      <c r="P6005" s="242" t="s">
        <v>475</v>
      </c>
      <c r="Q6005" s="242"/>
      <c r="R6005" s="243"/>
      <c r="S6005" s="192">
        <f>SUBTOTAL(9,S6006:S6014)</f>
        <v>0</v>
      </c>
      <c r="T6005" s="243"/>
      <c r="U6005" s="192">
        <f>SUBTOTAL(9,U6006:U6014)</f>
        <v>0</v>
      </c>
      <c r="V6005" s="244"/>
      <c r="W6005" s="191">
        <f>SUBTOTAL(9,W6006:W6014)</f>
        <v>0</v>
      </c>
      <c r="X6005" s="191">
        <f>SUBTOTAL(9,X6006:X6014)</f>
        <v>0</v>
      </c>
      <c r="Y6005" s="189"/>
      <c r="Z6005" s="6"/>
      <c r="AA6005" s="9"/>
      <c r="AB6005" s="9"/>
    </row>
    <row r="6006" spans="1:28" ht="14.25" outlineLevel="6" x14ac:dyDescent="0.15">
      <c r="B6006" s="197"/>
      <c r="C6006" s="198"/>
      <c r="D6006" s="114">
        <v>1279</v>
      </c>
      <c r="E6006" s="114"/>
      <c r="F6006" s="115"/>
      <c r="G6006" s="115"/>
      <c r="H6006" s="115" t="s">
        <v>3263</v>
      </c>
      <c r="I6006" s="116" t="s">
        <v>3262</v>
      </c>
      <c r="J6006" s="117" t="s">
        <v>1011</v>
      </c>
      <c r="K6006" s="118">
        <v>1</v>
      </c>
      <c r="L6006" s="118">
        <v>0</v>
      </c>
      <c r="M6006" s="118">
        <v>1</v>
      </c>
      <c r="N6006" s="271"/>
      <c r="O6006" s="119">
        <f>M6006*N6006</f>
        <v>0</v>
      </c>
      <c r="P6006" s="117" t="s">
        <v>697</v>
      </c>
      <c r="Q6006" s="117" t="s">
        <v>9413</v>
      </c>
      <c r="R6006" s="118"/>
      <c r="S6006" s="118">
        <f>M6006*R6006</f>
        <v>0</v>
      </c>
      <c r="T6006" s="118"/>
      <c r="U6006" s="118">
        <f>M6006*T6006</f>
        <v>0</v>
      </c>
      <c r="V6006" s="119">
        <v>21</v>
      </c>
      <c r="W6006" s="119">
        <f>O6006*(V6006/100)</f>
        <v>0</v>
      </c>
      <c r="X6006" s="119">
        <f>O6006+W6006</f>
        <v>0</v>
      </c>
      <c r="Y6006" s="120">
        <v>8</v>
      </c>
      <c r="Z6006" s="9"/>
      <c r="AA6006" s="9"/>
      <c r="AB6006" s="9"/>
    </row>
    <row r="6007" spans="1:28" ht="4.5" customHeight="1" outlineLevel="6" x14ac:dyDescent="0.15">
      <c r="B6007" s="197"/>
      <c r="C6007" s="199"/>
      <c r="D6007" s="199"/>
      <c r="E6007" s="199"/>
      <c r="F6007" s="10"/>
      <c r="G6007" s="10"/>
      <c r="H6007" s="10"/>
      <c r="I6007" s="203"/>
      <c r="J6007" s="205"/>
      <c r="K6007" s="159"/>
      <c r="L6007" s="159"/>
      <c r="M6007" s="159"/>
      <c r="N6007" s="113"/>
      <c r="O6007" s="153"/>
      <c r="P6007" s="205"/>
      <c r="Q6007" s="205"/>
      <c r="R6007" s="159"/>
      <c r="S6007" s="159"/>
      <c r="T6007" s="159"/>
      <c r="U6007" s="159"/>
      <c r="V6007" s="153"/>
      <c r="W6007" s="153"/>
      <c r="X6007" s="153"/>
      <c r="Y6007" s="10"/>
      <c r="Z6007" s="9"/>
      <c r="AA6007" s="9"/>
      <c r="AB6007" s="9"/>
    </row>
    <row r="6008" spans="1:28" ht="14.25" outlineLevel="6" x14ac:dyDescent="0.15">
      <c r="B6008" s="197"/>
      <c r="C6008" s="198"/>
      <c r="D6008" s="114">
        <v>1280</v>
      </c>
      <c r="E6008" s="114"/>
      <c r="F6008" s="115"/>
      <c r="G6008" s="115"/>
      <c r="H6008" s="115" t="s">
        <v>3261</v>
      </c>
      <c r="I6008" s="116" t="s">
        <v>3260</v>
      </c>
      <c r="J6008" s="117" t="s">
        <v>1011</v>
      </c>
      <c r="K6008" s="118">
        <v>1</v>
      </c>
      <c r="L6008" s="118">
        <v>0</v>
      </c>
      <c r="M6008" s="118">
        <v>1</v>
      </c>
      <c r="N6008" s="271"/>
      <c r="O6008" s="119">
        <f>M6008*N6008</f>
        <v>0</v>
      </c>
      <c r="P6008" s="117" t="s">
        <v>697</v>
      </c>
      <c r="Q6008" s="117" t="s">
        <v>9413</v>
      </c>
      <c r="R6008" s="118"/>
      <c r="S6008" s="118">
        <f>M6008*R6008</f>
        <v>0</v>
      </c>
      <c r="T6008" s="118"/>
      <c r="U6008" s="118">
        <f>M6008*T6008</f>
        <v>0</v>
      </c>
      <c r="V6008" s="119">
        <v>21</v>
      </c>
      <c r="W6008" s="119">
        <f>O6008*(V6008/100)</f>
        <v>0</v>
      </c>
      <c r="X6008" s="119">
        <f>O6008+W6008</f>
        <v>0</v>
      </c>
      <c r="Y6008" s="120">
        <v>8</v>
      </c>
      <c r="Z6008" s="9"/>
      <c r="AA6008" s="9"/>
      <c r="AB6008" s="9"/>
    </row>
    <row r="6009" spans="1:28" ht="4.5" customHeight="1" outlineLevel="6" x14ac:dyDescent="0.15">
      <c r="B6009" s="197"/>
      <c r="C6009" s="199"/>
      <c r="D6009" s="199"/>
      <c r="E6009" s="199"/>
      <c r="F6009" s="10"/>
      <c r="G6009" s="10"/>
      <c r="H6009" s="10"/>
      <c r="I6009" s="203"/>
      <c r="J6009" s="205"/>
      <c r="K6009" s="159"/>
      <c r="L6009" s="159"/>
      <c r="M6009" s="159"/>
      <c r="N6009" s="113"/>
      <c r="O6009" s="153"/>
      <c r="P6009" s="205"/>
      <c r="Q6009" s="205"/>
      <c r="R6009" s="159"/>
      <c r="S6009" s="159"/>
      <c r="T6009" s="159"/>
      <c r="U6009" s="159"/>
      <c r="V6009" s="153"/>
      <c r="W6009" s="153"/>
      <c r="X6009" s="153"/>
      <c r="Y6009" s="10"/>
      <c r="Z6009" s="9"/>
      <c r="AA6009" s="9"/>
      <c r="AB6009" s="9"/>
    </row>
    <row r="6010" spans="1:28" ht="14.25" outlineLevel="6" x14ac:dyDescent="0.15">
      <c r="B6010" s="197"/>
      <c r="C6010" s="198"/>
      <c r="D6010" s="114">
        <v>1281</v>
      </c>
      <c r="E6010" s="114"/>
      <c r="F6010" s="115"/>
      <c r="G6010" s="115"/>
      <c r="H6010" s="115" t="s">
        <v>3259</v>
      </c>
      <c r="I6010" s="116" t="s">
        <v>3258</v>
      </c>
      <c r="J6010" s="117" t="s">
        <v>1011</v>
      </c>
      <c r="K6010" s="118">
        <v>1</v>
      </c>
      <c r="L6010" s="118">
        <v>0</v>
      </c>
      <c r="M6010" s="118">
        <v>1</v>
      </c>
      <c r="N6010" s="271"/>
      <c r="O6010" s="119">
        <f>M6010*N6010</f>
        <v>0</v>
      </c>
      <c r="P6010" s="117" t="s">
        <v>697</v>
      </c>
      <c r="Q6010" s="117" t="s">
        <v>9413</v>
      </c>
      <c r="R6010" s="118"/>
      <c r="S6010" s="118">
        <f>M6010*R6010</f>
        <v>0</v>
      </c>
      <c r="T6010" s="118"/>
      <c r="U6010" s="118">
        <f>M6010*T6010</f>
        <v>0</v>
      </c>
      <c r="V6010" s="119">
        <v>21</v>
      </c>
      <c r="W6010" s="119">
        <f>O6010*(V6010/100)</f>
        <v>0</v>
      </c>
      <c r="X6010" s="119">
        <f>O6010+W6010</f>
        <v>0</v>
      </c>
      <c r="Y6010" s="120">
        <v>8</v>
      </c>
      <c r="Z6010" s="9"/>
      <c r="AA6010" s="9"/>
      <c r="AB6010" s="9"/>
    </row>
    <row r="6011" spans="1:28" ht="4.5" customHeight="1" outlineLevel="6" x14ac:dyDescent="0.15">
      <c r="B6011" s="197"/>
      <c r="C6011" s="199"/>
      <c r="D6011" s="199"/>
      <c r="E6011" s="199"/>
      <c r="F6011" s="10"/>
      <c r="G6011" s="10"/>
      <c r="H6011" s="10"/>
      <c r="I6011" s="203"/>
      <c r="J6011" s="205"/>
      <c r="K6011" s="159"/>
      <c r="L6011" s="159"/>
      <c r="M6011" s="159"/>
      <c r="N6011" s="113"/>
      <c r="O6011" s="153"/>
      <c r="P6011" s="205"/>
      <c r="Q6011" s="205"/>
      <c r="R6011" s="159"/>
      <c r="S6011" s="159"/>
      <c r="T6011" s="159"/>
      <c r="U6011" s="159"/>
      <c r="V6011" s="153"/>
      <c r="W6011" s="153"/>
      <c r="X6011" s="153"/>
      <c r="Y6011" s="10"/>
      <c r="Z6011" s="9"/>
      <c r="AA6011" s="9"/>
      <c r="AB6011" s="9"/>
    </row>
    <row r="6012" spans="1:28" ht="14.25" outlineLevel="6" x14ac:dyDescent="0.15">
      <c r="B6012" s="197"/>
      <c r="C6012" s="198"/>
      <c r="D6012" s="114">
        <v>1282</v>
      </c>
      <c r="E6012" s="114"/>
      <c r="F6012" s="115"/>
      <c r="G6012" s="115"/>
      <c r="H6012" s="115" t="s">
        <v>3257</v>
      </c>
      <c r="I6012" s="116" t="s">
        <v>3256</v>
      </c>
      <c r="J6012" s="117" t="s">
        <v>1011</v>
      </c>
      <c r="K6012" s="118">
        <v>1</v>
      </c>
      <c r="L6012" s="118">
        <v>0</v>
      </c>
      <c r="M6012" s="118">
        <v>1</v>
      </c>
      <c r="N6012" s="271"/>
      <c r="O6012" s="119">
        <f>M6012*N6012</f>
        <v>0</v>
      </c>
      <c r="P6012" s="117" t="s">
        <v>697</v>
      </c>
      <c r="Q6012" s="117" t="s">
        <v>9413</v>
      </c>
      <c r="R6012" s="118"/>
      <c r="S6012" s="118">
        <f>M6012*R6012</f>
        <v>0</v>
      </c>
      <c r="T6012" s="118"/>
      <c r="U6012" s="118">
        <f>M6012*T6012</f>
        <v>0</v>
      </c>
      <c r="V6012" s="119">
        <v>21</v>
      </c>
      <c r="W6012" s="119">
        <f>O6012*(V6012/100)</f>
        <v>0</v>
      </c>
      <c r="X6012" s="119">
        <f>O6012+W6012</f>
        <v>0</v>
      </c>
      <c r="Y6012" s="120">
        <v>8</v>
      </c>
      <c r="Z6012" s="9"/>
      <c r="AA6012" s="9"/>
      <c r="AB6012" s="9"/>
    </row>
    <row r="6013" spans="1:28" ht="4.5" customHeight="1" outlineLevel="6" x14ac:dyDescent="0.15">
      <c r="B6013" s="197"/>
      <c r="C6013" s="199"/>
      <c r="D6013" s="199"/>
      <c r="E6013" s="199"/>
      <c r="F6013" s="10"/>
      <c r="G6013" s="10"/>
      <c r="H6013" s="10"/>
      <c r="I6013" s="203"/>
      <c r="J6013" s="205"/>
      <c r="K6013" s="159"/>
      <c r="L6013" s="159"/>
      <c r="M6013" s="159"/>
      <c r="N6013" s="113"/>
      <c r="O6013" s="153"/>
      <c r="P6013" s="205"/>
      <c r="Q6013" s="205"/>
      <c r="R6013" s="159"/>
      <c r="S6013" s="159"/>
      <c r="T6013" s="159"/>
      <c r="U6013" s="159"/>
      <c r="V6013" s="153"/>
      <c r="W6013" s="153"/>
      <c r="X6013" s="153"/>
      <c r="Y6013" s="10"/>
      <c r="Z6013" s="9"/>
      <c r="AA6013" s="9"/>
      <c r="AB6013" s="9"/>
    </row>
    <row r="6014" spans="1:28" outlineLevel="6" x14ac:dyDescent="0.15">
      <c r="B6014" s="6"/>
      <c r="C6014" s="6"/>
      <c r="D6014" s="6"/>
      <c r="E6014" s="6"/>
      <c r="F6014" s="6"/>
      <c r="G6014" s="6"/>
      <c r="H6014" s="6"/>
      <c r="I6014" s="6"/>
      <c r="J6014" s="6"/>
      <c r="K6014" s="6"/>
      <c r="L6014" s="6"/>
      <c r="M6014" s="6"/>
      <c r="N6014" s="9"/>
      <c r="O6014" s="9"/>
      <c r="P6014" s="6"/>
      <c r="Q6014" s="6"/>
      <c r="R6014" s="6"/>
      <c r="S6014" s="6"/>
      <c r="T6014" s="6"/>
      <c r="U6014" s="6"/>
      <c r="V6014" s="6"/>
      <c r="W6014" s="9"/>
      <c r="X6014" s="9"/>
      <c r="Y6014" s="9"/>
    </row>
    <row r="6015" spans="1:28" ht="13.5" outlineLevel="5" x14ac:dyDescent="0.25">
      <c r="A6015" s="189" t="s">
        <v>1403</v>
      </c>
      <c r="B6015" s="239">
        <v>6</v>
      </c>
      <c r="C6015" s="240"/>
      <c r="D6015" s="240"/>
      <c r="E6015" s="240"/>
      <c r="F6015" s="193"/>
      <c r="G6015" s="193"/>
      <c r="H6015" s="193"/>
      <c r="I6015" s="241" t="s">
        <v>1402</v>
      </c>
      <c r="J6015" s="242"/>
      <c r="K6015" s="243"/>
      <c r="L6015" s="243"/>
      <c r="M6015" s="243"/>
      <c r="N6015" s="193"/>
      <c r="O6015" s="191">
        <f>SUBTOTAL(9,O6016:O6026)</f>
        <v>0</v>
      </c>
      <c r="P6015" s="242" t="s">
        <v>475</v>
      </c>
      <c r="Q6015" s="242"/>
      <c r="R6015" s="243"/>
      <c r="S6015" s="192">
        <f>SUBTOTAL(9,S6016:S6026)</f>
        <v>0</v>
      </c>
      <c r="T6015" s="243"/>
      <c r="U6015" s="192">
        <f>SUBTOTAL(9,U6016:U6026)</f>
        <v>0</v>
      </c>
      <c r="V6015" s="244"/>
      <c r="W6015" s="191">
        <f>SUBTOTAL(9,W6016:W6026)</f>
        <v>0</v>
      </c>
      <c r="X6015" s="191">
        <f>SUBTOTAL(9,X6016:X6026)</f>
        <v>0</v>
      </c>
      <c r="Y6015" s="189"/>
      <c r="Z6015" s="6"/>
      <c r="AA6015" s="9"/>
      <c r="AB6015" s="9"/>
    </row>
    <row r="6016" spans="1:28" ht="14.25" outlineLevel="6" x14ac:dyDescent="0.15">
      <c r="B6016" s="197"/>
      <c r="C6016" s="198"/>
      <c r="D6016" s="114">
        <v>1283</v>
      </c>
      <c r="E6016" s="114"/>
      <c r="F6016" s="115"/>
      <c r="G6016" s="115"/>
      <c r="H6016" s="115" t="s">
        <v>3255</v>
      </c>
      <c r="I6016" s="116" t="s">
        <v>3254</v>
      </c>
      <c r="J6016" s="117" t="s">
        <v>696</v>
      </c>
      <c r="K6016" s="118">
        <v>282</v>
      </c>
      <c r="L6016" s="118">
        <v>0</v>
      </c>
      <c r="M6016" s="118">
        <v>282</v>
      </c>
      <c r="N6016" s="271"/>
      <c r="O6016" s="119">
        <f>M6016*N6016</f>
        <v>0</v>
      </c>
      <c r="P6016" s="117" t="s">
        <v>697</v>
      </c>
      <c r="Q6016" s="117" t="s">
        <v>9413</v>
      </c>
      <c r="R6016" s="118"/>
      <c r="S6016" s="118">
        <f>M6016*R6016</f>
        <v>0</v>
      </c>
      <c r="T6016" s="118"/>
      <c r="U6016" s="118">
        <f>M6016*T6016</f>
        <v>0</v>
      </c>
      <c r="V6016" s="119">
        <v>21</v>
      </c>
      <c r="W6016" s="119">
        <f>O6016*(V6016/100)</f>
        <v>0</v>
      </c>
      <c r="X6016" s="119">
        <f>O6016+W6016</f>
        <v>0</v>
      </c>
      <c r="Y6016" s="120">
        <v>8</v>
      </c>
      <c r="Z6016" s="9"/>
      <c r="AA6016" s="9"/>
      <c r="AB6016" s="9"/>
    </row>
    <row r="6017" spans="1:28" ht="4.5" customHeight="1" outlineLevel="6" x14ac:dyDescent="0.15">
      <c r="B6017" s="197"/>
      <c r="C6017" s="199"/>
      <c r="D6017" s="199"/>
      <c r="E6017" s="199"/>
      <c r="F6017" s="10"/>
      <c r="G6017" s="10"/>
      <c r="H6017" s="10"/>
      <c r="I6017" s="203"/>
      <c r="J6017" s="205"/>
      <c r="K6017" s="159"/>
      <c r="L6017" s="159"/>
      <c r="M6017" s="159"/>
      <c r="N6017" s="113"/>
      <c r="O6017" s="153"/>
      <c r="P6017" s="205"/>
      <c r="Q6017" s="205"/>
      <c r="R6017" s="159"/>
      <c r="S6017" s="159"/>
      <c r="T6017" s="159"/>
      <c r="U6017" s="159"/>
      <c r="V6017" s="153"/>
      <c r="W6017" s="153"/>
      <c r="X6017" s="153"/>
      <c r="Y6017" s="10"/>
      <c r="Z6017" s="9"/>
      <c r="AA6017" s="9"/>
      <c r="AB6017" s="9"/>
    </row>
    <row r="6018" spans="1:28" ht="14.25" outlineLevel="6" x14ac:dyDescent="0.15">
      <c r="B6018" s="197"/>
      <c r="C6018" s="198"/>
      <c r="D6018" s="114">
        <v>1284</v>
      </c>
      <c r="E6018" s="114"/>
      <c r="F6018" s="115"/>
      <c r="G6018" s="115"/>
      <c r="H6018" s="115" t="s">
        <v>3253</v>
      </c>
      <c r="I6018" s="116" t="s">
        <v>3252</v>
      </c>
      <c r="J6018" s="117" t="s">
        <v>696</v>
      </c>
      <c r="K6018" s="118">
        <v>2</v>
      </c>
      <c r="L6018" s="118">
        <v>0</v>
      </c>
      <c r="M6018" s="118">
        <v>2</v>
      </c>
      <c r="N6018" s="271"/>
      <c r="O6018" s="119">
        <f>M6018*N6018</f>
        <v>0</v>
      </c>
      <c r="P6018" s="117" t="s">
        <v>697</v>
      </c>
      <c r="Q6018" s="117" t="s">
        <v>9413</v>
      </c>
      <c r="R6018" s="118"/>
      <c r="S6018" s="118">
        <f>M6018*R6018</f>
        <v>0</v>
      </c>
      <c r="T6018" s="118"/>
      <c r="U6018" s="118">
        <f>M6018*T6018</f>
        <v>0</v>
      </c>
      <c r="V6018" s="119">
        <v>21</v>
      </c>
      <c r="W6018" s="119">
        <f>O6018*(V6018/100)</f>
        <v>0</v>
      </c>
      <c r="X6018" s="119">
        <f>O6018+W6018</f>
        <v>0</v>
      </c>
      <c r="Y6018" s="120">
        <v>8</v>
      </c>
      <c r="Z6018" s="9"/>
      <c r="AA6018" s="9"/>
      <c r="AB6018" s="9"/>
    </row>
    <row r="6019" spans="1:28" ht="4.5" customHeight="1" outlineLevel="6" x14ac:dyDescent="0.15">
      <c r="B6019" s="197"/>
      <c r="C6019" s="199"/>
      <c r="D6019" s="199"/>
      <c r="E6019" s="199"/>
      <c r="F6019" s="10"/>
      <c r="G6019" s="10"/>
      <c r="H6019" s="10"/>
      <c r="I6019" s="203"/>
      <c r="J6019" s="205"/>
      <c r="K6019" s="159"/>
      <c r="L6019" s="159"/>
      <c r="M6019" s="159"/>
      <c r="N6019" s="113"/>
      <c r="O6019" s="153"/>
      <c r="P6019" s="205"/>
      <c r="Q6019" s="205"/>
      <c r="R6019" s="159"/>
      <c r="S6019" s="159"/>
      <c r="T6019" s="159"/>
      <c r="U6019" s="159"/>
      <c r="V6019" s="153"/>
      <c r="W6019" s="153"/>
      <c r="X6019" s="153"/>
      <c r="Y6019" s="10"/>
      <c r="Z6019" s="9"/>
      <c r="AA6019" s="9"/>
      <c r="AB6019" s="9"/>
    </row>
    <row r="6020" spans="1:28" ht="14.25" outlineLevel="6" x14ac:dyDescent="0.15">
      <c r="B6020" s="197"/>
      <c r="C6020" s="198"/>
      <c r="D6020" s="114">
        <v>1285</v>
      </c>
      <c r="E6020" s="114"/>
      <c r="F6020" s="115"/>
      <c r="G6020" s="115"/>
      <c r="H6020" s="115" t="s">
        <v>3251</v>
      </c>
      <c r="I6020" s="116" t="s">
        <v>3250</v>
      </c>
      <c r="J6020" s="117" t="s">
        <v>696</v>
      </c>
      <c r="K6020" s="118">
        <v>2</v>
      </c>
      <c r="L6020" s="118">
        <v>0</v>
      </c>
      <c r="M6020" s="118">
        <v>2</v>
      </c>
      <c r="N6020" s="271"/>
      <c r="O6020" s="119">
        <f>M6020*N6020</f>
        <v>0</v>
      </c>
      <c r="P6020" s="117" t="s">
        <v>697</v>
      </c>
      <c r="Q6020" s="117" t="s">
        <v>9413</v>
      </c>
      <c r="R6020" s="118"/>
      <c r="S6020" s="118">
        <f>M6020*R6020</f>
        <v>0</v>
      </c>
      <c r="T6020" s="118"/>
      <c r="U6020" s="118">
        <f>M6020*T6020</f>
        <v>0</v>
      </c>
      <c r="V6020" s="119">
        <v>21</v>
      </c>
      <c r="W6020" s="119">
        <f>O6020*(V6020/100)</f>
        <v>0</v>
      </c>
      <c r="X6020" s="119">
        <f>O6020+W6020</f>
        <v>0</v>
      </c>
      <c r="Y6020" s="120">
        <v>8</v>
      </c>
      <c r="Z6020" s="9"/>
      <c r="AA6020" s="9"/>
      <c r="AB6020" s="9"/>
    </row>
    <row r="6021" spans="1:28" ht="4.5" customHeight="1" outlineLevel="6" x14ac:dyDescent="0.15">
      <c r="B6021" s="197"/>
      <c r="C6021" s="199"/>
      <c r="D6021" s="199"/>
      <c r="E6021" s="199"/>
      <c r="F6021" s="10"/>
      <c r="G6021" s="10"/>
      <c r="H6021" s="10"/>
      <c r="I6021" s="203"/>
      <c r="J6021" s="205"/>
      <c r="K6021" s="159"/>
      <c r="L6021" s="159"/>
      <c r="M6021" s="159"/>
      <c r="N6021" s="113"/>
      <c r="O6021" s="153"/>
      <c r="P6021" s="205"/>
      <c r="Q6021" s="205"/>
      <c r="R6021" s="159"/>
      <c r="S6021" s="159"/>
      <c r="T6021" s="159"/>
      <c r="U6021" s="159"/>
      <c r="V6021" s="153"/>
      <c r="W6021" s="153"/>
      <c r="X6021" s="153"/>
      <c r="Y6021" s="10"/>
      <c r="Z6021" s="9"/>
      <c r="AA6021" s="9"/>
      <c r="AB6021" s="9"/>
    </row>
    <row r="6022" spans="1:28" ht="14.25" outlineLevel="6" x14ac:dyDescent="0.15">
      <c r="B6022" s="197"/>
      <c r="C6022" s="198"/>
      <c r="D6022" s="114">
        <v>1286</v>
      </c>
      <c r="E6022" s="114"/>
      <c r="F6022" s="115"/>
      <c r="G6022" s="115"/>
      <c r="H6022" s="115" t="s">
        <v>3249</v>
      </c>
      <c r="I6022" s="116" t="s">
        <v>3248</v>
      </c>
      <c r="J6022" s="117" t="s">
        <v>696</v>
      </c>
      <c r="K6022" s="118">
        <v>50</v>
      </c>
      <c r="L6022" s="118">
        <v>0</v>
      </c>
      <c r="M6022" s="118">
        <v>50</v>
      </c>
      <c r="N6022" s="271"/>
      <c r="O6022" s="119">
        <f>M6022*N6022</f>
        <v>0</v>
      </c>
      <c r="P6022" s="117" t="s">
        <v>697</v>
      </c>
      <c r="Q6022" s="117" t="s">
        <v>9413</v>
      </c>
      <c r="R6022" s="118"/>
      <c r="S6022" s="118">
        <f>M6022*R6022</f>
        <v>0</v>
      </c>
      <c r="T6022" s="118"/>
      <c r="U6022" s="118">
        <f>M6022*T6022</f>
        <v>0</v>
      </c>
      <c r="V6022" s="119">
        <v>21</v>
      </c>
      <c r="W6022" s="119">
        <f>O6022*(V6022/100)</f>
        <v>0</v>
      </c>
      <c r="X6022" s="119">
        <f>O6022+W6022</f>
        <v>0</v>
      </c>
      <c r="Y6022" s="120">
        <v>8</v>
      </c>
      <c r="Z6022" s="9"/>
      <c r="AA6022" s="9"/>
      <c r="AB6022" s="9"/>
    </row>
    <row r="6023" spans="1:28" ht="4.5" customHeight="1" outlineLevel="6" x14ac:dyDescent="0.15">
      <c r="B6023" s="197"/>
      <c r="C6023" s="199"/>
      <c r="D6023" s="199"/>
      <c r="E6023" s="199"/>
      <c r="F6023" s="10"/>
      <c r="G6023" s="10"/>
      <c r="H6023" s="10"/>
      <c r="I6023" s="203"/>
      <c r="J6023" s="205"/>
      <c r="K6023" s="159"/>
      <c r="L6023" s="159"/>
      <c r="M6023" s="159"/>
      <c r="N6023" s="113"/>
      <c r="O6023" s="153"/>
      <c r="P6023" s="205"/>
      <c r="Q6023" s="205"/>
      <c r="R6023" s="159"/>
      <c r="S6023" s="159"/>
      <c r="T6023" s="159"/>
      <c r="U6023" s="159"/>
      <c r="V6023" s="153"/>
      <c r="W6023" s="153"/>
      <c r="X6023" s="153"/>
      <c r="Y6023" s="10"/>
      <c r="Z6023" s="9"/>
      <c r="AA6023" s="9"/>
      <c r="AB6023" s="9"/>
    </row>
    <row r="6024" spans="1:28" ht="14.25" outlineLevel="6" x14ac:dyDescent="0.15">
      <c r="B6024" s="197"/>
      <c r="C6024" s="198"/>
      <c r="D6024" s="114">
        <v>1287</v>
      </c>
      <c r="E6024" s="114"/>
      <c r="F6024" s="115"/>
      <c r="G6024" s="115"/>
      <c r="H6024" s="115" t="s">
        <v>3247</v>
      </c>
      <c r="I6024" s="116" t="s">
        <v>3246</v>
      </c>
      <c r="J6024" s="117" t="s">
        <v>696</v>
      </c>
      <c r="K6024" s="118">
        <v>50</v>
      </c>
      <c r="L6024" s="118">
        <v>0</v>
      </c>
      <c r="M6024" s="118">
        <v>50</v>
      </c>
      <c r="N6024" s="271"/>
      <c r="O6024" s="119">
        <f>M6024*N6024</f>
        <v>0</v>
      </c>
      <c r="P6024" s="117" t="s">
        <v>697</v>
      </c>
      <c r="Q6024" s="117" t="s">
        <v>9413</v>
      </c>
      <c r="R6024" s="118"/>
      <c r="S6024" s="118">
        <f>M6024*R6024</f>
        <v>0</v>
      </c>
      <c r="T6024" s="118"/>
      <c r="U6024" s="118">
        <f>M6024*T6024</f>
        <v>0</v>
      </c>
      <c r="V6024" s="119">
        <v>21</v>
      </c>
      <c r="W6024" s="119">
        <f>O6024*(V6024/100)</f>
        <v>0</v>
      </c>
      <c r="X6024" s="119">
        <f>O6024+W6024</f>
        <v>0</v>
      </c>
      <c r="Y6024" s="120">
        <v>8</v>
      </c>
      <c r="Z6024" s="9"/>
      <c r="AA6024" s="9"/>
      <c r="AB6024" s="9"/>
    </row>
    <row r="6025" spans="1:28" ht="4.5" customHeight="1" outlineLevel="6" x14ac:dyDescent="0.15">
      <c r="B6025" s="197"/>
      <c r="C6025" s="199"/>
      <c r="D6025" s="199"/>
      <c r="E6025" s="199"/>
      <c r="F6025" s="10"/>
      <c r="G6025" s="10"/>
      <c r="H6025" s="10"/>
      <c r="I6025" s="203"/>
      <c r="J6025" s="205"/>
      <c r="K6025" s="159"/>
      <c r="L6025" s="159"/>
      <c r="M6025" s="159"/>
      <c r="N6025" s="113"/>
      <c r="O6025" s="153"/>
      <c r="P6025" s="205"/>
      <c r="Q6025" s="205"/>
      <c r="R6025" s="159"/>
      <c r="S6025" s="159"/>
      <c r="T6025" s="159"/>
      <c r="U6025" s="159"/>
      <c r="V6025" s="153"/>
      <c r="W6025" s="153"/>
      <c r="X6025" s="153"/>
      <c r="Y6025" s="10"/>
      <c r="Z6025" s="9"/>
      <c r="AA6025" s="9"/>
      <c r="AB6025" s="9"/>
    </row>
    <row r="6026" spans="1:28" outlineLevel="6" x14ac:dyDescent="0.15">
      <c r="B6026" s="6"/>
      <c r="C6026" s="6"/>
      <c r="D6026" s="6"/>
      <c r="E6026" s="6"/>
      <c r="F6026" s="6"/>
      <c r="G6026" s="6"/>
      <c r="H6026" s="6"/>
      <c r="I6026" s="6"/>
      <c r="J6026" s="6"/>
      <c r="K6026" s="6"/>
      <c r="L6026" s="6"/>
      <c r="M6026" s="6"/>
      <c r="N6026" s="9"/>
      <c r="O6026" s="9"/>
      <c r="P6026" s="6"/>
      <c r="Q6026" s="6"/>
      <c r="R6026" s="6"/>
      <c r="S6026" s="6"/>
      <c r="T6026" s="6"/>
      <c r="U6026" s="6"/>
      <c r="V6026" s="6"/>
      <c r="W6026" s="9"/>
      <c r="X6026" s="9"/>
      <c r="Y6026" s="9"/>
    </row>
    <row r="6027" spans="1:28" ht="13.5" outlineLevel="5" x14ac:dyDescent="0.25">
      <c r="A6027" s="189" t="s">
        <v>1401</v>
      </c>
      <c r="B6027" s="239">
        <v>6</v>
      </c>
      <c r="C6027" s="240"/>
      <c r="D6027" s="240"/>
      <c r="E6027" s="240"/>
      <c r="F6027" s="193"/>
      <c r="G6027" s="193"/>
      <c r="H6027" s="193"/>
      <c r="I6027" s="241" t="s">
        <v>1400</v>
      </c>
      <c r="J6027" s="242"/>
      <c r="K6027" s="243"/>
      <c r="L6027" s="243"/>
      <c r="M6027" s="243"/>
      <c r="N6027" s="193"/>
      <c r="O6027" s="191">
        <f>SUBTOTAL(9,O6028:O6034)</f>
        <v>0</v>
      </c>
      <c r="P6027" s="242" t="s">
        <v>475</v>
      </c>
      <c r="Q6027" s="242"/>
      <c r="R6027" s="243"/>
      <c r="S6027" s="192">
        <f>SUBTOTAL(9,S6028:S6034)</f>
        <v>0</v>
      </c>
      <c r="T6027" s="243"/>
      <c r="U6027" s="192">
        <f>SUBTOTAL(9,U6028:U6034)</f>
        <v>0</v>
      </c>
      <c r="V6027" s="244"/>
      <c r="W6027" s="191">
        <f>SUBTOTAL(9,W6028:W6034)</f>
        <v>0</v>
      </c>
      <c r="X6027" s="191">
        <f>SUBTOTAL(9,X6028:X6034)</f>
        <v>0</v>
      </c>
      <c r="Y6027" s="189"/>
      <c r="Z6027" s="6"/>
      <c r="AA6027" s="9"/>
      <c r="AB6027" s="9"/>
    </row>
    <row r="6028" spans="1:28" ht="14.25" outlineLevel="6" x14ac:dyDescent="0.15">
      <c r="B6028" s="197"/>
      <c r="C6028" s="198"/>
      <c r="D6028" s="114">
        <v>1288</v>
      </c>
      <c r="E6028" s="114"/>
      <c r="F6028" s="115"/>
      <c r="G6028" s="115"/>
      <c r="H6028" s="115" t="s">
        <v>3245</v>
      </c>
      <c r="I6028" s="116" t="s">
        <v>3244</v>
      </c>
      <c r="J6028" s="117" t="s">
        <v>584</v>
      </c>
      <c r="K6028" s="118">
        <v>330</v>
      </c>
      <c r="L6028" s="118">
        <v>0</v>
      </c>
      <c r="M6028" s="118">
        <v>330</v>
      </c>
      <c r="N6028" s="271"/>
      <c r="O6028" s="119">
        <f>M6028*N6028</f>
        <v>0</v>
      </c>
      <c r="P6028" s="117" t="s">
        <v>697</v>
      </c>
      <c r="Q6028" s="117" t="s">
        <v>9413</v>
      </c>
      <c r="R6028" s="118"/>
      <c r="S6028" s="118">
        <f>M6028*R6028</f>
        <v>0</v>
      </c>
      <c r="T6028" s="118"/>
      <c r="U6028" s="118">
        <f>M6028*T6028</f>
        <v>0</v>
      </c>
      <c r="V6028" s="119">
        <v>21</v>
      </c>
      <c r="W6028" s="119">
        <f>O6028*(V6028/100)</f>
        <v>0</v>
      </c>
      <c r="X6028" s="119">
        <f>O6028+W6028</f>
        <v>0</v>
      </c>
      <c r="Y6028" s="120">
        <v>8</v>
      </c>
      <c r="Z6028" s="9"/>
      <c r="AA6028" s="9"/>
      <c r="AB6028" s="9"/>
    </row>
    <row r="6029" spans="1:28" ht="4.5" customHeight="1" outlineLevel="6" x14ac:dyDescent="0.15">
      <c r="B6029" s="197"/>
      <c r="C6029" s="199"/>
      <c r="D6029" s="199"/>
      <c r="E6029" s="199"/>
      <c r="F6029" s="10"/>
      <c r="G6029" s="10"/>
      <c r="H6029" s="10"/>
      <c r="I6029" s="203"/>
      <c r="J6029" s="205"/>
      <c r="K6029" s="159"/>
      <c r="L6029" s="159"/>
      <c r="M6029" s="159"/>
      <c r="N6029" s="113"/>
      <c r="O6029" s="153"/>
      <c r="P6029" s="205"/>
      <c r="Q6029" s="205"/>
      <c r="R6029" s="159"/>
      <c r="S6029" s="159"/>
      <c r="T6029" s="159"/>
      <c r="U6029" s="159"/>
      <c r="V6029" s="153"/>
      <c r="W6029" s="153"/>
      <c r="X6029" s="153"/>
      <c r="Y6029" s="10"/>
      <c r="Z6029" s="9"/>
      <c r="AA6029" s="9"/>
      <c r="AB6029" s="9"/>
    </row>
    <row r="6030" spans="1:28" ht="14.25" outlineLevel="6" x14ac:dyDescent="0.15">
      <c r="B6030" s="197"/>
      <c r="C6030" s="198"/>
      <c r="D6030" s="114">
        <v>1289</v>
      </c>
      <c r="E6030" s="114"/>
      <c r="F6030" s="115"/>
      <c r="G6030" s="115"/>
      <c r="H6030" s="115" t="s">
        <v>3243</v>
      </c>
      <c r="I6030" s="116" t="s">
        <v>3242</v>
      </c>
      <c r="J6030" s="117" t="s">
        <v>584</v>
      </c>
      <c r="K6030" s="118">
        <v>330</v>
      </c>
      <c r="L6030" s="118">
        <v>0</v>
      </c>
      <c r="M6030" s="118">
        <v>330</v>
      </c>
      <c r="N6030" s="271"/>
      <c r="O6030" s="119">
        <f>M6030*N6030</f>
        <v>0</v>
      </c>
      <c r="P6030" s="117" t="s">
        <v>697</v>
      </c>
      <c r="Q6030" s="117" t="s">
        <v>9413</v>
      </c>
      <c r="R6030" s="118"/>
      <c r="S6030" s="118">
        <f>M6030*R6030</f>
        <v>0</v>
      </c>
      <c r="T6030" s="118"/>
      <c r="U6030" s="118">
        <f>M6030*T6030</f>
        <v>0</v>
      </c>
      <c r="V6030" s="119">
        <v>21</v>
      </c>
      <c r="W6030" s="119">
        <f>O6030*(V6030/100)</f>
        <v>0</v>
      </c>
      <c r="X6030" s="119">
        <f>O6030+W6030</f>
        <v>0</v>
      </c>
      <c r="Y6030" s="120">
        <v>8</v>
      </c>
      <c r="Z6030" s="9"/>
      <c r="AA6030" s="9"/>
      <c r="AB6030" s="9"/>
    </row>
    <row r="6031" spans="1:28" ht="4.5" customHeight="1" outlineLevel="6" x14ac:dyDescent="0.15">
      <c r="B6031" s="197"/>
      <c r="C6031" s="199"/>
      <c r="D6031" s="199"/>
      <c r="E6031" s="199"/>
      <c r="F6031" s="10"/>
      <c r="G6031" s="10"/>
      <c r="H6031" s="10"/>
      <c r="I6031" s="203"/>
      <c r="J6031" s="205"/>
      <c r="K6031" s="159"/>
      <c r="L6031" s="159"/>
      <c r="M6031" s="159"/>
      <c r="N6031" s="113"/>
      <c r="O6031" s="153"/>
      <c r="P6031" s="205"/>
      <c r="Q6031" s="205"/>
      <c r="R6031" s="159"/>
      <c r="S6031" s="159"/>
      <c r="T6031" s="159"/>
      <c r="U6031" s="159"/>
      <c r="V6031" s="153"/>
      <c r="W6031" s="153"/>
      <c r="X6031" s="153"/>
      <c r="Y6031" s="10"/>
      <c r="Z6031" s="9"/>
      <c r="AA6031" s="9"/>
      <c r="AB6031" s="9"/>
    </row>
    <row r="6032" spans="1:28" ht="14.25" outlineLevel="6" x14ac:dyDescent="0.15">
      <c r="B6032" s="197"/>
      <c r="C6032" s="198"/>
      <c r="D6032" s="114">
        <v>1290</v>
      </c>
      <c r="E6032" s="114"/>
      <c r="F6032" s="115"/>
      <c r="G6032" s="115"/>
      <c r="H6032" s="115" t="s">
        <v>3241</v>
      </c>
      <c r="I6032" s="116" t="s">
        <v>3240</v>
      </c>
      <c r="J6032" s="117" t="s">
        <v>584</v>
      </c>
      <c r="K6032" s="118">
        <v>180</v>
      </c>
      <c r="L6032" s="118">
        <v>0</v>
      </c>
      <c r="M6032" s="118">
        <v>180</v>
      </c>
      <c r="N6032" s="271"/>
      <c r="O6032" s="119">
        <f>M6032*N6032</f>
        <v>0</v>
      </c>
      <c r="P6032" s="117" t="s">
        <v>697</v>
      </c>
      <c r="Q6032" s="117" t="s">
        <v>9413</v>
      </c>
      <c r="R6032" s="118"/>
      <c r="S6032" s="118">
        <f>M6032*R6032</f>
        <v>0</v>
      </c>
      <c r="T6032" s="118"/>
      <c r="U6032" s="118">
        <f>M6032*T6032</f>
        <v>0</v>
      </c>
      <c r="V6032" s="119">
        <v>21</v>
      </c>
      <c r="W6032" s="119">
        <f>O6032*(V6032/100)</f>
        <v>0</v>
      </c>
      <c r="X6032" s="119">
        <f>O6032+W6032</f>
        <v>0</v>
      </c>
      <c r="Y6032" s="120">
        <v>8</v>
      </c>
      <c r="Z6032" s="9"/>
      <c r="AA6032" s="9"/>
      <c r="AB6032" s="9"/>
    </row>
    <row r="6033" spans="1:28" ht="4.5" customHeight="1" outlineLevel="6" x14ac:dyDescent="0.15">
      <c r="B6033" s="197"/>
      <c r="C6033" s="199"/>
      <c r="D6033" s="199"/>
      <c r="E6033" s="199"/>
      <c r="F6033" s="10"/>
      <c r="G6033" s="10"/>
      <c r="H6033" s="10"/>
      <c r="I6033" s="203"/>
      <c r="J6033" s="205"/>
      <c r="K6033" s="159"/>
      <c r="L6033" s="159"/>
      <c r="M6033" s="159"/>
      <c r="N6033" s="113"/>
      <c r="O6033" s="153"/>
      <c r="P6033" s="205"/>
      <c r="Q6033" s="205"/>
      <c r="R6033" s="159"/>
      <c r="S6033" s="159"/>
      <c r="T6033" s="159"/>
      <c r="U6033" s="159"/>
      <c r="V6033" s="153"/>
      <c r="W6033" s="153"/>
      <c r="X6033" s="153"/>
      <c r="Y6033" s="10"/>
      <c r="Z6033" s="9"/>
      <c r="AA6033" s="9"/>
      <c r="AB6033" s="9"/>
    </row>
    <row r="6034" spans="1:28" outlineLevel="6" x14ac:dyDescent="0.15">
      <c r="B6034" s="6"/>
      <c r="C6034" s="6"/>
      <c r="D6034" s="6"/>
      <c r="E6034" s="6"/>
      <c r="F6034" s="6"/>
      <c r="G6034" s="6"/>
      <c r="H6034" s="6"/>
      <c r="I6034" s="6"/>
      <c r="J6034" s="6"/>
      <c r="K6034" s="6"/>
      <c r="L6034" s="6"/>
      <c r="M6034" s="6"/>
      <c r="N6034" s="9"/>
      <c r="O6034" s="9"/>
      <c r="P6034" s="6"/>
      <c r="Q6034" s="6"/>
      <c r="R6034" s="6"/>
      <c r="S6034" s="6"/>
      <c r="T6034" s="6"/>
      <c r="U6034" s="6"/>
      <c r="V6034" s="6"/>
      <c r="W6034" s="9"/>
      <c r="X6034" s="9"/>
      <c r="Y6034" s="9"/>
    </row>
    <row r="6035" spans="1:28" ht="13.5" outlineLevel="5" x14ac:dyDescent="0.25">
      <c r="A6035" s="189" t="s">
        <v>1399</v>
      </c>
      <c r="B6035" s="239">
        <v>6</v>
      </c>
      <c r="C6035" s="240"/>
      <c r="D6035" s="240"/>
      <c r="E6035" s="240"/>
      <c r="F6035" s="193"/>
      <c r="G6035" s="193"/>
      <c r="H6035" s="193"/>
      <c r="I6035" s="241" t="s">
        <v>1398</v>
      </c>
      <c r="J6035" s="242"/>
      <c r="K6035" s="243"/>
      <c r="L6035" s="243"/>
      <c r="M6035" s="243"/>
      <c r="N6035" s="193"/>
      <c r="O6035" s="191">
        <f>SUBTOTAL(9,O6036:O6060)</f>
        <v>0</v>
      </c>
      <c r="P6035" s="242" t="s">
        <v>475</v>
      </c>
      <c r="Q6035" s="242"/>
      <c r="R6035" s="243"/>
      <c r="S6035" s="192">
        <f>SUBTOTAL(9,S6036:S6060)</f>
        <v>0</v>
      </c>
      <c r="T6035" s="243"/>
      <c r="U6035" s="192">
        <f>SUBTOTAL(9,U6036:U6060)</f>
        <v>0</v>
      </c>
      <c r="V6035" s="244"/>
      <c r="W6035" s="191">
        <f>SUBTOTAL(9,W6036:W6060)</f>
        <v>0</v>
      </c>
      <c r="X6035" s="191">
        <f>SUBTOTAL(9,X6036:X6060)</f>
        <v>0</v>
      </c>
      <c r="Y6035" s="189"/>
      <c r="Z6035" s="6"/>
      <c r="AA6035" s="9"/>
      <c r="AB6035" s="9"/>
    </row>
    <row r="6036" spans="1:28" ht="14.25" outlineLevel="6" x14ac:dyDescent="0.15">
      <c r="B6036" s="197"/>
      <c r="C6036" s="198"/>
      <c r="D6036" s="114">
        <v>1291</v>
      </c>
      <c r="E6036" s="114"/>
      <c r="F6036" s="115"/>
      <c r="G6036" s="115"/>
      <c r="H6036" s="115" t="s">
        <v>3239</v>
      </c>
      <c r="I6036" s="116" t="s">
        <v>3238</v>
      </c>
      <c r="J6036" s="117" t="s">
        <v>584</v>
      </c>
      <c r="K6036" s="118">
        <v>48</v>
      </c>
      <c r="L6036" s="118">
        <v>0</v>
      </c>
      <c r="M6036" s="118">
        <v>48</v>
      </c>
      <c r="N6036" s="271"/>
      <c r="O6036" s="119">
        <f>M6036*N6036</f>
        <v>0</v>
      </c>
      <c r="P6036" s="117" t="s">
        <v>697</v>
      </c>
      <c r="Q6036" s="117" t="s">
        <v>9413</v>
      </c>
      <c r="R6036" s="118"/>
      <c r="S6036" s="118">
        <f>M6036*R6036</f>
        <v>0</v>
      </c>
      <c r="T6036" s="118"/>
      <c r="U6036" s="118">
        <f>M6036*T6036</f>
        <v>0</v>
      </c>
      <c r="V6036" s="119">
        <v>21</v>
      </c>
      <c r="W6036" s="119">
        <f>O6036*(V6036/100)</f>
        <v>0</v>
      </c>
      <c r="X6036" s="119">
        <f>O6036+W6036</f>
        <v>0</v>
      </c>
      <c r="Y6036" s="120">
        <v>8</v>
      </c>
      <c r="Z6036" s="9"/>
      <c r="AA6036" s="9"/>
      <c r="AB6036" s="9"/>
    </row>
    <row r="6037" spans="1:28" ht="4.5" customHeight="1" outlineLevel="6" x14ac:dyDescent="0.15">
      <c r="B6037" s="197"/>
      <c r="C6037" s="199"/>
      <c r="D6037" s="199"/>
      <c r="E6037" s="199"/>
      <c r="F6037" s="10"/>
      <c r="G6037" s="10"/>
      <c r="H6037" s="10"/>
      <c r="I6037" s="203"/>
      <c r="J6037" s="205"/>
      <c r="K6037" s="159"/>
      <c r="L6037" s="159"/>
      <c r="M6037" s="159"/>
      <c r="N6037" s="113"/>
      <c r="O6037" s="153"/>
      <c r="P6037" s="205"/>
      <c r="Q6037" s="205"/>
      <c r="R6037" s="159"/>
      <c r="S6037" s="159"/>
      <c r="T6037" s="159"/>
      <c r="U6037" s="159"/>
      <c r="V6037" s="153"/>
      <c r="W6037" s="153"/>
      <c r="X6037" s="153"/>
      <c r="Y6037" s="10"/>
      <c r="Z6037" s="9"/>
      <c r="AA6037" s="9"/>
      <c r="AB6037" s="9"/>
    </row>
    <row r="6038" spans="1:28" ht="14.25" outlineLevel="6" x14ac:dyDescent="0.15">
      <c r="B6038" s="197"/>
      <c r="C6038" s="198"/>
      <c r="D6038" s="114">
        <v>1292</v>
      </c>
      <c r="E6038" s="114"/>
      <c r="F6038" s="115"/>
      <c r="G6038" s="115"/>
      <c r="H6038" s="115" t="s">
        <v>3237</v>
      </c>
      <c r="I6038" s="116" t="s">
        <v>3236</v>
      </c>
      <c r="J6038" s="117" t="s">
        <v>584</v>
      </c>
      <c r="K6038" s="118">
        <v>48</v>
      </c>
      <c r="L6038" s="118">
        <v>0</v>
      </c>
      <c r="M6038" s="118">
        <v>48</v>
      </c>
      <c r="N6038" s="271"/>
      <c r="O6038" s="119">
        <f>M6038*N6038</f>
        <v>0</v>
      </c>
      <c r="P6038" s="117" t="s">
        <v>697</v>
      </c>
      <c r="Q6038" s="117" t="s">
        <v>9413</v>
      </c>
      <c r="R6038" s="118"/>
      <c r="S6038" s="118">
        <f>M6038*R6038</f>
        <v>0</v>
      </c>
      <c r="T6038" s="118"/>
      <c r="U6038" s="118">
        <f>M6038*T6038</f>
        <v>0</v>
      </c>
      <c r="V6038" s="119">
        <v>21</v>
      </c>
      <c r="W6038" s="119">
        <f>O6038*(V6038/100)</f>
        <v>0</v>
      </c>
      <c r="X6038" s="119">
        <f>O6038+W6038</f>
        <v>0</v>
      </c>
      <c r="Y6038" s="120">
        <v>8</v>
      </c>
      <c r="Z6038" s="9"/>
      <c r="AA6038" s="9"/>
      <c r="AB6038" s="9"/>
    </row>
    <row r="6039" spans="1:28" ht="4.5" customHeight="1" outlineLevel="6" x14ac:dyDescent="0.15">
      <c r="B6039" s="197"/>
      <c r="C6039" s="199"/>
      <c r="D6039" s="199"/>
      <c r="E6039" s="199"/>
      <c r="F6039" s="10"/>
      <c r="G6039" s="10"/>
      <c r="H6039" s="10"/>
      <c r="I6039" s="203"/>
      <c r="J6039" s="205"/>
      <c r="K6039" s="159"/>
      <c r="L6039" s="159"/>
      <c r="M6039" s="159"/>
      <c r="N6039" s="113"/>
      <c r="O6039" s="153"/>
      <c r="P6039" s="205"/>
      <c r="Q6039" s="205"/>
      <c r="R6039" s="159"/>
      <c r="S6039" s="159"/>
      <c r="T6039" s="159"/>
      <c r="U6039" s="159"/>
      <c r="V6039" s="153"/>
      <c r="W6039" s="153"/>
      <c r="X6039" s="153"/>
      <c r="Y6039" s="10"/>
      <c r="Z6039" s="9"/>
      <c r="AA6039" s="9"/>
      <c r="AB6039" s="9"/>
    </row>
    <row r="6040" spans="1:28" ht="14.25" outlineLevel="6" x14ac:dyDescent="0.15">
      <c r="B6040" s="197"/>
      <c r="C6040" s="198"/>
      <c r="D6040" s="114">
        <v>1293</v>
      </c>
      <c r="E6040" s="114"/>
      <c r="F6040" s="115"/>
      <c r="G6040" s="115"/>
      <c r="H6040" s="115" t="s">
        <v>3235</v>
      </c>
      <c r="I6040" s="116" t="s">
        <v>3234</v>
      </c>
      <c r="J6040" s="117" t="s">
        <v>696</v>
      </c>
      <c r="K6040" s="118">
        <v>48</v>
      </c>
      <c r="L6040" s="118">
        <v>0</v>
      </c>
      <c r="M6040" s="118">
        <v>48</v>
      </c>
      <c r="N6040" s="271"/>
      <c r="O6040" s="119">
        <f>M6040*N6040</f>
        <v>0</v>
      </c>
      <c r="P6040" s="117" t="s">
        <v>697</v>
      </c>
      <c r="Q6040" s="117" t="s">
        <v>9413</v>
      </c>
      <c r="R6040" s="118"/>
      <c r="S6040" s="118">
        <f>M6040*R6040</f>
        <v>0</v>
      </c>
      <c r="T6040" s="118"/>
      <c r="U6040" s="118">
        <f>M6040*T6040</f>
        <v>0</v>
      </c>
      <c r="V6040" s="119">
        <v>21</v>
      </c>
      <c r="W6040" s="119">
        <f>O6040*(V6040/100)</f>
        <v>0</v>
      </c>
      <c r="X6040" s="119">
        <f>O6040+W6040</f>
        <v>0</v>
      </c>
      <c r="Y6040" s="120">
        <v>8</v>
      </c>
      <c r="Z6040" s="9"/>
      <c r="AA6040" s="9"/>
      <c r="AB6040" s="9"/>
    </row>
    <row r="6041" spans="1:28" ht="4.5" customHeight="1" outlineLevel="6" x14ac:dyDescent="0.15">
      <c r="B6041" s="197"/>
      <c r="C6041" s="199"/>
      <c r="D6041" s="199"/>
      <c r="E6041" s="199"/>
      <c r="F6041" s="10"/>
      <c r="G6041" s="10"/>
      <c r="H6041" s="10"/>
      <c r="I6041" s="203"/>
      <c r="J6041" s="205"/>
      <c r="K6041" s="159"/>
      <c r="L6041" s="159"/>
      <c r="M6041" s="159"/>
      <c r="N6041" s="113"/>
      <c r="O6041" s="153"/>
      <c r="P6041" s="205"/>
      <c r="Q6041" s="205"/>
      <c r="R6041" s="159"/>
      <c r="S6041" s="159"/>
      <c r="T6041" s="159"/>
      <c r="U6041" s="159"/>
      <c r="V6041" s="153"/>
      <c r="W6041" s="153"/>
      <c r="X6041" s="153"/>
      <c r="Y6041" s="10"/>
      <c r="Z6041" s="9"/>
      <c r="AA6041" s="9"/>
      <c r="AB6041" s="9"/>
    </row>
    <row r="6042" spans="1:28" ht="14.25" outlineLevel="6" x14ac:dyDescent="0.15">
      <c r="B6042" s="197"/>
      <c r="C6042" s="198"/>
      <c r="D6042" s="114">
        <v>1294</v>
      </c>
      <c r="E6042" s="114"/>
      <c r="F6042" s="115"/>
      <c r="G6042" s="115"/>
      <c r="H6042" s="115" t="s">
        <v>3233</v>
      </c>
      <c r="I6042" s="116" t="s">
        <v>3232</v>
      </c>
      <c r="J6042" s="117" t="s">
        <v>696</v>
      </c>
      <c r="K6042" s="118">
        <v>200</v>
      </c>
      <c r="L6042" s="118">
        <v>0</v>
      </c>
      <c r="M6042" s="118">
        <v>200</v>
      </c>
      <c r="N6042" s="271"/>
      <c r="O6042" s="119">
        <f>M6042*N6042</f>
        <v>0</v>
      </c>
      <c r="P6042" s="117" t="s">
        <v>697</v>
      </c>
      <c r="Q6042" s="117" t="s">
        <v>9413</v>
      </c>
      <c r="R6042" s="118"/>
      <c r="S6042" s="118">
        <f>M6042*R6042</f>
        <v>0</v>
      </c>
      <c r="T6042" s="118"/>
      <c r="U6042" s="118">
        <f>M6042*T6042</f>
        <v>0</v>
      </c>
      <c r="V6042" s="119">
        <v>21</v>
      </c>
      <c r="W6042" s="119">
        <f>O6042*(V6042/100)</f>
        <v>0</v>
      </c>
      <c r="X6042" s="119">
        <f>O6042+W6042</f>
        <v>0</v>
      </c>
      <c r="Y6042" s="120">
        <v>8</v>
      </c>
      <c r="Z6042" s="9"/>
      <c r="AA6042" s="9"/>
      <c r="AB6042" s="9"/>
    </row>
    <row r="6043" spans="1:28" ht="4.5" customHeight="1" outlineLevel="6" x14ac:dyDescent="0.15">
      <c r="B6043" s="197"/>
      <c r="C6043" s="199"/>
      <c r="D6043" s="199"/>
      <c r="E6043" s="199"/>
      <c r="F6043" s="10"/>
      <c r="G6043" s="10"/>
      <c r="H6043" s="10"/>
      <c r="I6043" s="203"/>
      <c r="J6043" s="205"/>
      <c r="K6043" s="159"/>
      <c r="L6043" s="159"/>
      <c r="M6043" s="159"/>
      <c r="N6043" s="113"/>
      <c r="O6043" s="153"/>
      <c r="P6043" s="205"/>
      <c r="Q6043" s="205"/>
      <c r="R6043" s="159"/>
      <c r="S6043" s="159"/>
      <c r="T6043" s="159"/>
      <c r="U6043" s="159"/>
      <c r="V6043" s="153"/>
      <c r="W6043" s="153"/>
      <c r="X6043" s="153"/>
      <c r="Y6043" s="10"/>
      <c r="Z6043" s="9"/>
      <c r="AA6043" s="9"/>
      <c r="AB6043" s="9"/>
    </row>
    <row r="6044" spans="1:28" ht="14.25" outlineLevel="6" x14ac:dyDescent="0.15">
      <c r="B6044" s="197"/>
      <c r="C6044" s="198"/>
      <c r="D6044" s="114">
        <v>1295</v>
      </c>
      <c r="E6044" s="114"/>
      <c r="F6044" s="115"/>
      <c r="G6044" s="115"/>
      <c r="H6044" s="115" t="s">
        <v>3231</v>
      </c>
      <c r="I6044" s="116" t="s">
        <v>3230</v>
      </c>
      <c r="J6044" s="117" t="s">
        <v>696</v>
      </c>
      <c r="K6044" s="118">
        <v>25</v>
      </c>
      <c r="L6044" s="118">
        <v>0</v>
      </c>
      <c r="M6044" s="118">
        <v>25</v>
      </c>
      <c r="N6044" s="271"/>
      <c r="O6044" s="119">
        <f>M6044*N6044</f>
        <v>0</v>
      </c>
      <c r="P6044" s="117" t="s">
        <v>697</v>
      </c>
      <c r="Q6044" s="117" t="s">
        <v>9413</v>
      </c>
      <c r="R6044" s="118"/>
      <c r="S6044" s="118">
        <f>M6044*R6044</f>
        <v>0</v>
      </c>
      <c r="T6044" s="118"/>
      <c r="U6044" s="118">
        <f>M6044*T6044</f>
        <v>0</v>
      </c>
      <c r="V6044" s="119">
        <v>21</v>
      </c>
      <c r="W6044" s="119">
        <f>O6044*(V6044/100)</f>
        <v>0</v>
      </c>
      <c r="X6044" s="119">
        <f>O6044+W6044</f>
        <v>0</v>
      </c>
      <c r="Y6044" s="120">
        <v>8</v>
      </c>
      <c r="Z6044" s="9"/>
      <c r="AA6044" s="9"/>
      <c r="AB6044" s="9"/>
    </row>
    <row r="6045" spans="1:28" ht="4.5" customHeight="1" outlineLevel="6" x14ac:dyDescent="0.15">
      <c r="B6045" s="197"/>
      <c r="C6045" s="199"/>
      <c r="D6045" s="199"/>
      <c r="E6045" s="199"/>
      <c r="F6045" s="10"/>
      <c r="G6045" s="10"/>
      <c r="H6045" s="10"/>
      <c r="I6045" s="203"/>
      <c r="J6045" s="205"/>
      <c r="K6045" s="159"/>
      <c r="L6045" s="159"/>
      <c r="M6045" s="159"/>
      <c r="N6045" s="113"/>
      <c r="O6045" s="153"/>
      <c r="P6045" s="205"/>
      <c r="Q6045" s="205"/>
      <c r="R6045" s="159"/>
      <c r="S6045" s="159"/>
      <c r="T6045" s="159"/>
      <c r="U6045" s="159"/>
      <c r="V6045" s="153"/>
      <c r="W6045" s="153"/>
      <c r="X6045" s="153"/>
      <c r="Y6045" s="10"/>
      <c r="Z6045" s="9"/>
      <c r="AA6045" s="9"/>
      <c r="AB6045" s="9"/>
    </row>
    <row r="6046" spans="1:28" ht="14.25" outlineLevel="6" x14ac:dyDescent="0.15">
      <c r="B6046" s="197"/>
      <c r="C6046" s="198"/>
      <c r="D6046" s="114">
        <v>1296</v>
      </c>
      <c r="E6046" s="114"/>
      <c r="F6046" s="115"/>
      <c r="G6046" s="115"/>
      <c r="H6046" s="115" t="s">
        <v>3229</v>
      </c>
      <c r="I6046" s="116" t="s">
        <v>3228</v>
      </c>
      <c r="J6046" s="117" t="s">
        <v>696</v>
      </c>
      <c r="K6046" s="118">
        <v>25</v>
      </c>
      <c r="L6046" s="118">
        <v>0</v>
      </c>
      <c r="M6046" s="118">
        <v>25</v>
      </c>
      <c r="N6046" s="271"/>
      <c r="O6046" s="119">
        <f>M6046*N6046</f>
        <v>0</v>
      </c>
      <c r="P6046" s="117" t="s">
        <v>697</v>
      </c>
      <c r="Q6046" s="117" t="s">
        <v>9413</v>
      </c>
      <c r="R6046" s="118"/>
      <c r="S6046" s="118">
        <f>M6046*R6046</f>
        <v>0</v>
      </c>
      <c r="T6046" s="118"/>
      <c r="U6046" s="118">
        <f>M6046*T6046</f>
        <v>0</v>
      </c>
      <c r="V6046" s="119">
        <v>21</v>
      </c>
      <c r="W6046" s="119">
        <f>O6046*(V6046/100)</f>
        <v>0</v>
      </c>
      <c r="X6046" s="119">
        <f>O6046+W6046</f>
        <v>0</v>
      </c>
      <c r="Y6046" s="120">
        <v>8</v>
      </c>
      <c r="Z6046" s="9"/>
      <c r="AA6046" s="9"/>
      <c r="AB6046" s="9"/>
    </row>
    <row r="6047" spans="1:28" ht="4.5" customHeight="1" outlineLevel="6" x14ac:dyDescent="0.15">
      <c r="B6047" s="197"/>
      <c r="C6047" s="199"/>
      <c r="D6047" s="199"/>
      <c r="E6047" s="199"/>
      <c r="F6047" s="10"/>
      <c r="G6047" s="10"/>
      <c r="H6047" s="10"/>
      <c r="I6047" s="203"/>
      <c r="J6047" s="205"/>
      <c r="K6047" s="159"/>
      <c r="L6047" s="159"/>
      <c r="M6047" s="159"/>
      <c r="N6047" s="113"/>
      <c r="O6047" s="153"/>
      <c r="P6047" s="205"/>
      <c r="Q6047" s="205"/>
      <c r="R6047" s="159"/>
      <c r="S6047" s="159"/>
      <c r="T6047" s="159"/>
      <c r="U6047" s="159"/>
      <c r="V6047" s="153"/>
      <c r="W6047" s="153"/>
      <c r="X6047" s="153"/>
      <c r="Y6047" s="10"/>
      <c r="Z6047" s="9"/>
      <c r="AA6047" s="9"/>
      <c r="AB6047" s="9"/>
    </row>
    <row r="6048" spans="1:28" ht="14.25" outlineLevel="6" x14ac:dyDescent="0.15">
      <c r="B6048" s="197"/>
      <c r="C6048" s="198"/>
      <c r="D6048" s="114">
        <v>1297</v>
      </c>
      <c r="E6048" s="114"/>
      <c r="F6048" s="115"/>
      <c r="G6048" s="115"/>
      <c r="H6048" s="115" t="s">
        <v>3227</v>
      </c>
      <c r="I6048" s="116" t="s">
        <v>3226</v>
      </c>
      <c r="J6048" s="117" t="s">
        <v>584</v>
      </c>
      <c r="K6048" s="118">
        <v>20</v>
      </c>
      <c r="L6048" s="118">
        <v>0</v>
      </c>
      <c r="M6048" s="118">
        <v>20</v>
      </c>
      <c r="N6048" s="271"/>
      <c r="O6048" s="119">
        <f>M6048*N6048</f>
        <v>0</v>
      </c>
      <c r="P6048" s="117" t="s">
        <v>697</v>
      </c>
      <c r="Q6048" s="117" t="s">
        <v>9413</v>
      </c>
      <c r="R6048" s="118"/>
      <c r="S6048" s="118">
        <f>M6048*R6048</f>
        <v>0</v>
      </c>
      <c r="T6048" s="118"/>
      <c r="U6048" s="118">
        <f>M6048*T6048</f>
        <v>0</v>
      </c>
      <c r="V6048" s="119">
        <v>21</v>
      </c>
      <c r="W6048" s="119">
        <f>O6048*(V6048/100)</f>
        <v>0</v>
      </c>
      <c r="X6048" s="119">
        <f>O6048+W6048</f>
        <v>0</v>
      </c>
      <c r="Y6048" s="120">
        <v>8</v>
      </c>
      <c r="Z6048" s="9"/>
      <c r="AA6048" s="9"/>
      <c r="AB6048" s="9"/>
    </row>
    <row r="6049" spans="1:28" ht="4.5" customHeight="1" outlineLevel="6" x14ac:dyDescent="0.15">
      <c r="B6049" s="197"/>
      <c r="C6049" s="199"/>
      <c r="D6049" s="199"/>
      <c r="E6049" s="199"/>
      <c r="F6049" s="10"/>
      <c r="G6049" s="10"/>
      <c r="H6049" s="10"/>
      <c r="I6049" s="203"/>
      <c r="J6049" s="205"/>
      <c r="K6049" s="159"/>
      <c r="L6049" s="159"/>
      <c r="M6049" s="159"/>
      <c r="N6049" s="113"/>
      <c r="O6049" s="153"/>
      <c r="P6049" s="205"/>
      <c r="Q6049" s="205"/>
      <c r="R6049" s="159"/>
      <c r="S6049" s="159"/>
      <c r="T6049" s="159"/>
      <c r="U6049" s="159"/>
      <c r="V6049" s="153"/>
      <c r="W6049" s="153"/>
      <c r="X6049" s="153"/>
      <c r="Y6049" s="10"/>
      <c r="Z6049" s="9"/>
      <c r="AA6049" s="9"/>
      <c r="AB6049" s="9"/>
    </row>
    <row r="6050" spans="1:28" ht="14.25" outlineLevel="6" x14ac:dyDescent="0.15">
      <c r="B6050" s="197"/>
      <c r="C6050" s="198"/>
      <c r="D6050" s="114">
        <v>1298</v>
      </c>
      <c r="E6050" s="114"/>
      <c r="F6050" s="115"/>
      <c r="G6050" s="115"/>
      <c r="H6050" s="115" t="s">
        <v>3225</v>
      </c>
      <c r="I6050" s="116" t="s">
        <v>3224</v>
      </c>
      <c r="J6050" s="117" t="s">
        <v>696</v>
      </c>
      <c r="K6050" s="118">
        <v>40</v>
      </c>
      <c r="L6050" s="118">
        <v>0</v>
      </c>
      <c r="M6050" s="118">
        <v>40</v>
      </c>
      <c r="N6050" s="271"/>
      <c r="O6050" s="119">
        <f>M6050*N6050</f>
        <v>0</v>
      </c>
      <c r="P6050" s="117" t="s">
        <v>697</v>
      </c>
      <c r="Q6050" s="117" t="s">
        <v>9413</v>
      </c>
      <c r="R6050" s="118"/>
      <c r="S6050" s="118">
        <f>M6050*R6050</f>
        <v>0</v>
      </c>
      <c r="T6050" s="118"/>
      <c r="U6050" s="118">
        <f>M6050*T6050</f>
        <v>0</v>
      </c>
      <c r="V6050" s="119">
        <v>21</v>
      </c>
      <c r="W6050" s="119">
        <f>O6050*(V6050/100)</f>
        <v>0</v>
      </c>
      <c r="X6050" s="119">
        <f>O6050+W6050</f>
        <v>0</v>
      </c>
      <c r="Y6050" s="120">
        <v>8</v>
      </c>
      <c r="Z6050" s="9"/>
      <c r="AA6050" s="9"/>
      <c r="AB6050" s="9"/>
    </row>
    <row r="6051" spans="1:28" ht="4.5" customHeight="1" outlineLevel="6" x14ac:dyDescent="0.15">
      <c r="B6051" s="197"/>
      <c r="C6051" s="199"/>
      <c r="D6051" s="199"/>
      <c r="E6051" s="199"/>
      <c r="F6051" s="10"/>
      <c r="G6051" s="10"/>
      <c r="H6051" s="10"/>
      <c r="I6051" s="203"/>
      <c r="J6051" s="205"/>
      <c r="K6051" s="159"/>
      <c r="L6051" s="159"/>
      <c r="M6051" s="159"/>
      <c r="N6051" s="113"/>
      <c r="O6051" s="153"/>
      <c r="P6051" s="205"/>
      <c r="Q6051" s="205"/>
      <c r="R6051" s="159"/>
      <c r="S6051" s="159"/>
      <c r="T6051" s="159"/>
      <c r="U6051" s="159"/>
      <c r="V6051" s="153"/>
      <c r="W6051" s="153"/>
      <c r="X6051" s="153"/>
      <c r="Y6051" s="10"/>
      <c r="Z6051" s="9"/>
      <c r="AA6051" s="9"/>
      <c r="AB6051" s="9"/>
    </row>
    <row r="6052" spans="1:28" ht="14.25" outlineLevel="6" x14ac:dyDescent="0.15">
      <c r="B6052" s="197"/>
      <c r="C6052" s="198"/>
      <c r="D6052" s="114">
        <v>1299</v>
      </c>
      <c r="E6052" s="114"/>
      <c r="F6052" s="115"/>
      <c r="G6052" s="115"/>
      <c r="H6052" s="115" t="s">
        <v>3223</v>
      </c>
      <c r="I6052" s="116" t="s">
        <v>3222</v>
      </c>
      <c r="J6052" s="117" t="s">
        <v>696</v>
      </c>
      <c r="K6052" s="118">
        <v>10</v>
      </c>
      <c r="L6052" s="118">
        <v>0</v>
      </c>
      <c r="M6052" s="118">
        <v>10</v>
      </c>
      <c r="N6052" s="271"/>
      <c r="O6052" s="119">
        <f>M6052*N6052</f>
        <v>0</v>
      </c>
      <c r="P6052" s="117" t="s">
        <v>697</v>
      </c>
      <c r="Q6052" s="117" t="s">
        <v>9413</v>
      </c>
      <c r="R6052" s="118"/>
      <c r="S6052" s="118">
        <f>M6052*R6052</f>
        <v>0</v>
      </c>
      <c r="T6052" s="118"/>
      <c r="U6052" s="118">
        <f>M6052*T6052</f>
        <v>0</v>
      </c>
      <c r="V6052" s="119">
        <v>21</v>
      </c>
      <c r="W6052" s="119">
        <f>O6052*(V6052/100)</f>
        <v>0</v>
      </c>
      <c r="X6052" s="119">
        <f>O6052+W6052</f>
        <v>0</v>
      </c>
      <c r="Y6052" s="120">
        <v>8</v>
      </c>
      <c r="Z6052" s="9"/>
      <c r="AA6052" s="9"/>
      <c r="AB6052" s="9"/>
    </row>
    <row r="6053" spans="1:28" ht="4.5" customHeight="1" outlineLevel="6" x14ac:dyDescent="0.15">
      <c r="B6053" s="197"/>
      <c r="C6053" s="199"/>
      <c r="D6053" s="199"/>
      <c r="E6053" s="199"/>
      <c r="F6053" s="10"/>
      <c r="G6053" s="10"/>
      <c r="H6053" s="10"/>
      <c r="I6053" s="203"/>
      <c r="J6053" s="205"/>
      <c r="K6053" s="159"/>
      <c r="L6053" s="159"/>
      <c r="M6053" s="159"/>
      <c r="N6053" s="113"/>
      <c r="O6053" s="153"/>
      <c r="P6053" s="205"/>
      <c r="Q6053" s="205"/>
      <c r="R6053" s="159"/>
      <c r="S6053" s="159"/>
      <c r="T6053" s="159"/>
      <c r="U6053" s="159"/>
      <c r="V6053" s="153"/>
      <c r="W6053" s="153"/>
      <c r="X6053" s="153"/>
      <c r="Y6053" s="10"/>
      <c r="Z6053" s="9"/>
      <c r="AA6053" s="9"/>
      <c r="AB6053" s="9"/>
    </row>
    <row r="6054" spans="1:28" ht="14.25" outlineLevel="6" x14ac:dyDescent="0.15">
      <c r="B6054" s="197"/>
      <c r="C6054" s="198"/>
      <c r="D6054" s="114">
        <v>1300</v>
      </c>
      <c r="E6054" s="114"/>
      <c r="F6054" s="115"/>
      <c r="G6054" s="115"/>
      <c r="H6054" s="115" t="s">
        <v>3221</v>
      </c>
      <c r="I6054" s="116" t="s">
        <v>3220</v>
      </c>
      <c r="J6054" s="117" t="s">
        <v>696</v>
      </c>
      <c r="K6054" s="118">
        <v>20</v>
      </c>
      <c r="L6054" s="118">
        <v>0</v>
      </c>
      <c r="M6054" s="118">
        <v>20</v>
      </c>
      <c r="N6054" s="271"/>
      <c r="O6054" s="119">
        <f>M6054*N6054</f>
        <v>0</v>
      </c>
      <c r="P6054" s="117" t="s">
        <v>697</v>
      </c>
      <c r="Q6054" s="117" t="s">
        <v>9413</v>
      </c>
      <c r="R6054" s="118"/>
      <c r="S6054" s="118">
        <f>M6054*R6054</f>
        <v>0</v>
      </c>
      <c r="T6054" s="118"/>
      <c r="U6054" s="118">
        <f>M6054*T6054</f>
        <v>0</v>
      </c>
      <c r="V6054" s="119">
        <v>21</v>
      </c>
      <c r="W6054" s="119">
        <f>O6054*(V6054/100)</f>
        <v>0</v>
      </c>
      <c r="X6054" s="119">
        <f>O6054+W6054</f>
        <v>0</v>
      </c>
      <c r="Y6054" s="120">
        <v>8</v>
      </c>
      <c r="Z6054" s="9"/>
      <c r="AA6054" s="9"/>
      <c r="AB6054" s="9"/>
    </row>
    <row r="6055" spans="1:28" ht="4.5" customHeight="1" outlineLevel="6" x14ac:dyDescent="0.15">
      <c r="B6055" s="197"/>
      <c r="C6055" s="199"/>
      <c r="D6055" s="199"/>
      <c r="E6055" s="199"/>
      <c r="F6055" s="10"/>
      <c r="G6055" s="10"/>
      <c r="H6055" s="10"/>
      <c r="I6055" s="203"/>
      <c r="J6055" s="205"/>
      <c r="K6055" s="159"/>
      <c r="L6055" s="159"/>
      <c r="M6055" s="159"/>
      <c r="N6055" s="113"/>
      <c r="O6055" s="153"/>
      <c r="P6055" s="205"/>
      <c r="Q6055" s="205"/>
      <c r="R6055" s="159"/>
      <c r="S6055" s="159"/>
      <c r="T6055" s="159"/>
      <c r="U6055" s="159"/>
      <c r="V6055" s="153"/>
      <c r="W6055" s="153"/>
      <c r="X6055" s="153"/>
      <c r="Y6055" s="10"/>
      <c r="Z6055" s="9"/>
      <c r="AA6055" s="9"/>
      <c r="AB6055" s="9"/>
    </row>
    <row r="6056" spans="1:28" ht="14.25" outlineLevel="6" x14ac:dyDescent="0.15">
      <c r="B6056" s="197"/>
      <c r="C6056" s="198"/>
      <c r="D6056" s="114">
        <v>1301</v>
      </c>
      <c r="E6056" s="114"/>
      <c r="F6056" s="115"/>
      <c r="G6056" s="115"/>
      <c r="H6056" s="115" t="s">
        <v>3219</v>
      </c>
      <c r="I6056" s="116" t="s">
        <v>3218</v>
      </c>
      <c r="J6056" s="117" t="s">
        <v>1011</v>
      </c>
      <c r="K6056" s="118">
        <v>2</v>
      </c>
      <c r="L6056" s="118">
        <v>0</v>
      </c>
      <c r="M6056" s="118">
        <v>2</v>
      </c>
      <c r="N6056" s="271"/>
      <c r="O6056" s="119">
        <f>M6056*N6056</f>
        <v>0</v>
      </c>
      <c r="P6056" s="117" t="s">
        <v>697</v>
      </c>
      <c r="Q6056" s="117" t="s">
        <v>9413</v>
      </c>
      <c r="R6056" s="118"/>
      <c r="S6056" s="118">
        <f>M6056*R6056</f>
        <v>0</v>
      </c>
      <c r="T6056" s="118"/>
      <c r="U6056" s="118">
        <f>M6056*T6056</f>
        <v>0</v>
      </c>
      <c r="V6056" s="119">
        <v>21</v>
      </c>
      <c r="W6056" s="119">
        <f>O6056*(V6056/100)</f>
        <v>0</v>
      </c>
      <c r="X6056" s="119">
        <f>O6056+W6056</f>
        <v>0</v>
      </c>
      <c r="Y6056" s="120">
        <v>8</v>
      </c>
      <c r="Z6056" s="9"/>
      <c r="AA6056" s="9"/>
      <c r="AB6056" s="9"/>
    </row>
    <row r="6057" spans="1:28" ht="4.5" customHeight="1" outlineLevel="6" x14ac:dyDescent="0.15">
      <c r="B6057" s="197"/>
      <c r="C6057" s="199"/>
      <c r="D6057" s="199"/>
      <c r="E6057" s="199"/>
      <c r="F6057" s="10"/>
      <c r="G6057" s="10"/>
      <c r="H6057" s="10"/>
      <c r="I6057" s="203"/>
      <c r="J6057" s="205"/>
      <c r="K6057" s="159"/>
      <c r="L6057" s="159"/>
      <c r="M6057" s="159"/>
      <c r="N6057" s="113"/>
      <c r="O6057" s="153"/>
      <c r="P6057" s="205"/>
      <c r="Q6057" s="205"/>
      <c r="R6057" s="159"/>
      <c r="S6057" s="159"/>
      <c r="T6057" s="159"/>
      <c r="U6057" s="159"/>
      <c r="V6057" s="153"/>
      <c r="W6057" s="153"/>
      <c r="X6057" s="153"/>
      <c r="Y6057" s="10"/>
      <c r="Z6057" s="9"/>
      <c r="AA6057" s="9"/>
      <c r="AB6057" s="9"/>
    </row>
    <row r="6058" spans="1:28" ht="14.25" outlineLevel="6" x14ac:dyDescent="0.15">
      <c r="B6058" s="197"/>
      <c r="C6058" s="198"/>
      <c r="D6058" s="114">
        <v>1302</v>
      </c>
      <c r="E6058" s="114"/>
      <c r="F6058" s="115"/>
      <c r="G6058" s="115"/>
      <c r="H6058" s="115" t="s">
        <v>3217</v>
      </c>
      <c r="I6058" s="116" t="s">
        <v>3216</v>
      </c>
      <c r="J6058" s="117" t="s">
        <v>584</v>
      </c>
      <c r="K6058" s="118">
        <v>210</v>
      </c>
      <c r="L6058" s="118">
        <v>0</v>
      </c>
      <c r="M6058" s="118">
        <v>210</v>
      </c>
      <c r="N6058" s="271"/>
      <c r="O6058" s="119">
        <f>M6058*N6058</f>
        <v>0</v>
      </c>
      <c r="P6058" s="117" t="s">
        <v>697</v>
      </c>
      <c r="Q6058" s="117" t="s">
        <v>9413</v>
      </c>
      <c r="R6058" s="118"/>
      <c r="S6058" s="118">
        <f>M6058*R6058</f>
        <v>0</v>
      </c>
      <c r="T6058" s="118"/>
      <c r="U6058" s="118">
        <f>M6058*T6058</f>
        <v>0</v>
      </c>
      <c r="V6058" s="119">
        <v>21</v>
      </c>
      <c r="W6058" s="119">
        <f>O6058*(V6058/100)</f>
        <v>0</v>
      </c>
      <c r="X6058" s="119">
        <f>O6058+W6058</f>
        <v>0</v>
      </c>
      <c r="Y6058" s="120">
        <v>8</v>
      </c>
      <c r="Z6058" s="9"/>
      <c r="AA6058" s="9"/>
      <c r="AB6058" s="9"/>
    </row>
    <row r="6059" spans="1:28" ht="4.5" customHeight="1" outlineLevel="6" x14ac:dyDescent="0.15">
      <c r="B6059" s="197"/>
      <c r="C6059" s="199"/>
      <c r="D6059" s="199"/>
      <c r="E6059" s="199"/>
      <c r="F6059" s="10"/>
      <c r="G6059" s="10"/>
      <c r="H6059" s="10"/>
      <c r="I6059" s="203"/>
      <c r="J6059" s="205"/>
      <c r="K6059" s="159"/>
      <c r="L6059" s="159"/>
      <c r="M6059" s="159"/>
      <c r="N6059" s="113"/>
      <c r="O6059" s="153"/>
      <c r="P6059" s="205"/>
      <c r="Q6059" s="205"/>
      <c r="R6059" s="159"/>
      <c r="S6059" s="159"/>
      <c r="T6059" s="159"/>
      <c r="U6059" s="159"/>
      <c r="V6059" s="153"/>
      <c r="W6059" s="153"/>
      <c r="X6059" s="153"/>
      <c r="Y6059" s="10"/>
      <c r="Z6059" s="9"/>
      <c r="AA6059" s="9"/>
      <c r="AB6059" s="9"/>
    </row>
    <row r="6060" spans="1:28" outlineLevel="6" x14ac:dyDescent="0.15">
      <c r="B6060" s="6"/>
      <c r="C6060" s="6"/>
      <c r="D6060" s="6"/>
      <c r="E6060" s="6"/>
      <c r="F6060" s="6"/>
      <c r="G6060" s="6"/>
      <c r="H6060" s="6"/>
      <c r="I6060" s="6"/>
      <c r="J6060" s="6"/>
      <c r="K6060" s="6"/>
      <c r="L6060" s="6"/>
      <c r="M6060" s="6"/>
      <c r="N6060" s="9"/>
      <c r="O6060" s="9"/>
      <c r="P6060" s="6"/>
      <c r="Q6060" s="6"/>
      <c r="R6060" s="6"/>
      <c r="S6060" s="6"/>
      <c r="T6060" s="6"/>
      <c r="U6060" s="6"/>
      <c r="V6060" s="6"/>
      <c r="W6060" s="9"/>
      <c r="X6060" s="9"/>
      <c r="Y6060" s="9"/>
    </row>
    <row r="6061" spans="1:28" ht="13.5" outlineLevel="5" x14ac:dyDescent="0.25">
      <c r="A6061" s="189" t="s">
        <v>1397</v>
      </c>
      <c r="B6061" s="239">
        <v>6</v>
      </c>
      <c r="C6061" s="240"/>
      <c r="D6061" s="240"/>
      <c r="E6061" s="240"/>
      <c r="F6061" s="193"/>
      <c r="G6061" s="193"/>
      <c r="H6061" s="193"/>
      <c r="I6061" s="241" t="s">
        <v>1396</v>
      </c>
      <c r="J6061" s="242"/>
      <c r="K6061" s="243"/>
      <c r="L6061" s="243"/>
      <c r="M6061" s="243"/>
      <c r="N6061" s="193"/>
      <c r="O6061" s="191">
        <f>SUBTOTAL(9,O6062:O6082)</f>
        <v>0</v>
      </c>
      <c r="P6061" s="242" t="s">
        <v>475</v>
      </c>
      <c r="Q6061" s="242"/>
      <c r="R6061" s="243"/>
      <c r="S6061" s="192">
        <f>SUBTOTAL(9,S6062:S6082)</f>
        <v>0</v>
      </c>
      <c r="T6061" s="243"/>
      <c r="U6061" s="192">
        <f>SUBTOTAL(9,U6062:U6082)</f>
        <v>0</v>
      </c>
      <c r="V6061" s="244"/>
      <c r="W6061" s="191">
        <f>SUBTOTAL(9,W6062:W6082)</f>
        <v>0</v>
      </c>
      <c r="X6061" s="191">
        <f>SUBTOTAL(9,X6062:X6082)</f>
        <v>0</v>
      </c>
      <c r="Y6061" s="189"/>
      <c r="Z6061" s="6"/>
      <c r="AA6061" s="9"/>
      <c r="AB6061" s="9"/>
    </row>
    <row r="6062" spans="1:28" ht="14.25" outlineLevel="6" x14ac:dyDescent="0.15">
      <c r="B6062" s="197"/>
      <c r="C6062" s="198"/>
      <c r="D6062" s="114">
        <v>1303</v>
      </c>
      <c r="E6062" s="114"/>
      <c r="F6062" s="115"/>
      <c r="G6062" s="115"/>
      <c r="H6062" s="115" t="s">
        <v>3215</v>
      </c>
      <c r="I6062" s="116" t="s">
        <v>3214</v>
      </c>
      <c r="J6062" s="117" t="s">
        <v>696</v>
      </c>
      <c r="K6062" s="118">
        <v>690</v>
      </c>
      <c r="L6062" s="118">
        <v>0</v>
      </c>
      <c r="M6062" s="118">
        <v>690</v>
      </c>
      <c r="N6062" s="271"/>
      <c r="O6062" s="119">
        <f>M6062*N6062</f>
        <v>0</v>
      </c>
      <c r="P6062" s="117" t="s">
        <v>697</v>
      </c>
      <c r="Q6062" s="117" t="s">
        <v>9413</v>
      </c>
      <c r="R6062" s="118"/>
      <c r="S6062" s="118">
        <f>M6062*R6062</f>
        <v>0</v>
      </c>
      <c r="T6062" s="118"/>
      <c r="U6062" s="118">
        <f>M6062*T6062</f>
        <v>0</v>
      </c>
      <c r="V6062" s="119">
        <v>21</v>
      </c>
      <c r="W6062" s="119">
        <f>O6062*(V6062/100)</f>
        <v>0</v>
      </c>
      <c r="X6062" s="119">
        <f>O6062+W6062</f>
        <v>0</v>
      </c>
      <c r="Y6062" s="120">
        <v>8</v>
      </c>
      <c r="Z6062" s="9"/>
      <c r="AA6062" s="9"/>
      <c r="AB6062" s="9"/>
    </row>
    <row r="6063" spans="1:28" ht="4.5" customHeight="1" outlineLevel="6" x14ac:dyDescent="0.15">
      <c r="B6063" s="197"/>
      <c r="C6063" s="199"/>
      <c r="D6063" s="199"/>
      <c r="E6063" s="199"/>
      <c r="F6063" s="10"/>
      <c r="G6063" s="10"/>
      <c r="H6063" s="10"/>
      <c r="I6063" s="203"/>
      <c r="J6063" s="205"/>
      <c r="K6063" s="159"/>
      <c r="L6063" s="159"/>
      <c r="M6063" s="159"/>
      <c r="N6063" s="113"/>
      <c r="O6063" s="153"/>
      <c r="P6063" s="205"/>
      <c r="Q6063" s="205"/>
      <c r="R6063" s="159"/>
      <c r="S6063" s="159"/>
      <c r="T6063" s="159"/>
      <c r="U6063" s="159"/>
      <c r="V6063" s="153"/>
      <c r="W6063" s="153"/>
      <c r="X6063" s="153"/>
      <c r="Y6063" s="10"/>
      <c r="Z6063" s="9"/>
      <c r="AA6063" s="9"/>
      <c r="AB6063" s="9"/>
    </row>
    <row r="6064" spans="1:28" ht="14.25" outlineLevel="6" x14ac:dyDescent="0.15">
      <c r="B6064" s="197"/>
      <c r="C6064" s="198"/>
      <c r="D6064" s="114">
        <v>1304</v>
      </c>
      <c r="E6064" s="114"/>
      <c r="F6064" s="115"/>
      <c r="G6064" s="115"/>
      <c r="H6064" s="115" t="s">
        <v>3213</v>
      </c>
      <c r="I6064" s="116" t="s">
        <v>3212</v>
      </c>
      <c r="J6064" s="117" t="s">
        <v>696</v>
      </c>
      <c r="K6064" s="118">
        <v>690</v>
      </c>
      <c r="L6064" s="118">
        <v>0</v>
      </c>
      <c r="M6064" s="118">
        <v>690</v>
      </c>
      <c r="N6064" s="271"/>
      <c r="O6064" s="119">
        <f>M6064*N6064</f>
        <v>0</v>
      </c>
      <c r="P6064" s="117" t="s">
        <v>697</v>
      </c>
      <c r="Q6064" s="117" t="s">
        <v>9413</v>
      </c>
      <c r="R6064" s="118"/>
      <c r="S6064" s="118">
        <f>M6064*R6064</f>
        <v>0</v>
      </c>
      <c r="T6064" s="118"/>
      <c r="U6064" s="118">
        <f>M6064*T6064</f>
        <v>0</v>
      </c>
      <c r="V6064" s="119">
        <v>21</v>
      </c>
      <c r="W6064" s="119">
        <f>O6064*(V6064/100)</f>
        <v>0</v>
      </c>
      <c r="X6064" s="119">
        <f>O6064+W6064</f>
        <v>0</v>
      </c>
      <c r="Y6064" s="120">
        <v>8</v>
      </c>
      <c r="Z6064" s="9"/>
      <c r="AA6064" s="9"/>
      <c r="AB6064" s="9"/>
    </row>
    <row r="6065" spans="2:28" ht="4.5" customHeight="1" outlineLevel="6" x14ac:dyDescent="0.15">
      <c r="B6065" s="197"/>
      <c r="C6065" s="199"/>
      <c r="D6065" s="199"/>
      <c r="E6065" s="199"/>
      <c r="F6065" s="10"/>
      <c r="G6065" s="10"/>
      <c r="H6065" s="10"/>
      <c r="I6065" s="203"/>
      <c r="J6065" s="205"/>
      <c r="K6065" s="159"/>
      <c r="L6065" s="159"/>
      <c r="M6065" s="159"/>
      <c r="N6065" s="113"/>
      <c r="O6065" s="153"/>
      <c r="P6065" s="205"/>
      <c r="Q6065" s="205"/>
      <c r="R6065" s="159"/>
      <c r="S6065" s="159"/>
      <c r="T6065" s="159"/>
      <c r="U6065" s="159"/>
      <c r="V6065" s="153"/>
      <c r="W6065" s="153"/>
      <c r="X6065" s="153"/>
      <c r="Y6065" s="10"/>
      <c r="Z6065" s="9"/>
      <c r="AA6065" s="9"/>
      <c r="AB6065" s="9"/>
    </row>
    <row r="6066" spans="2:28" ht="14.25" outlineLevel="6" x14ac:dyDescent="0.15">
      <c r="B6066" s="197"/>
      <c r="C6066" s="198"/>
      <c r="D6066" s="114">
        <v>1305</v>
      </c>
      <c r="E6066" s="114"/>
      <c r="F6066" s="115"/>
      <c r="G6066" s="115"/>
      <c r="H6066" s="115" t="s">
        <v>3211</v>
      </c>
      <c r="I6066" s="116" t="s">
        <v>3210</v>
      </c>
      <c r="J6066" s="117" t="s">
        <v>696</v>
      </c>
      <c r="K6066" s="118">
        <v>690</v>
      </c>
      <c r="L6066" s="118">
        <v>0</v>
      </c>
      <c r="M6066" s="118">
        <v>690</v>
      </c>
      <c r="N6066" s="271"/>
      <c r="O6066" s="119">
        <f>M6066*N6066</f>
        <v>0</v>
      </c>
      <c r="P6066" s="117" t="s">
        <v>697</v>
      </c>
      <c r="Q6066" s="117" t="s">
        <v>9413</v>
      </c>
      <c r="R6066" s="118"/>
      <c r="S6066" s="118">
        <f>M6066*R6066</f>
        <v>0</v>
      </c>
      <c r="T6066" s="118"/>
      <c r="U6066" s="118">
        <f>M6066*T6066</f>
        <v>0</v>
      </c>
      <c r="V6066" s="119">
        <v>21</v>
      </c>
      <c r="W6066" s="119">
        <f>O6066*(V6066/100)</f>
        <v>0</v>
      </c>
      <c r="X6066" s="119">
        <f>O6066+W6066</f>
        <v>0</v>
      </c>
      <c r="Y6066" s="120">
        <v>8</v>
      </c>
      <c r="Z6066" s="9"/>
      <c r="AA6066" s="9"/>
      <c r="AB6066" s="9"/>
    </row>
    <row r="6067" spans="2:28" ht="4.5" customHeight="1" outlineLevel="6" x14ac:dyDescent="0.15">
      <c r="B6067" s="197"/>
      <c r="C6067" s="199"/>
      <c r="D6067" s="199"/>
      <c r="E6067" s="199"/>
      <c r="F6067" s="10"/>
      <c r="G6067" s="10"/>
      <c r="H6067" s="10"/>
      <c r="I6067" s="203"/>
      <c r="J6067" s="205"/>
      <c r="K6067" s="159"/>
      <c r="L6067" s="159"/>
      <c r="M6067" s="159"/>
      <c r="N6067" s="113"/>
      <c r="O6067" s="153"/>
      <c r="P6067" s="205"/>
      <c r="Q6067" s="205"/>
      <c r="R6067" s="159"/>
      <c r="S6067" s="159"/>
      <c r="T6067" s="159"/>
      <c r="U6067" s="159"/>
      <c r="V6067" s="153"/>
      <c r="W6067" s="153"/>
      <c r="X6067" s="153"/>
      <c r="Y6067" s="10"/>
      <c r="Z6067" s="9"/>
      <c r="AA6067" s="9"/>
      <c r="AB6067" s="9"/>
    </row>
    <row r="6068" spans="2:28" ht="14.25" outlineLevel="6" x14ac:dyDescent="0.15">
      <c r="B6068" s="197"/>
      <c r="C6068" s="198"/>
      <c r="D6068" s="114">
        <v>1306</v>
      </c>
      <c r="E6068" s="114"/>
      <c r="F6068" s="115"/>
      <c r="G6068" s="115"/>
      <c r="H6068" s="115" t="s">
        <v>3209</v>
      </c>
      <c r="I6068" s="116" t="s">
        <v>3208</v>
      </c>
      <c r="J6068" s="117" t="s">
        <v>696</v>
      </c>
      <c r="K6068" s="118">
        <v>1380</v>
      </c>
      <c r="L6068" s="118">
        <v>0</v>
      </c>
      <c r="M6068" s="118">
        <v>1380</v>
      </c>
      <c r="N6068" s="271"/>
      <c r="O6068" s="119">
        <f>M6068*N6068</f>
        <v>0</v>
      </c>
      <c r="P6068" s="117" t="s">
        <v>697</v>
      </c>
      <c r="Q6068" s="117" t="s">
        <v>9413</v>
      </c>
      <c r="R6068" s="118"/>
      <c r="S6068" s="118">
        <f>M6068*R6068</f>
        <v>0</v>
      </c>
      <c r="T6068" s="118"/>
      <c r="U6068" s="118">
        <f>M6068*T6068</f>
        <v>0</v>
      </c>
      <c r="V6068" s="119">
        <v>21</v>
      </c>
      <c r="W6068" s="119">
        <f>O6068*(V6068/100)</f>
        <v>0</v>
      </c>
      <c r="X6068" s="119">
        <f>O6068+W6068</f>
        <v>0</v>
      </c>
      <c r="Y6068" s="120">
        <v>8</v>
      </c>
      <c r="Z6068" s="9"/>
      <c r="AA6068" s="9"/>
      <c r="AB6068" s="9"/>
    </row>
    <row r="6069" spans="2:28" ht="4.5" customHeight="1" outlineLevel="6" x14ac:dyDescent="0.15">
      <c r="B6069" s="197"/>
      <c r="C6069" s="199"/>
      <c r="D6069" s="199"/>
      <c r="E6069" s="199"/>
      <c r="F6069" s="10"/>
      <c r="G6069" s="10"/>
      <c r="H6069" s="10"/>
      <c r="I6069" s="203"/>
      <c r="J6069" s="205"/>
      <c r="K6069" s="159"/>
      <c r="L6069" s="159"/>
      <c r="M6069" s="159"/>
      <c r="N6069" s="113"/>
      <c r="O6069" s="153"/>
      <c r="P6069" s="205"/>
      <c r="Q6069" s="205"/>
      <c r="R6069" s="159"/>
      <c r="S6069" s="159"/>
      <c r="T6069" s="159"/>
      <c r="U6069" s="159"/>
      <c r="V6069" s="153"/>
      <c r="W6069" s="153"/>
      <c r="X6069" s="153"/>
      <c r="Y6069" s="10"/>
      <c r="Z6069" s="9"/>
      <c r="AA6069" s="9"/>
      <c r="AB6069" s="9"/>
    </row>
    <row r="6070" spans="2:28" ht="14.25" outlineLevel="6" x14ac:dyDescent="0.15">
      <c r="B6070" s="197"/>
      <c r="C6070" s="198"/>
      <c r="D6070" s="114">
        <v>1307</v>
      </c>
      <c r="E6070" s="114"/>
      <c r="F6070" s="115"/>
      <c r="G6070" s="115"/>
      <c r="H6070" s="115" t="s">
        <v>3207</v>
      </c>
      <c r="I6070" s="116" t="s">
        <v>3206</v>
      </c>
      <c r="J6070" s="117" t="s">
        <v>696</v>
      </c>
      <c r="K6070" s="118">
        <v>208</v>
      </c>
      <c r="L6070" s="118">
        <v>0</v>
      </c>
      <c r="M6070" s="118">
        <v>208</v>
      </c>
      <c r="N6070" s="271"/>
      <c r="O6070" s="119">
        <f>M6070*N6070</f>
        <v>0</v>
      </c>
      <c r="P6070" s="117" t="s">
        <v>697</v>
      </c>
      <c r="Q6070" s="117" t="s">
        <v>9413</v>
      </c>
      <c r="R6070" s="118"/>
      <c r="S6070" s="118">
        <f>M6070*R6070</f>
        <v>0</v>
      </c>
      <c r="T6070" s="118"/>
      <c r="U6070" s="118">
        <f>M6070*T6070</f>
        <v>0</v>
      </c>
      <c r="V6070" s="119">
        <v>21</v>
      </c>
      <c r="W6070" s="119">
        <f>O6070*(V6070/100)</f>
        <v>0</v>
      </c>
      <c r="X6070" s="119">
        <f>O6070+W6070</f>
        <v>0</v>
      </c>
      <c r="Y6070" s="120">
        <v>8</v>
      </c>
      <c r="Z6070" s="9"/>
      <c r="AA6070" s="9"/>
      <c r="AB6070" s="9"/>
    </row>
    <row r="6071" spans="2:28" ht="4.5" customHeight="1" outlineLevel="6" x14ac:dyDescent="0.15">
      <c r="B6071" s="197"/>
      <c r="C6071" s="199"/>
      <c r="D6071" s="199"/>
      <c r="E6071" s="199"/>
      <c r="F6071" s="10"/>
      <c r="G6071" s="10"/>
      <c r="H6071" s="10"/>
      <c r="I6071" s="203"/>
      <c r="J6071" s="205"/>
      <c r="K6071" s="159"/>
      <c r="L6071" s="159"/>
      <c r="M6071" s="159"/>
      <c r="N6071" s="113"/>
      <c r="O6071" s="153"/>
      <c r="P6071" s="205"/>
      <c r="Q6071" s="205"/>
      <c r="R6071" s="159"/>
      <c r="S6071" s="159"/>
      <c r="T6071" s="159"/>
      <c r="U6071" s="159"/>
      <c r="V6071" s="153"/>
      <c r="W6071" s="153"/>
      <c r="X6071" s="153"/>
      <c r="Y6071" s="10"/>
      <c r="Z6071" s="9"/>
      <c r="AA6071" s="9"/>
      <c r="AB6071" s="9"/>
    </row>
    <row r="6072" spans="2:28" ht="14.25" outlineLevel="6" x14ac:dyDescent="0.15">
      <c r="B6072" s="197"/>
      <c r="C6072" s="198"/>
      <c r="D6072" s="114">
        <v>1308</v>
      </c>
      <c r="E6072" s="114"/>
      <c r="F6072" s="115"/>
      <c r="G6072" s="115"/>
      <c r="H6072" s="115" t="s">
        <v>3205</v>
      </c>
      <c r="I6072" s="116" t="s">
        <v>3204</v>
      </c>
      <c r="J6072" s="117" t="s">
        <v>696</v>
      </c>
      <c r="K6072" s="118">
        <v>460</v>
      </c>
      <c r="L6072" s="118">
        <v>0</v>
      </c>
      <c r="M6072" s="118">
        <v>460</v>
      </c>
      <c r="N6072" s="271"/>
      <c r="O6072" s="119">
        <f>M6072*N6072</f>
        <v>0</v>
      </c>
      <c r="P6072" s="117" t="s">
        <v>697</v>
      </c>
      <c r="Q6072" s="117" t="s">
        <v>9413</v>
      </c>
      <c r="R6072" s="118"/>
      <c r="S6072" s="118">
        <f>M6072*R6072</f>
        <v>0</v>
      </c>
      <c r="T6072" s="118"/>
      <c r="U6072" s="118">
        <f>M6072*T6072</f>
        <v>0</v>
      </c>
      <c r="V6072" s="119">
        <v>21</v>
      </c>
      <c r="W6072" s="119">
        <f>O6072*(V6072/100)</f>
        <v>0</v>
      </c>
      <c r="X6072" s="119">
        <f>O6072+W6072</f>
        <v>0</v>
      </c>
      <c r="Y6072" s="120">
        <v>8</v>
      </c>
      <c r="Z6072" s="9"/>
      <c r="AA6072" s="9"/>
      <c r="AB6072" s="9"/>
    </row>
    <row r="6073" spans="2:28" ht="4.5" customHeight="1" outlineLevel="6" x14ac:dyDescent="0.15">
      <c r="B6073" s="197"/>
      <c r="C6073" s="199"/>
      <c r="D6073" s="199"/>
      <c r="E6073" s="199"/>
      <c r="F6073" s="10"/>
      <c r="G6073" s="10"/>
      <c r="H6073" s="10"/>
      <c r="I6073" s="203"/>
      <c r="J6073" s="205"/>
      <c r="K6073" s="159"/>
      <c r="L6073" s="159"/>
      <c r="M6073" s="159"/>
      <c r="N6073" s="113"/>
      <c r="O6073" s="153"/>
      <c r="P6073" s="205"/>
      <c r="Q6073" s="205"/>
      <c r="R6073" s="159"/>
      <c r="S6073" s="159"/>
      <c r="T6073" s="159"/>
      <c r="U6073" s="159"/>
      <c r="V6073" s="153"/>
      <c r="W6073" s="153"/>
      <c r="X6073" s="153"/>
      <c r="Y6073" s="10"/>
      <c r="Z6073" s="9"/>
      <c r="AA6073" s="9"/>
      <c r="AB6073" s="9"/>
    </row>
    <row r="6074" spans="2:28" ht="14.25" outlineLevel="6" x14ac:dyDescent="0.15">
      <c r="B6074" s="197"/>
      <c r="C6074" s="198"/>
      <c r="D6074" s="114">
        <v>1309</v>
      </c>
      <c r="E6074" s="114"/>
      <c r="F6074" s="115"/>
      <c r="G6074" s="115"/>
      <c r="H6074" s="115" t="s">
        <v>3203</v>
      </c>
      <c r="I6074" s="116" t="s">
        <v>3202</v>
      </c>
      <c r="J6074" s="117" t="s">
        <v>696</v>
      </c>
      <c r="K6074" s="118">
        <v>282</v>
      </c>
      <c r="L6074" s="118">
        <v>0</v>
      </c>
      <c r="M6074" s="118">
        <v>282</v>
      </c>
      <c r="N6074" s="271"/>
      <c r="O6074" s="119">
        <f>M6074*N6074</f>
        <v>0</v>
      </c>
      <c r="P6074" s="117" t="s">
        <v>697</v>
      </c>
      <c r="Q6074" s="117" t="s">
        <v>9413</v>
      </c>
      <c r="R6074" s="118"/>
      <c r="S6074" s="118">
        <f>M6074*R6074</f>
        <v>0</v>
      </c>
      <c r="T6074" s="118"/>
      <c r="U6074" s="118">
        <f>M6074*T6074</f>
        <v>0</v>
      </c>
      <c r="V6074" s="119">
        <v>21</v>
      </c>
      <c r="W6074" s="119">
        <f>O6074*(V6074/100)</f>
        <v>0</v>
      </c>
      <c r="X6074" s="119">
        <f>O6074+W6074</f>
        <v>0</v>
      </c>
      <c r="Y6074" s="120">
        <v>8</v>
      </c>
      <c r="Z6074" s="9"/>
      <c r="AA6074" s="9"/>
      <c r="AB6074" s="9"/>
    </row>
    <row r="6075" spans="2:28" ht="4.5" customHeight="1" outlineLevel="6" x14ac:dyDescent="0.15">
      <c r="B6075" s="197"/>
      <c r="C6075" s="199"/>
      <c r="D6075" s="199"/>
      <c r="E6075" s="199"/>
      <c r="F6075" s="10"/>
      <c r="G6075" s="10"/>
      <c r="H6075" s="10"/>
      <c r="I6075" s="203"/>
      <c r="J6075" s="205"/>
      <c r="K6075" s="159"/>
      <c r="L6075" s="159"/>
      <c r="M6075" s="159"/>
      <c r="N6075" s="113"/>
      <c r="O6075" s="153"/>
      <c r="P6075" s="205"/>
      <c r="Q6075" s="205"/>
      <c r="R6075" s="159"/>
      <c r="S6075" s="159"/>
      <c r="T6075" s="159"/>
      <c r="U6075" s="159"/>
      <c r="V6075" s="153"/>
      <c r="W6075" s="153"/>
      <c r="X6075" s="153"/>
      <c r="Y6075" s="10"/>
      <c r="Z6075" s="9"/>
      <c r="AA6075" s="9"/>
      <c r="AB6075" s="9"/>
    </row>
    <row r="6076" spans="2:28" ht="14.25" outlineLevel="6" x14ac:dyDescent="0.15">
      <c r="B6076" s="197"/>
      <c r="C6076" s="198"/>
      <c r="D6076" s="114">
        <v>1310</v>
      </c>
      <c r="E6076" s="114"/>
      <c r="F6076" s="115"/>
      <c r="G6076" s="115"/>
      <c r="H6076" s="115" t="s">
        <v>3201</v>
      </c>
      <c r="I6076" s="116" t="s">
        <v>3200</v>
      </c>
      <c r="J6076" s="117" t="s">
        <v>696</v>
      </c>
      <c r="K6076" s="118">
        <v>150</v>
      </c>
      <c r="L6076" s="118">
        <v>0</v>
      </c>
      <c r="M6076" s="118">
        <v>150</v>
      </c>
      <c r="N6076" s="271"/>
      <c r="O6076" s="119">
        <f>M6076*N6076</f>
        <v>0</v>
      </c>
      <c r="P6076" s="117" t="s">
        <v>697</v>
      </c>
      <c r="Q6076" s="117" t="s">
        <v>9413</v>
      </c>
      <c r="R6076" s="118"/>
      <c r="S6076" s="118">
        <f>M6076*R6076</f>
        <v>0</v>
      </c>
      <c r="T6076" s="118"/>
      <c r="U6076" s="118">
        <f>M6076*T6076</f>
        <v>0</v>
      </c>
      <c r="V6076" s="119">
        <v>21</v>
      </c>
      <c r="W6076" s="119">
        <f>O6076*(V6076/100)</f>
        <v>0</v>
      </c>
      <c r="X6076" s="119">
        <f>O6076+W6076</f>
        <v>0</v>
      </c>
      <c r="Y6076" s="120">
        <v>8</v>
      </c>
      <c r="Z6076" s="9"/>
      <c r="AA6076" s="9"/>
      <c r="AB6076" s="9"/>
    </row>
    <row r="6077" spans="2:28" ht="4.5" customHeight="1" outlineLevel="6" x14ac:dyDescent="0.15">
      <c r="B6077" s="197"/>
      <c r="C6077" s="199"/>
      <c r="D6077" s="199"/>
      <c r="E6077" s="199"/>
      <c r="F6077" s="10"/>
      <c r="G6077" s="10"/>
      <c r="H6077" s="10"/>
      <c r="I6077" s="203"/>
      <c r="J6077" s="205"/>
      <c r="K6077" s="159"/>
      <c r="L6077" s="159"/>
      <c r="M6077" s="159"/>
      <c r="N6077" s="113"/>
      <c r="O6077" s="153"/>
      <c r="P6077" s="205"/>
      <c r="Q6077" s="205"/>
      <c r="R6077" s="159"/>
      <c r="S6077" s="159"/>
      <c r="T6077" s="159"/>
      <c r="U6077" s="159"/>
      <c r="V6077" s="153"/>
      <c r="W6077" s="153"/>
      <c r="X6077" s="153"/>
      <c r="Y6077" s="10"/>
      <c r="Z6077" s="9"/>
      <c r="AA6077" s="9"/>
      <c r="AB6077" s="9"/>
    </row>
    <row r="6078" spans="2:28" ht="14.25" outlineLevel="6" x14ac:dyDescent="0.15">
      <c r="B6078" s="197"/>
      <c r="C6078" s="198"/>
      <c r="D6078" s="114">
        <v>1311</v>
      </c>
      <c r="E6078" s="114"/>
      <c r="F6078" s="115"/>
      <c r="G6078" s="115"/>
      <c r="H6078" s="115" t="s">
        <v>3199</v>
      </c>
      <c r="I6078" s="116" t="s">
        <v>3198</v>
      </c>
      <c r="J6078" s="117" t="s">
        <v>696</v>
      </c>
      <c r="K6078" s="118">
        <v>92</v>
      </c>
      <c r="L6078" s="118">
        <v>0</v>
      </c>
      <c r="M6078" s="118">
        <v>92</v>
      </c>
      <c r="N6078" s="271"/>
      <c r="O6078" s="119">
        <f>M6078*N6078</f>
        <v>0</v>
      </c>
      <c r="P6078" s="117" t="s">
        <v>697</v>
      </c>
      <c r="Q6078" s="117" t="s">
        <v>9413</v>
      </c>
      <c r="R6078" s="118"/>
      <c r="S6078" s="118">
        <f>M6078*R6078</f>
        <v>0</v>
      </c>
      <c r="T6078" s="118"/>
      <c r="U6078" s="118">
        <f>M6078*T6078</f>
        <v>0</v>
      </c>
      <c r="V6078" s="119">
        <v>21</v>
      </c>
      <c r="W6078" s="119">
        <f>O6078*(V6078/100)</f>
        <v>0</v>
      </c>
      <c r="X6078" s="119">
        <f>O6078+W6078</f>
        <v>0</v>
      </c>
      <c r="Y6078" s="120">
        <v>8</v>
      </c>
      <c r="Z6078" s="9"/>
      <c r="AA6078" s="9"/>
      <c r="AB6078" s="9"/>
    </row>
    <row r="6079" spans="2:28" ht="4.5" customHeight="1" outlineLevel="6" x14ac:dyDescent="0.15">
      <c r="B6079" s="197"/>
      <c r="C6079" s="199"/>
      <c r="D6079" s="199"/>
      <c r="E6079" s="199"/>
      <c r="F6079" s="10"/>
      <c r="G6079" s="10"/>
      <c r="H6079" s="10"/>
      <c r="I6079" s="203"/>
      <c r="J6079" s="205"/>
      <c r="K6079" s="159"/>
      <c r="L6079" s="159"/>
      <c r="M6079" s="159"/>
      <c r="N6079" s="113"/>
      <c r="O6079" s="153"/>
      <c r="P6079" s="205"/>
      <c r="Q6079" s="205"/>
      <c r="R6079" s="159"/>
      <c r="S6079" s="159"/>
      <c r="T6079" s="159"/>
      <c r="U6079" s="159"/>
      <c r="V6079" s="153"/>
      <c r="W6079" s="153"/>
      <c r="X6079" s="153"/>
      <c r="Y6079" s="10"/>
      <c r="Z6079" s="9"/>
      <c r="AA6079" s="9"/>
      <c r="AB6079" s="9"/>
    </row>
    <row r="6080" spans="2:28" ht="28.5" outlineLevel="6" x14ac:dyDescent="0.15">
      <c r="B6080" s="197"/>
      <c r="C6080" s="198"/>
      <c r="D6080" s="114">
        <v>1312</v>
      </c>
      <c r="E6080" s="114"/>
      <c r="F6080" s="115"/>
      <c r="G6080" s="115"/>
      <c r="H6080" s="115" t="s">
        <v>3197</v>
      </c>
      <c r="I6080" s="116" t="s">
        <v>3196</v>
      </c>
      <c r="J6080" s="117" t="s">
        <v>1011</v>
      </c>
      <c r="K6080" s="118">
        <v>1</v>
      </c>
      <c r="L6080" s="118">
        <v>0</v>
      </c>
      <c r="M6080" s="118">
        <v>1</v>
      </c>
      <c r="N6080" s="271"/>
      <c r="O6080" s="119">
        <f>M6080*N6080</f>
        <v>0</v>
      </c>
      <c r="P6080" s="117" t="s">
        <v>697</v>
      </c>
      <c r="Q6080" s="117" t="s">
        <v>9413</v>
      </c>
      <c r="R6080" s="118"/>
      <c r="S6080" s="118">
        <f>M6080*R6080</f>
        <v>0</v>
      </c>
      <c r="T6080" s="118"/>
      <c r="U6080" s="118">
        <f>M6080*T6080</f>
        <v>0</v>
      </c>
      <c r="V6080" s="119">
        <v>21</v>
      </c>
      <c r="W6080" s="119">
        <f>O6080*(V6080/100)</f>
        <v>0</v>
      </c>
      <c r="X6080" s="119">
        <f>O6080+W6080</f>
        <v>0</v>
      </c>
      <c r="Y6080" s="120">
        <v>8</v>
      </c>
      <c r="Z6080" s="9"/>
      <c r="AA6080" s="9"/>
      <c r="AB6080" s="9"/>
    </row>
    <row r="6081" spans="1:28" ht="4.5" customHeight="1" outlineLevel="6" x14ac:dyDescent="0.15">
      <c r="B6081" s="197"/>
      <c r="C6081" s="199"/>
      <c r="D6081" s="199"/>
      <c r="E6081" s="199"/>
      <c r="F6081" s="10"/>
      <c r="G6081" s="10"/>
      <c r="H6081" s="10"/>
      <c r="I6081" s="203"/>
      <c r="J6081" s="205"/>
      <c r="K6081" s="159"/>
      <c r="L6081" s="159"/>
      <c r="M6081" s="159"/>
      <c r="N6081" s="113"/>
      <c r="O6081" s="153"/>
      <c r="P6081" s="205"/>
      <c r="Q6081" s="205"/>
      <c r="R6081" s="159"/>
      <c r="S6081" s="159"/>
      <c r="T6081" s="159"/>
      <c r="U6081" s="159"/>
      <c r="V6081" s="153"/>
      <c r="W6081" s="153"/>
      <c r="X6081" s="153"/>
      <c r="Y6081" s="10"/>
      <c r="Z6081" s="9"/>
      <c r="AA6081" s="9"/>
      <c r="AB6081" s="9"/>
    </row>
    <row r="6082" spans="1:28" outlineLevel="6" x14ac:dyDescent="0.15">
      <c r="B6082" s="6"/>
      <c r="C6082" s="6"/>
      <c r="D6082" s="6"/>
      <c r="E6082" s="6"/>
      <c r="F6082" s="6"/>
      <c r="G6082" s="6"/>
      <c r="H6082" s="6"/>
      <c r="I6082" s="6"/>
      <c r="J6082" s="6"/>
      <c r="K6082" s="6"/>
      <c r="L6082" s="6"/>
      <c r="M6082" s="6"/>
      <c r="N6082" s="9"/>
      <c r="O6082" s="9"/>
      <c r="P6082" s="6"/>
      <c r="Q6082" s="6"/>
      <c r="R6082" s="6"/>
      <c r="S6082" s="6"/>
      <c r="T6082" s="6"/>
      <c r="U6082" s="6"/>
      <c r="V6082" s="6"/>
      <c r="W6082" s="9"/>
      <c r="X6082" s="9"/>
      <c r="Y6082" s="9"/>
    </row>
    <row r="6083" spans="1:28" ht="13.5" outlineLevel="5" x14ac:dyDescent="0.25">
      <c r="A6083" s="189" t="s">
        <v>1395</v>
      </c>
      <c r="B6083" s="239">
        <v>6</v>
      </c>
      <c r="C6083" s="240"/>
      <c r="D6083" s="240"/>
      <c r="E6083" s="240"/>
      <c r="F6083" s="193"/>
      <c r="G6083" s="193"/>
      <c r="H6083" s="193"/>
      <c r="I6083" s="241" t="s">
        <v>1394</v>
      </c>
      <c r="J6083" s="242"/>
      <c r="K6083" s="243"/>
      <c r="L6083" s="243"/>
      <c r="M6083" s="243"/>
      <c r="N6083" s="193"/>
      <c r="O6083" s="191">
        <f>SUBTOTAL(9,O6084:O6092)</f>
        <v>0</v>
      </c>
      <c r="P6083" s="242" t="s">
        <v>475</v>
      </c>
      <c r="Q6083" s="242"/>
      <c r="R6083" s="243"/>
      <c r="S6083" s="192">
        <f>SUBTOTAL(9,S6084:S6092)</f>
        <v>0</v>
      </c>
      <c r="T6083" s="243"/>
      <c r="U6083" s="192">
        <f>SUBTOTAL(9,U6084:U6092)</f>
        <v>0</v>
      </c>
      <c r="V6083" s="244"/>
      <c r="W6083" s="191">
        <f>SUBTOTAL(9,W6084:W6092)</f>
        <v>0</v>
      </c>
      <c r="X6083" s="191">
        <f>SUBTOTAL(9,X6084:X6092)</f>
        <v>0</v>
      </c>
      <c r="Y6083" s="189"/>
      <c r="Z6083" s="6"/>
      <c r="AA6083" s="9"/>
      <c r="AB6083" s="9"/>
    </row>
    <row r="6084" spans="1:28" ht="14.25" outlineLevel="6" x14ac:dyDescent="0.15">
      <c r="B6084" s="197"/>
      <c r="C6084" s="198"/>
      <c r="D6084" s="114">
        <v>1313</v>
      </c>
      <c r="E6084" s="114"/>
      <c r="F6084" s="115"/>
      <c r="G6084" s="115"/>
      <c r="H6084" s="115" t="s">
        <v>3195</v>
      </c>
      <c r="I6084" s="116" t="s">
        <v>3194</v>
      </c>
      <c r="J6084" s="117" t="s">
        <v>1011</v>
      </c>
      <c r="K6084" s="118">
        <v>1</v>
      </c>
      <c r="L6084" s="118">
        <v>0</v>
      </c>
      <c r="M6084" s="118">
        <v>1</v>
      </c>
      <c r="N6084" s="271"/>
      <c r="O6084" s="119">
        <f>M6084*N6084</f>
        <v>0</v>
      </c>
      <c r="P6084" s="117" t="s">
        <v>697</v>
      </c>
      <c r="Q6084" s="117" t="s">
        <v>9413</v>
      </c>
      <c r="R6084" s="118"/>
      <c r="S6084" s="118">
        <f>M6084*R6084</f>
        <v>0</v>
      </c>
      <c r="T6084" s="118"/>
      <c r="U6084" s="118">
        <f>M6084*T6084</f>
        <v>0</v>
      </c>
      <c r="V6084" s="119">
        <v>21</v>
      </c>
      <c r="W6084" s="119">
        <f>O6084*(V6084/100)</f>
        <v>0</v>
      </c>
      <c r="X6084" s="119">
        <f>O6084+W6084</f>
        <v>0</v>
      </c>
      <c r="Y6084" s="120">
        <v>8</v>
      </c>
      <c r="Z6084" s="9"/>
      <c r="AA6084" s="9"/>
      <c r="AB6084" s="9"/>
    </row>
    <row r="6085" spans="1:28" ht="4.5" customHeight="1" outlineLevel="6" x14ac:dyDescent="0.15">
      <c r="B6085" s="197"/>
      <c r="C6085" s="199"/>
      <c r="D6085" s="199"/>
      <c r="E6085" s="199"/>
      <c r="F6085" s="10"/>
      <c r="G6085" s="10"/>
      <c r="H6085" s="10"/>
      <c r="I6085" s="203"/>
      <c r="J6085" s="205"/>
      <c r="K6085" s="159"/>
      <c r="L6085" s="159"/>
      <c r="M6085" s="159"/>
      <c r="N6085" s="113"/>
      <c r="O6085" s="153"/>
      <c r="P6085" s="205"/>
      <c r="Q6085" s="205"/>
      <c r="R6085" s="159"/>
      <c r="S6085" s="159"/>
      <c r="T6085" s="159"/>
      <c r="U6085" s="159"/>
      <c r="V6085" s="153"/>
      <c r="W6085" s="153"/>
      <c r="X6085" s="153"/>
      <c r="Y6085" s="10"/>
      <c r="Z6085" s="9"/>
      <c r="AA6085" s="9"/>
      <c r="AB6085" s="9"/>
    </row>
    <row r="6086" spans="1:28" ht="14.25" outlineLevel="6" x14ac:dyDescent="0.15">
      <c r="B6086" s="197"/>
      <c r="C6086" s="198"/>
      <c r="D6086" s="114">
        <v>1314</v>
      </c>
      <c r="E6086" s="114"/>
      <c r="F6086" s="115"/>
      <c r="G6086" s="115"/>
      <c r="H6086" s="115" t="s">
        <v>3193</v>
      </c>
      <c r="I6086" s="116" t="s">
        <v>3192</v>
      </c>
      <c r="J6086" s="117" t="s">
        <v>1011</v>
      </c>
      <c r="K6086" s="118">
        <v>1</v>
      </c>
      <c r="L6086" s="118">
        <v>0</v>
      </c>
      <c r="M6086" s="118">
        <v>1</v>
      </c>
      <c r="N6086" s="271"/>
      <c r="O6086" s="119">
        <f>M6086*N6086</f>
        <v>0</v>
      </c>
      <c r="P6086" s="117" t="s">
        <v>697</v>
      </c>
      <c r="Q6086" s="117" t="s">
        <v>9413</v>
      </c>
      <c r="R6086" s="118"/>
      <c r="S6086" s="118">
        <f>M6086*R6086</f>
        <v>0</v>
      </c>
      <c r="T6086" s="118"/>
      <c r="U6086" s="118">
        <f>M6086*T6086</f>
        <v>0</v>
      </c>
      <c r="V6086" s="119">
        <v>21</v>
      </c>
      <c r="W6086" s="119">
        <f>O6086*(V6086/100)</f>
        <v>0</v>
      </c>
      <c r="X6086" s="119">
        <f>O6086+W6086</f>
        <v>0</v>
      </c>
      <c r="Y6086" s="120">
        <v>8</v>
      </c>
      <c r="Z6086" s="9"/>
      <c r="AA6086" s="9"/>
      <c r="AB6086" s="9"/>
    </row>
    <row r="6087" spans="1:28" ht="4.5" customHeight="1" outlineLevel="6" x14ac:dyDescent="0.15">
      <c r="B6087" s="197"/>
      <c r="C6087" s="199"/>
      <c r="D6087" s="199"/>
      <c r="E6087" s="199"/>
      <c r="F6087" s="10"/>
      <c r="G6087" s="10"/>
      <c r="H6087" s="10"/>
      <c r="I6087" s="203"/>
      <c r="J6087" s="205"/>
      <c r="K6087" s="159"/>
      <c r="L6087" s="159"/>
      <c r="M6087" s="159"/>
      <c r="N6087" s="113"/>
      <c r="O6087" s="153"/>
      <c r="P6087" s="205"/>
      <c r="Q6087" s="205"/>
      <c r="R6087" s="159"/>
      <c r="S6087" s="159"/>
      <c r="T6087" s="159"/>
      <c r="U6087" s="159"/>
      <c r="V6087" s="153"/>
      <c r="W6087" s="153"/>
      <c r="X6087" s="153"/>
      <c r="Y6087" s="10"/>
      <c r="Z6087" s="9"/>
      <c r="AA6087" s="9"/>
      <c r="AB6087" s="9"/>
    </row>
    <row r="6088" spans="1:28" ht="14.25" outlineLevel="6" x14ac:dyDescent="0.15">
      <c r="B6088" s="197"/>
      <c r="C6088" s="198"/>
      <c r="D6088" s="114">
        <v>1315</v>
      </c>
      <c r="E6088" s="114"/>
      <c r="F6088" s="115"/>
      <c r="G6088" s="115"/>
      <c r="H6088" s="115" t="s">
        <v>3191</v>
      </c>
      <c r="I6088" s="116" t="s">
        <v>3164</v>
      </c>
      <c r="J6088" s="117" t="s">
        <v>1011</v>
      </c>
      <c r="K6088" s="118">
        <v>1</v>
      </c>
      <c r="L6088" s="118">
        <v>0</v>
      </c>
      <c r="M6088" s="118">
        <v>1</v>
      </c>
      <c r="N6088" s="271"/>
      <c r="O6088" s="119">
        <f>M6088*N6088</f>
        <v>0</v>
      </c>
      <c r="P6088" s="117" t="s">
        <v>697</v>
      </c>
      <c r="Q6088" s="117" t="s">
        <v>9413</v>
      </c>
      <c r="R6088" s="118"/>
      <c r="S6088" s="118">
        <f>M6088*R6088</f>
        <v>0</v>
      </c>
      <c r="T6088" s="118"/>
      <c r="U6088" s="118">
        <f>M6088*T6088</f>
        <v>0</v>
      </c>
      <c r="V6088" s="119">
        <v>21</v>
      </c>
      <c r="W6088" s="119">
        <f>O6088*(V6088/100)</f>
        <v>0</v>
      </c>
      <c r="X6088" s="119">
        <f>O6088+W6088</f>
        <v>0</v>
      </c>
      <c r="Y6088" s="120">
        <v>8</v>
      </c>
      <c r="Z6088" s="9"/>
      <c r="AA6088" s="9"/>
      <c r="AB6088" s="9"/>
    </row>
    <row r="6089" spans="1:28" ht="4.5" customHeight="1" outlineLevel="6" x14ac:dyDescent="0.15">
      <c r="B6089" s="197"/>
      <c r="C6089" s="199"/>
      <c r="D6089" s="199"/>
      <c r="E6089" s="199"/>
      <c r="F6089" s="10"/>
      <c r="G6089" s="10"/>
      <c r="H6089" s="10"/>
      <c r="I6089" s="203"/>
      <c r="J6089" s="205"/>
      <c r="K6089" s="159"/>
      <c r="L6089" s="159"/>
      <c r="M6089" s="159"/>
      <c r="N6089" s="113"/>
      <c r="O6089" s="153"/>
      <c r="P6089" s="205"/>
      <c r="Q6089" s="205"/>
      <c r="R6089" s="159"/>
      <c r="S6089" s="159"/>
      <c r="T6089" s="159"/>
      <c r="U6089" s="159"/>
      <c r="V6089" s="153"/>
      <c r="W6089" s="153"/>
      <c r="X6089" s="153"/>
      <c r="Y6089" s="10"/>
      <c r="Z6089" s="9"/>
      <c r="AA6089" s="9"/>
      <c r="AB6089" s="9"/>
    </row>
    <row r="6090" spans="1:28" ht="28.5" outlineLevel="6" x14ac:dyDescent="0.15">
      <c r="B6090" s="197"/>
      <c r="C6090" s="198"/>
      <c r="D6090" s="114">
        <v>1316</v>
      </c>
      <c r="E6090" s="114"/>
      <c r="F6090" s="115"/>
      <c r="G6090" s="115"/>
      <c r="H6090" s="115" t="s">
        <v>3190</v>
      </c>
      <c r="I6090" s="116" t="s">
        <v>1024</v>
      </c>
      <c r="J6090" s="117" t="s">
        <v>1011</v>
      </c>
      <c r="K6090" s="118">
        <v>1</v>
      </c>
      <c r="L6090" s="118">
        <v>0</v>
      </c>
      <c r="M6090" s="118">
        <v>1</v>
      </c>
      <c r="N6090" s="271"/>
      <c r="O6090" s="119">
        <f>M6090*N6090</f>
        <v>0</v>
      </c>
      <c r="P6090" s="117" t="s">
        <v>697</v>
      </c>
      <c r="Q6090" s="117" t="s">
        <v>9413</v>
      </c>
      <c r="R6090" s="118"/>
      <c r="S6090" s="118">
        <f>M6090*R6090</f>
        <v>0</v>
      </c>
      <c r="T6090" s="118"/>
      <c r="U6090" s="118">
        <f>M6090*T6090</f>
        <v>0</v>
      </c>
      <c r="V6090" s="119">
        <v>21</v>
      </c>
      <c r="W6090" s="119">
        <f>O6090*(V6090/100)</f>
        <v>0</v>
      </c>
      <c r="X6090" s="119">
        <f>O6090+W6090</f>
        <v>0</v>
      </c>
      <c r="Y6090" s="120">
        <v>8</v>
      </c>
      <c r="Z6090" s="9"/>
      <c r="AA6090" s="9"/>
      <c r="AB6090" s="9"/>
    </row>
    <row r="6091" spans="1:28" ht="4.5" customHeight="1" outlineLevel="6" x14ac:dyDescent="0.15">
      <c r="B6091" s="197"/>
      <c r="C6091" s="199"/>
      <c r="D6091" s="199"/>
      <c r="E6091" s="199"/>
      <c r="F6091" s="10"/>
      <c r="G6091" s="10"/>
      <c r="H6091" s="10"/>
      <c r="I6091" s="203"/>
      <c r="J6091" s="205"/>
      <c r="K6091" s="159"/>
      <c r="L6091" s="159"/>
      <c r="M6091" s="159"/>
      <c r="N6091" s="113"/>
      <c r="O6091" s="153"/>
      <c r="P6091" s="205"/>
      <c r="Q6091" s="205"/>
      <c r="R6091" s="159"/>
      <c r="S6091" s="159"/>
      <c r="T6091" s="159"/>
      <c r="U6091" s="159"/>
      <c r="V6091" s="153"/>
      <c r="W6091" s="153"/>
      <c r="X6091" s="153"/>
      <c r="Y6091" s="10"/>
      <c r="Z6091" s="9"/>
      <c r="AA6091" s="9"/>
      <c r="AB6091" s="9"/>
    </row>
    <row r="6092" spans="1:28" outlineLevel="6" x14ac:dyDescent="0.15">
      <c r="B6092" s="6"/>
      <c r="C6092" s="6"/>
      <c r="D6092" s="6"/>
      <c r="E6092" s="6"/>
      <c r="F6092" s="6"/>
      <c r="G6092" s="6"/>
      <c r="H6092" s="6"/>
      <c r="I6092" s="6"/>
      <c r="J6092" s="6"/>
      <c r="K6092" s="6"/>
      <c r="L6092" s="6"/>
      <c r="M6092" s="6"/>
      <c r="N6092" s="9"/>
      <c r="O6092" s="9"/>
      <c r="P6092" s="6"/>
      <c r="Q6092" s="6"/>
      <c r="R6092" s="6"/>
      <c r="S6092" s="6"/>
      <c r="T6092" s="6"/>
      <c r="U6092" s="6"/>
      <c r="V6092" s="6"/>
      <c r="W6092" s="9"/>
      <c r="X6092" s="9"/>
      <c r="Y6092" s="9"/>
    </row>
    <row r="6093" spans="1:28" ht="13.5" outlineLevel="4" x14ac:dyDescent="0.25">
      <c r="A6093" s="184" t="s">
        <v>1393</v>
      </c>
      <c r="B6093" s="233">
        <v>5</v>
      </c>
      <c r="C6093" s="234"/>
      <c r="D6093" s="234"/>
      <c r="E6093" s="234"/>
      <c r="F6093" s="188"/>
      <c r="G6093" s="188"/>
      <c r="H6093" s="188"/>
      <c r="I6093" s="235" t="s">
        <v>1392</v>
      </c>
      <c r="J6093" s="236"/>
      <c r="K6093" s="237"/>
      <c r="L6093" s="237"/>
      <c r="M6093" s="237"/>
      <c r="N6093" s="188"/>
      <c r="O6093" s="186">
        <f>SUBTOTAL(9,O6094:O6133)</f>
        <v>0</v>
      </c>
      <c r="P6093" s="236" t="s">
        <v>474</v>
      </c>
      <c r="Q6093" s="236"/>
      <c r="R6093" s="237"/>
      <c r="S6093" s="187">
        <f>SUBTOTAL(9,S6094:S6133)</f>
        <v>0</v>
      </c>
      <c r="T6093" s="237"/>
      <c r="U6093" s="187">
        <f>SUBTOTAL(9,U6094:U6133)</f>
        <v>0</v>
      </c>
      <c r="V6093" s="238"/>
      <c r="W6093" s="186">
        <f>SUBTOTAL(9,W6094:W6133)</f>
        <v>0</v>
      </c>
      <c r="X6093" s="186">
        <f>SUBTOTAL(9,X6094:X6133)</f>
        <v>0</v>
      </c>
      <c r="Y6093" s="184"/>
      <c r="Z6093" s="6"/>
      <c r="AA6093" s="9"/>
      <c r="AB6093" s="9"/>
    </row>
    <row r="6094" spans="1:28" ht="13.5" outlineLevel="5" x14ac:dyDescent="0.25">
      <c r="A6094" s="189" t="s">
        <v>1391</v>
      </c>
      <c r="B6094" s="239">
        <v>6</v>
      </c>
      <c r="C6094" s="240"/>
      <c r="D6094" s="240"/>
      <c r="E6094" s="240"/>
      <c r="F6094" s="193"/>
      <c r="G6094" s="193"/>
      <c r="H6094" s="193"/>
      <c r="I6094" s="241" t="s">
        <v>1390</v>
      </c>
      <c r="J6094" s="242"/>
      <c r="K6094" s="243"/>
      <c r="L6094" s="243"/>
      <c r="M6094" s="243"/>
      <c r="N6094" s="193"/>
      <c r="O6094" s="191">
        <f>SUBTOTAL(9,O6095:O6103)</f>
        <v>0</v>
      </c>
      <c r="P6094" s="242" t="s">
        <v>475</v>
      </c>
      <c r="Q6094" s="242"/>
      <c r="R6094" s="243"/>
      <c r="S6094" s="192">
        <f>SUBTOTAL(9,S6095:S6103)</f>
        <v>0</v>
      </c>
      <c r="T6094" s="243"/>
      <c r="U6094" s="192">
        <f>SUBTOTAL(9,U6095:U6103)</f>
        <v>0</v>
      </c>
      <c r="V6094" s="244"/>
      <c r="W6094" s="191">
        <f>SUBTOTAL(9,W6095:W6103)</f>
        <v>0</v>
      </c>
      <c r="X6094" s="191">
        <f>SUBTOTAL(9,X6095:X6103)</f>
        <v>0</v>
      </c>
      <c r="Y6094" s="189"/>
      <c r="Z6094" s="6"/>
      <c r="AA6094" s="9"/>
      <c r="AB6094" s="9"/>
    </row>
    <row r="6095" spans="1:28" ht="14.25" outlineLevel="6" x14ac:dyDescent="0.15">
      <c r="B6095" s="197"/>
      <c r="C6095" s="198"/>
      <c r="D6095" s="114">
        <v>1317</v>
      </c>
      <c r="E6095" s="114"/>
      <c r="F6095" s="115"/>
      <c r="G6095" s="115"/>
      <c r="H6095" s="115" t="s">
        <v>3189</v>
      </c>
      <c r="I6095" s="116" t="s">
        <v>3188</v>
      </c>
      <c r="J6095" s="117" t="s">
        <v>696</v>
      </c>
      <c r="K6095" s="118">
        <v>10</v>
      </c>
      <c r="L6095" s="118">
        <v>0</v>
      </c>
      <c r="M6095" s="118">
        <v>10</v>
      </c>
      <c r="N6095" s="271"/>
      <c r="O6095" s="119">
        <f>M6095*N6095</f>
        <v>0</v>
      </c>
      <c r="P6095" s="117" t="s">
        <v>697</v>
      </c>
      <c r="Q6095" s="117" t="s">
        <v>9413</v>
      </c>
      <c r="R6095" s="118"/>
      <c r="S6095" s="118">
        <f>M6095*R6095</f>
        <v>0</v>
      </c>
      <c r="T6095" s="118"/>
      <c r="U6095" s="118">
        <f>M6095*T6095</f>
        <v>0</v>
      </c>
      <c r="V6095" s="119">
        <v>21</v>
      </c>
      <c r="W6095" s="119">
        <f>O6095*(V6095/100)</f>
        <v>0</v>
      </c>
      <c r="X6095" s="119">
        <f>O6095+W6095</f>
        <v>0</v>
      </c>
      <c r="Y6095" s="120">
        <v>8</v>
      </c>
      <c r="Z6095" s="9"/>
      <c r="AA6095" s="9"/>
      <c r="AB6095" s="9"/>
    </row>
    <row r="6096" spans="1:28" ht="4.5" customHeight="1" outlineLevel="6" x14ac:dyDescent="0.15">
      <c r="B6096" s="197"/>
      <c r="C6096" s="199"/>
      <c r="D6096" s="199"/>
      <c r="E6096" s="199"/>
      <c r="F6096" s="10"/>
      <c r="G6096" s="10"/>
      <c r="H6096" s="10"/>
      <c r="I6096" s="203"/>
      <c r="J6096" s="205"/>
      <c r="K6096" s="159"/>
      <c r="L6096" s="159"/>
      <c r="M6096" s="159"/>
      <c r="N6096" s="113"/>
      <c r="O6096" s="153"/>
      <c r="P6096" s="205"/>
      <c r="Q6096" s="205"/>
      <c r="R6096" s="159"/>
      <c r="S6096" s="159"/>
      <c r="T6096" s="159"/>
      <c r="U6096" s="159"/>
      <c r="V6096" s="153"/>
      <c r="W6096" s="153"/>
      <c r="X6096" s="153"/>
      <c r="Y6096" s="10"/>
      <c r="Z6096" s="9"/>
      <c r="AA6096" s="9"/>
      <c r="AB6096" s="9"/>
    </row>
    <row r="6097" spans="1:28" ht="14.25" outlineLevel="6" x14ac:dyDescent="0.15">
      <c r="B6097" s="197"/>
      <c r="C6097" s="198"/>
      <c r="D6097" s="114">
        <v>1318</v>
      </c>
      <c r="E6097" s="114"/>
      <c r="F6097" s="115"/>
      <c r="G6097" s="115"/>
      <c r="H6097" s="115" t="s">
        <v>3187</v>
      </c>
      <c r="I6097" s="116" t="s">
        <v>3186</v>
      </c>
      <c r="J6097" s="117" t="s">
        <v>696</v>
      </c>
      <c r="K6097" s="118">
        <v>10</v>
      </c>
      <c r="L6097" s="118">
        <v>0</v>
      </c>
      <c r="M6097" s="118">
        <v>10</v>
      </c>
      <c r="N6097" s="271"/>
      <c r="O6097" s="119">
        <f>M6097*N6097</f>
        <v>0</v>
      </c>
      <c r="P6097" s="117" t="s">
        <v>697</v>
      </c>
      <c r="Q6097" s="117" t="s">
        <v>9413</v>
      </c>
      <c r="R6097" s="118"/>
      <c r="S6097" s="118">
        <f>M6097*R6097</f>
        <v>0</v>
      </c>
      <c r="T6097" s="118"/>
      <c r="U6097" s="118">
        <f>M6097*T6097</f>
        <v>0</v>
      </c>
      <c r="V6097" s="119">
        <v>21</v>
      </c>
      <c r="W6097" s="119">
        <f>O6097*(V6097/100)</f>
        <v>0</v>
      </c>
      <c r="X6097" s="119">
        <f>O6097+W6097</f>
        <v>0</v>
      </c>
      <c r="Y6097" s="120">
        <v>8</v>
      </c>
      <c r="Z6097" s="9"/>
      <c r="AA6097" s="9"/>
      <c r="AB6097" s="9"/>
    </row>
    <row r="6098" spans="1:28" ht="4.5" customHeight="1" outlineLevel="6" x14ac:dyDescent="0.15">
      <c r="B6098" s="197"/>
      <c r="C6098" s="199"/>
      <c r="D6098" s="199"/>
      <c r="E6098" s="199"/>
      <c r="F6098" s="10"/>
      <c r="G6098" s="10"/>
      <c r="H6098" s="10"/>
      <c r="I6098" s="203"/>
      <c r="J6098" s="205"/>
      <c r="K6098" s="159"/>
      <c r="L6098" s="159"/>
      <c r="M6098" s="159"/>
      <c r="N6098" s="113"/>
      <c r="O6098" s="153"/>
      <c r="P6098" s="205"/>
      <c r="Q6098" s="205"/>
      <c r="R6098" s="159"/>
      <c r="S6098" s="159"/>
      <c r="T6098" s="159"/>
      <c r="U6098" s="159"/>
      <c r="V6098" s="153"/>
      <c r="W6098" s="153"/>
      <c r="X6098" s="153"/>
      <c r="Y6098" s="10"/>
      <c r="Z6098" s="9"/>
      <c r="AA6098" s="9"/>
      <c r="AB6098" s="9"/>
    </row>
    <row r="6099" spans="1:28" ht="14.25" outlineLevel="6" x14ac:dyDescent="0.15">
      <c r="B6099" s="197"/>
      <c r="C6099" s="198"/>
      <c r="D6099" s="114">
        <v>1319</v>
      </c>
      <c r="E6099" s="114"/>
      <c r="F6099" s="115"/>
      <c r="G6099" s="115"/>
      <c r="H6099" s="115" t="s">
        <v>3185</v>
      </c>
      <c r="I6099" s="116" t="s">
        <v>3184</v>
      </c>
      <c r="J6099" s="117" t="s">
        <v>696</v>
      </c>
      <c r="K6099" s="118">
        <v>10</v>
      </c>
      <c r="L6099" s="118">
        <v>0</v>
      </c>
      <c r="M6099" s="118">
        <v>10</v>
      </c>
      <c r="N6099" s="271"/>
      <c r="O6099" s="119">
        <f>M6099*N6099</f>
        <v>0</v>
      </c>
      <c r="P6099" s="117" t="s">
        <v>697</v>
      </c>
      <c r="Q6099" s="117" t="s">
        <v>9413</v>
      </c>
      <c r="R6099" s="118"/>
      <c r="S6099" s="118">
        <f>M6099*R6099</f>
        <v>0</v>
      </c>
      <c r="T6099" s="118"/>
      <c r="U6099" s="118">
        <f>M6099*T6099</f>
        <v>0</v>
      </c>
      <c r="V6099" s="119">
        <v>21</v>
      </c>
      <c r="W6099" s="119">
        <f>O6099*(V6099/100)</f>
        <v>0</v>
      </c>
      <c r="X6099" s="119">
        <f>O6099+W6099</f>
        <v>0</v>
      </c>
      <c r="Y6099" s="120">
        <v>8</v>
      </c>
      <c r="Z6099" s="9"/>
      <c r="AA6099" s="9"/>
      <c r="AB6099" s="9"/>
    </row>
    <row r="6100" spans="1:28" ht="4.5" customHeight="1" outlineLevel="6" x14ac:dyDescent="0.15">
      <c r="B6100" s="197"/>
      <c r="C6100" s="199"/>
      <c r="D6100" s="199"/>
      <c r="E6100" s="199"/>
      <c r="F6100" s="10"/>
      <c r="G6100" s="10"/>
      <c r="H6100" s="10"/>
      <c r="I6100" s="203"/>
      <c r="J6100" s="205"/>
      <c r="K6100" s="159"/>
      <c r="L6100" s="159"/>
      <c r="M6100" s="159"/>
      <c r="N6100" s="113"/>
      <c r="O6100" s="153"/>
      <c r="P6100" s="205"/>
      <c r="Q6100" s="205"/>
      <c r="R6100" s="159"/>
      <c r="S6100" s="159"/>
      <c r="T6100" s="159"/>
      <c r="U6100" s="159"/>
      <c r="V6100" s="153"/>
      <c r="W6100" s="153"/>
      <c r="X6100" s="153"/>
      <c r="Y6100" s="10"/>
      <c r="Z6100" s="9"/>
      <c r="AA6100" s="9"/>
      <c r="AB6100" s="9"/>
    </row>
    <row r="6101" spans="1:28" ht="14.25" outlineLevel="6" x14ac:dyDescent="0.15">
      <c r="B6101" s="197"/>
      <c r="C6101" s="198"/>
      <c r="D6101" s="114">
        <v>1320</v>
      </c>
      <c r="E6101" s="114"/>
      <c r="F6101" s="115"/>
      <c r="G6101" s="115"/>
      <c r="H6101" s="115" t="s">
        <v>3183</v>
      </c>
      <c r="I6101" s="116" t="s">
        <v>3182</v>
      </c>
      <c r="J6101" s="117" t="s">
        <v>696</v>
      </c>
      <c r="K6101" s="118">
        <v>10</v>
      </c>
      <c r="L6101" s="118">
        <v>0</v>
      </c>
      <c r="M6101" s="118">
        <v>10</v>
      </c>
      <c r="N6101" s="271"/>
      <c r="O6101" s="119">
        <f>M6101*N6101</f>
        <v>0</v>
      </c>
      <c r="P6101" s="117" t="s">
        <v>697</v>
      </c>
      <c r="Q6101" s="117" t="s">
        <v>9413</v>
      </c>
      <c r="R6101" s="118"/>
      <c r="S6101" s="118">
        <f>M6101*R6101</f>
        <v>0</v>
      </c>
      <c r="T6101" s="118"/>
      <c r="U6101" s="118">
        <f>M6101*T6101</f>
        <v>0</v>
      </c>
      <c r="V6101" s="119">
        <v>21</v>
      </c>
      <c r="W6101" s="119">
        <f>O6101*(V6101/100)</f>
        <v>0</v>
      </c>
      <c r="X6101" s="119">
        <f>O6101+W6101</f>
        <v>0</v>
      </c>
      <c r="Y6101" s="120">
        <v>8</v>
      </c>
      <c r="Z6101" s="9"/>
      <c r="AA6101" s="9"/>
      <c r="AB6101" s="9"/>
    </row>
    <row r="6102" spans="1:28" ht="4.5" customHeight="1" outlineLevel="6" x14ac:dyDescent="0.15">
      <c r="B6102" s="197"/>
      <c r="C6102" s="199"/>
      <c r="D6102" s="199"/>
      <c r="E6102" s="199"/>
      <c r="F6102" s="10"/>
      <c r="G6102" s="10"/>
      <c r="H6102" s="10"/>
      <c r="I6102" s="203"/>
      <c r="J6102" s="205"/>
      <c r="K6102" s="159"/>
      <c r="L6102" s="159"/>
      <c r="M6102" s="159"/>
      <c r="N6102" s="113"/>
      <c r="O6102" s="153"/>
      <c r="P6102" s="205"/>
      <c r="Q6102" s="205"/>
      <c r="R6102" s="159"/>
      <c r="S6102" s="159"/>
      <c r="T6102" s="159"/>
      <c r="U6102" s="159"/>
      <c r="V6102" s="153"/>
      <c r="W6102" s="153"/>
      <c r="X6102" s="153"/>
      <c r="Y6102" s="10"/>
      <c r="Z6102" s="9"/>
      <c r="AA6102" s="9"/>
      <c r="AB6102" s="9"/>
    </row>
    <row r="6103" spans="1:28" outlineLevel="6" x14ac:dyDescent="0.15">
      <c r="B6103" s="6"/>
      <c r="C6103" s="6"/>
      <c r="D6103" s="6"/>
      <c r="E6103" s="6"/>
      <c r="F6103" s="6"/>
      <c r="G6103" s="6"/>
      <c r="H6103" s="6"/>
      <c r="I6103" s="6"/>
      <c r="J6103" s="6"/>
      <c r="K6103" s="6"/>
      <c r="L6103" s="6"/>
      <c r="M6103" s="6"/>
      <c r="N6103" s="9"/>
      <c r="O6103" s="9"/>
      <c r="P6103" s="6"/>
      <c r="Q6103" s="6"/>
      <c r="R6103" s="6"/>
      <c r="S6103" s="6"/>
      <c r="T6103" s="6"/>
      <c r="U6103" s="6"/>
      <c r="V6103" s="6"/>
      <c r="W6103" s="9"/>
      <c r="X6103" s="9"/>
      <c r="Y6103" s="9"/>
    </row>
    <row r="6104" spans="1:28" ht="13.5" outlineLevel="5" x14ac:dyDescent="0.25">
      <c r="A6104" s="189" t="s">
        <v>1389</v>
      </c>
      <c r="B6104" s="239">
        <v>6</v>
      </c>
      <c r="C6104" s="240"/>
      <c r="D6104" s="240"/>
      <c r="E6104" s="240"/>
      <c r="F6104" s="193"/>
      <c r="G6104" s="193"/>
      <c r="H6104" s="193"/>
      <c r="I6104" s="241" t="s">
        <v>1388</v>
      </c>
      <c r="J6104" s="242"/>
      <c r="K6104" s="243"/>
      <c r="L6104" s="243"/>
      <c r="M6104" s="243"/>
      <c r="N6104" s="193"/>
      <c r="O6104" s="191">
        <f>SUBTOTAL(9,O6105:O6121)</f>
        <v>0</v>
      </c>
      <c r="P6104" s="242" t="s">
        <v>475</v>
      </c>
      <c r="Q6104" s="242"/>
      <c r="R6104" s="243"/>
      <c r="S6104" s="192">
        <f>SUBTOTAL(9,S6105:S6121)</f>
        <v>0</v>
      </c>
      <c r="T6104" s="243"/>
      <c r="U6104" s="192">
        <f>SUBTOTAL(9,U6105:U6121)</f>
        <v>0</v>
      </c>
      <c r="V6104" s="244"/>
      <c r="W6104" s="191">
        <f>SUBTOTAL(9,W6105:W6121)</f>
        <v>0</v>
      </c>
      <c r="X6104" s="191">
        <f>SUBTOTAL(9,X6105:X6121)</f>
        <v>0</v>
      </c>
      <c r="Y6104" s="189"/>
      <c r="Z6104" s="6"/>
      <c r="AA6104" s="9"/>
      <c r="AB6104" s="9"/>
    </row>
    <row r="6105" spans="1:28" ht="14.25" outlineLevel="6" x14ac:dyDescent="0.15">
      <c r="B6105" s="197"/>
      <c r="C6105" s="198"/>
      <c r="D6105" s="114">
        <v>1321</v>
      </c>
      <c r="E6105" s="114"/>
      <c r="F6105" s="115"/>
      <c r="G6105" s="115"/>
      <c r="H6105" s="115" t="s">
        <v>3181</v>
      </c>
      <c r="I6105" s="116" t="s">
        <v>3180</v>
      </c>
      <c r="J6105" s="117" t="s">
        <v>584</v>
      </c>
      <c r="K6105" s="118">
        <v>230</v>
      </c>
      <c r="L6105" s="118">
        <v>0</v>
      </c>
      <c r="M6105" s="118">
        <v>230</v>
      </c>
      <c r="N6105" s="271"/>
      <c r="O6105" s="119">
        <f>M6105*N6105</f>
        <v>0</v>
      </c>
      <c r="P6105" s="117" t="s">
        <v>697</v>
      </c>
      <c r="Q6105" s="117" t="s">
        <v>9413</v>
      </c>
      <c r="R6105" s="118"/>
      <c r="S6105" s="118">
        <f>M6105*R6105</f>
        <v>0</v>
      </c>
      <c r="T6105" s="118"/>
      <c r="U6105" s="118">
        <f>M6105*T6105</f>
        <v>0</v>
      </c>
      <c r="V6105" s="119">
        <v>21</v>
      </c>
      <c r="W6105" s="119">
        <f>O6105*(V6105/100)</f>
        <v>0</v>
      </c>
      <c r="X6105" s="119">
        <f>O6105+W6105</f>
        <v>0</v>
      </c>
      <c r="Y6105" s="120">
        <v>8</v>
      </c>
      <c r="Z6105" s="9"/>
      <c r="AA6105" s="9"/>
      <c r="AB6105" s="9"/>
    </row>
    <row r="6106" spans="1:28" ht="4.5" customHeight="1" outlineLevel="6" x14ac:dyDescent="0.15">
      <c r="B6106" s="197"/>
      <c r="C6106" s="199"/>
      <c r="D6106" s="199"/>
      <c r="E6106" s="199"/>
      <c r="F6106" s="10"/>
      <c r="G6106" s="10"/>
      <c r="H6106" s="10"/>
      <c r="I6106" s="203"/>
      <c r="J6106" s="205"/>
      <c r="K6106" s="159"/>
      <c r="L6106" s="159"/>
      <c r="M6106" s="159"/>
      <c r="N6106" s="113"/>
      <c r="O6106" s="153"/>
      <c r="P6106" s="205"/>
      <c r="Q6106" s="205"/>
      <c r="R6106" s="159"/>
      <c r="S6106" s="159"/>
      <c r="T6106" s="159"/>
      <c r="U6106" s="159"/>
      <c r="V6106" s="153"/>
      <c r="W6106" s="153"/>
      <c r="X6106" s="153"/>
      <c r="Y6106" s="10"/>
      <c r="Z6106" s="9"/>
      <c r="AA6106" s="9"/>
      <c r="AB6106" s="9"/>
    </row>
    <row r="6107" spans="1:28" ht="14.25" outlineLevel="6" x14ac:dyDescent="0.15">
      <c r="B6107" s="197"/>
      <c r="C6107" s="198"/>
      <c r="D6107" s="114">
        <v>1322</v>
      </c>
      <c r="E6107" s="114"/>
      <c r="F6107" s="115"/>
      <c r="G6107" s="115"/>
      <c r="H6107" s="115" t="s">
        <v>3179</v>
      </c>
      <c r="I6107" s="116" t="s">
        <v>3178</v>
      </c>
      <c r="J6107" s="117" t="s">
        <v>584</v>
      </c>
      <c r="K6107" s="118">
        <v>50</v>
      </c>
      <c r="L6107" s="118">
        <v>0</v>
      </c>
      <c r="M6107" s="118">
        <v>50</v>
      </c>
      <c r="N6107" s="271"/>
      <c r="O6107" s="119">
        <f>M6107*N6107</f>
        <v>0</v>
      </c>
      <c r="P6107" s="117" t="s">
        <v>697</v>
      </c>
      <c r="Q6107" s="117" t="s">
        <v>9413</v>
      </c>
      <c r="R6107" s="118"/>
      <c r="S6107" s="118">
        <f>M6107*R6107</f>
        <v>0</v>
      </c>
      <c r="T6107" s="118"/>
      <c r="U6107" s="118">
        <f>M6107*T6107</f>
        <v>0</v>
      </c>
      <c r="V6107" s="119">
        <v>21</v>
      </c>
      <c r="W6107" s="119">
        <f>O6107*(V6107/100)</f>
        <v>0</v>
      </c>
      <c r="X6107" s="119">
        <f>O6107+W6107</f>
        <v>0</v>
      </c>
      <c r="Y6107" s="120">
        <v>8</v>
      </c>
      <c r="Z6107" s="9"/>
      <c r="AA6107" s="9"/>
      <c r="AB6107" s="9"/>
    </row>
    <row r="6108" spans="1:28" ht="4.5" customHeight="1" outlineLevel="6" x14ac:dyDescent="0.15">
      <c r="B6108" s="197"/>
      <c r="C6108" s="199"/>
      <c r="D6108" s="199"/>
      <c r="E6108" s="199"/>
      <c r="F6108" s="10"/>
      <c r="G6108" s="10"/>
      <c r="H6108" s="10"/>
      <c r="I6108" s="203"/>
      <c r="J6108" s="205"/>
      <c r="K6108" s="159"/>
      <c r="L6108" s="159"/>
      <c r="M6108" s="159"/>
      <c r="N6108" s="113"/>
      <c r="O6108" s="153"/>
      <c r="P6108" s="205"/>
      <c r="Q6108" s="205"/>
      <c r="R6108" s="159"/>
      <c r="S6108" s="159"/>
      <c r="T6108" s="159"/>
      <c r="U6108" s="159"/>
      <c r="V6108" s="153"/>
      <c r="W6108" s="153"/>
      <c r="X6108" s="153"/>
      <c r="Y6108" s="10"/>
      <c r="Z6108" s="9"/>
      <c r="AA6108" s="9"/>
      <c r="AB6108" s="9"/>
    </row>
    <row r="6109" spans="1:28" ht="14.25" outlineLevel="6" x14ac:dyDescent="0.15">
      <c r="B6109" s="197"/>
      <c r="C6109" s="198"/>
      <c r="D6109" s="114">
        <v>1323</v>
      </c>
      <c r="E6109" s="114"/>
      <c r="F6109" s="115"/>
      <c r="G6109" s="115"/>
      <c r="H6109" s="115" t="s">
        <v>3177</v>
      </c>
      <c r="I6109" s="116" t="s">
        <v>3176</v>
      </c>
      <c r="J6109" s="117" t="s">
        <v>584</v>
      </c>
      <c r="K6109" s="118">
        <v>160</v>
      </c>
      <c r="L6109" s="118">
        <v>0</v>
      </c>
      <c r="M6109" s="118">
        <v>160</v>
      </c>
      <c r="N6109" s="271"/>
      <c r="O6109" s="119">
        <f>M6109*N6109</f>
        <v>0</v>
      </c>
      <c r="P6109" s="117" t="s">
        <v>697</v>
      </c>
      <c r="Q6109" s="117" t="s">
        <v>9413</v>
      </c>
      <c r="R6109" s="118"/>
      <c r="S6109" s="118">
        <f>M6109*R6109</f>
        <v>0</v>
      </c>
      <c r="T6109" s="118"/>
      <c r="U6109" s="118">
        <f>M6109*T6109</f>
        <v>0</v>
      </c>
      <c r="V6109" s="119">
        <v>21</v>
      </c>
      <c r="W6109" s="119">
        <f>O6109*(V6109/100)</f>
        <v>0</v>
      </c>
      <c r="X6109" s="119">
        <f>O6109+W6109</f>
        <v>0</v>
      </c>
      <c r="Y6109" s="120">
        <v>8</v>
      </c>
      <c r="Z6109" s="9"/>
      <c r="AA6109" s="9"/>
      <c r="AB6109" s="9"/>
    </row>
    <row r="6110" spans="1:28" ht="4.5" customHeight="1" outlineLevel="6" x14ac:dyDescent="0.15">
      <c r="B6110" s="197"/>
      <c r="C6110" s="199"/>
      <c r="D6110" s="199"/>
      <c r="E6110" s="199"/>
      <c r="F6110" s="10"/>
      <c r="G6110" s="10"/>
      <c r="H6110" s="10"/>
      <c r="I6110" s="203"/>
      <c r="J6110" s="205"/>
      <c r="K6110" s="159"/>
      <c r="L6110" s="159"/>
      <c r="M6110" s="159"/>
      <c r="N6110" s="113"/>
      <c r="O6110" s="153"/>
      <c r="P6110" s="205"/>
      <c r="Q6110" s="205"/>
      <c r="R6110" s="159"/>
      <c r="S6110" s="159"/>
      <c r="T6110" s="159"/>
      <c r="U6110" s="159"/>
      <c r="V6110" s="153"/>
      <c r="W6110" s="153"/>
      <c r="X6110" s="153"/>
      <c r="Y6110" s="10"/>
      <c r="Z6110" s="9"/>
      <c r="AA6110" s="9"/>
      <c r="AB6110" s="9"/>
    </row>
    <row r="6111" spans="1:28" ht="14.25" outlineLevel="6" x14ac:dyDescent="0.15">
      <c r="B6111" s="197"/>
      <c r="C6111" s="198"/>
      <c r="D6111" s="114">
        <v>1324</v>
      </c>
      <c r="E6111" s="114"/>
      <c r="F6111" s="115"/>
      <c r="G6111" s="115"/>
      <c r="H6111" s="115" t="s">
        <v>3175</v>
      </c>
      <c r="I6111" s="116" t="s">
        <v>3174</v>
      </c>
      <c r="J6111" s="117" t="s">
        <v>584</v>
      </c>
      <c r="K6111" s="118">
        <v>40</v>
      </c>
      <c r="L6111" s="118">
        <v>0</v>
      </c>
      <c r="M6111" s="118">
        <v>40</v>
      </c>
      <c r="N6111" s="271"/>
      <c r="O6111" s="119">
        <f>M6111*N6111</f>
        <v>0</v>
      </c>
      <c r="P6111" s="117" t="s">
        <v>697</v>
      </c>
      <c r="Q6111" s="117" t="s">
        <v>9413</v>
      </c>
      <c r="R6111" s="118"/>
      <c r="S6111" s="118">
        <f>M6111*R6111</f>
        <v>0</v>
      </c>
      <c r="T6111" s="118"/>
      <c r="U6111" s="118">
        <f>M6111*T6111</f>
        <v>0</v>
      </c>
      <c r="V6111" s="119">
        <v>21</v>
      </c>
      <c r="W6111" s="119">
        <f>O6111*(V6111/100)</f>
        <v>0</v>
      </c>
      <c r="X6111" s="119">
        <f>O6111+W6111</f>
        <v>0</v>
      </c>
      <c r="Y6111" s="120">
        <v>8</v>
      </c>
      <c r="Z6111" s="9"/>
      <c r="AA6111" s="9"/>
      <c r="AB6111" s="9"/>
    </row>
    <row r="6112" spans="1:28" ht="4.5" customHeight="1" outlineLevel="6" x14ac:dyDescent="0.15">
      <c r="B6112" s="197"/>
      <c r="C6112" s="199"/>
      <c r="D6112" s="199"/>
      <c r="E6112" s="199"/>
      <c r="F6112" s="10"/>
      <c r="G6112" s="10"/>
      <c r="H6112" s="10"/>
      <c r="I6112" s="203"/>
      <c r="J6112" s="205"/>
      <c r="K6112" s="159"/>
      <c r="L6112" s="159"/>
      <c r="M6112" s="159"/>
      <c r="N6112" s="113"/>
      <c r="O6112" s="153"/>
      <c r="P6112" s="205"/>
      <c r="Q6112" s="205"/>
      <c r="R6112" s="159"/>
      <c r="S6112" s="159"/>
      <c r="T6112" s="159"/>
      <c r="U6112" s="159"/>
      <c r="V6112" s="153"/>
      <c r="W6112" s="153"/>
      <c r="X6112" s="153"/>
      <c r="Y6112" s="10"/>
      <c r="Z6112" s="9"/>
      <c r="AA6112" s="9"/>
      <c r="AB6112" s="9"/>
    </row>
    <row r="6113" spans="1:28" ht="14.25" outlineLevel="6" x14ac:dyDescent="0.15">
      <c r="B6113" s="197"/>
      <c r="C6113" s="198"/>
      <c r="D6113" s="114">
        <v>1325</v>
      </c>
      <c r="E6113" s="114"/>
      <c r="F6113" s="115"/>
      <c r="G6113" s="115"/>
      <c r="H6113" s="115" t="s">
        <v>3173</v>
      </c>
      <c r="I6113" s="116" t="s">
        <v>3172</v>
      </c>
      <c r="J6113" s="117" t="s">
        <v>696</v>
      </c>
      <c r="K6113" s="118">
        <v>60</v>
      </c>
      <c r="L6113" s="118">
        <v>0</v>
      </c>
      <c r="M6113" s="118">
        <v>60</v>
      </c>
      <c r="N6113" s="271"/>
      <c r="O6113" s="119">
        <f>M6113*N6113</f>
        <v>0</v>
      </c>
      <c r="P6113" s="117" t="s">
        <v>697</v>
      </c>
      <c r="Q6113" s="117" t="s">
        <v>9413</v>
      </c>
      <c r="R6113" s="118"/>
      <c r="S6113" s="118">
        <f>M6113*R6113</f>
        <v>0</v>
      </c>
      <c r="T6113" s="118"/>
      <c r="U6113" s="118">
        <f>M6113*T6113</f>
        <v>0</v>
      </c>
      <c r="V6113" s="119">
        <v>21</v>
      </c>
      <c r="W6113" s="119">
        <f>O6113*(V6113/100)</f>
        <v>0</v>
      </c>
      <c r="X6113" s="119">
        <f>O6113+W6113</f>
        <v>0</v>
      </c>
      <c r="Y6113" s="120">
        <v>8</v>
      </c>
      <c r="Z6113" s="9"/>
      <c r="AA6113" s="9"/>
      <c r="AB6113" s="9"/>
    </row>
    <row r="6114" spans="1:28" ht="4.5" customHeight="1" outlineLevel="6" x14ac:dyDescent="0.15">
      <c r="B6114" s="197"/>
      <c r="C6114" s="199"/>
      <c r="D6114" s="199"/>
      <c r="E6114" s="199"/>
      <c r="F6114" s="10"/>
      <c r="G6114" s="10"/>
      <c r="H6114" s="10"/>
      <c r="I6114" s="203"/>
      <c r="J6114" s="205"/>
      <c r="K6114" s="159"/>
      <c r="L6114" s="159"/>
      <c r="M6114" s="159"/>
      <c r="N6114" s="113"/>
      <c r="O6114" s="153"/>
      <c r="P6114" s="205"/>
      <c r="Q6114" s="205"/>
      <c r="R6114" s="159"/>
      <c r="S6114" s="159"/>
      <c r="T6114" s="159"/>
      <c r="U6114" s="159"/>
      <c r="V6114" s="153"/>
      <c r="W6114" s="153"/>
      <c r="X6114" s="153"/>
      <c r="Y6114" s="10"/>
      <c r="Z6114" s="9"/>
      <c r="AA6114" s="9"/>
      <c r="AB6114" s="9"/>
    </row>
    <row r="6115" spans="1:28" ht="14.25" outlineLevel="6" x14ac:dyDescent="0.15">
      <c r="B6115" s="197"/>
      <c r="C6115" s="198"/>
      <c r="D6115" s="114">
        <v>1326</v>
      </c>
      <c r="E6115" s="114"/>
      <c r="F6115" s="115"/>
      <c r="G6115" s="115"/>
      <c r="H6115" s="115" t="s">
        <v>3171</v>
      </c>
      <c r="I6115" s="116" t="s">
        <v>3170</v>
      </c>
      <c r="J6115" s="117" t="s">
        <v>696</v>
      </c>
      <c r="K6115" s="118">
        <v>10</v>
      </c>
      <c r="L6115" s="118">
        <v>0</v>
      </c>
      <c r="M6115" s="118">
        <v>10</v>
      </c>
      <c r="N6115" s="271"/>
      <c r="O6115" s="119">
        <f>M6115*N6115</f>
        <v>0</v>
      </c>
      <c r="P6115" s="117" t="s">
        <v>697</v>
      </c>
      <c r="Q6115" s="117" t="s">
        <v>9413</v>
      </c>
      <c r="R6115" s="118"/>
      <c r="S6115" s="118">
        <f>M6115*R6115</f>
        <v>0</v>
      </c>
      <c r="T6115" s="118"/>
      <c r="U6115" s="118">
        <f>M6115*T6115</f>
        <v>0</v>
      </c>
      <c r="V6115" s="119">
        <v>21</v>
      </c>
      <c r="W6115" s="119">
        <f>O6115*(V6115/100)</f>
        <v>0</v>
      </c>
      <c r="X6115" s="119">
        <f>O6115+W6115</f>
        <v>0</v>
      </c>
      <c r="Y6115" s="120">
        <v>8</v>
      </c>
      <c r="Z6115" s="9"/>
      <c r="AA6115" s="9"/>
      <c r="AB6115" s="9"/>
    </row>
    <row r="6116" spans="1:28" ht="4.5" customHeight="1" outlineLevel="6" x14ac:dyDescent="0.15">
      <c r="B6116" s="197"/>
      <c r="C6116" s="199"/>
      <c r="D6116" s="199"/>
      <c r="E6116" s="199"/>
      <c r="F6116" s="10"/>
      <c r="G6116" s="10"/>
      <c r="H6116" s="10"/>
      <c r="I6116" s="203"/>
      <c r="J6116" s="205"/>
      <c r="K6116" s="159"/>
      <c r="L6116" s="159"/>
      <c r="M6116" s="159"/>
      <c r="N6116" s="113"/>
      <c r="O6116" s="153"/>
      <c r="P6116" s="205"/>
      <c r="Q6116" s="205"/>
      <c r="R6116" s="159"/>
      <c r="S6116" s="159"/>
      <c r="T6116" s="159"/>
      <c r="U6116" s="159"/>
      <c r="V6116" s="153"/>
      <c r="W6116" s="153"/>
      <c r="X6116" s="153"/>
      <c r="Y6116" s="10"/>
      <c r="Z6116" s="9"/>
      <c r="AA6116" s="9"/>
      <c r="AB6116" s="9"/>
    </row>
    <row r="6117" spans="1:28" ht="14.25" outlineLevel="6" x14ac:dyDescent="0.15">
      <c r="B6117" s="197"/>
      <c r="C6117" s="198"/>
      <c r="D6117" s="114">
        <v>1327</v>
      </c>
      <c r="E6117" s="114"/>
      <c r="F6117" s="115"/>
      <c r="G6117" s="115"/>
      <c r="H6117" s="115" t="s">
        <v>3169</v>
      </c>
      <c r="I6117" s="116" t="s">
        <v>3168</v>
      </c>
      <c r="J6117" s="117" t="s">
        <v>1204</v>
      </c>
      <c r="K6117" s="118">
        <v>1</v>
      </c>
      <c r="L6117" s="118">
        <v>0</v>
      </c>
      <c r="M6117" s="118">
        <v>1</v>
      </c>
      <c r="N6117" s="271"/>
      <c r="O6117" s="119">
        <f>M6117*N6117</f>
        <v>0</v>
      </c>
      <c r="P6117" s="117" t="s">
        <v>697</v>
      </c>
      <c r="Q6117" s="117" t="s">
        <v>9413</v>
      </c>
      <c r="R6117" s="118"/>
      <c r="S6117" s="118">
        <f>M6117*R6117</f>
        <v>0</v>
      </c>
      <c r="T6117" s="118"/>
      <c r="U6117" s="118">
        <f>M6117*T6117</f>
        <v>0</v>
      </c>
      <c r="V6117" s="119">
        <v>21</v>
      </c>
      <c r="W6117" s="119">
        <f>O6117*(V6117/100)</f>
        <v>0</v>
      </c>
      <c r="X6117" s="119">
        <f>O6117+W6117</f>
        <v>0</v>
      </c>
      <c r="Y6117" s="120">
        <v>8</v>
      </c>
      <c r="Z6117" s="9"/>
      <c r="AA6117" s="9"/>
      <c r="AB6117" s="9"/>
    </row>
    <row r="6118" spans="1:28" ht="4.5" customHeight="1" outlineLevel="6" x14ac:dyDescent="0.15">
      <c r="B6118" s="197"/>
      <c r="C6118" s="199"/>
      <c r="D6118" s="199"/>
      <c r="E6118" s="199"/>
      <c r="F6118" s="10"/>
      <c r="G6118" s="10"/>
      <c r="H6118" s="10"/>
      <c r="I6118" s="203"/>
      <c r="J6118" s="205"/>
      <c r="K6118" s="159"/>
      <c r="L6118" s="159"/>
      <c r="M6118" s="159"/>
      <c r="N6118" s="113"/>
      <c r="O6118" s="153"/>
      <c r="P6118" s="205"/>
      <c r="Q6118" s="205"/>
      <c r="R6118" s="159"/>
      <c r="S6118" s="159"/>
      <c r="T6118" s="159"/>
      <c r="U6118" s="159"/>
      <c r="V6118" s="153"/>
      <c r="W6118" s="153"/>
      <c r="X6118" s="153"/>
      <c r="Y6118" s="10"/>
      <c r="Z6118" s="9"/>
      <c r="AA6118" s="9"/>
      <c r="AB6118" s="9"/>
    </row>
    <row r="6119" spans="1:28" ht="14.25" outlineLevel="6" x14ac:dyDescent="0.15">
      <c r="B6119" s="197"/>
      <c r="C6119" s="198"/>
      <c r="D6119" s="114">
        <v>1328</v>
      </c>
      <c r="E6119" s="114"/>
      <c r="F6119" s="115"/>
      <c r="G6119" s="115"/>
      <c r="H6119" s="115" t="s">
        <v>3167</v>
      </c>
      <c r="I6119" s="116" t="s">
        <v>3166</v>
      </c>
      <c r="J6119" s="117" t="s">
        <v>584</v>
      </c>
      <c r="K6119" s="118">
        <v>230</v>
      </c>
      <c r="L6119" s="118">
        <v>0</v>
      </c>
      <c r="M6119" s="118">
        <v>230</v>
      </c>
      <c r="N6119" s="271"/>
      <c r="O6119" s="119">
        <f>M6119*N6119</f>
        <v>0</v>
      </c>
      <c r="P6119" s="117" t="s">
        <v>697</v>
      </c>
      <c r="Q6119" s="117" t="s">
        <v>9413</v>
      </c>
      <c r="R6119" s="118"/>
      <c r="S6119" s="118">
        <f>M6119*R6119</f>
        <v>0</v>
      </c>
      <c r="T6119" s="118"/>
      <c r="U6119" s="118">
        <f>M6119*T6119</f>
        <v>0</v>
      </c>
      <c r="V6119" s="119">
        <v>21</v>
      </c>
      <c r="W6119" s="119">
        <f>O6119*(V6119/100)</f>
        <v>0</v>
      </c>
      <c r="X6119" s="119">
        <f>O6119+W6119</f>
        <v>0</v>
      </c>
      <c r="Y6119" s="120">
        <v>8</v>
      </c>
      <c r="Z6119" s="9"/>
      <c r="AA6119" s="9"/>
      <c r="AB6119" s="9"/>
    </row>
    <row r="6120" spans="1:28" ht="4.5" customHeight="1" outlineLevel="6" x14ac:dyDescent="0.15">
      <c r="B6120" s="197"/>
      <c r="C6120" s="199"/>
      <c r="D6120" s="199"/>
      <c r="E6120" s="199"/>
      <c r="F6120" s="10"/>
      <c r="G6120" s="10"/>
      <c r="H6120" s="10"/>
      <c r="I6120" s="203"/>
      <c r="J6120" s="205"/>
      <c r="K6120" s="159"/>
      <c r="L6120" s="159"/>
      <c r="M6120" s="159"/>
      <c r="N6120" s="113"/>
      <c r="O6120" s="153"/>
      <c r="P6120" s="205"/>
      <c r="Q6120" s="205"/>
      <c r="R6120" s="159"/>
      <c r="S6120" s="159"/>
      <c r="T6120" s="159"/>
      <c r="U6120" s="159"/>
      <c r="V6120" s="153"/>
      <c r="W6120" s="153"/>
      <c r="X6120" s="153"/>
      <c r="Y6120" s="10"/>
      <c r="Z6120" s="9"/>
      <c r="AA6120" s="9"/>
      <c r="AB6120" s="9"/>
    </row>
    <row r="6121" spans="1:28" outlineLevel="6" x14ac:dyDescent="0.15">
      <c r="B6121" s="6"/>
      <c r="C6121" s="6"/>
      <c r="D6121" s="6"/>
      <c r="E6121" s="6"/>
      <c r="F6121" s="6"/>
      <c r="G6121" s="6"/>
      <c r="H6121" s="6"/>
      <c r="I6121" s="6"/>
      <c r="J6121" s="6"/>
      <c r="K6121" s="6"/>
      <c r="L6121" s="6"/>
      <c r="M6121" s="6"/>
      <c r="N6121" s="9"/>
      <c r="O6121" s="9"/>
      <c r="P6121" s="6"/>
      <c r="Q6121" s="6"/>
      <c r="R6121" s="6"/>
      <c r="S6121" s="6"/>
      <c r="T6121" s="6"/>
      <c r="U6121" s="6"/>
      <c r="V6121" s="6"/>
      <c r="W6121" s="9"/>
      <c r="X6121" s="9"/>
      <c r="Y6121" s="9"/>
    </row>
    <row r="6122" spans="1:28" ht="13.5" outlineLevel="5" x14ac:dyDescent="0.25">
      <c r="A6122" s="189" t="s">
        <v>1387</v>
      </c>
      <c r="B6122" s="239">
        <v>6</v>
      </c>
      <c r="C6122" s="240"/>
      <c r="D6122" s="240"/>
      <c r="E6122" s="240"/>
      <c r="F6122" s="193"/>
      <c r="G6122" s="193"/>
      <c r="H6122" s="193"/>
      <c r="I6122" s="241" t="s">
        <v>1386</v>
      </c>
      <c r="J6122" s="242"/>
      <c r="K6122" s="243"/>
      <c r="L6122" s="243"/>
      <c r="M6122" s="243"/>
      <c r="N6122" s="193"/>
      <c r="O6122" s="191">
        <f>SUBTOTAL(9,O6123:O6133)</f>
        <v>0</v>
      </c>
      <c r="P6122" s="242" t="s">
        <v>475</v>
      </c>
      <c r="Q6122" s="242"/>
      <c r="R6122" s="243"/>
      <c r="S6122" s="192">
        <f>SUBTOTAL(9,S6123:S6133)</f>
        <v>0</v>
      </c>
      <c r="T6122" s="243"/>
      <c r="U6122" s="192">
        <f>SUBTOTAL(9,U6123:U6133)</f>
        <v>0</v>
      </c>
      <c r="V6122" s="244"/>
      <c r="W6122" s="191">
        <f>SUBTOTAL(9,W6123:W6133)</f>
        <v>0</v>
      </c>
      <c r="X6122" s="191">
        <f>SUBTOTAL(9,X6123:X6133)</f>
        <v>0</v>
      </c>
      <c r="Y6122" s="189"/>
      <c r="Z6122" s="6"/>
      <c r="AA6122" s="9"/>
      <c r="AB6122" s="9"/>
    </row>
    <row r="6123" spans="1:28" ht="14.25" outlineLevel="6" x14ac:dyDescent="0.15">
      <c r="B6123" s="197"/>
      <c r="C6123" s="198"/>
      <c r="D6123" s="114">
        <v>1329</v>
      </c>
      <c r="E6123" s="114"/>
      <c r="F6123" s="115"/>
      <c r="G6123" s="115"/>
      <c r="H6123" s="115" t="s">
        <v>3165</v>
      </c>
      <c r="I6123" s="116" t="s">
        <v>3164</v>
      </c>
      <c r="J6123" s="117" t="s">
        <v>1011</v>
      </c>
      <c r="K6123" s="118">
        <v>1</v>
      </c>
      <c r="L6123" s="118">
        <v>0</v>
      </c>
      <c r="M6123" s="118">
        <v>1</v>
      </c>
      <c r="N6123" s="271"/>
      <c r="O6123" s="119">
        <f>M6123*N6123</f>
        <v>0</v>
      </c>
      <c r="P6123" s="117" t="s">
        <v>697</v>
      </c>
      <c r="Q6123" s="117" t="s">
        <v>9413</v>
      </c>
      <c r="R6123" s="118"/>
      <c r="S6123" s="118">
        <f>M6123*R6123</f>
        <v>0</v>
      </c>
      <c r="T6123" s="118"/>
      <c r="U6123" s="118">
        <f>M6123*T6123</f>
        <v>0</v>
      </c>
      <c r="V6123" s="119">
        <v>21</v>
      </c>
      <c r="W6123" s="119">
        <f>O6123*(V6123/100)</f>
        <v>0</v>
      </c>
      <c r="X6123" s="119">
        <f>O6123+W6123</f>
        <v>0</v>
      </c>
      <c r="Y6123" s="120">
        <v>8</v>
      </c>
      <c r="Z6123" s="9"/>
      <c r="AA6123" s="9"/>
      <c r="AB6123" s="9"/>
    </row>
    <row r="6124" spans="1:28" ht="4.5" customHeight="1" outlineLevel="6" x14ac:dyDescent="0.15">
      <c r="B6124" s="197"/>
      <c r="C6124" s="199"/>
      <c r="D6124" s="199"/>
      <c r="E6124" s="199"/>
      <c r="F6124" s="10"/>
      <c r="G6124" s="10"/>
      <c r="H6124" s="10"/>
      <c r="I6124" s="203"/>
      <c r="J6124" s="205"/>
      <c r="K6124" s="159"/>
      <c r="L6124" s="159"/>
      <c r="M6124" s="159"/>
      <c r="N6124" s="113"/>
      <c r="O6124" s="153"/>
      <c r="P6124" s="205"/>
      <c r="Q6124" s="205"/>
      <c r="R6124" s="159"/>
      <c r="S6124" s="159"/>
      <c r="T6124" s="159"/>
      <c r="U6124" s="159"/>
      <c r="V6124" s="153"/>
      <c r="W6124" s="153"/>
      <c r="X6124" s="153"/>
      <c r="Y6124" s="10"/>
      <c r="Z6124" s="9"/>
      <c r="AA6124" s="9"/>
      <c r="AB6124" s="9"/>
    </row>
    <row r="6125" spans="1:28" ht="14.25" outlineLevel="6" x14ac:dyDescent="0.15">
      <c r="B6125" s="197"/>
      <c r="C6125" s="198"/>
      <c r="D6125" s="114">
        <v>1330</v>
      </c>
      <c r="E6125" s="114"/>
      <c r="F6125" s="115"/>
      <c r="G6125" s="115"/>
      <c r="H6125" s="115" t="s">
        <v>3163</v>
      </c>
      <c r="I6125" s="116" t="s">
        <v>3162</v>
      </c>
      <c r="J6125" s="117" t="s">
        <v>696</v>
      </c>
      <c r="K6125" s="118">
        <v>10</v>
      </c>
      <c r="L6125" s="118">
        <v>0</v>
      </c>
      <c r="M6125" s="118">
        <v>10</v>
      </c>
      <c r="N6125" s="271"/>
      <c r="O6125" s="119">
        <f>M6125*N6125</f>
        <v>0</v>
      </c>
      <c r="P6125" s="117" t="s">
        <v>697</v>
      </c>
      <c r="Q6125" s="117" t="s">
        <v>9413</v>
      </c>
      <c r="R6125" s="118"/>
      <c r="S6125" s="118">
        <f>M6125*R6125</f>
        <v>0</v>
      </c>
      <c r="T6125" s="118"/>
      <c r="U6125" s="118">
        <f>M6125*T6125</f>
        <v>0</v>
      </c>
      <c r="V6125" s="119">
        <v>21</v>
      </c>
      <c r="W6125" s="119">
        <f>O6125*(V6125/100)</f>
        <v>0</v>
      </c>
      <c r="X6125" s="119">
        <f>O6125+W6125</f>
        <v>0</v>
      </c>
      <c r="Y6125" s="120">
        <v>8</v>
      </c>
      <c r="Z6125" s="9"/>
      <c r="AA6125" s="9"/>
      <c r="AB6125" s="9"/>
    </row>
    <row r="6126" spans="1:28" ht="4.5" customHeight="1" outlineLevel="6" x14ac:dyDescent="0.15">
      <c r="B6126" s="197"/>
      <c r="C6126" s="199"/>
      <c r="D6126" s="199"/>
      <c r="E6126" s="199"/>
      <c r="F6126" s="10"/>
      <c r="G6126" s="10"/>
      <c r="H6126" s="10"/>
      <c r="I6126" s="203"/>
      <c r="J6126" s="205"/>
      <c r="K6126" s="159"/>
      <c r="L6126" s="159"/>
      <c r="M6126" s="159"/>
      <c r="N6126" s="113"/>
      <c r="O6126" s="153"/>
      <c r="P6126" s="205"/>
      <c r="Q6126" s="205"/>
      <c r="R6126" s="159"/>
      <c r="S6126" s="159"/>
      <c r="T6126" s="159"/>
      <c r="U6126" s="159"/>
      <c r="V6126" s="153"/>
      <c r="W6126" s="153"/>
      <c r="X6126" s="153"/>
      <c r="Y6126" s="10"/>
      <c r="Z6126" s="9"/>
      <c r="AA6126" s="9"/>
      <c r="AB6126" s="9"/>
    </row>
    <row r="6127" spans="1:28" ht="14.25" outlineLevel="6" x14ac:dyDescent="0.15">
      <c r="B6127" s="197"/>
      <c r="C6127" s="198"/>
      <c r="D6127" s="114">
        <v>1331</v>
      </c>
      <c r="E6127" s="114"/>
      <c r="F6127" s="115"/>
      <c r="G6127" s="115"/>
      <c r="H6127" s="115" t="s">
        <v>3161</v>
      </c>
      <c r="I6127" s="116" t="s">
        <v>3160</v>
      </c>
      <c r="J6127" s="117" t="s">
        <v>1011</v>
      </c>
      <c r="K6127" s="118">
        <v>1</v>
      </c>
      <c r="L6127" s="118">
        <v>0</v>
      </c>
      <c r="M6127" s="118">
        <v>1</v>
      </c>
      <c r="N6127" s="271"/>
      <c r="O6127" s="119">
        <f>M6127*N6127</f>
        <v>0</v>
      </c>
      <c r="P6127" s="117" t="s">
        <v>697</v>
      </c>
      <c r="Q6127" s="117" t="s">
        <v>9413</v>
      </c>
      <c r="R6127" s="118"/>
      <c r="S6127" s="118">
        <f>M6127*R6127</f>
        <v>0</v>
      </c>
      <c r="T6127" s="118"/>
      <c r="U6127" s="118">
        <f>M6127*T6127</f>
        <v>0</v>
      </c>
      <c r="V6127" s="119">
        <v>21</v>
      </c>
      <c r="W6127" s="119">
        <f>O6127*(V6127/100)</f>
        <v>0</v>
      </c>
      <c r="X6127" s="119">
        <f>O6127+W6127</f>
        <v>0</v>
      </c>
      <c r="Y6127" s="120">
        <v>8</v>
      </c>
      <c r="Z6127" s="9"/>
      <c r="AA6127" s="9"/>
      <c r="AB6127" s="9"/>
    </row>
    <row r="6128" spans="1:28" ht="4.5" customHeight="1" outlineLevel="6" x14ac:dyDescent="0.15">
      <c r="B6128" s="197"/>
      <c r="C6128" s="199"/>
      <c r="D6128" s="199"/>
      <c r="E6128" s="199"/>
      <c r="F6128" s="10"/>
      <c r="G6128" s="10"/>
      <c r="H6128" s="10"/>
      <c r="I6128" s="203"/>
      <c r="J6128" s="205"/>
      <c r="K6128" s="159"/>
      <c r="L6128" s="159"/>
      <c r="M6128" s="159"/>
      <c r="N6128" s="113"/>
      <c r="O6128" s="153"/>
      <c r="P6128" s="205"/>
      <c r="Q6128" s="205"/>
      <c r="R6128" s="159"/>
      <c r="S6128" s="159"/>
      <c r="T6128" s="159"/>
      <c r="U6128" s="159"/>
      <c r="V6128" s="153"/>
      <c r="W6128" s="153"/>
      <c r="X6128" s="153"/>
      <c r="Y6128" s="10"/>
      <c r="Z6128" s="9"/>
      <c r="AA6128" s="9"/>
      <c r="AB6128" s="9"/>
    </row>
    <row r="6129" spans="1:28" ht="14.25" outlineLevel="6" x14ac:dyDescent="0.15">
      <c r="B6129" s="197"/>
      <c r="C6129" s="198"/>
      <c r="D6129" s="114">
        <v>1332</v>
      </c>
      <c r="E6129" s="114"/>
      <c r="F6129" s="115"/>
      <c r="G6129" s="115"/>
      <c r="H6129" s="115" t="s">
        <v>3159</v>
      </c>
      <c r="I6129" s="116" t="s">
        <v>3158</v>
      </c>
      <c r="J6129" s="117" t="s">
        <v>1011</v>
      </c>
      <c r="K6129" s="118">
        <v>1</v>
      </c>
      <c r="L6129" s="118">
        <v>0</v>
      </c>
      <c r="M6129" s="118">
        <v>1</v>
      </c>
      <c r="N6129" s="271"/>
      <c r="O6129" s="119">
        <f>M6129*N6129</f>
        <v>0</v>
      </c>
      <c r="P6129" s="117" t="s">
        <v>697</v>
      </c>
      <c r="Q6129" s="117" t="s">
        <v>9413</v>
      </c>
      <c r="R6129" s="118"/>
      <c r="S6129" s="118">
        <f>M6129*R6129</f>
        <v>0</v>
      </c>
      <c r="T6129" s="118"/>
      <c r="U6129" s="118">
        <f>M6129*T6129</f>
        <v>0</v>
      </c>
      <c r="V6129" s="119">
        <v>21</v>
      </c>
      <c r="W6129" s="119">
        <f>O6129*(V6129/100)</f>
        <v>0</v>
      </c>
      <c r="X6129" s="119">
        <f>O6129+W6129</f>
        <v>0</v>
      </c>
      <c r="Y6129" s="120">
        <v>8</v>
      </c>
      <c r="Z6129" s="9"/>
      <c r="AA6129" s="9"/>
      <c r="AB6129" s="9"/>
    </row>
    <row r="6130" spans="1:28" ht="4.5" customHeight="1" outlineLevel="6" x14ac:dyDescent="0.15">
      <c r="B6130" s="197"/>
      <c r="C6130" s="199"/>
      <c r="D6130" s="199"/>
      <c r="E6130" s="199"/>
      <c r="F6130" s="10"/>
      <c r="G6130" s="10"/>
      <c r="H6130" s="10"/>
      <c r="I6130" s="203"/>
      <c r="J6130" s="205"/>
      <c r="K6130" s="159"/>
      <c r="L6130" s="159"/>
      <c r="M6130" s="159"/>
      <c r="N6130" s="113"/>
      <c r="O6130" s="153"/>
      <c r="P6130" s="205"/>
      <c r="Q6130" s="205"/>
      <c r="R6130" s="159"/>
      <c r="S6130" s="159"/>
      <c r="T6130" s="159"/>
      <c r="U6130" s="159"/>
      <c r="V6130" s="153"/>
      <c r="W6130" s="153"/>
      <c r="X6130" s="153"/>
      <c r="Y6130" s="10"/>
      <c r="Z6130" s="9"/>
      <c r="AA6130" s="9"/>
      <c r="AB6130" s="9"/>
    </row>
    <row r="6131" spans="1:28" ht="28.5" outlineLevel="6" x14ac:dyDescent="0.15">
      <c r="B6131" s="197"/>
      <c r="C6131" s="198"/>
      <c r="D6131" s="114">
        <v>1333</v>
      </c>
      <c r="E6131" s="114"/>
      <c r="F6131" s="115"/>
      <c r="G6131" s="115"/>
      <c r="H6131" s="115" t="s">
        <v>3157</v>
      </c>
      <c r="I6131" s="116" t="s">
        <v>1024</v>
      </c>
      <c r="J6131" s="117" t="s">
        <v>1011</v>
      </c>
      <c r="K6131" s="118">
        <v>1</v>
      </c>
      <c r="L6131" s="118">
        <v>0</v>
      </c>
      <c r="M6131" s="118">
        <v>1</v>
      </c>
      <c r="N6131" s="271"/>
      <c r="O6131" s="119">
        <f>M6131*N6131</f>
        <v>0</v>
      </c>
      <c r="P6131" s="117" t="s">
        <v>697</v>
      </c>
      <c r="Q6131" s="117" t="s">
        <v>9413</v>
      </c>
      <c r="R6131" s="118"/>
      <c r="S6131" s="118">
        <f>M6131*R6131</f>
        <v>0</v>
      </c>
      <c r="T6131" s="118"/>
      <c r="U6131" s="118">
        <f>M6131*T6131</f>
        <v>0</v>
      </c>
      <c r="V6131" s="119">
        <v>21</v>
      </c>
      <c r="W6131" s="119">
        <f>O6131*(V6131/100)</f>
        <v>0</v>
      </c>
      <c r="X6131" s="119">
        <f>O6131+W6131</f>
        <v>0</v>
      </c>
      <c r="Y6131" s="120">
        <v>8</v>
      </c>
      <c r="Z6131" s="9"/>
      <c r="AA6131" s="9"/>
      <c r="AB6131" s="9"/>
    </row>
    <row r="6132" spans="1:28" ht="4.5" customHeight="1" outlineLevel="6" x14ac:dyDescent="0.15">
      <c r="B6132" s="197"/>
      <c r="C6132" s="199"/>
      <c r="D6132" s="199"/>
      <c r="E6132" s="199"/>
      <c r="F6132" s="10"/>
      <c r="G6132" s="10"/>
      <c r="H6132" s="10"/>
      <c r="I6132" s="203"/>
      <c r="J6132" s="205"/>
      <c r="K6132" s="159"/>
      <c r="L6132" s="159"/>
      <c r="M6132" s="159"/>
      <c r="N6132" s="113"/>
      <c r="O6132" s="153"/>
      <c r="P6132" s="205"/>
      <c r="Q6132" s="205"/>
      <c r="R6132" s="159"/>
      <c r="S6132" s="159"/>
      <c r="T6132" s="159"/>
      <c r="U6132" s="159"/>
      <c r="V6132" s="153"/>
      <c r="W6132" s="153"/>
      <c r="X6132" s="153"/>
      <c r="Y6132" s="10"/>
      <c r="Z6132" s="9"/>
      <c r="AA6132" s="9"/>
      <c r="AB6132" s="9"/>
    </row>
    <row r="6133" spans="1:28" outlineLevel="6" x14ac:dyDescent="0.15">
      <c r="B6133" s="6"/>
      <c r="C6133" s="6"/>
      <c r="D6133" s="6"/>
      <c r="E6133" s="6"/>
      <c r="F6133" s="6"/>
      <c r="G6133" s="6"/>
      <c r="H6133" s="6"/>
      <c r="I6133" s="6"/>
      <c r="J6133" s="6"/>
      <c r="K6133" s="6"/>
      <c r="L6133" s="6"/>
      <c r="M6133" s="6"/>
      <c r="N6133" s="9"/>
      <c r="O6133" s="9"/>
      <c r="P6133" s="6"/>
      <c r="Q6133" s="6"/>
      <c r="R6133" s="6"/>
      <c r="S6133" s="6"/>
      <c r="T6133" s="6"/>
      <c r="U6133" s="6"/>
      <c r="V6133" s="6"/>
      <c r="W6133" s="9"/>
      <c r="X6133" s="9"/>
      <c r="Y6133" s="9"/>
    </row>
    <row r="6134" spans="1:28" ht="13.5" outlineLevel="3" x14ac:dyDescent="0.25">
      <c r="A6134" s="179" t="s">
        <v>1385</v>
      </c>
      <c r="B6134" s="227">
        <v>4</v>
      </c>
      <c r="C6134" s="228"/>
      <c r="D6134" s="228"/>
      <c r="E6134" s="228"/>
      <c r="F6134" s="183"/>
      <c r="G6134" s="183"/>
      <c r="H6134" s="183"/>
      <c r="I6134" s="229" t="s">
        <v>1384</v>
      </c>
      <c r="J6134" s="230"/>
      <c r="K6134" s="231"/>
      <c r="L6134" s="231"/>
      <c r="M6134" s="231"/>
      <c r="N6134" s="183"/>
      <c r="O6134" s="181">
        <f>SUBTOTAL(9,O6135:O6934)</f>
        <v>0</v>
      </c>
      <c r="P6134" s="230" t="s">
        <v>473</v>
      </c>
      <c r="Q6134" s="230"/>
      <c r="R6134" s="231"/>
      <c r="S6134" s="182">
        <f>SUBTOTAL(9,S6135:S6934)</f>
        <v>0</v>
      </c>
      <c r="T6134" s="231"/>
      <c r="U6134" s="182">
        <f>SUBTOTAL(9,U6135:U6934)</f>
        <v>0</v>
      </c>
      <c r="V6134" s="232"/>
      <c r="W6134" s="181">
        <f>SUBTOTAL(9,W6135:W6934)</f>
        <v>0</v>
      </c>
      <c r="X6134" s="181">
        <f>SUBTOTAL(9,X6135:X6934)</f>
        <v>0</v>
      </c>
      <c r="Y6134" s="179"/>
      <c r="Z6134" s="6"/>
      <c r="AA6134" s="9"/>
      <c r="AB6134" s="9"/>
    </row>
    <row r="6135" spans="1:28" ht="13.5" outlineLevel="4" x14ac:dyDescent="0.25">
      <c r="A6135" s="184" t="s">
        <v>1383</v>
      </c>
      <c r="B6135" s="233">
        <v>5</v>
      </c>
      <c r="C6135" s="234"/>
      <c r="D6135" s="234"/>
      <c r="E6135" s="234"/>
      <c r="F6135" s="188"/>
      <c r="G6135" s="188"/>
      <c r="H6135" s="188"/>
      <c r="I6135" s="235" t="s">
        <v>1382</v>
      </c>
      <c r="J6135" s="236"/>
      <c r="K6135" s="237"/>
      <c r="L6135" s="237"/>
      <c r="M6135" s="237"/>
      <c r="N6135" s="188"/>
      <c r="O6135" s="186">
        <f>SUBTOTAL(9,O6136:O6271)</f>
        <v>0</v>
      </c>
      <c r="P6135" s="236" t="s">
        <v>474</v>
      </c>
      <c r="Q6135" s="236"/>
      <c r="R6135" s="237"/>
      <c r="S6135" s="187">
        <f>SUBTOTAL(9,S6136:S6271)</f>
        <v>0</v>
      </c>
      <c r="T6135" s="237"/>
      <c r="U6135" s="187">
        <f>SUBTOTAL(9,U6136:U6271)</f>
        <v>0</v>
      </c>
      <c r="V6135" s="238"/>
      <c r="W6135" s="186">
        <f>SUBTOTAL(9,W6136:W6271)</f>
        <v>0</v>
      </c>
      <c r="X6135" s="186">
        <f>SUBTOTAL(9,X6136:X6271)</f>
        <v>0</v>
      </c>
      <c r="Y6135" s="184"/>
      <c r="Z6135" s="6"/>
      <c r="AA6135" s="9"/>
      <c r="AB6135" s="9"/>
    </row>
    <row r="6136" spans="1:28" ht="13.5" outlineLevel="5" x14ac:dyDescent="0.25">
      <c r="A6136" s="189" t="s">
        <v>1381</v>
      </c>
      <c r="B6136" s="239">
        <v>6</v>
      </c>
      <c r="C6136" s="240"/>
      <c r="D6136" s="240"/>
      <c r="E6136" s="240"/>
      <c r="F6136" s="193"/>
      <c r="G6136" s="193"/>
      <c r="H6136" s="193"/>
      <c r="I6136" s="241" t="s">
        <v>1380</v>
      </c>
      <c r="J6136" s="242"/>
      <c r="K6136" s="243"/>
      <c r="L6136" s="243"/>
      <c r="M6136" s="243"/>
      <c r="N6136" s="193"/>
      <c r="O6136" s="191">
        <f>SUBTOTAL(9,O6137:O6189)</f>
        <v>0</v>
      </c>
      <c r="P6136" s="242" t="s">
        <v>475</v>
      </c>
      <c r="Q6136" s="242"/>
      <c r="R6136" s="243"/>
      <c r="S6136" s="192">
        <f>SUBTOTAL(9,S6137:S6189)</f>
        <v>0</v>
      </c>
      <c r="T6136" s="243"/>
      <c r="U6136" s="192">
        <f>SUBTOTAL(9,U6137:U6189)</f>
        <v>0</v>
      </c>
      <c r="V6136" s="244"/>
      <c r="W6136" s="191">
        <f>SUBTOTAL(9,W6137:W6189)</f>
        <v>0</v>
      </c>
      <c r="X6136" s="191">
        <f>SUBTOTAL(9,X6137:X6189)</f>
        <v>0</v>
      </c>
      <c r="Y6136" s="189"/>
      <c r="Z6136" s="6"/>
      <c r="AA6136" s="9"/>
      <c r="AB6136" s="9"/>
    </row>
    <row r="6137" spans="1:28" ht="71.25" outlineLevel="6" x14ac:dyDescent="0.15">
      <c r="B6137" s="197"/>
      <c r="C6137" s="198"/>
      <c r="D6137" s="114">
        <v>1334</v>
      </c>
      <c r="E6137" s="114"/>
      <c r="F6137" s="115"/>
      <c r="G6137" s="115" t="s">
        <v>2383</v>
      </c>
      <c r="H6137" s="115" t="s">
        <v>3156</v>
      </c>
      <c r="I6137" s="116" t="s">
        <v>3155</v>
      </c>
      <c r="J6137" s="117" t="s">
        <v>696</v>
      </c>
      <c r="K6137" s="118">
        <v>1</v>
      </c>
      <c r="L6137" s="118">
        <v>0</v>
      </c>
      <c r="M6137" s="118">
        <v>1</v>
      </c>
      <c r="N6137" s="271"/>
      <c r="O6137" s="119">
        <f>M6137*N6137</f>
        <v>0</v>
      </c>
      <c r="P6137" s="117" t="s">
        <v>697</v>
      </c>
      <c r="Q6137" s="117" t="s">
        <v>9413</v>
      </c>
      <c r="R6137" s="118"/>
      <c r="S6137" s="118">
        <f>M6137*R6137</f>
        <v>0</v>
      </c>
      <c r="T6137" s="118"/>
      <c r="U6137" s="118">
        <f>M6137*T6137</f>
        <v>0</v>
      </c>
      <c r="V6137" s="119">
        <v>21</v>
      </c>
      <c r="W6137" s="119">
        <f>O6137*(V6137/100)</f>
        <v>0</v>
      </c>
      <c r="X6137" s="119">
        <f>O6137+W6137</f>
        <v>0</v>
      </c>
      <c r="Y6137" s="120">
        <v>8</v>
      </c>
      <c r="Z6137" s="9"/>
      <c r="AA6137" s="9"/>
      <c r="AB6137" s="9"/>
    </row>
    <row r="6138" spans="1:28" ht="4.5" customHeight="1" outlineLevel="6" x14ac:dyDescent="0.15">
      <c r="B6138" s="197"/>
      <c r="C6138" s="199"/>
      <c r="D6138" s="199"/>
      <c r="E6138" s="199"/>
      <c r="F6138" s="10"/>
      <c r="G6138" s="10"/>
      <c r="H6138" s="10"/>
      <c r="I6138" s="203"/>
      <c r="J6138" s="205"/>
      <c r="K6138" s="159"/>
      <c r="L6138" s="159"/>
      <c r="M6138" s="159"/>
      <c r="N6138" s="113"/>
      <c r="O6138" s="153"/>
      <c r="P6138" s="205"/>
      <c r="Q6138" s="205"/>
      <c r="R6138" s="159"/>
      <c r="S6138" s="159"/>
      <c r="T6138" s="159"/>
      <c r="U6138" s="159"/>
      <c r="V6138" s="153"/>
      <c r="W6138" s="153"/>
      <c r="X6138" s="153"/>
      <c r="Y6138" s="10"/>
      <c r="Z6138" s="9"/>
      <c r="AA6138" s="9"/>
      <c r="AB6138" s="9"/>
    </row>
    <row r="6139" spans="1:28" ht="42.75" outlineLevel="6" x14ac:dyDescent="0.15">
      <c r="B6139" s="197"/>
      <c r="C6139" s="198"/>
      <c r="D6139" s="114">
        <v>1335</v>
      </c>
      <c r="E6139" s="114"/>
      <c r="F6139" s="115"/>
      <c r="G6139" s="115" t="s">
        <v>2381</v>
      </c>
      <c r="H6139" s="115" t="s">
        <v>3154</v>
      </c>
      <c r="I6139" s="116" t="s">
        <v>3153</v>
      </c>
      <c r="J6139" s="117" t="s">
        <v>696</v>
      </c>
      <c r="K6139" s="118">
        <v>1</v>
      </c>
      <c r="L6139" s="118">
        <v>0</v>
      </c>
      <c r="M6139" s="118">
        <v>1</v>
      </c>
      <c r="N6139" s="271"/>
      <c r="O6139" s="119">
        <f>M6139*N6139</f>
        <v>0</v>
      </c>
      <c r="P6139" s="117" t="s">
        <v>697</v>
      </c>
      <c r="Q6139" s="117" t="s">
        <v>9413</v>
      </c>
      <c r="R6139" s="118"/>
      <c r="S6139" s="118">
        <f>M6139*R6139</f>
        <v>0</v>
      </c>
      <c r="T6139" s="118"/>
      <c r="U6139" s="118">
        <f>M6139*T6139</f>
        <v>0</v>
      </c>
      <c r="V6139" s="119">
        <v>21</v>
      </c>
      <c r="W6139" s="119">
        <f>O6139*(V6139/100)</f>
        <v>0</v>
      </c>
      <c r="X6139" s="119">
        <f>O6139+W6139</f>
        <v>0</v>
      </c>
      <c r="Y6139" s="120">
        <v>8</v>
      </c>
      <c r="Z6139" s="9"/>
      <c r="AA6139" s="9"/>
      <c r="AB6139" s="9"/>
    </row>
    <row r="6140" spans="1:28" ht="4.5" customHeight="1" outlineLevel="6" x14ac:dyDescent="0.15">
      <c r="B6140" s="197"/>
      <c r="C6140" s="199"/>
      <c r="D6140" s="199"/>
      <c r="E6140" s="199"/>
      <c r="F6140" s="10"/>
      <c r="G6140" s="10"/>
      <c r="H6140" s="10"/>
      <c r="I6140" s="203"/>
      <c r="J6140" s="205"/>
      <c r="K6140" s="159"/>
      <c r="L6140" s="159"/>
      <c r="M6140" s="159"/>
      <c r="N6140" s="113"/>
      <c r="O6140" s="153"/>
      <c r="P6140" s="205"/>
      <c r="Q6140" s="205"/>
      <c r="R6140" s="159"/>
      <c r="S6140" s="159"/>
      <c r="T6140" s="159"/>
      <c r="U6140" s="159"/>
      <c r="V6140" s="153"/>
      <c r="W6140" s="153"/>
      <c r="X6140" s="153"/>
      <c r="Y6140" s="10"/>
      <c r="Z6140" s="9"/>
      <c r="AA6140" s="9"/>
      <c r="AB6140" s="9"/>
    </row>
    <row r="6141" spans="1:28" ht="14.25" outlineLevel="6" x14ac:dyDescent="0.15">
      <c r="B6141" s="197"/>
      <c r="C6141" s="198"/>
      <c r="D6141" s="114">
        <v>1336</v>
      </c>
      <c r="E6141" s="114"/>
      <c r="F6141" s="115"/>
      <c r="G6141" s="115" t="s">
        <v>2378</v>
      </c>
      <c r="H6141" s="115" t="s">
        <v>3152</v>
      </c>
      <c r="I6141" s="116" t="s">
        <v>3151</v>
      </c>
      <c r="J6141" s="117" t="s">
        <v>696</v>
      </c>
      <c r="K6141" s="118">
        <v>5</v>
      </c>
      <c r="L6141" s="118">
        <v>0</v>
      </c>
      <c r="M6141" s="118">
        <v>5</v>
      </c>
      <c r="N6141" s="271"/>
      <c r="O6141" s="119">
        <f>M6141*N6141</f>
        <v>0</v>
      </c>
      <c r="P6141" s="117" t="s">
        <v>697</v>
      </c>
      <c r="Q6141" s="117" t="s">
        <v>9413</v>
      </c>
      <c r="R6141" s="118"/>
      <c r="S6141" s="118">
        <f>M6141*R6141</f>
        <v>0</v>
      </c>
      <c r="T6141" s="118"/>
      <c r="U6141" s="118">
        <f>M6141*T6141</f>
        <v>0</v>
      </c>
      <c r="V6141" s="119">
        <v>21</v>
      </c>
      <c r="W6141" s="119">
        <f>O6141*(V6141/100)</f>
        <v>0</v>
      </c>
      <c r="X6141" s="119">
        <f>O6141+W6141</f>
        <v>0</v>
      </c>
      <c r="Y6141" s="120">
        <v>8</v>
      </c>
      <c r="Z6141" s="9"/>
      <c r="AA6141" s="9"/>
      <c r="AB6141" s="9"/>
    </row>
    <row r="6142" spans="1:28" ht="4.5" customHeight="1" outlineLevel="6" x14ac:dyDescent="0.15">
      <c r="B6142" s="197"/>
      <c r="C6142" s="199"/>
      <c r="D6142" s="199"/>
      <c r="E6142" s="199"/>
      <c r="F6142" s="10"/>
      <c r="G6142" s="10"/>
      <c r="H6142" s="10"/>
      <c r="I6142" s="203"/>
      <c r="J6142" s="205"/>
      <c r="K6142" s="159"/>
      <c r="L6142" s="159"/>
      <c r="M6142" s="159"/>
      <c r="N6142" s="113"/>
      <c r="O6142" s="153"/>
      <c r="P6142" s="205"/>
      <c r="Q6142" s="205"/>
      <c r="R6142" s="159"/>
      <c r="S6142" s="159"/>
      <c r="T6142" s="159"/>
      <c r="U6142" s="159"/>
      <c r="V6142" s="153"/>
      <c r="W6142" s="153"/>
      <c r="X6142" s="153"/>
      <c r="Y6142" s="10"/>
      <c r="Z6142" s="9"/>
      <c r="AA6142" s="9"/>
      <c r="AB6142" s="9"/>
    </row>
    <row r="6143" spans="1:28" ht="14.25" outlineLevel="6" x14ac:dyDescent="0.15">
      <c r="B6143" s="197"/>
      <c r="C6143" s="198"/>
      <c r="D6143" s="114">
        <v>1337</v>
      </c>
      <c r="E6143" s="114"/>
      <c r="F6143" s="115"/>
      <c r="G6143" s="115" t="s">
        <v>2375</v>
      </c>
      <c r="H6143" s="115" t="s">
        <v>3150</v>
      </c>
      <c r="I6143" s="116" t="s">
        <v>3149</v>
      </c>
      <c r="J6143" s="117" t="s">
        <v>696</v>
      </c>
      <c r="K6143" s="118">
        <v>1</v>
      </c>
      <c r="L6143" s="118">
        <v>0</v>
      </c>
      <c r="M6143" s="118">
        <v>1</v>
      </c>
      <c r="N6143" s="271"/>
      <c r="O6143" s="119">
        <f>M6143*N6143</f>
        <v>0</v>
      </c>
      <c r="P6143" s="117" t="s">
        <v>697</v>
      </c>
      <c r="Q6143" s="117" t="s">
        <v>9413</v>
      </c>
      <c r="R6143" s="118"/>
      <c r="S6143" s="118">
        <f>M6143*R6143</f>
        <v>0</v>
      </c>
      <c r="T6143" s="118"/>
      <c r="U6143" s="118">
        <f>M6143*T6143</f>
        <v>0</v>
      </c>
      <c r="V6143" s="119">
        <v>21</v>
      </c>
      <c r="W6143" s="119">
        <f>O6143*(V6143/100)</f>
        <v>0</v>
      </c>
      <c r="X6143" s="119">
        <f>O6143+W6143</f>
        <v>0</v>
      </c>
      <c r="Y6143" s="120">
        <v>8</v>
      </c>
      <c r="Z6143" s="9"/>
      <c r="AA6143" s="9"/>
      <c r="AB6143" s="9"/>
    </row>
    <row r="6144" spans="1:28" ht="4.5" customHeight="1" outlineLevel="6" x14ac:dyDescent="0.15">
      <c r="B6144" s="197"/>
      <c r="C6144" s="199"/>
      <c r="D6144" s="199"/>
      <c r="E6144" s="199"/>
      <c r="F6144" s="10"/>
      <c r="G6144" s="10"/>
      <c r="H6144" s="10"/>
      <c r="I6144" s="203"/>
      <c r="J6144" s="205"/>
      <c r="K6144" s="159"/>
      <c r="L6144" s="159"/>
      <c r="M6144" s="159"/>
      <c r="N6144" s="113"/>
      <c r="O6144" s="153"/>
      <c r="P6144" s="205"/>
      <c r="Q6144" s="205"/>
      <c r="R6144" s="159"/>
      <c r="S6144" s="159"/>
      <c r="T6144" s="159"/>
      <c r="U6144" s="159"/>
      <c r="V6144" s="153"/>
      <c r="W6144" s="153"/>
      <c r="X6144" s="153"/>
      <c r="Y6144" s="10"/>
      <c r="Z6144" s="9"/>
      <c r="AA6144" s="9"/>
      <c r="AB6144" s="9"/>
    </row>
    <row r="6145" spans="2:28" ht="14.25" outlineLevel="6" x14ac:dyDescent="0.15">
      <c r="B6145" s="197"/>
      <c r="C6145" s="198"/>
      <c r="D6145" s="114">
        <v>1338</v>
      </c>
      <c r="E6145" s="114"/>
      <c r="F6145" s="115"/>
      <c r="G6145" s="115" t="s">
        <v>2372</v>
      </c>
      <c r="H6145" s="115" t="s">
        <v>3148</v>
      </c>
      <c r="I6145" s="116" t="s">
        <v>3147</v>
      </c>
      <c r="J6145" s="117" t="s">
        <v>696</v>
      </c>
      <c r="K6145" s="118">
        <v>1</v>
      </c>
      <c r="L6145" s="118">
        <v>0</v>
      </c>
      <c r="M6145" s="118">
        <v>1</v>
      </c>
      <c r="N6145" s="271"/>
      <c r="O6145" s="119">
        <f>M6145*N6145</f>
        <v>0</v>
      </c>
      <c r="P6145" s="117" t="s">
        <v>697</v>
      </c>
      <c r="Q6145" s="117" t="s">
        <v>9413</v>
      </c>
      <c r="R6145" s="118"/>
      <c r="S6145" s="118">
        <f>M6145*R6145</f>
        <v>0</v>
      </c>
      <c r="T6145" s="118"/>
      <c r="U6145" s="118">
        <f>M6145*T6145</f>
        <v>0</v>
      </c>
      <c r="V6145" s="119">
        <v>21</v>
      </c>
      <c r="W6145" s="119">
        <f>O6145*(V6145/100)</f>
        <v>0</v>
      </c>
      <c r="X6145" s="119">
        <f>O6145+W6145</f>
        <v>0</v>
      </c>
      <c r="Y6145" s="120">
        <v>8</v>
      </c>
      <c r="Z6145" s="9"/>
      <c r="AA6145" s="9"/>
      <c r="AB6145" s="9"/>
    </row>
    <row r="6146" spans="2:28" ht="4.5" customHeight="1" outlineLevel="6" x14ac:dyDescent="0.15">
      <c r="B6146" s="197"/>
      <c r="C6146" s="199"/>
      <c r="D6146" s="199"/>
      <c r="E6146" s="199"/>
      <c r="F6146" s="10"/>
      <c r="G6146" s="10"/>
      <c r="H6146" s="10"/>
      <c r="I6146" s="203"/>
      <c r="J6146" s="205"/>
      <c r="K6146" s="159"/>
      <c r="L6146" s="159"/>
      <c r="M6146" s="159"/>
      <c r="N6146" s="113"/>
      <c r="O6146" s="153"/>
      <c r="P6146" s="205"/>
      <c r="Q6146" s="205"/>
      <c r="R6146" s="159"/>
      <c r="S6146" s="159"/>
      <c r="T6146" s="159"/>
      <c r="U6146" s="159"/>
      <c r="V6146" s="153"/>
      <c r="W6146" s="153"/>
      <c r="X6146" s="153"/>
      <c r="Y6146" s="10"/>
      <c r="Z6146" s="9"/>
      <c r="AA6146" s="9"/>
      <c r="AB6146" s="9"/>
    </row>
    <row r="6147" spans="2:28" ht="14.25" outlineLevel="6" x14ac:dyDescent="0.15">
      <c r="B6147" s="197"/>
      <c r="C6147" s="198"/>
      <c r="D6147" s="114">
        <v>1339</v>
      </c>
      <c r="E6147" s="114"/>
      <c r="F6147" s="115"/>
      <c r="G6147" s="115" t="s">
        <v>2369</v>
      </c>
      <c r="H6147" s="115" t="s">
        <v>3146</v>
      </c>
      <c r="I6147" s="116" t="s">
        <v>3145</v>
      </c>
      <c r="J6147" s="117" t="s">
        <v>696</v>
      </c>
      <c r="K6147" s="118">
        <v>6</v>
      </c>
      <c r="L6147" s="118">
        <v>0</v>
      </c>
      <c r="M6147" s="118">
        <v>6</v>
      </c>
      <c r="N6147" s="271"/>
      <c r="O6147" s="119">
        <f>M6147*N6147</f>
        <v>0</v>
      </c>
      <c r="P6147" s="117" t="s">
        <v>697</v>
      </c>
      <c r="Q6147" s="117" t="s">
        <v>9413</v>
      </c>
      <c r="R6147" s="118"/>
      <c r="S6147" s="118">
        <f>M6147*R6147</f>
        <v>0</v>
      </c>
      <c r="T6147" s="118"/>
      <c r="U6147" s="118">
        <f>M6147*T6147</f>
        <v>0</v>
      </c>
      <c r="V6147" s="119">
        <v>21</v>
      </c>
      <c r="W6147" s="119">
        <f>O6147*(V6147/100)</f>
        <v>0</v>
      </c>
      <c r="X6147" s="119">
        <f>O6147+W6147</f>
        <v>0</v>
      </c>
      <c r="Y6147" s="120">
        <v>8</v>
      </c>
      <c r="Z6147" s="9"/>
      <c r="AA6147" s="9"/>
      <c r="AB6147" s="9"/>
    </row>
    <row r="6148" spans="2:28" ht="4.5" customHeight="1" outlineLevel="6" x14ac:dyDescent="0.15">
      <c r="B6148" s="197"/>
      <c r="C6148" s="199"/>
      <c r="D6148" s="199"/>
      <c r="E6148" s="199"/>
      <c r="F6148" s="10"/>
      <c r="G6148" s="10"/>
      <c r="H6148" s="10"/>
      <c r="I6148" s="203"/>
      <c r="J6148" s="205"/>
      <c r="K6148" s="159"/>
      <c r="L6148" s="159"/>
      <c r="M6148" s="159"/>
      <c r="N6148" s="113"/>
      <c r="O6148" s="153"/>
      <c r="P6148" s="205"/>
      <c r="Q6148" s="205"/>
      <c r="R6148" s="159"/>
      <c r="S6148" s="159"/>
      <c r="T6148" s="159"/>
      <c r="U6148" s="159"/>
      <c r="V6148" s="153"/>
      <c r="W6148" s="153"/>
      <c r="X6148" s="153"/>
      <c r="Y6148" s="10"/>
      <c r="Z6148" s="9"/>
      <c r="AA6148" s="9"/>
      <c r="AB6148" s="9"/>
    </row>
    <row r="6149" spans="2:28" ht="28.5" outlineLevel="6" x14ac:dyDescent="0.15">
      <c r="B6149" s="197"/>
      <c r="C6149" s="198"/>
      <c r="D6149" s="114">
        <v>1340</v>
      </c>
      <c r="E6149" s="114"/>
      <c r="F6149" s="115"/>
      <c r="G6149" s="115" t="s">
        <v>2366</v>
      </c>
      <c r="H6149" s="115" t="s">
        <v>3144</v>
      </c>
      <c r="I6149" s="116" t="s">
        <v>3143</v>
      </c>
      <c r="J6149" s="117" t="s">
        <v>696</v>
      </c>
      <c r="K6149" s="118">
        <v>5</v>
      </c>
      <c r="L6149" s="118">
        <v>0</v>
      </c>
      <c r="M6149" s="118">
        <v>5</v>
      </c>
      <c r="N6149" s="271"/>
      <c r="O6149" s="119">
        <f>M6149*N6149</f>
        <v>0</v>
      </c>
      <c r="P6149" s="117" t="s">
        <v>697</v>
      </c>
      <c r="Q6149" s="117" t="s">
        <v>9413</v>
      </c>
      <c r="R6149" s="118"/>
      <c r="S6149" s="118">
        <f>M6149*R6149</f>
        <v>0</v>
      </c>
      <c r="T6149" s="118"/>
      <c r="U6149" s="118">
        <f>M6149*T6149</f>
        <v>0</v>
      </c>
      <c r="V6149" s="119">
        <v>21</v>
      </c>
      <c r="W6149" s="119">
        <f>O6149*(V6149/100)</f>
        <v>0</v>
      </c>
      <c r="X6149" s="119">
        <f>O6149+W6149</f>
        <v>0</v>
      </c>
      <c r="Y6149" s="120">
        <v>8</v>
      </c>
      <c r="Z6149" s="9"/>
      <c r="AA6149" s="9"/>
      <c r="AB6149" s="9"/>
    </row>
    <row r="6150" spans="2:28" ht="4.5" customHeight="1" outlineLevel="6" x14ac:dyDescent="0.15">
      <c r="B6150" s="197"/>
      <c r="C6150" s="199"/>
      <c r="D6150" s="199"/>
      <c r="E6150" s="199"/>
      <c r="F6150" s="10"/>
      <c r="G6150" s="10"/>
      <c r="H6150" s="10"/>
      <c r="I6150" s="203"/>
      <c r="J6150" s="205"/>
      <c r="K6150" s="159"/>
      <c r="L6150" s="159"/>
      <c r="M6150" s="159"/>
      <c r="N6150" s="113"/>
      <c r="O6150" s="153"/>
      <c r="P6150" s="205"/>
      <c r="Q6150" s="205"/>
      <c r="R6150" s="159"/>
      <c r="S6150" s="159"/>
      <c r="T6150" s="159"/>
      <c r="U6150" s="159"/>
      <c r="V6150" s="153"/>
      <c r="W6150" s="153"/>
      <c r="X6150" s="153"/>
      <c r="Y6150" s="10"/>
      <c r="Z6150" s="9"/>
      <c r="AA6150" s="9"/>
      <c r="AB6150" s="9"/>
    </row>
    <row r="6151" spans="2:28" ht="28.5" outlineLevel="6" x14ac:dyDescent="0.15">
      <c r="B6151" s="197"/>
      <c r="C6151" s="198"/>
      <c r="D6151" s="114">
        <v>1341</v>
      </c>
      <c r="E6151" s="114"/>
      <c r="F6151" s="115"/>
      <c r="G6151" s="115" t="s">
        <v>2363</v>
      </c>
      <c r="H6151" s="115" t="s">
        <v>3142</v>
      </c>
      <c r="I6151" s="116" t="s">
        <v>2286</v>
      </c>
      <c r="J6151" s="117" t="s">
        <v>696</v>
      </c>
      <c r="K6151" s="118">
        <v>2</v>
      </c>
      <c r="L6151" s="118">
        <v>0</v>
      </c>
      <c r="M6151" s="118">
        <v>2</v>
      </c>
      <c r="N6151" s="271"/>
      <c r="O6151" s="119">
        <f>M6151*N6151</f>
        <v>0</v>
      </c>
      <c r="P6151" s="117" t="s">
        <v>697</v>
      </c>
      <c r="Q6151" s="117" t="s">
        <v>9413</v>
      </c>
      <c r="R6151" s="118"/>
      <c r="S6151" s="118">
        <f>M6151*R6151</f>
        <v>0</v>
      </c>
      <c r="T6151" s="118"/>
      <c r="U6151" s="118">
        <f>M6151*T6151</f>
        <v>0</v>
      </c>
      <c r="V6151" s="119">
        <v>21</v>
      </c>
      <c r="W6151" s="119">
        <f>O6151*(V6151/100)</f>
        <v>0</v>
      </c>
      <c r="X6151" s="119">
        <f>O6151+W6151</f>
        <v>0</v>
      </c>
      <c r="Y6151" s="120">
        <v>8</v>
      </c>
      <c r="Z6151" s="9"/>
      <c r="AA6151" s="9"/>
      <c r="AB6151" s="9"/>
    </row>
    <row r="6152" spans="2:28" ht="4.5" customHeight="1" outlineLevel="6" x14ac:dyDescent="0.15">
      <c r="B6152" s="197"/>
      <c r="C6152" s="199"/>
      <c r="D6152" s="199"/>
      <c r="E6152" s="199"/>
      <c r="F6152" s="10"/>
      <c r="G6152" s="10"/>
      <c r="H6152" s="10"/>
      <c r="I6152" s="203"/>
      <c r="J6152" s="205"/>
      <c r="K6152" s="159"/>
      <c r="L6152" s="159"/>
      <c r="M6152" s="159"/>
      <c r="N6152" s="113"/>
      <c r="O6152" s="153"/>
      <c r="P6152" s="205"/>
      <c r="Q6152" s="205"/>
      <c r="R6152" s="159"/>
      <c r="S6152" s="159"/>
      <c r="T6152" s="159"/>
      <c r="U6152" s="159"/>
      <c r="V6152" s="153"/>
      <c r="W6152" s="153"/>
      <c r="X6152" s="153"/>
      <c r="Y6152" s="10"/>
      <c r="Z6152" s="9"/>
      <c r="AA6152" s="9"/>
      <c r="AB6152" s="9"/>
    </row>
    <row r="6153" spans="2:28" ht="14.25" outlineLevel="6" x14ac:dyDescent="0.15">
      <c r="B6153" s="197"/>
      <c r="C6153" s="198"/>
      <c r="D6153" s="114">
        <v>1342</v>
      </c>
      <c r="E6153" s="114"/>
      <c r="F6153" s="115"/>
      <c r="G6153" s="115" t="s">
        <v>2360</v>
      </c>
      <c r="H6153" s="115" t="s">
        <v>3141</v>
      </c>
      <c r="I6153" s="116" t="s">
        <v>2283</v>
      </c>
      <c r="J6153" s="117" t="s">
        <v>696</v>
      </c>
      <c r="K6153" s="118">
        <v>80</v>
      </c>
      <c r="L6153" s="118">
        <v>0</v>
      </c>
      <c r="M6153" s="118">
        <v>80</v>
      </c>
      <c r="N6153" s="271"/>
      <c r="O6153" s="119">
        <f>M6153*N6153</f>
        <v>0</v>
      </c>
      <c r="P6153" s="117" t="s">
        <v>697</v>
      </c>
      <c r="Q6153" s="117" t="s">
        <v>9413</v>
      </c>
      <c r="R6153" s="118"/>
      <c r="S6153" s="118">
        <f>M6153*R6153</f>
        <v>0</v>
      </c>
      <c r="T6153" s="118"/>
      <c r="U6153" s="118">
        <f>M6153*T6153</f>
        <v>0</v>
      </c>
      <c r="V6153" s="119">
        <v>21</v>
      </c>
      <c r="W6153" s="119">
        <f>O6153*(V6153/100)</f>
        <v>0</v>
      </c>
      <c r="X6153" s="119">
        <f>O6153+W6153</f>
        <v>0</v>
      </c>
      <c r="Y6153" s="120">
        <v>8</v>
      </c>
      <c r="Z6153" s="9"/>
      <c r="AA6153" s="9"/>
      <c r="AB6153" s="9"/>
    </row>
    <row r="6154" spans="2:28" ht="4.5" customHeight="1" outlineLevel="6" x14ac:dyDescent="0.15">
      <c r="B6154" s="197"/>
      <c r="C6154" s="199"/>
      <c r="D6154" s="199"/>
      <c r="E6154" s="199"/>
      <c r="F6154" s="10"/>
      <c r="G6154" s="10"/>
      <c r="H6154" s="10"/>
      <c r="I6154" s="203"/>
      <c r="J6154" s="205"/>
      <c r="K6154" s="159"/>
      <c r="L6154" s="159"/>
      <c r="M6154" s="159"/>
      <c r="N6154" s="113"/>
      <c r="O6154" s="153"/>
      <c r="P6154" s="205"/>
      <c r="Q6154" s="205"/>
      <c r="R6154" s="159"/>
      <c r="S6154" s="159"/>
      <c r="T6154" s="159"/>
      <c r="U6154" s="159"/>
      <c r="V6154" s="153"/>
      <c r="W6154" s="153"/>
      <c r="X6154" s="153"/>
      <c r="Y6154" s="10"/>
      <c r="Z6154" s="9"/>
      <c r="AA6154" s="9"/>
      <c r="AB6154" s="9"/>
    </row>
    <row r="6155" spans="2:28" ht="14.25" outlineLevel="6" x14ac:dyDescent="0.15">
      <c r="B6155" s="197"/>
      <c r="C6155" s="198"/>
      <c r="D6155" s="114">
        <v>1343</v>
      </c>
      <c r="E6155" s="114"/>
      <c r="F6155" s="115"/>
      <c r="G6155" s="115" t="s">
        <v>2357</v>
      </c>
      <c r="H6155" s="115" t="s">
        <v>3140</v>
      </c>
      <c r="I6155" s="116" t="s">
        <v>2280</v>
      </c>
      <c r="J6155" s="117" t="s">
        <v>696</v>
      </c>
      <c r="K6155" s="118">
        <v>80</v>
      </c>
      <c r="L6155" s="118">
        <v>0</v>
      </c>
      <c r="M6155" s="118">
        <v>80</v>
      </c>
      <c r="N6155" s="271"/>
      <c r="O6155" s="119">
        <f>M6155*N6155</f>
        <v>0</v>
      </c>
      <c r="P6155" s="117" t="s">
        <v>697</v>
      </c>
      <c r="Q6155" s="117" t="s">
        <v>9413</v>
      </c>
      <c r="R6155" s="118"/>
      <c r="S6155" s="118">
        <f>M6155*R6155</f>
        <v>0</v>
      </c>
      <c r="T6155" s="118"/>
      <c r="U6155" s="118">
        <f>M6155*T6155</f>
        <v>0</v>
      </c>
      <c r="V6155" s="119">
        <v>21</v>
      </c>
      <c r="W6155" s="119">
        <f>O6155*(V6155/100)</f>
        <v>0</v>
      </c>
      <c r="X6155" s="119">
        <f>O6155+W6155</f>
        <v>0</v>
      </c>
      <c r="Y6155" s="120">
        <v>8</v>
      </c>
      <c r="Z6155" s="9"/>
      <c r="AA6155" s="9"/>
      <c r="AB6155" s="9"/>
    </row>
    <row r="6156" spans="2:28" ht="4.5" customHeight="1" outlineLevel="6" x14ac:dyDescent="0.15">
      <c r="B6156" s="197"/>
      <c r="C6156" s="199"/>
      <c r="D6156" s="199"/>
      <c r="E6156" s="199"/>
      <c r="F6156" s="10"/>
      <c r="G6156" s="10"/>
      <c r="H6156" s="10"/>
      <c r="I6156" s="203"/>
      <c r="J6156" s="205"/>
      <c r="K6156" s="159"/>
      <c r="L6156" s="159"/>
      <c r="M6156" s="159"/>
      <c r="N6156" s="113"/>
      <c r="O6156" s="153"/>
      <c r="P6156" s="205"/>
      <c r="Q6156" s="205"/>
      <c r="R6156" s="159"/>
      <c r="S6156" s="159"/>
      <c r="T6156" s="159"/>
      <c r="U6156" s="159"/>
      <c r="V6156" s="153"/>
      <c r="W6156" s="153"/>
      <c r="X6156" s="153"/>
      <c r="Y6156" s="10"/>
      <c r="Z6156" s="9"/>
      <c r="AA6156" s="9"/>
      <c r="AB6156" s="9"/>
    </row>
    <row r="6157" spans="2:28" ht="14.25" outlineLevel="6" x14ac:dyDescent="0.15">
      <c r="B6157" s="197"/>
      <c r="C6157" s="198"/>
      <c r="D6157" s="114">
        <v>1344</v>
      </c>
      <c r="E6157" s="114"/>
      <c r="F6157" s="115"/>
      <c r="G6157" s="115" t="s">
        <v>2354</v>
      </c>
      <c r="H6157" s="115" t="s">
        <v>3139</v>
      </c>
      <c r="I6157" s="116" t="s">
        <v>2277</v>
      </c>
      <c r="J6157" s="117" t="s">
        <v>696</v>
      </c>
      <c r="K6157" s="118">
        <v>7</v>
      </c>
      <c r="L6157" s="118">
        <v>0</v>
      </c>
      <c r="M6157" s="118">
        <v>7</v>
      </c>
      <c r="N6157" s="271"/>
      <c r="O6157" s="119">
        <f>M6157*N6157</f>
        <v>0</v>
      </c>
      <c r="P6157" s="117" t="s">
        <v>697</v>
      </c>
      <c r="Q6157" s="117" t="s">
        <v>9413</v>
      </c>
      <c r="R6157" s="118"/>
      <c r="S6157" s="118">
        <f>M6157*R6157</f>
        <v>0</v>
      </c>
      <c r="T6157" s="118"/>
      <c r="U6157" s="118">
        <f>M6157*T6157</f>
        <v>0</v>
      </c>
      <c r="V6157" s="119">
        <v>21</v>
      </c>
      <c r="W6157" s="119">
        <f>O6157*(V6157/100)</f>
        <v>0</v>
      </c>
      <c r="X6157" s="119">
        <f>O6157+W6157</f>
        <v>0</v>
      </c>
      <c r="Y6157" s="120">
        <v>8</v>
      </c>
      <c r="Z6157" s="9"/>
      <c r="AA6157" s="9"/>
      <c r="AB6157" s="9"/>
    </row>
    <row r="6158" spans="2:28" ht="4.5" customHeight="1" outlineLevel="6" x14ac:dyDescent="0.15">
      <c r="B6158" s="197"/>
      <c r="C6158" s="199"/>
      <c r="D6158" s="199"/>
      <c r="E6158" s="199"/>
      <c r="F6158" s="10"/>
      <c r="G6158" s="10"/>
      <c r="H6158" s="10"/>
      <c r="I6158" s="203"/>
      <c r="J6158" s="205"/>
      <c r="K6158" s="159"/>
      <c r="L6158" s="159"/>
      <c r="M6158" s="159"/>
      <c r="N6158" s="113"/>
      <c r="O6158" s="153"/>
      <c r="P6158" s="205"/>
      <c r="Q6158" s="205"/>
      <c r="R6158" s="159"/>
      <c r="S6158" s="159"/>
      <c r="T6158" s="159"/>
      <c r="U6158" s="159"/>
      <c r="V6158" s="153"/>
      <c r="W6158" s="153"/>
      <c r="X6158" s="153"/>
      <c r="Y6158" s="10"/>
      <c r="Z6158" s="9"/>
      <c r="AA6158" s="9"/>
      <c r="AB6158" s="9"/>
    </row>
    <row r="6159" spans="2:28" ht="14.25" outlineLevel="6" x14ac:dyDescent="0.15">
      <c r="B6159" s="197"/>
      <c r="C6159" s="198"/>
      <c r="D6159" s="114">
        <v>1345</v>
      </c>
      <c r="E6159" s="114"/>
      <c r="F6159" s="115"/>
      <c r="G6159" s="115" t="s">
        <v>2351</v>
      </c>
      <c r="H6159" s="115" t="s">
        <v>3138</v>
      </c>
      <c r="I6159" s="116" t="s">
        <v>3137</v>
      </c>
      <c r="J6159" s="117" t="s">
        <v>696</v>
      </c>
      <c r="K6159" s="118">
        <v>1</v>
      </c>
      <c r="L6159" s="118">
        <v>0</v>
      </c>
      <c r="M6159" s="118">
        <v>1</v>
      </c>
      <c r="N6159" s="271"/>
      <c r="O6159" s="119">
        <f>M6159*N6159</f>
        <v>0</v>
      </c>
      <c r="P6159" s="117" t="s">
        <v>697</v>
      </c>
      <c r="Q6159" s="117" t="s">
        <v>9413</v>
      </c>
      <c r="R6159" s="118"/>
      <c r="S6159" s="118">
        <f>M6159*R6159</f>
        <v>0</v>
      </c>
      <c r="T6159" s="118"/>
      <c r="U6159" s="118">
        <f>M6159*T6159</f>
        <v>0</v>
      </c>
      <c r="V6159" s="119">
        <v>21</v>
      </c>
      <c r="W6159" s="119">
        <f>O6159*(V6159/100)</f>
        <v>0</v>
      </c>
      <c r="X6159" s="119">
        <f>O6159+W6159</f>
        <v>0</v>
      </c>
      <c r="Y6159" s="120">
        <v>8</v>
      </c>
      <c r="Z6159" s="9"/>
      <c r="AA6159" s="9"/>
      <c r="AB6159" s="9"/>
    </row>
    <row r="6160" spans="2:28" ht="4.5" customHeight="1" outlineLevel="6" x14ac:dyDescent="0.15">
      <c r="B6160" s="197"/>
      <c r="C6160" s="199"/>
      <c r="D6160" s="199"/>
      <c r="E6160" s="199"/>
      <c r="F6160" s="10"/>
      <c r="G6160" s="10"/>
      <c r="H6160" s="10"/>
      <c r="I6160" s="203"/>
      <c r="J6160" s="205"/>
      <c r="K6160" s="159"/>
      <c r="L6160" s="159"/>
      <c r="M6160" s="159"/>
      <c r="N6160" s="113"/>
      <c r="O6160" s="153"/>
      <c r="P6160" s="205"/>
      <c r="Q6160" s="205"/>
      <c r="R6160" s="159"/>
      <c r="S6160" s="159"/>
      <c r="T6160" s="159"/>
      <c r="U6160" s="159"/>
      <c r="V6160" s="153"/>
      <c r="W6160" s="153"/>
      <c r="X6160" s="153"/>
      <c r="Y6160" s="10"/>
      <c r="Z6160" s="9"/>
      <c r="AA6160" s="9"/>
      <c r="AB6160" s="9"/>
    </row>
    <row r="6161" spans="2:28" ht="14.25" outlineLevel="6" x14ac:dyDescent="0.15">
      <c r="B6161" s="197"/>
      <c r="C6161" s="198"/>
      <c r="D6161" s="114">
        <v>1346</v>
      </c>
      <c r="E6161" s="114"/>
      <c r="F6161" s="115"/>
      <c r="G6161" s="115" t="s">
        <v>2348</v>
      </c>
      <c r="H6161" s="115" t="s">
        <v>3136</v>
      </c>
      <c r="I6161" s="116" t="s">
        <v>3135</v>
      </c>
      <c r="J6161" s="117" t="s">
        <v>696</v>
      </c>
      <c r="K6161" s="118">
        <v>1</v>
      </c>
      <c r="L6161" s="118">
        <v>0</v>
      </c>
      <c r="M6161" s="118">
        <v>1</v>
      </c>
      <c r="N6161" s="271"/>
      <c r="O6161" s="119">
        <f>M6161*N6161</f>
        <v>0</v>
      </c>
      <c r="P6161" s="117" t="s">
        <v>697</v>
      </c>
      <c r="Q6161" s="117" t="s">
        <v>9413</v>
      </c>
      <c r="R6161" s="118"/>
      <c r="S6161" s="118">
        <f>M6161*R6161</f>
        <v>0</v>
      </c>
      <c r="T6161" s="118"/>
      <c r="U6161" s="118">
        <f>M6161*T6161</f>
        <v>0</v>
      </c>
      <c r="V6161" s="119">
        <v>21</v>
      </c>
      <c r="W6161" s="119">
        <f>O6161*(V6161/100)</f>
        <v>0</v>
      </c>
      <c r="X6161" s="119">
        <f>O6161+W6161</f>
        <v>0</v>
      </c>
      <c r="Y6161" s="120">
        <v>8</v>
      </c>
      <c r="Z6161" s="9"/>
      <c r="AA6161" s="9"/>
      <c r="AB6161" s="9"/>
    </row>
    <row r="6162" spans="2:28" ht="4.5" customHeight="1" outlineLevel="6" x14ac:dyDescent="0.15">
      <c r="B6162" s="197"/>
      <c r="C6162" s="199"/>
      <c r="D6162" s="199"/>
      <c r="E6162" s="199"/>
      <c r="F6162" s="10"/>
      <c r="G6162" s="10"/>
      <c r="H6162" s="10"/>
      <c r="I6162" s="203"/>
      <c r="J6162" s="205"/>
      <c r="K6162" s="159"/>
      <c r="L6162" s="159"/>
      <c r="M6162" s="159"/>
      <c r="N6162" s="113"/>
      <c r="O6162" s="153"/>
      <c r="P6162" s="205"/>
      <c r="Q6162" s="205"/>
      <c r="R6162" s="159"/>
      <c r="S6162" s="159"/>
      <c r="T6162" s="159"/>
      <c r="U6162" s="159"/>
      <c r="V6162" s="153"/>
      <c r="W6162" s="153"/>
      <c r="X6162" s="153"/>
      <c r="Y6162" s="10"/>
      <c r="Z6162" s="9"/>
      <c r="AA6162" s="9"/>
      <c r="AB6162" s="9"/>
    </row>
    <row r="6163" spans="2:28" ht="28.5" outlineLevel="6" x14ac:dyDescent="0.15">
      <c r="B6163" s="197"/>
      <c r="C6163" s="198"/>
      <c r="D6163" s="114">
        <v>1347</v>
      </c>
      <c r="E6163" s="114"/>
      <c r="F6163" s="115"/>
      <c r="G6163" s="115" t="s">
        <v>2345</v>
      </c>
      <c r="H6163" s="115" t="s">
        <v>3134</v>
      </c>
      <c r="I6163" s="116" t="s">
        <v>3133</v>
      </c>
      <c r="J6163" s="117" t="s">
        <v>696</v>
      </c>
      <c r="K6163" s="118">
        <v>1</v>
      </c>
      <c r="L6163" s="118">
        <v>0</v>
      </c>
      <c r="M6163" s="118">
        <v>1</v>
      </c>
      <c r="N6163" s="271"/>
      <c r="O6163" s="119">
        <f>M6163*N6163</f>
        <v>0</v>
      </c>
      <c r="P6163" s="117" t="s">
        <v>697</v>
      </c>
      <c r="Q6163" s="117" t="s">
        <v>9413</v>
      </c>
      <c r="R6163" s="118"/>
      <c r="S6163" s="118">
        <f>M6163*R6163</f>
        <v>0</v>
      </c>
      <c r="T6163" s="118"/>
      <c r="U6163" s="118">
        <f>M6163*T6163</f>
        <v>0</v>
      </c>
      <c r="V6163" s="119">
        <v>21</v>
      </c>
      <c r="W6163" s="119">
        <f>O6163*(V6163/100)</f>
        <v>0</v>
      </c>
      <c r="X6163" s="119">
        <f>O6163+W6163</f>
        <v>0</v>
      </c>
      <c r="Y6163" s="120">
        <v>8</v>
      </c>
      <c r="Z6163" s="9"/>
      <c r="AA6163" s="9"/>
      <c r="AB6163" s="9"/>
    </row>
    <row r="6164" spans="2:28" ht="4.5" customHeight="1" outlineLevel="6" x14ac:dyDescent="0.15">
      <c r="B6164" s="197"/>
      <c r="C6164" s="199"/>
      <c r="D6164" s="199"/>
      <c r="E6164" s="199"/>
      <c r="F6164" s="10"/>
      <c r="G6164" s="10"/>
      <c r="H6164" s="10"/>
      <c r="I6164" s="203"/>
      <c r="J6164" s="205"/>
      <c r="K6164" s="159"/>
      <c r="L6164" s="159"/>
      <c r="M6164" s="159"/>
      <c r="N6164" s="113"/>
      <c r="O6164" s="153"/>
      <c r="P6164" s="205"/>
      <c r="Q6164" s="205"/>
      <c r="R6164" s="159"/>
      <c r="S6164" s="159"/>
      <c r="T6164" s="159"/>
      <c r="U6164" s="159"/>
      <c r="V6164" s="153"/>
      <c r="W6164" s="153"/>
      <c r="X6164" s="153"/>
      <c r="Y6164" s="10"/>
      <c r="Z6164" s="9"/>
      <c r="AA6164" s="9"/>
      <c r="AB6164" s="9"/>
    </row>
    <row r="6165" spans="2:28" ht="42.75" outlineLevel="6" x14ac:dyDescent="0.15">
      <c r="B6165" s="197"/>
      <c r="C6165" s="198"/>
      <c r="D6165" s="114">
        <v>1348</v>
      </c>
      <c r="E6165" s="114"/>
      <c r="F6165" s="115"/>
      <c r="G6165" s="115" t="s">
        <v>2342</v>
      </c>
      <c r="H6165" s="115" t="s">
        <v>3132</v>
      </c>
      <c r="I6165" s="116" t="s">
        <v>3131</v>
      </c>
      <c r="J6165" s="117" t="s">
        <v>696</v>
      </c>
      <c r="K6165" s="118">
        <v>5</v>
      </c>
      <c r="L6165" s="118">
        <v>0</v>
      </c>
      <c r="M6165" s="118">
        <v>5</v>
      </c>
      <c r="N6165" s="271"/>
      <c r="O6165" s="119">
        <f>M6165*N6165</f>
        <v>0</v>
      </c>
      <c r="P6165" s="117" t="s">
        <v>697</v>
      </c>
      <c r="Q6165" s="117" t="s">
        <v>9413</v>
      </c>
      <c r="R6165" s="118"/>
      <c r="S6165" s="118">
        <f>M6165*R6165</f>
        <v>0</v>
      </c>
      <c r="T6165" s="118"/>
      <c r="U6165" s="118">
        <f>M6165*T6165</f>
        <v>0</v>
      </c>
      <c r="V6165" s="119">
        <v>21</v>
      </c>
      <c r="W6165" s="119">
        <f>O6165*(V6165/100)</f>
        <v>0</v>
      </c>
      <c r="X6165" s="119">
        <f>O6165+W6165</f>
        <v>0</v>
      </c>
      <c r="Y6165" s="120">
        <v>8</v>
      </c>
      <c r="Z6165" s="9"/>
      <c r="AA6165" s="9"/>
      <c r="AB6165" s="9"/>
    </row>
    <row r="6166" spans="2:28" ht="4.5" customHeight="1" outlineLevel="6" x14ac:dyDescent="0.15">
      <c r="B6166" s="197"/>
      <c r="C6166" s="199"/>
      <c r="D6166" s="199"/>
      <c r="E6166" s="199"/>
      <c r="F6166" s="10"/>
      <c r="G6166" s="10"/>
      <c r="H6166" s="10"/>
      <c r="I6166" s="203"/>
      <c r="J6166" s="205"/>
      <c r="K6166" s="159"/>
      <c r="L6166" s="159"/>
      <c r="M6166" s="159"/>
      <c r="N6166" s="113"/>
      <c r="O6166" s="153"/>
      <c r="P6166" s="205"/>
      <c r="Q6166" s="205"/>
      <c r="R6166" s="159"/>
      <c r="S6166" s="159"/>
      <c r="T6166" s="159"/>
      <c r="U6166" s="159"/>
      <c r="V6166" s="153"/>
      <c r="W6166" s="153"/>
      <c r="X6166" s="153"/>
      <c r="Y6166" s="10"/>
      <c r="Z6166" s="9"/>
      <c r="AA6166" s="9"/>
      <c r="AB6166" s="9"/>
    </row>
    <row r="6167" spans="2:28" ht="14.25" outlineLevel="6" x14ac:dyDescent="0.15">
      <c r="B6167" s="197"/>
      <c r="C6167" s="198"/>
      <c r="D6167" s="114">
        <v>1349</v>
      </c>
      <c r="E6167" s="114"/>
      <c r="F6167" s="115"/>
      <c r="G6167" s="115" t="s">
        <v>2339</v>
      </c>
      <c r="H6167" s="115" t="s">
        <v>3130</v>
      </c>
      <c r="I6167" s="116" t="s">
        <v>3129</v>
      </c>
      <c r="J6167" s="117" t="s">
        <v>696</v>
      </c>
      <c r="K6167" s="118">
        <v>6</v>
      </c>
      <c r="L6167" s="118">
        <v>0</v>
      </c>
      <c r="M6167" s="118">
        <v>6</v>
      </c>
      <c r="N6167" s="271"/>
      <c r="O6167" s="119">
        <f>M6167*N6167</f>
        <v>0</v>
      </c>
      <c r="P6167" s="117" t="s">
        <v>697</v>
      </c>
      <c r="Q6167" s="117" t="s">
        <v>9413</v>
      </c>
      <c r="R6167" s="118"/>
      <c r="S6167" s="118">
        <f>M6167*R6167</f>
        <v>0</v>
      </c>
      <c r="T6167" s="118"/>
      <c r="U6167" s="118">
        <f>M6167*T6167</f>
        <v>0</v>
      </c>
      <c r="V6167" s="119">
        <v>21</v>
      </c>
      <c r="W6167" s="119">
        <f>O6167*(V6167/100)</f>
        <v>0</v>
      </c>
      <c r="X6167" s="119">
        <f>O6167+W6167</f>
        <v>0</v>
      </c>
      <c r="Y6167" s="120">
        <v>8</v>
      </c>
      <c r="Z6167" s="9"/>
      <c r="AA6167" s="9"/>
      <c r="AB6167" s="9"/>
    </row>
    <row r="6168" spans="2:28" ht="4.5" customHeight="1" outlineLevel="6" x14ac:dyDescent="0.15">
      <c r="B6168" s="197"/>
      <c r="C6168" s="199"/>
      <c r="D6168" s="199"/>
      <c r="E6168" s="199"/>
      <c r="F6168" s="10"/>
      <c r="G6168" s="10"/>
      <c r="H6168" s="10"/>
      <c r="I6168" s="203"/>
      <c r="J6168" s="205"/>
      <c r="K6168" s="159"/>
      <c r="L6168" s="159"/>
      <c r="M6168" s="159"/>
      <c r="N6168" s="113"/>
      <c r="O6168" s="153"/>
      <c r="P6168" s="205"/>
      <c r="Q6168" s="205"/>
      <c r="R6168" s="159"/>
      <c r="S6168" s="159"/>
      <c r="T6168" s="159"/>
      <c r="U6168" s="159"/>
      <c r="V6168" s="153"/>
      <c r="W6168" s="153"/>
      <c r="X6168" s="153"/>
      <c r="Y6168" s="10"/>
      <c r="Z6168" s="9"/>
      <c r="AA6168" s="9"/>
      <c r="AB6168" s="9"/>
    </row>
    <row r="6169" spans="2:28" ht="14.25" outlineLevel="6" x14ac:dyDescent="0.15">
      <c r="B6169" s="197"/>
      <c r="C6169" s="198"/>
      <c r="D6169" s="114">
        <v>1350</v>
      </c>
      <c r="E6169" s="114"/>
      <c r="F6169" s="115"/>
      <c r="G6169" s="115" t="s">
        <v>2336</v>
      </c>
      <c r="H6169" s="115" t="s">
        <v>3128</v>
      </c>
      <c r="I6169" s="116" t="s">
        <v>3127</v>
      </c>
      <c r="J6169" s="117" t="s">
        <v>696</v>
      </c>
      <c r="K6169" s="118">
        <v>3</v>
      </c>
      <c r="L6169" s="118">
        <v>0</v>
      </c>
      <c r="M6169" s="118">
        <v>3</v>
      </c>
      <c r="N6169" s="271"/>
      <c r="O6169" s="119">
        <f>M6169*N6169</f>
        <v>0</v>
      </c>
      <c r="P6169" s="117" t="s">
        <v>697</v>
      </c>
      <c r="Q6169" s="117" t="s">
        <v>9413</v>
      </c>
      <c r="R6169" s="118"/>
      <c r="S6169" s="118">
        <f>M6169*R6169</f>
        <v>0</v>
      </c>
      <c r="T6169" s="118"/>
      <c r="U6169" s="118">
        <f>M6169*T6169</f>
        <v>0</v>
      </c>
      <c r="V6169" s="119">
        <v>21</v>
      </c>
      <c r="W6169" s="119">
        <f>O6169*(V6169/100)</f>
        <v>0</v>
      </c>
      <c r="X6169" s="119">
        <f>O6169+W6169</f>
        <v>0</v>
      </c>
      <c r="Y6169" s="120">
        <v>8</v>
      </c>
      <c r="Z6169" s="9"/>
      <c r="AA6169" s="9"/>
      <c r="AB6169" s="9"/>
    </row>
    <row r="6170" spans="2:28" ht="4.5" customHeight="1" outlineLevel="6" x14ac:dyDescent="0.15">
      <c r="B6170" s="197"/>
      <c r="C6170" s="199"/>
      <c r="D6170" s="199"/>
      <c r="E6170" s="199"/>
      <c r="F6170" s="10"/>
      <c r="G6170" s="10"/>
      <c r="H6170" s="10"/>
      <c r="I6170" s="203"/>
      <c r="J6170" s="205"/>
      <c r="K6170" s="159"/>
      <c r="L6170" s="159"/>
      <c r="M6170" s="159"/>
      <c r="N6170" s="113"/>
      <c r="O6170" s="153"/>
      <c r="P6170" s="205"/>
      <c r="Q6170" s="205"/>
      <c r="R6170" s="159"/>
      <c r="S6170" s="159"/>
      <c r="T6170" s="159"/>
      <c r="U6170" s="159"/>
      <c r="V6170" s="153"/>
      <c r="W6170" s="153"/>
      <c r="X6170" s="153"/>
      <c r="Y6170" s="10"/>
      <c r="Z6170" s="9"/>
      <c r="AA6170" s="9"/>
      <c r="AB6170" s="9"/>
    </row>
    <row r="6171" spans="2:28" ht="14.25" outlineLevel="6" x14ac:dyDescent="0.15">
      <c r="B6171" s="197"/>
      <c r="C6171" s="198"/>
      <c r="D6171" s="114">
        <v>1351</v>
      </c>
      <c r="E6171" s="114"/>
      <c r="F6171" s="115"/>
      <c r="G6171" s="115" t="s">
        <v>2333</v>
      </c>
      <c r="H6171" s="115" t="s">
        <v>3126</v>
      </c>
      <c r="I6171" s="116" t="s">
        <v>3125</v>
      </c>
      <c r="J6171" s="117" t="s">
        <v>696</v>
      </c>
      <c r="K6171" s="118">
        <v>3</v>
      </c>
      <c r="L6171" s="118">
        <v>0</v>
      </c>
      <c r="M6171" s="118">
        <v>3</v>
      </c>
      <c r="N6171" s="271"/>
      <c r="O6171" s="119">
        <f>M6171*N6171</f>
        <v>0</v>
      </c>
      <c r="P6171" s="117" t="s">
        <v>697</v>
      </c>
      <c r="Q6171" s="117" t="s">
        <v>9413</v>
      </c>
      <c r="R6171" s="118"/>
      <c r="S6171" s="118">
        <f>M6171*R6171</f>
        <v>0</v>
      </c>
      <c r="T6171" s="118"/>
      <c r="U6171" s="118">
        <f>M6171*T6171</f>
        <v>0</v>
      </c>
      <c r="V6171" s="119">
        <v>21</v>
      </c>
      <c r="W6171" s="119">
        <f>O6171*(V6171/100)</f>
        <v>0</v>
      </c>
      <c r="X6171" s="119">
        <f>O6171+W6171</f>
        <v>0</v>
      </c>
      <c r="Y6171" s="120">
        <v>8</v>
      </c>
      <c r="Z6171" s="9"/>
      <c r="AA6171" s="9"/>
      <c r="AB6171" s="9"/>
    </row>
    <row r="6172" spans="2:28" ht="4.5" customHeight="1" outlineLevel="6" x14ac:dyDescent="0.15">
      <c r="B6172" s="197"/>
      <c r="C6172" s="199"/>
      <c r="D6172" s="199"/>
      <c r="E6172" s="199"/>
      <c r="F6172" s="10"/>
      <c r="G6172" s="10"/>
      <c r="H6172" s="10"/>
      <c r="I6172" s="203"/>
      <c r="J6172" s="205"/>
      <c r="K6172" s="159"/>
      <c r="L6172" s="159"/>
      <c r="M6172" s="159"/>
      <c r="N6172" s="113"/>
      <c r="O6172" s="153"/>
      <c r="P6172" s="205"/>
      <c r="Q6172" s="205"/>
      <c r="R6172" s="159"/>
      <c r="S6172" s="159"/>
      <c r="T6172" s="159"/>
      <c r="U6172" s="159"/>
      <c r="V6172" s="153"/>
      <c r="W6172" s="153"/>
      <c r="X6172" s="153"/>
      <c r="Y6172" s="10"/>
      <c r="Z6172" s="9"/>
      <c r="AA6172" s="9"/>
      <c r="AB6172" s="9"/>
    </row>
    <row r="6173" spans="2:28" ht="14.25" outlineLevel="6" x14ac:dyDescent="0.15">
      <c r="B6173" s="197"/>
      <c r="C6173" s="198"/>
      <c r="D6173" s="114">
        <v>1352</v>
      </c>
      <c r="E6173" s="114"/>
      <c r="F6173" s="115"/>
      <c r="G6173" s="115" t="s">
        <v>2330</v>
      </c>
      <c r="H6173" s="115" t="s">
        <v>3124</v>
      </c>
      <c r="I6173" s="116" t="s">
        <v>3123</v>
      </c>
      <c r="J6173" s="117" t="s">
        <v>696</v>
      </c>
      <c r="K6173" s="118">
        <v>1</v>
      </c>
      <c r="L6173" s="118">
        <v>0</v>
      </c>
      <c r="M6173" s="118">
        <v>1</v>
      </c>
      <c r="N6173" s="271"/>
      <c r="O6173" s="119">
        <f>M6173*N6173</f>
        <v>0</v>
      </c>
      <c r="P6173" s="117" t="s">
        <v>697</v>
      </c>
      <c r="Q6173" s="117" t="s">
        <v>9413</v>
      </c>
      <c r="R6173" s="118"/>
      <c r="S6173" s="118">
        <f>M6173*R6173</f>
        <v>0</v>
      </c>
      <c r="T6173" s="118"/>
      <c r="U6173" s="118">
        <f>M6173*T6173</f>
        <v>0</v>
      </c>
      <c r="V6173" s="119">
        <v>21</v>
      </c>
      <c r="W6173" s="119">
        <f>O6173*(V6173/100)</f>
        <v>0</v>
      </c>
      <c r="X6173" s="119">
        <f>O6173+W6173</f>
        <v>0</v>
      </c>
      <c r="Y6173" s="120">
        <v>8</v>
      </c>
      <c r="Z6173" s="9"/>
      <c r="AA6173" s="9"/>
      <c r="AB6173" s="9"/>
    </row>
    <row r="6174" spans="2:28" ht="4.5" customHeight="1" outlineLevel="6" x14ac:dyDescent="0.15">
      <c r="B6174" s="197"/>
      <c r="C6174" s="199"/>
      <c r="D6174" s="199"/>
      <c r="E6174" s="199"/>
      <c r="F6174" s="10"/>
      <c r="G6174" s="10"/>
      <c r="H6174" s="10"/>
      <c r="I6174" s="203"/>
      <c r="J6174" s="205"/>
      <c r="K6174" s="159"/>
      <c r="L6174" s="159"/>
      <c r="M6174" s="159"/>
      <c r="N6174" s="113"/>
      <c r="O6174" s="153"/>
      <c r="P6174" s="205"/>
      <c r="Q6174" s="205"/>
      <c r="R6174" s="159"/>
      <c r="S6174" s="159"/>
      <c r="T6174" s="159"/>
      <c r="U6174" s="159"/>
      <c r="V6174" s="153"/>
      <c r="W6174" s="153"/>
      <c r="X6174" s="153"/>
      <c r="Y6174" s="10"/>
      <c r="Z6174" s="9"/>
      <c r="AA6174" s="9"/>
      <c r="AB6174" s="9"/>
    </row>
    <row r="6175" spans="2:28" ht="14.25" outlineLevel="6" x14ac:dyDescent="0.15">
      <c r="B6175" s="197"/>
      <c r="C6175" s="198"/>
      <c r="D6175" s="114">
        <v>1353</v>
      </c>
      <c r="E6175" s="114"/>
      <c r="F6175" s="115"/>
      <c r="G6175" s="115" t="s">
        <v>2327</v>
      </c>
      <c r="H6175" s="115" t="s">
        <v>3122</v>
      </c>
      <c r="I6175" s="116" t="s">
        <v>3121</v>
      </c>
      <c r="J6175" s="117" t="s">
        <v>696</v>
      </c>
      <c r="K6175" s="118">
        <v>1</v>
      </c>
      <c r="L6175" s="118">
        <v>0</v>
      </c>
      <c r="M6175" s="118">
        <v>1</v>
      </c>
      <c r="N6175" s="271"/>
      <c r="O6175" s="119">
        <f>M6175*N6175</f>
        <v>0</v>
      </c>
      <c r="P6175" s="117" t="s">
        <v>697</v>
      </c>
      <c r="Q6175" s="117" t="s">
        <v>9413</v>
      </c>
      <c r="R6175" s="118"/>
      <c r="S6175" s="118">
        <f>M6175*R6175</f>
        <v>0</v>
      </c>
      <c r="T6175" s="118"/>
      <c r="U6175" s="118">
        <f>M6175*T6175</f>
        <v>0</v>
      </c>
      <c r="V6175" s="119">
        <v>21</v>
      </c>
      <c r="W6175" s="119">
        <f>O6175*(V6175/100)</f>
        <v>0</v>
      </c>
      <c r="X6175" s="119">
        <f>O6175+W6175</f>
        <v>0</v>
      </c>
      <c r="Y6175" s="120">
        <v>8</v>
      </c>
      <c r="Z6175" s="9"/>
      <c r="AA6175" s="9"/>
      <c r="AB6175" s="9"/>
    </row>
    <row r="6176" spans="2:28" ht="4.5" customHeight="1" outlineLevel="6" x14ac:dyDescent="0.15">
      <c r="B6176" s="197"/>
      <c r="C6176" s="199"/>
      <c r="D6176" s="199"/>
      <c r="E6176" s="199"/>
      <c r="F6176" s="10"/>
      <c r="G6176" s="10"/>
      <c r="H6176" s="10"/>
      <c r="I6176" s="203"/>
      <c r="J6176" s="205"/>
      <c r="K6176" s="159"/>
      <c r="L6176" s="159"/>
      <c r="M6176" s="159"/>
      <c r="N6176" s="113"/>
      <c r="O6176" s="153"/>
      <c r="P6176" s="205"/>
      <c r="Q6176" s="205"/>
      <c r="R6176" s="159"/>
      <c r="S6176" s="159"/>
      <c r="T6176" s="159"/>
      <c r="U6176" s="159"/>
      <c r="V6176" s="153"/>
      <c r="W6176" s="153"/>
      <c r="X6176" s="153"/>
      <c r="Y6176" s="10"/>
      <c r="Z6176" s="9"/>
      <c r="AA6176" s="9"/>
      <c r="AB6176" s="9"/>
    </row>
    <row r="6177" spans="1:28" ht="14.25" outlineLevel="6" x14ac:dyDescent="0.15">
      <c r="B6177" s="197"/>
      <c r="C6177" s="198"/>
      <c r="D6177" s="114">
        <v>1354</v>
      </c>
      <c r="E6177" s="114"/>
      <c r="F6177" s="115"/>
      <c r="G6177" s="115" t="s">
        <v>2324</v>
      </c>
      <c r="H6177" s="115" t="s">
        <v>3120</v>
      </c>
      <c r="I6177" s="116" t="s">
        <v>3119</v>
      </c>
      <c r="J6177" s="117" t="s">
        <v>696</v>
      </c>
      <c r="K6177" s="118">
        <v>4</v>
      </c>
      <c r="L6177" s="118">
        <v>0</v>
      </c>
      <c r="M6177" s="118">
        <v>4</v>
      </c>
      <c r="N6177" s="271"/>
      <c r="O6177" s="119">
        <f>M6177*N6177</f>
        <v>0</v>
      </c>
      <c r="P6177" s="117" t="s">
        <v>697</v>
      </c>
      <c r="Q6177" s="117" t="s">
        <v>9413</v>
      </c>
      <c r="R6177" s="118"/>
      <c r="S6177" s="118">
        <f>M6177*R6177</f>
        <v>0</v>
      </c>
      <c r="T6177" s="118"/>
      <c r="U6177" s="118">
        <f>M6177*T6177</f>
        <v>0</v>
      </c>
      <c r="V6177" s="119">
        <v>21</v>
      </c>
      <c r="W6177" s="119">
        <f>O6177*(V6177/100)</f>
        <v>0</v>
      </c>
      <c r="X6177" s="119">
        <f>O6177+W6177</f>
        <v>0</v>
      </c>
      <c r="Y6177" s="120">
        <v>8</v>
      </c>
      <c r="Z6177" s="9"/>
      <c r="AA6177" s="9"/>
      <c r="AB6177" s="9"/>
    </row>
    <row r="6178" spans="1:28" ht="4.5" customHeight="1" outlineLevel="6" x14ac:dyDescent="0.15">
      <c r="B6178" s="197"/>
      <c r="C6178" s="199"/>
      <c r="D6178" s="199"/>
      <c r="E6178" s="199"/>
      <c r="F6178" s="10"/>
      <c r="G6178" s="10"/>
      <c r="H6178" s="10"/>
      <c r="I6178" s="203"/>
      <c r="J6178" s="205"/>
      <c r="K6178" s="159"/>
      <c r="L6178" s="159"/>
      <c r="M6178" s="159"/>
      <c r="N6178" s="113"/>
      <c r="O6178" s="153"/>
      <c r="P6178" s="205"/>
      <c r="Q6178" s="205"/>
      <c r="R6178" s="159"/>
      <c r="S6178" s="159"/>
      <c r="T6178" s="159"/>
      <c r="U6178" s="159"/>
      <c r="V6178" s="153"/>
      <c r="W6178" s="153"/>
      <c r="X6178" s="153"/>
      <c r="Y6178" s="10"/>
      <c r="Z6178" s="9"/>
      <c r="AA6178" s="9"/>
      <c r="AB6178" s="9"/>
    </row>
    <row r="6179" spans="1:28" ht="14.25" outlineLevel="6" x14ac:dyDescent="0.15">
      <c r="B6179" s="197"/>
      <c r="C6179" s="198"/>
      <c r="D6179" s="114">
        <v>1355</v>
      </c>
      <c r="E6179" s="114"/>
      <c r="F6179" s="115"/>
      <c r="G6179" s="115" t="s">
        <v>2321</v>
      </c>
      <c r="H6179" s="115" t="s">
        <v>3118</v>
      </c>
      <c r="I6179" s="116" t="s">
        <v>3117</v>
      </c>
      <c r="J6179" s="117" t="s">
        <v>696</v>
      </c>
      <c r="K6179" s="118">
        <v>1</v>
      </c>
      <c r="L6179" s="118">
        <v>0</v>
      </c>
      <c r="M6179" s="118">
        <v>1</v>
      </c>
      <c r="N6179" s="271"/>
      <c r="O6179" s="119">
        <f>M6179*N6179</f>
        <v>0</v>
      </c>
      <c r="P6179" s="117" t="s">
        <v>697</v>
      </c>
      <c r="Q6179" s="117" t="s">
        <v>9413</v>
      </c>
      <c r="R6179" s="118"/>
      <c r="S6179" s="118">
        <f>M6179*R6179</f>
        <v>0</v>
      </c>
      <c r="T6179" s="118"/>
      <c r="U6179" s="118">
        <f>M6179*T6179</f>
        <v>0</v>
      </c>
      <c r="V6179" s="119">
        <v>21</v>
      </c>
      <c r="W6179" s="119">
        <f>O6179*(V6179/100)</f>
        <v>0</v>
      </c>
      <c r="X6179" s="119">
        <f>O6179+W6179</f>
        <v>0</v>
      </c>
      <c r="Y6179" s="120">
        <v>8</v>
      </c>
      <c r="Z6179" s="9"/>
      <c r="AA6179" s="9"/>
      <c r="AB6179" s="9"/>
    </row>
    <row r="6180" spans="1:28" ht="4.5" customHeight="1" outlineLevel="6" x14ac:dyDescent="0.15">
      <c r="B6180" s="197"/>
      <c r="C6180" s="199"/>
      <c r="D6180" s="199"/>
      <c r="E6180" s="199"/>
      <c r="F6180" s="10"/>
      <c r="G6180" s="10"/>
      <c r="H6180" s="10"/>
      <c r="I6180" s="203"/>
      <c r="J6180" s="205"/>
      <c r="K6180" s="159"/>
      <c r="L6180" s="159"/>
      <c r="M6180" s="159"/>
      <c r="N6180" s="113"/>
      <c r="O6180" s="153"/>
      <c r="P6180" s="205"/>
      <c r="Q6180" s="205"/>
      <c r="R6180" s="159"/>
      <c r="S6180" s="159"/>
      <c r="T6180" s="159"/>
      <c r="U6180" s="159"/>
      <c r="V6180" s="153"/>
      <c r="W6180" s="153"/>
      <c r="X6180" s="153"/>
      <c r="Y6180" s="10"/>
      <c r="Z6180" s="9"/>
      <c r="AA6180" s="9"/>
      <c r="AB6180" s="9"/>
    </row>
    <row r="6181" spans="1:28" ht="14.25" outlineLevel="6" x14ac:dyDescent="0.15">
      <c r="B6181" s="197"/>
      <c r="C6181" s="198"/>
      <c r="D6181" s="114">
        <v>1356</v>
      </c>
      <c r="E6181" s="114"/>
      <c r="F6181" s="115"/>
      <c r="G6181" s="115" t="s">
        <v>2318</v>
      </c>
      <c r="H6181" s="115" t="s">
        <v>3116</v>
      </c>
      <c r="I6181" s="116" t="s">
        <v>3115</v>
      </c>
      <c r="J6181" s="117" t="s">
        <v>696</v>
      </c>
      <c r="K6181" s="118">
        <v>182</v>
      </c>
      <c r="L6181" s="118">
        <v>0</v>
      </c>
      <c r="M6181" s="118">
        <v>182</v>
      </c>
      <c r="N6181" s="271"/>
      <c r="O6181" s="119">
        <f>M6181*N6181</f>
        <v>0</v>
      </c>
      <c r="P6181" s="117" t="s">
        <v>697</v>
      </c>
      <c r="Q6181" s="117" t="s">
        <v>9413</v>
      </c>
      <c r="R6181" s="118"/>
      <c r="S6181" s="118">
        <f>M6181*R6181</f>
        <v>0</v>
      </c>
      <c r="T6181" s="118"/>
      <c r="U6181" s="118">
        <f>M6181*T6181</f>
        <v>0</v>
      </c>
      <c r="V6181" s="119">
        <v>21</v>
      </c>
      <c r="W6181" s="119">
        <f>O6181*(V6181/100)</f>
        <v>0</v>
      </c>
      <c r="X6181" s="119">
        <f>O6181+W6181</f>
        <v>0</v>
      </c>
      <c r="Y6181" s="120">
        <v>8</v>
      </c>
      <c r="Z6181" s="9"/>
      <c r="AA6181" s="9"/>
      <c r="AB6181" s="9"/>
    </row>
    <row r="6182" spans="1:28" ht="4.5" customHeight="1" outlineLevel="6" x14ac:dyDescent="0.15">
      <c r="B6182" s="197"/>
      <c r="C6182" s="199"/>
      <c r="D6182" s="199"/>
      <c r="E6182" s="199"/>
      <c r="F6182" s="10"/>
      <c r="G6182" s="10"/>
      <c r="H6182" s="10"/>
      <c r="I6182" s="203"/>
      <c r="J6182" s="205"/>
      <c r="K6182" s="159"/>
      <c r="L6182" s="159"/>
      <c r="M6182" s="159"/>
      <c r="N6182" s="113"/>
      <c r="O6182" s="153"/>
      <c r="P6182" s="205"/>
      <c r="Q6182" s="205"/>
      <c r="R6182" s="159"/>
      <c r="S6182" s="159"/>
      <c r="T6182" s="159"/>
      <c r="U6182" s="159"/>
      <c r="V6182" s="153"/>
      <c r="W6182" s="153"/>
      <c r="X6182" s="153"/>
      <c r="Y6182" s="10"/>
      <c r="Z6182" s="9"/>
      <c r="AA6182" s="9"/>
      <c r="AB6182" s="9"/>
    </row>
    <row r="6183" spans="1:28" ht="42.75" outlineLevel="6" x14ac:dyDescent="0.15">
      <c r="B6183" s="197"/>
      <c r="C6183" s="198"/>
      <c r="D6183" s="114">
        <v>1357</v>
      </c>
      <c r="E6183" s="114"/>
      <c r="F6183" s="115"/>
      <c r="G6183" s="115" t="s">
        <v>2315</v>
      </c>
      <c r="H6183" s="115" t="s">
        <v>3114</v>
      </c>
      <c r="I6183" s="116" t="s">
        <v>2863</v>
      </c>
      <c r="J6183" s="117" t="s">
        <v>696</v>
      </c>
      <c r="K6183" s="118">
        <v>182</v>
      </c>
      <c r="L6183" s="118">
        <v>0</v>
      </c>
      <c r="M6183" s="118">
        <v>182</v>
      </c>
      <c r="N6183" s="271"/>
      <c r="O6183" s="119">
        <f>M6183*N6183</f>
        <v>0</v>
      </c>
      <c r="P6183" s="117" t="s">
        <v>697</v>
      </c>
      <c r="Q6183" s="117" t="s">
        <v>9413</v>
      </c>
      <c r="R6183" s="118"/>
      <c r="S6183" s="118">
        <f>M6183*R6183</f>
        <v>0</v>
      </c>
      <c r="T6183" s="118"/>
      <c r="U6183" s="118">
        <f>M6183*T6183</f>
        <v>0</v>
      </c>
      <c r="V6183" s="119">
        <v>21</v>
      </c>
      <c r="W6183" s="119">
        <f>O6183*(V6183/100)</f>
        <v>0</v>
      </c>
      <c r="X6183" s="119">
        <f>O6183+W6183</f>
        <v>0</v>
      </c>
      <c r="Y6183" s="120">
        <v>8</v>
      </c>
      <c r="Z6183" s="9"/>
      <c r="AA6183" s="9"/>
      <c r="AB6183" s="9"/>
    </row>
    <row r="6184" spans="1:28" ht="4.5" customHeight="1" outlineLevel="6" x14ac:dyDescent="0.15">
      <c r="B6184" s="197"/>
      <c r="C6184" s="199"/>
      <c r="D6184" s="199"/>
      <c r="E6184" s="199"/>
      <c r="F6184" s="10"/>
      <c r="G6184" s="10"/>
      <c r="H6184" s="10"/>
      <c r="I6184" s="203"/>
      <c r="J6184" s="205"/>
      <c r="K6184" s="159"/>
      <c r="L6184" s="159"/>
      <c r="M6184" s="159"/>
      <c r="N6184" s="113"/>
      <c r="O6184" s="153"/>
      <c r="P6184" s="205"/>
      <c r="Q6184" s="205"/>
      <c r="R6184" s="159"/>
      <c r="S6184" s="159"/>
      <c r="T6184" s="159"/>
      <c r="U6184" s="159"/>
      <c r="V6184" s="153"/>
      <c r="W6184" s="153"/>
      <c r="X6184" s="153"/>
      <c r="Y6184" s="10"/>
      <c r="Z6184" s="9"/>
      <c r="AA6184" s="9"/>
      <c r="AB6184" s="9"/>
    </row>
    <row r="6185" spans="1:28" ht="28.5" outlineLevel="6" x14ac:dyDescent="0.15">
      <c r="B6185" s="197"/>
      <c r="C6185" s="198"/>
      <c r="D6185" s="114">
        <v>1358</v>
      </c>
      <c r="E6185" s="114"/>
      <c r="F6185" s="115"/>
      <c r="G6185" s="115" t="s">
        <v>2312</v>
      </c>
      <c r="H6185" s="115" t="s">
        <v>3113</v>
      </c>
      <c r="I6185" s="116" t="s">
        <v>3112</v>
      </c>
      <c r="J6185" s="117" t="s">
        <v>696</v>
      </c>
      <c r="K6185" s="118">
        <v>1</v>
      </c>
      <c r="L6185" s="118">
        <v>0</v>
      </c>
      <c r="M6185" s="118">
        <v>1</v>
      </c>
      <c r="N6185" s="271"/>
      <c r="O6185" s="119">
        <f>M6185*N6185</f>
        <v>0</v>
      </c>
      <c r="P6185" s="117" t="s">
        <v>697</v>
      </c>
      <c r="Q6185" s="117" t="s">
        <v>9413</v>
      </c>
      <c r="R6185" s="118"/>
      <c r="S6185" s="118">
        <f>M6185*R6185</f>
        <v>0</v>
      </c>
      <c r="T6185" s="118"/>
      <c r="U6185" s="118">
        <f>M6185*T6185</f>
        <v>0</v>
      </c>
      <c r="V6185" s="119">
        <v>21</v>
      </c>
      <c r="W6185" s="119">
        <f>O6185*(V6185/100)</f>
        <v>0</v>
      </c>
      <c r="X6185" s="119">
        <f>O6185+W6185</f>
        <v>0</v>
      </c>
      <c r="Y6185" s="120">
        <v>8</v>
      </c>
      <c r="Z6185" s="9"/>
      <c r="AA6185" s="9"/>
      <c r="AB6185" s="9"/>
    </row>
    <row r="6186" spans="1:28" ht="4.5" customHeight="1" outlineLevel="6" x14ac:dyDescent="0.15">
      <c r="B6186" s="197"/>
      <c r="C6186" s="199"/>
      <c r="D6186" s="199"/>
      <c r="E6186" s="199"/>
      <c r="F6186" s="10"/>
      <c r="G6186" s="10"/>
      <c r="H6186" s="10"/>
      <c r="I6186" s="203"/>
      <c r="J6186" s="205"/>
      <c r="K6186" s="159"/>
      <c r="L6186" s="159"/>
      <c r="M6186" s="159"/>
      <c r="N6186" s="113"/>
      <c r="O6186" s="153"/>
      <c r="P6186" s="205"/>
      <c r="Q6186" s="205"/>
      <c r="R6186" s="159"/>
      <c r="S6186" s="159"/>
      <c r="T6186" s="159"/>
      <c r="U6186" s="159"/>
      <c r="V6186" s="153"/>
      <c r="W6186" s="153"/>
      <c r="X6186" s="153"/>
      <c r="Y6186" s="10"/>
      <c r="Z6186" s="9"/>
      <c r="AA6186" s="9"/>
      <c r="AB6186" s="9"/>
    </row>
    <row r="6187" spans="1:28" ht="14.25" outlineLevel="6" x14ac:dyDescent="0.15">
      <c r="B6187" s="197"/>
      <c r="C6187" s="198"/>
      <c r="D6187" s="114">
        <v>1359</v>
      </c>
      <c r="E6187" s="114"/>
      <c r="F6187" s="115"/>
      <c r="G6187" s="115" t="s">
        <v>2309</v>
      </c>
      <c r="H6187" s="115" t="s">
        <v>3111</v>
      </c>
      <c r="I6187" s="116" t="s">
        <v>2433</v>
      </c>
      <c r="J6187" s="117" t="s">
        <v>1011</v>
      </c>
      <c r="K6187" s="118">
        <v>1</v>
      </c>
      <c r="L6187" s="118">
        <v>0</v>
      </c>
      <c r="M6187" s="118">
        <v>1</v>
      </c>
      <c r="N6187" s="271"/>
      <c r="O6187" s="119">
        <f>M6187*N6187</f>
        <v>0</v>
      </c>
      <c r="P6187" s="117" t="s">
        <v>697</v>
      </c>
      <c r="Q6187" s="117" t="s">
        <v>9413</v>
      </c>
      <c r="R6187" s="118"/>
      <c r="S6187" s="118">
        <f>M6187*R6187</f>
        <v>0</v>
      </c>
      <c r="T6187" s="118"/>
      <c r="U6187" s="118">
        <f>M6187*T6187</f>
        <v>0</v>
      </c>
      <c r="V6187" s="119">
        <v>21</v>
      </c>
      <c r="W6187" s="119">
        <f>O6187*(V6187/100)</f>
        <v>0</v>
      </c>
      <c r="X6187" s="119">
        <f>O6187+W6187</f>
        <v>0</v>
      </c>
      <c r="Y6187" s="120">
        <v>8</v>
      </c>
      <c r="Z6187" s="9"/>
      <c r="AA6187" s="9"/>
      <c r="AB6187" s="9"/>
    </row>
    <row r="6188" spans="1:28" ht="4.5" customHeight="1" outlineLevel="6" x14ac:dyDescent="0.15">
      <c r="B6188" s="197"/>
      <c r="C6188" s="199"/>
      <c r="D6188" s="199"/>
      <c r="E6188" s="199"/>
      <c r="F6188" s="10"/>
      <c r="G6188" s="10"/>
      <c r="H6188" s="10"/>
      <c r="I6188" s="203"/>
      <c r="J6188" s="205"/>
      <c r="K6188" s="159"/>
      <c r="L6188" s="159"/>
      <c r="M6188" s="159"/>
      <c r="N6188" s="113"/>
      <c r="O6188" s="153"/>
      <c r="P6188" s="205"/>
      <c r="Q6188" s="205"/>
      <c r="R6188" s="159"/>
      <c r="S6188" s="159"/>
      <c r="T6188" s="159"/>
      <c r="U6188" s="159"/>
      <c r="V6188" s="153"/>
      <c r="W6188" s="153"/>
      <c r="X6188" s="153"/>
      <c r="Y6188" s="10"/>
      <c r="Z6188" s="9"/>
      <c r="AA6188" s="9"/>
      <c r="AB6188" s="9"/>
    </row>
    <row r="6189" spans="1:28" outlineLevel="6" x14ac:dyDescent="0.15">
      <c r="B6189" s="6"/>
      <c r="C6189" s="6"/>
      <c r="D6189" s="6"/>
      <c r="E6189" s="6"/>
      <c r="F6189" s="6"/>
      <c r="G6189" s="6"/>
      <c r="H6189" s="6"/>
      <c r="I6189" s="6"/>
      <c r="J6189" s="6"/>
      <c r="K6189" s="6"/>
      <c r="L6189" s="6"/>
      <c r="M6189" s="6"/>
      <c r="N6189" s="9"/>
      <c r="O6189" s="9"/>
      <c r="P6189" s="6"/>
      <c r="Q6189" s="6"/>
      <c r="R6189" s="6"/>
      <c r="S6189" s="6"/>
      <c r="T6189" s="6"/>
      <c r="U6189" s="6"/>
      <c r="V6189" s="6"/>
      <c r="W6189" s="9"/>
      <c r="X6189" s="9"/>
      <c r="Y6189" s="9"/>
    </row>
    <row r="6190" spans="1:28" ht="13.5" outlineLevel="5" x14ac:dyDescent="0.25">
      <c r="A6190" s="189" t="s">
        <v>1379</v>
      </c>
      <c r="B6190" s="239">
        <v>6</v>
      </c>
      <c r="C6190" s="240"/>
      <c r="D6190" s="240"/>
      <c r="E6190" s="240"/>
      <c r="F6190" s="193"/>
      <c r="G6190" s="193"/>
      <c r="H6190" s="193"/>
      <c r="I6190" s="241" t="s">
        <v>1378</v>
      </c>
      <c r="J6190" s="242"/>
      <c r="K6190" s="243"/>
      <c r="L6190" s="243"/>
      <c r="M6190" s="243"/>
      <c r="N6190" s="193"/>
      <c r="O6190" s="191">
        <f>SUBTOTAL(9,O6191:O6205)</f>
        <v>0</v>
      </c>
      <c r="P6190" s="242" t="s">
        <v>475</v>
      </c>
      <c r="Q6190" s="242"/>
      <c r="R6190" s="243"/>
      <c r="S6190" s="192">
        <f>SUBTOTAL(9,S6191:S6205)</f>
        <v>0</v>
      </c>
      <c r="T6190" s="243"/>
      <c r="U6190" s="192">
        <f>SUBTOTAL(9,U6191:U6205)</f>
        <v>0</v>
      </c>
      <c r="V6190" s="244"/>
      <c r="W6190" s="191">
        <f>SUBTOTAL(9,W6191:W6205)</f>
        <v>0</v>
      </c>
      <c r="X6190" s="191">
        <f>SUBTOTAL(9,X6191:X6205)</f>
        <v>0</v>
      </c>
      <c r="Y6190" s="189"/>
      <c r="Z6190" s="6"/>
      <c r="AA6190" s="9"/>
      <c r="AB6190" s="9"/>
    </row>
    <row r="6191" spans="1:28" ht="14.25" outlineLevel="6" x14ac:dyDescent="0.15">
      <c r="B6191" s="197"/>
      <c r="C6191" s="198"/>
      <c r="D6191" s="114">
        <v>1360</v>
      </c>
      <c r="E6191" s="114"/>
      <c r="F6191" s="115"/>
      <c r="G6191" s="115" t="s">
        <v>2191</v>
      </c>
      <c r="H6191" s="115" t="s">
        <v>3110</v>
      </c>
      <c r="I6191" s="116" t="s">
        <v>3109</v>
      </c>
      <c r="J6191" s="117" t="s">
        <v>584</v>
      </c>
      <c r="K6191" s="118">
        <v>200</v>
      </c>
      <c r="L6191" s="118">
        <v>0</v>
      </c>
      <c r="M6191" s="118">
        <v>200</v>
      </c>
      <c r="N6191" s="271"/>
      <c r="O6191" s="119">
        <f>M6191*N6191</f>
        <v>0</v>
      </c>
      <c r="P6191" s="117" t="s">
        <v>697</v>
      </c>
      <c r="Q6191" s="117" t="s">
        <v>9413</v>
      </c>
      <c r="R6191" s="118"/>
      <c r="S6191" s="118">
        <f>M6191*R6191</f>
        <v>0</v>
      </c>
      <c r="T6191" s="118"/>
      <c r="U6191" s="118">
        <f>M6191*T6191</f>
        <v>0</v>
      </c>
      <c r="V6191" s="119">
        <v>21</v>
      </c>
      <c r="W6191" s="119">
        <f>O6191*(V6191/100)</f>
        <v>0</v>
      </c>
      <c r="X6191" s="119">
        <f>O6191+W6191</f>
        <v>0</v>
      </c>
      <c r="Y6191" s="120">
        <v>8</v>
      </c>
      <c r="Z6191" s="9"/>
      <c r="AA6191" s="9"/>
      <c r="AB6191" s="9"/>
    </row>
    <row r="6192" spans="1:28" ht="4.5" customHeight="1" outlineLevel="6" x14ac:dyDescent="0.15">
      <c r="B6192" s="197"/>
      <c r="C6192" s="199"/>
      <c r="D6192" s="199"/>
      <c r="E6192" s="199"/>
      <c r="F6192" s="10"/>
      <c r="G6192" s="10"/>
      <c r="H6192" s="10"/>
      <c r="I6192" s="203"/>
      <c r="J6192" s="205"/>
      <c r="K6192" s="159"/>
      <c r="L6192" s="159"/>
      <c r="M6192" s="159"/>
      <c r="N6192" s="113"/>
      <c r="O6192" s="153"/>
      <c r="P6192" s="205"/>
      <c r="Q6192" s="205"/>
      <c r="R6192" s="159"/>
      <c r="S6192" s="159"/>
      <c r="T6192" s="159"/>
      <c r="U6192" s="159"/>
      <c r="V6192" s="153"/>
      <c r="W6192" s="153"/>
      <c r="X6192" s="153"/>
      <c r="Y6192" s="10"/>
      <c r="Z6192" s="9"/>
      <c r="AA6192" s="9"/>
      <c r="AB6192" s="9"/>
    </row>
    <row r="6193" spans="1:28" ht="14.25" outlineLevel="6" x14ac:dyDescent="0.15">
      <c r="B6193" s="197"/>
      <c r="C6193" s="198"/>
      <c r="D6193" s="114">
        <v>1361</v>
      </c>
      <c r="E6193" s="114"/>
      <c r="F6193" s="115"/>
      <c r="G6193" s="115" t="s">
        <v>2188</v>
      </c>
      <c r="H6193" s="115" t="s">
        <v>3108</v>
      </c>
      <c r="I6193" s="116" t="s">
        <v>3107</v>
      </c>
      <c r="J6193" s="117" t="s">
        <v>584</v>
      </c>
      <c r="K6193" s="118">
        <v>13400</v>
      </c>
      <c r="L6193" s="118">
        <v>0</v>
      </c>
      <c r="M6193" s="118">
        <v>13400</v>
      </c>
      <c r="N6193" s="271"/>
      <c r="O6193" s="119">
        <f>M6193*N6193</f>
        <v>0</v>
      </c>
      <c r="P6193" s="117" t="s">
        <v>697</v>
      </c>
      <c r="Q6193" s="117" t="s">
        <v>9413</v>
      </c>
      <c r="R6193" s="118"/>
      <c r="S6193" s="118">
        <f>M6193*R6193</f>
        <v>0</v>
      </c>
      <c r="T6193" s="118"/>
      <c r="U6193" s="118">
        <f>M6193*T6193</f>
        <v>0</v>
      </c>
      <c r="V6193" s="119">
        <v>21</v>
      </c>
      <c r="W6193" s="119">
        <f>O6193*(V6193/100)</f>
        <v>0</v>
      </c>
      <c r="X6193" s="119">
        <f>O6193+W6193</f>
        <v>0</v>
      </c>
      <c r="Y6193" s="120">
        <v>8</v>
      </c>
      <c r="Z6193" s="9"/>
      <c r="AA6193" s="9"/>
      <c r="AB6193" s="9"/>
    </row>
    <row r="6194" spans="1:28" ht="4.5" customHeight="1" outlineLevel="6" x14ac:dyDescent="0.15">
      <c r="B6194" s="197"/>
      <c r="C6194" s="199"/>
      <c r="D6194" s="199"/>
      <c r="E6194" s="199"/>
      <c r="F6194" s="10"/>
      <c r="G6194" s="10"/>
      <c r="H6194" s="10"/>
      <c r="I6194" s="203"/>
      <c r="J6194" s="205"/>
      <c r="K6194" s="159"/>
      <c r="L6194" s="159"/>
      <c r="M6194" s="159"/>
      <c r="N6194" s="113"/>
      <c r="O6194" s="153"/>
      <c r="P6194" s="205"/>
      <c r="Q6194" s="205"/>
      <c r="R6194" s="159"/>
      <c r="S6194" s="159"/>
      <c r="T6194" s="159"/>
      <c r="U6194" s="159"/>
      <c r="V6194" s="153"/>
      <c r="W6194" s="153"/>
      <c r="X6194" s="153"/>
      <c r="Y6194" s="10"/>
      <c r="Z6194" s="9"/>
      <c r="AA6194" s="9"/>
      <c r="AB6194" s="9"/>
    </row>
    <row r="6195" spans="1:28" ht="14.25" outlineLevel="6" x14ac:dyDescent="0.15">
      <c r="B6195" s="197"/>
      <c r="C6195" s="198"/>
      <c r="D6195" s="114">
        <v>1362</v>
      </c>
      <c r="E6195" s="114"/>
      <c r="F6195" s="115"/>
      <c r="G6195" s="115" t="s">
        <v>2175</v>
      </c>
      <c r="H6195" s="115" t="s">
        <v>3106</v>
      </c>
      <c r="I6195" s="116" t="s">
        <v>3105</v>
      </c>
      <c r="J6195" s="117" t="s">
        <v>584</v>
      </c>
      <c r="K6195" s="118">
        <v>500</v>
      </c>
      <c r="L6195" s="118">
        <v>0</v>
      </c>
      <c r="M6195" s="118">
        <v>500</v>
      </c>
      <c r="N6195" s="271"/>
      <c r="O6195" s="119">
        <f>M6195*N6195</f>
        <v>0</v>
      </c>
      <c r="P6195" s="117" t="s">
        <v>697</v>
      </c>
      <c r="Q6195" s="117" t="s">
        <v>9413</v>
      </c>
      <c r="R6195" s="118"/>
      <c r="S6195" s="118">
        <f>M6195*R6195</f>
        <v>0</v>
      </c>
      <c r="T6195" s="118"/>
      <c r="U6195" s="118">
        <f>M6195*T6195</f>
        <v>0</v>
      </c>
      <c r="V6195" s="119">
        <v>21</v>
      </c>
      <c r="W6195" s="119">
        <f>O6195*(V6195/100)</f>
        <v>0</v>
      </c>
      <c r="X6195" s="119">
        <f>O6195+W6195</f>
        <v>0</v>
      </c>
      <c r="Y6195" s="120">
        <v>8</v>
      </c>
      <c r="Z6195" s="9"/>
      <c r="AA6195" s="9"/>
      <c r="AB6195" s="9"/>
    </row>
    <row r="6196" spans="1:28" ht="4.5" customHeight="1" outlineLevel="6" x14ac:dyDescent="0.15">
      <c r="B6196" s="197"/>
      <c r="C6196" s="199"/>
      <c r="D6196" s="199"/>
      <c r="E6196" s="199"/>
      <c r="F6196" s="10"/>
      <c r="G6196" s="10"/>
      <c r="H6196" s="10"/>
      <c r="I6196" s="203"/>
      <c r="J6196" s="205"/>
      <c r="K6196" s="159"/>
      <c r="L6196" s="159"/>
      <c r="M6196" s="159"/>
      <c r="N6196" s="113"/>
      <c r="O6196" s="153"/>
      <c r="P6196" s="205"/>
      <c r="Q6196" s="205"/>
      <c r="R6196" s="159"/>
      <c r="S6196" s="159"/>
      <c r="T6196" s="159"/>
      <c r="U6196" s="159"/>
      <c r="V6196" s="153"/>
      <c r="W6196" s="153"/>
      <c r="X6196" s="153"/>
      <c r="Y6196" s="10"/>
      <c r="Z6196" s="9"/>
      <c r="AA6196" s="9"/>
      <c r="AB6196" s="9"/>
    </row>
    <row r="6197" spans="1:28" ht="14.25" outlineLevel="6" x14ac:dyDescent="0.15">
      <c r="B6197" s="197"/>
      <c r="C6197" s="198"/>
      <c r="D6197" s="114">
        <v>1363</v>
      </c>
      <c r="E6197" s="114"/>
      <c r="F6197" s="115"/>
      <c r="G6197" s="115" t="s">
        <v>2169</v>
      </c>
      <c r="H6197" s="115" t="s">
        <v>3104</v>
      </c>
      <c r="I6197" s="116" t="s">
        <v>1994</v>
      </c>
      <c r="J6197" s="117" t="s">
        <v>584</v>
      </c>
      <c r="K6197" s="118">
        <v>50</v>
      </c>
      <c r="L6197" s="118">
        <v>0</v>
      </c>
      <c r="M6197" s="118">
        <v>50</v>
      </c>
      <c r="N6197" s="271"/>
      <c r="O6197" s="119">
        <f>M6197*N6197</f>
        <v>0</v>
      </c>
      <c r="P6197" s="117" t="s">
        <v>697</v>
      </c>
      <c r="Q6197" s="117" t="s">
        <v>9413</v>
      </c>
      <c r="R6197" s="118"/>
      <c r="S6197" s="118">
        <f>M6197*R6197</f>
        <v>0</v>
      </c>
      <c r="T6197" s="118"/>
      <c r="U6197" s="118">
        <f>M6197*T6197</f>
        <v>0</v>
      </c>
      <c r="V6197" s="119">
        <v>21</v>
      </c>
      <c r="W6197" s="119">
        <f>O6197*(V6197/100)</f>
        <v>0</v>
      </c>
      <c r="X6197" s="119">
        <f>O6197+W6197</f>
        <v>0</v>
      </c>
      <c r="Y6197" s="120">
        <v>8</v>
      </c>
      <c r="Z6197" s="9"/>
      <c r="AA6197" s="9"/>
      <c r="AB6197" s="9"/>
    </row>
    <row r="6198" spans="1:28" ht="4.5" customHeight="1" outlineLevel="6" x14ac:dyDescent="0.15">
      <c r="B6198" s="197"/>
      <c r="C6198" s="199"/>
      <c r="D6198" s="199"/>
      <c r="E6198" s="199"/>
      <c r="F6198" s="10"/>
      <c r="G6198" s="10"/>
      <c r="H6198" s="10"/>
      <c r="I6198" s="203"/>
      <c r="J6198" s="205"/>
      <c r="K6198" s="159"/>
      <c r="L6198" s="159"/>
      <c r="M6198" s="159"/>
      <c r="N6198" s="113"/>
      <c r="O6198" s="153"/>
      <c r="P6198" s="205"/>
      <c r="Q6198" s="205"/>
      <c r="R6198" s="159"/>
      <c r="S6198" s="159"/>
      <c r="T6198" s="159"/>
      <c r="U6198" s="159"/>
      <c r="V6198" s="153"/>
      <c r="W6198" s="153"/>
      <c r="X6198" s="153"/>
      <c r="Y6198" s="10"/>
      <c r="Z6198" s="9"/>
      <c r="AA6198" s="9"/>
      <c r="AB6198" s="9"/>
    </row>
    <row r="6199" spans="1:28" ht="14.25" outlineLevel="6" x14ac:dyDescent="0.15">
      <c r="B6199" s="197"/>
      <c r="C6199" s="198"/>
      <c r="D6199" s="114">
        <v>1364</v>
      </c>
      <c r="E6199" s="114"/>
      <c r="F6199" s="115"/>
      <c r="G6199" s="115" t="s">
        <v>2166</v>
      </c>
      <c r="H6199" s="115" t="s">
        <v>3103</v>
      </c>
      <c r="I6199" s="116" t="s">
        <v>1991</v>
      </c>
      <c r="J6199" s="117" t="s">
        <v>584</v>
      </c>
      <c r="K6199" s="118">
        <v>50</v>
      </c>
      <c r="L6199" s="118">
        <v>0</v>
      </c>
      <c r="M6199" s="118">
        <v>50</v>
      </c>
      <c r="N6199" s="271"/>
      <c r="O6199" s="119">
        <f>M6199*N6199</f>
        <v>0</v>
      </c>
      <c r="P6199" s="117" t="s">
        <v>697</v>
      </c>
      <c r="Q6199" s="117" t="s">
        <v>9413</v>
      </c>
      <c r="R6199" s="118"/>
      <c r="S6199" s="118">
        <f>M6199*R6199</f>
        <v>0</v>
      </c>
      <c r="T6199" s="118"/>
      <c r="U6199" s="118">
        <f>M6199*T6199</f>
        <v>0</v>
      </c>
      <c r="V6199" s="119">
        <v>21</v>
      </c>
      <c r="W6199" s="119">
        <f>O6199*(V6199/100)</f>
        <v>0</v>
      </c>
      <c r="X6199" s="119">
        <f>O6199+W6199</f>
        <v>0</v>
      </c>
      <c r="Y6199" s="120">
        <v>8</v>
      </c>
      <c r="Z6199" s="9"/>
      <c r="AA6199" s="9"/>
      <c r="AB6199" s="9"/>
    </row>
    <row r="6200" spans="1:28" ht="4.5" customHeight="1" outlineLevel="6" x14ac:dyDescent="0.15">
      <c r="B6200" s="197"/>
      <c r="C6200" s="199"/>
      <c r="D6200" s="199"/>
      <c r="E6200" s="199"/>
      <c r="F6200" s="10"/>
      <c r="G6200" s="10"/>
      <c r="H6200" s="10"/>
      <c r="I6200" s="203"/>
      <c r="J6200" s="205"/>
      <c r="K6200" s="159"/>
      <c r="L6200" s="159"/>
      <c r="M6200" s="159"/>
      <c r="N6200" s="113"/>
      <c r="O6200" s="153"/>
      <c r="P6200" s="205"/>
      <c r="Q6200" s="205"/>
      <c r="R6200" s="159"/>
      <c r="S6200" s="159"/>
      <c r="T6200" s="159"/>
      <c r="U6200" s="159"/>
      <c r="V6200" s="153"/>
      <c r="W6200" s="153"/>
      <c r="X6200" s="153"/>
      <c r="Y6200" s="10"/>
      <c r="Z6200" s="9"/>
      <c r="AA6200" s="9"/>
      <c r="AB6200" s="9"/>
    </row>
    <row r="6201" spans="1:28" ht="14.25" outlineLevel="6" x14ac:dyDescent="0.15">
      <c r="B6201" s="197"/>
      <c r="C6201" s="198"/>
      <c r="D6201" s="114">
        <v>1365</v>
      </c>
      <c r="E6201" s="114"/>
      <c r="F6201" s="115"/>
      <c r="G6201" s="115" t="s">
        <v>2164</v>
      </c>
      <c r="H6201" s="115" t="s">
        <v>3102</v>
      </c>
      <c r="I6201" s="116" t="s">
        <v>1988</v>
      </c>
      <c r="J6201" s="117" t="s">
        <v>584</v>
      </c>
      <c r="K6201" s="118">
        <v>14100</v>
      </c>
      <c r="L6201" s="118">
        <v>0</v>
      </c>
      <c r="M6201" s="118">
        <v>14100</v>
      </c>
      <c r="N6201" s="271"/>
      <c r="O6201" s="119">
        <f>M6201*N6201</f>
        <v>0</v>
      </c>
      <c r="P6201" s="117" t="s">
        <v>697</v>
      </c>
      <c r="Q6201" s="117" t="s">
        <v>9413</v>
      </c>
      <c r="R6201" s="118"/>
      <c r="S6201" s="118">
        <f>M6201*R6201</f>
        <v>0</v>
      </c>
      <c r="T6201" s="118"/>
      <c r="U6201" s="118">
        <f>M6201*T6201</f>
        <v>0</v>
      </c>
      <c r="V6201" s="119">
        <v>21</v>
      </c>
      <c r="W6201" s="119">
        <f>O6201*(V6201/100)</f>
        <v>0</v>
      </c>
      <c r="X6201" s="119">
        <f>O6201+W6201</f>
        <v>0</v>
      </c>
      <c r="Y6201" s="120">
        <v>8</v>
      </c>
      <c r="Z6201" s="9"/>
      <c r="AA6201" s="9"/>
      <c r="AB6201" s="9"/>
    </row>
    <row r="6202" spans="1:28" ht="4.5" customHeight="1" outlineLevel="6" x14ac:dyDescent="0.15">
      <c r="B6202" s="197"/>
      <c r="C6202" s="199"/>
      <c r="D6202" s="199"/>
      <c r="E6202" s="199"/>
      <c r="F6202" s="10"/>
      <c r="G6202" s="10"/>
      <c r="H6202" s="10"/>
      <c r="I6202" s="203"/>
      <c r="J6202" s="205"/>
      <c r="K6202" s="159"/>
      <c r="L6202" s="159"/>
      <c r="M6202" s="159"/>
      <c r="N6202" s="113"/>
      <c r="O6202" s="153"/>
      <c r="P6202" s="205"/>
      <c r="Q6202" s="205"/>
      <c r="R6202" s="159"/>
      <c r="S6202" s="159"/>
      <c r="T6202" s="159"/>
      <c r="U6202" s="159"/>
      <c r="V6202" s="153"/>
      <c r="W6202" s="153"/>
      <c r="X6202" s="153"/>
      <c r="Y6202" s="10"/>
      <c r="Z6202" s="9"/>
      <c r="AA6202" s="9"/>
      <c r="AB6202" s="9"/>
    </row>
    <row r="6203" spans="1:28" ht="14.25" outlineLevel="6" x14ac:dyDescent="0.15">
      <c r="B6203" s="197"/>
      <c r="C6203" s="198"/>
      <c r="D6203" s="114">
        <v>1366</v>
      </c>
      <c r="E6203" s="114"/>
      <c r="F6203" s="115"/>
      <c r="G6203" s="115" t="s">
        <v>2162</v>
      </c>
      <c r="H6203" s="115" t="s">
        <v>3101</v>
      </c>
      <c r="I6203" s="116" t="s">
        <v>1985</v>
      </c>
      <c r="J6203" s="117" t="s">
        <v>1011</v>
      </c>
      <c r="K6203" s="118">
        <v>1</v>
      </c>
      <c r="L6203" s="118">
        <v>0</v>
      </c>
      <c r="M6203" s="118">
        <v>1</v>
      </c>
      <c r="N6203" s="271"/>
      <c r="O6203" s="119">
        <f>M6203*N6203</f>
        <v>0</v>
      </c>
      <c r="P6203" s="117" t="s">
        <v>697</v>
      </c>
      <c r="Q6203" s="117" t="s">
        <v>9413</v>
      </c>
      <c r="R6203" s="118"/>
      <c r="S6203" s="118">
        <f>M6203*R6203</f>
        <v>0</v>
      </c>
      <c r="T6203" s="118"/>
      <c r="U6203" s="118">
        <f>M6203*T6203</f>
        <v>0</v>
      </c>
      <c r="V6203" s="119">
        <v>21</v>
      </c>
      <c r="W6203" s="119">
        <f>O6203*(V6203/100)</f>
        <v>0</v>
      </c>
      <c r="X6203" s="119">
        <f>O6203+W6203</f>
        <v>0</v>
      </c>
      <c r="Y6203" s="120">
        <v>8</v>
      </c>
      <c r="Z6203" s="9"/>
      <c r="AA6203" s="9"/>
      <c r="AB6203" s="9"/>
    </row>
    <row r="6204" spans="1:28" ht="4.5" customHeight="1" outlineLevel="6" x14ac:dyDescent="0.15">
      <c r="B6204" s="197"/>
      <c r="C6204" s="199"/>
      <c r="D6204" s="199"/>
      <c r="E6204" s="199"/>
      <c r="F6204" s="10"/>
      <c r="G6204" s="10"/>
      <c r="H6204" s="10"/>
      <c r="I6204" s="203"/>
      <c r="J6204" s="205"/>
      <c r="K6204" s="159"/>
      <c r="L6204" s="159"/>
      <c r="M6204" s="159"/>
      <c r="N6204" s="113"/>
      <c r="O6204" s="153"/>
      <c r="P6204" s="205"/>
      <c r="Q6204" s="205"/>
      <c r="R6204" s="159"/>
      <c r="S6204" s="159"/>
      <c r="T6204" s="159"/>
      <c r="U6204" s="159"/>
      <c r="V6204" s="153"/>
      <c r="W6204" s="153"/>
      <c r="X6204" s="153"/>
      <c r="Y6204" s="10"/>
      <c r="Z6204" s="9"/>
      <c r="AA6204" s="9"/>
      <c r="AB6204" s="9"/>
    </row>
    <row r="6205" spans="1:28" outlineLevel="6" x14ac:dyDescent="0.15">
      <c r="B6205" s="6"/>
      <c r="C6205" s="6"/>
      <c r="D6205" s="6"/>
      <c r="E6205" s="6"/>
      <c r="F6205" s="6"/>
      <c r="G6205" s="6"/>
      <c r="H6205" s="6"/>
      <c r="I6205" s="6"/>
      <c r="J6205" s="6"/>
      <c r="K6205" s="6"/>
      <c r="L6205" s="6"/>
      <c r="M6205" s="6"/>
      <c r="N6205" s="9"/>
      <c r="O6205" s="9"/>
      <c r="P6205" s="6"/>
      <c r="Q6205" s="6"/>
      <c r="R6205" s="6"/>
      <c r="S6205" s="6"/>
      <c r="T6205" s="6"/>
      <c r="U6205" s="6"/>
      <c r="V6205" s="6"/>
      <c r="W6205" s="9"/>
      <c r="X6205" s="9"/>
      <c r="Y6205" s="9"/>
    </row>
    <row r="6206" spans="1:28" ht="13.5" outlineLevel="5" x14ac:dyDescent="0.25">
      <c r="A6206" s="189" t="s">
        <v>1377</v>
      </c>
      <c r="B6206" s="239">
        <v>6</v>
      </c>
      <c r="C6206" s="240"/>
      <c r="D6206" s="240"/>
      <c r="E6206" s="240"/>
      <c r="F6206" s="193"/>
      <c r="G6206" s="193"/>
      <c r="H6206" s="193"/>
      <c r="I6206" s="241" t="s">
        <v>1376</v>
      </c>
      <c r="J6206" s="242"/>
      <c r="K6206" s="243"/>
      <c r="L6206" s="243"/>
      <c r="M6206" s="243"/>
      <c r="N6206" s="193"/>
      <c r="O6206" s="191">
        <f>SUBTOTAL(9,O6207:O6231)</f>
        <v>0</v>
      </c>
      <c r="P6206" s="242" t="s">
        <v>475</v>
      </c>
      <c r="Q6206" s="242"/>
      <c r="R6206" s="243"/>
      <c r="S6206" s="192">
        <f>SUBTOTAL(9,S6207:S6231)</f>
        <v>0</v>
      </c>
      <c r="T6206" s="243"/>
      <c r="U6206" s="192">
        <f>SUBTOTAL(9,U6207:U6231)</f>
        <v>0</v>
      </c>
      <c r="V6206" s="244"/>
      <c r="W6206" s="191">
        <f>SUBTOTAL(9,W6207:W6231)</f>
        <v>0</v>
      </c>
      <c r="X6206" s="191">
        <f>SUBTOTAL(9,X6207:X6231)</f>
        <v>0</v>
      </c>
      <c r="Y6206" s="189"/>
      <c r="Z6206" s="6"/>
      <c r="AA6206" s="9"/>
      <c r="AB6206" s="9"/>
    </row>
    <row r="6207" spans="1:28" ht="57" outlineLevel="6" x14ac:dyDescent="0.15">
      <c r="B6207" s="197"/>
      <c r="C6207" s="198"/>
      <c r="D6207" s="114">
        <v>1367</v>
      </c>
      <c r="E6207" s="114"/>
      <c r="F6207" s="115"/>
      <c r="G6207" s="115" t="s">
        <v>2152</v>
      </c>
      <c r="H6207" s="115" t="s">
        <v>3100</v>
      </c>
      <c r="I6207" s="116" t="s">
        <v>2480</v>
      </c>
      <c r="J6207" s="117" t="s">
        <v>584</v>
      </c>
      <c r="K6207" s="118">
        <v>30</v>
      </c>
      <c r="L6207" s="118">
        <v>0</v>
      </c>
      <c r="M6207" s="118">
        <v>30</v>
      </c>
      <c r="N6207" s="271"/>
      <c r="O6207" s="119">
        <f>M6207*N6207</f>
        <v>0</v>
      </c>
      <c r="P6207" s="117" t="s">
        <v>697</v>
      </c>
      <c r="Q6207" s="117" t="s">
        <v>9413</v>
      </c>
      <c r="R6207" s="118"/>
      <c r="S6207" s="118">
        <f>M6207*R6207</f>
        <v>0</v>
      </c>
      <c r="T6207" s="118"/>
      <c r="U6207" s="118">
        <f>M6207*T6207</f>
        <v>0</v>
      </c>
      <c r="V6207" s="119">
        <v>21</v>
      </c>
      <c r="W6207" s="119">
        <f>O6207*(V6207/100)</f>
        <v>0</v>
      </c>
      <c r="X6207" s="119">
        <f>O6207+W6207</f>
        <v>0</v>
      </c>
      <c r="Y6207" s="120">
        <v>8</v>
      </c>
      <c r="Z6207" s="9"/>
      <c r="AA6207" s="9"/>
      <c r="AB6207" s="9"/>
    </row>
    <row r="6208" spans="1:28" ht="4.5" customHeight="1" outlineLevel="6" x14ac:dyDescent="0.15">
      <c r="B6208" s="197"/>
      <c r="C6208" s="199"/>
      <c r="D6208" s="199"/>
      <c r="E6208" s="199"/>
      <c r="F6208" s="10"/>
      <c r="G6208" s="10"/>
      <c r="H6208" s="10"/>
      <c r="I6208" s="203"/>
      <c r="J6208" s="205"/>
      <c r="K6208" s="159"/>
      <c r="L6208" s="159"/>
      <c r="M6208" s="159"/>
      <c r="N6208" s="113"/>
      <c r="O6208" s="153"/>
      <c r="P6208" s="205"/>
      <c r="Q6208" s="205"/>
      <c r="R6208" s="159"/>
      <c r="S6208" s="159"/>
      <c r="T6208" s="159"/>
      <c r="U6208" s="159"/>
      <c r="V6208" s="153"/>
      <c r="W6208" s="153"/>
      <c r="X6208" s="153"/>
      <c r="Y6208" s="10"/>
      <c r="Z6208" s="9"/>
      <c r="AA6208" s="9"/>
      <c r="AB6208" s="9"/>
    </row>
    <row r="6209" spans="2:28" ht="42.75" outlineLevel="6" x14ac:dyDescent="0.15">
      <c r="B6209" s="197"/>
      <c r="C6209" s="198"/>
      <c r="D6209" s="114">
        <v>1368</v>
      </c>
      <c r="E6209" s="114"/>
      <c r="F6209" s="115"/>
      <c r="G6209" s="115" t="s">
        <v>2149</v>
      </c>
      <c r="H6209" s="115" t="s">
        <v>3099</v>
      </c>
      <c r="I6209" s="116" t="s">
        <v>2477</v>
      </c>
      <c r="J6209" s="117" t="s">
        <v>584</v>
      </c>
      <c r="K6209" s="118">
        <v>30</v>
      </c>
      <c r="L6209" s="118">
        <v>0</v>
      </c>
      <c r="M6209" s="118">
        <v>30</v>
      </c>
      <c r="N6209" s="271"/>
      <c r="O6209" s="119">
        <f>M6209*N6209</f>
        <v>0</v>
      </c>
      <c r="P6209" s="117" t="s">
        <v>697</v>
      </c>
      <c r="Q6209" s="117" t="s">
        <v>9413</v>
      </c>
      <c r="R6209" s="118"/>
      <c r="S6209" s="118">
        <f>M6209*R6209</f>
        <v>0</v>
      </c>
      <c r="T6209" s="118"/>
      <c r="U6209" s="118">
        <f>M6209*T6209</f>
        <v>0</v>
      </c>
      <c r="V6209" s="119">
        <v>21</v>
      </c>
      <c r="W6209" s="119">
        <f>O6209*(V6209/100)</f>
        <v>0</v>
      </c>
      <c r="X6209" s="119">
        <f>O6209+W6209</f>
        <v>0</v>
      </c>
      <c r="Y6209" s="120">
        <v>8</v>
      </c>
      <c r="Z6209" s="9"/>
      <c r="AA6209" s="9"/>
      <c r="AB6209" s="9"/>
    </row>
    <row r="6210" spans="2:28" ht="4.5" customHeight="1" outlineLevel="6" x14ac:dyDescent="0.15">
      <c r="B6210" s="197"/>
      <c r="C6210" s="199"/>
      <c r="D6210" s="199"/>
      <c r="E6210" s="199"/>
      <c r="F6210" s="10"/>
      <c r="G6210" s="10"/>
      <c r="H6210" s="10"/>
      <c r="I6210" s="203"/>
      <c r="J6210" s="205"/>
      <c r="K6210" s="159"/>
      <c r="L6210" s="159"/>
      <c r="M6210" s="159"/>
      <c r="N6210" s="113"/>
      <c r="O6210" s="153"/>
      <c r="P6210" s="205"/>
      <c r="Q6210" s="205"/>
      <c r="R6210" s="159"/>
      <c r="S6210" s="159"/>
      <c r="T6210" s="159"/>
      <c r="U6210" s="159"/>
      <c r="V6210" s="153"/>
      <c r="W6210" s="153"/>
      <c r="X6210" s="153"/>
      <c r="Y6210" s="10"/>
      <c r="Z6210" s="9"/>
      <c r="AA6210" s="9"/>
      <c r="AB6210" s="9"/>
    </row>
    <row r="6211" spans="2:28" ht="42.75" outlineLevel="6" x14ac:dyDescent="0.15">
      <c r="B6211" s="197"/>
      <c r="C6211" s="198"/>
      <c r="D6211" s="114">
        <v>1369</v>
      </c>
      <c r="E6211" s="114"/>
      <c r="F6211" s="115"/>
      <c r="G6211" s="115" t="s">
        <v>2147</v>
      </c>
      <c r="H6211" s="115" t="s">
        <v>3098</v>
      </c>
      <c r="I6211" s="116" t="s">
        <v>2131</v>
      </c>
      <c r="J6211" s="117" t="s">
        <v>584</v>
      </c>
      <c r="K6211" s="118">
        <v>80</v>
      </c>
      <c r="L6211" s="118">
        <v>0</v>
      </c>
      <c r="M6211" s="118">
        <v>80</v>
      </c>
      <c r="N6211" s="271"/>
      <c r="O6211" s="119">
        <f>M6211*N6211</f>
        <v>0</v>
      </c>
      <c r="P6211" s="117" t="s">
        <v>697</v>
      </c>
      <c r="Q6211" s="117" t="s">
        <v>9413</v>
      </c>
      <c r="R6211" s="118"/>
      <c r="S6211" s="118">
        <f>M6211*R6211</f>
        <v>0</v>
      </c>
      <c r="T6211" s="118"/>
      <c r="U6211" s="118">
        <f>M6211*T6211</f>
        <v>0</v>
      </c>
      <c r="V6211" s="119">
        <v>21</v>
      </c>
      <c r="W6211" s="119">
        <f>O6211*(V6211/100)</f>
        <v>0</v>
      </c>
      <c r="X6211" s="119">
        <f>O6211+W6211</f>
        <v>0</v>
      </c>
      <c r="Y6211" s="120">
        <v>8</v>
      </c>
      <c r="Z6211" s="9"/>
      <c r="AA6211" s="9"/>
      <c r="AB6211" s="9"/>
    </row>
    <row r="6212" spans="2:28" ht="4.5" customHeight="1" outlineLevel="6" x14ac:dyDescent="0.15">
      <c r="B6212" s="197"/>
      <c r="C6212" s="199"/>
      <c r="D6212" s="199"/>
      <c r="E6212" s="199"/>
      <c r="F6212" s="10"/>
      <c r="G6212" s="10"/>
      <c r="H6212" s="10"/>
      <c r="I6212" s="203"/>
      <c r="J6212" s="205"/>
      <c r="K6212" s="159"/>
      <c r="L6212" s="159"/>
      <c r="M6212" s="159"/>
      <c r="N6212" s="113"/>
      <c r="O6212" s="153"/>
      <c r="P6212" s="205"/>
      <c r="Q6212" s="205"/>
      <c r="R6212" s="159"/>
      <c r="S6212" s="159"/>
      <c r="T6212" s="159"/>
      <c r="U6212" s="159"/>
      <c r="V6212" s="153"/>
      <c r="W6212" s="153"/>
      <c r="X6212" s="153"/>
      <c r="Y6212" s="10"/>
      <c r="Z6212" s="9"/>
      <c r="AA6212" s="9"/>
      <c r="AB6212" s="9"/>
    </row>
    <row r="6213" spans="2:28" ht="14.25" outlineLevel="6" x14ac:dyDescent="0.15">
      <c r="B6213" s="197"/>
      <c r="C6213" s="198"/>
      <c r="D6213" s="114">
        <v>1370</v>
      </c>
      <c r="E6213" s="114"/>
      <c r="F6213" s="115"/>
      <c r="G6213" s="115" t="s">
        <v>2145</v>
      </c>
      <c r="H6213" s="115" t="s">
        <v>3097</v>
      </c>
      <c r="I6213" s="116" t="s">
        <v>2128</v>
      </c>
      <c r="J6213" s="117" t="s">
        <v>584</v>
      </c>
      <c r="K6213" s="118">
        <v>300</v>
      </c>
      <c r="L6213" s="118">
        <v>0</v>
      </c>
      <c r="M6213" s="118">
        <v>300</v>
      </c>
      <c r="N6213" s="271"/>
      <c r="O6213" s="119">
        <f>M6213*N6213</f>
        <v>0</v>
      </c>
      <c r="P6213" s="117" t="s">
        <v>697</v>
      </c>
      <c r="Q6213" s="117" t="s">
        <v>9413</v>
      </c>
      <c r="R6213" s="118"/>
      <c r="S6213" s="118">
        <f>M6213*R6213</f>
        <v>0</v>
      </c>
      <c r="T6213" s="118"/>
      <c r="U6213" s="118">
        <f>M6213*T6213</f>
        <v>0</v>
      </c>
      <c r="V6213" s="119">
        <v>21</v>
      </c>
      <c r="W6213" s="119">
        <f>O6213*(V6213/100)</f>
        <v>0</v>
      </c>
      <c r="X6213" s="119">
        <f>O6213+W6213</f>
        <v>0</v>
      </c>
      <c r="Y6213" s="120">
        <v>8</v>
      </c>
      <c r="Z6213" s="9"/>
      <c r="AA6213" s="9"/>
      <c r="AB6213" s="9"/>
    </row>
    <row r="6214" spans="2:28" ht="4.5" customHeight="1" outlineLevel="6" x14ac:dyDescent="0.15">
      <c r="B6214" s="197"/>
      <c r="C6214" s="199"/>
      <c r="D6214" s="199"/>
      <c r="E6214" s="199"/>
      <c r="F6214" s="10"/>
      <c r="G6214" s="10"/>
      <c r="H6214" s="10"/>
      <c r="I6214" s="203"/>
      <c r="J6214" s="205"/>
      <c r="K6214" s="159"/>
      <c r="L6214" s="159"/>
      <c r="M6214" s="159"/>
      <c r="N6214" s="113"/>
      <c r="O6214" s="153"/>
      <c r="P6214" s="205"/>
      <c r="Q6214" s="205"/>
      <c r="R6214" s="159"/>
      <c r="S6214" s="159"/>
      <c r="T6214" s="159"/>
      <c r="U6214" s="159"/>
      <c r="V6214" s="153"/>
      <c r="W6214" s="153"/>
      <c r="X6214" s="153"/>
      <c r="Y6214" s="10"/>
      <c r="Z6214" s="9"/>
      <c r="AA6214" s="9"/>
      <c r="AB6214" s="9"/>
    </row>
    <row r="6215" spans="2:28" ht="14.25" outlineLevel="6" x14ac:dyDescent="0.15">
      <c r="B6215" s="197"/>
      <c r="C6215" s="198"/>
      <c r="D6215" s="114">
        <v>1371</v>
      </c>
      <c r="E6215" s="114"/>
      <c r="F6215" s="115"/>
      <c r="G6215" s="115" t="s">
        <v>2142</v>
      </c>
      <c r="H6215" s="115" t="s">
        <v>3096</v>
      </c>
      <c r="I6215" s="116" t="s">
        <v>2125</v>
      </c>
      <c r="J6215" s="117" t="s">
        <v>696</v>
      </c>
      <c r="K6215" s="118">
        <v>150</v>
      </c>
      <c r="L6215" s="118">
        <v>0</v>
      </c>
      <c r="M6215" s="118">
        <v>150</v>
      </c>
      <c r="N6215" s="271"/>
      <c r="O6215" s="119">
        <f>M6215*N6215</f>
        <v>0</v>
      </c>
      <c r="P6215" s="117" t="s">
        <v>697</v>
      </c>
      <c r="Q6215" s="117" t="s">
        <v>9413</v>
      </c>
      <c r="R6215" s="118"/>
      <c r="S6215" s="118">
        <f>M6215*R6215</f>
        <v>0</v>
      </c>
      <c r="T6215" s="118"/>
      <c r="U6215" s="118">
        <f>M6215*T6215</f>
        <v>0</v>
      </c>
      <c r="V6215" s="119">
        <v>21</v>
      </c>
      <c r="W6215" s="119">
        <f>O6215*(V6215/100)</f>
        <v>0</v>
      </c>
      <c r="X6215" s="119">
        <f>O6215+W6215</f>
        <v>0</v>
      </c>
      <c r="Y6215" s="120">
        <v>8</v>
      </c>
      <c r="Z6215" s="9"/>
      <c r="AA6215" s="9"/>
      <c r="AB6215" s="9"/>
    </row>
    <row r="6216" spans="2:28" ht="4.5" customHeight="1" outlineLevel="6" x14ac:dyDescent="0.15">
      <c r="B6216" s="197"/>
      <c r="C6216" s="199"/>
      <c r="D6216" s="199"/>
      <c r="E6216" s="199"/>
      <c r="F6216" s="10"/>
      <c r="G6216" s="10"/>
      <c r="H6216" s="10"/>
      <c r="I6216" s="203"/>
      <c r="J6216" s="205"/>
      <c r="K6216" s="159"/>
      <c r="L6216" s="159"/>
      <c r="M6216" s="159"/>
      <c r="N6216" s="113"/>
      <c r="O6216" s="153"/>
      <c r="P6216" s="205"/>
      <c r="Q6216" s="205"/>
      <c r="R6216" s="159"/>
      <c r="S6216" s="159"/>
      <c r="T6216" s="159"/>
      <c r="U6216" s="159"/>
      <c r="V6216" s="153"/>
      <c r="W6216" s="153"/>
      <c r="X6216" s="153"/>
      <c r="Y6216" s="10"/>
      <c r="Z6216" s="9"/>
      <c r="AA6216" s="9"/>
      <c r="AB6216" s="9"/>
    </row>
    <row r="6217" spans="2:28" ht="14.25" outlineLevel="6" x14ac:dyDescent="0.15">
      <c r="B6217" s="197"/>
      <c r="C6217" s="198"/>
      <c r="D6217" s="114">
        <v>1372</v>
      </c>
      <c r="E6217" s="114"/>
      <c r="F6217" s="115"/>
      <c r="G6217" s="115" t="s">
        <v>2139</v>
      </c>
      <c r="H6217" s="115" t="s">
        <v>3095</v>
      </c>
      <c r="I6217" s="116" t="s">
        <v>2122</v>
      </c>
      <c r="J6217" s="117" t="s">
        <v>584</v>
      </c>
      <c r="K6217" s="118">
        <v>500</v>
      </c>
      <c r="L6217" s="118">
        <v>0</v>
      </c>
      <c r="M6217" s="118">
        <v>500</v>
      </c>
      <c r="N6217" s="271"/>
      <c r="O6217" s="119">
        <f>M6217*N6217</f>
        <v>0</v>
      </c>
      <c r="P6217" s="117" t="s">
        <v>697</v>
      </c>
      <c r="Q6217" s="117" t="s">
        <v>9413</v>
      </c>
      <c r="R6217" s="118"/>
      <c r="S6217" s="118">
        <f>M6217*R6217</f>
        <v>0</v>
      </c>
      <c r="T6217" s="118"/>
      <c r="U6217" s="118">
        <f>M6217*T6217</f>
        <v>0</v>
      </c>
      <c r="V6217" s="119">
        <v>21</v>
      </c>
      <c r="W6217" s="119">
        <f>O6217*(V6217/100)</f>
        <v>0</v>
      </c>
      <c r="X6217" s="119">
        <f>O6217+W6217</f>
        <v>0</v>
      </c>
      <c r="Y6217" s="120">
        <v>8</v>
      </c>
      <c r="Z6217" s="9"/>
      <c r="AA6217" s="9"/>
      <c r="AB6217" s="9"/>
    </row>
    <row r="6218" spans="2:28" ht="4.5" customHeight="1" outlineLevel="6" x14ac:dyDescent="0.15">
      <c r="B6218" s="197"/>
      <c r="C6218" s="199"/>
      <c r="D6218" s="199"/>
      <c r="E6218" s="199"/>
      <c r="F6218" s="10"/>
      <c r="G6218" s="10"/>
      <c r="H6218" s="10"/>
      <c r="I6218" s="203"/>
      <c r="J6218" s="205"/>
      <c r="K6218" s="159"/>
      <c r="L6218" s="159"/>
      <c r="M6218" s="159"/>
      <c r="N6218" s="113"/>
      <c r="O6218" s="153"/>
      <c r="P6218" s="205"/>
      <c r="Q6218" s="205"/>
      <c r="R6218" s="159"/>
      <c r="S6218" s="159"/>
      <c r="T6218" s="159"/>
      <c r="U6218" s="159"/>
      <c r="V6218" s="153"/>
      <c r="W6218" s="153"/>
      <c r="X6218" s="153"/>
      <c r="Y6218" s="10"/>
      <c r="Z6218" s="9"/>
      <c r="AA6218" s="9"/>
      <c r="AB6218" s="9"/>
    </row>
    <row r="6219" spans="2:28" ht="14.25" outlineLevel="6" x14ac:dyDescent="0.15">
      <c r="B6219" s="197"/>
      <c r="C6219" s="198"/>
      <c r="D6219" s="114">
        <v>1373</v>
      </c>
      <c r="E6219" s="114"/>
      <c r="F6219" s="115"/>
      <c r="G6219" s="115" t="s">
        <v>2137</v>
      </c>
      <c r="H6219" s="115" t="s">
        <v>3094</v>
      </c>
      <c r="I6219" s="116" t="s">
        <v>2403</v>
      </c>
      <c r="J6219" s="117" t="s">
        <v>1011</v>
      </c>
      <c r="K6219" s="118">
        <v>1</v>
      </c>
      <c r="L6219" s="118">
        <v>0</v>
      </c>
      <c r="M6219" s="118">
        <v>1</v>
      </c>
      <c r="N6219" s="271"/>
      <c r="O6219" s="119">
        <f>M6219*N6219</f>
        <v>0</v>
      </c>
      <c r="P6219" s="117" t="s">
        <v>697</v>
      </c>
      <c r="Q6219" s="117" t="s">
        <v>9413</v>
      </c>
      <c r="R6219" s="118"/>
      <c r="S6219" s="118">
        <f>M6219*R6219</f>
        <v>0</v>
      </c>
      <c r="T6219" s="118"/>
      <c r="U6219" s="118">
        <f>M6219*T6219</f>
        <v>0</v>
      </c>
      <c r="V6219" s="119">
        <v>21</v>
      </c>
      <c r="W6219" s="119">
        <f>O6219*(V6219/100)</f>
        <v>0</v>
      </c>
      <c r="X6219" s="119">
        <f>O6219+W6219</f>
        <v>0</v>
      </c>
      <c r="Y6219" s="120">
        <v>8</v>
      </c>
      <c r="Z6219" s="9"/>
      <c r="AA6219" s="9"/>
      <c r="AB6219" s="9"/>
    </row>
    <row r="6220" spans="2:28" ht="4.5" customHeight="1" outlineLevel="6" x14ac:dyDescent="0.15">
      <c r="B6220" s="197"/>
      <c r="C6220" s="199"/>
      <c r="D6220" s="199"/>
      <c r="E6220" s="199"/>
      <c r="F6220" s="10"/>
      <c r="G6220" s="10"/>
      <c r="H6220" s="10"/>
      <c r="I6220" s="203"/>
      <c r="J6220" s="205"/>
      <c r="K6220" s="159"/>
      <c r="L6220" s="159"/>
      <c r="M6220" s="159"/>
      <c r="N6220" s="113"/>
      <c r="O6220" s="153"/>
      <c r="P6220" s="205"/>
      <c r="Q6220" s="205"/>
      <c r="R6220" s="159"/>
      <c r="S6220" s="159"/>
      <c r="T6220" s="159"/>
      <c r="U6220" s="159"/>
      <c r="V6220" s="153"/>
      <c r="W6220" s="153"/>
      <c r="X6220" s="153"/>
      <c r="Y6220" s="10"/>
      <c r="Z6220" s="9"/>
      <c r="AA6220" s="9"/>
      <c r="AB6220" s="9"/>
    </row>
    <row r="6221" spans="2:28" ht="14.25" outlineLevel="6" x14ac:dyDescent="0.15">
      <c r="B6221" s="197"/>
      <c r="C6221" s="198"/>
      <c r="D6221" s="114">
        <v>1374</v>
      </c>
      <c r="E6221" s="114"/>
      <c r="F6221" s="115"/>
      <c r="G6221" s="115" t="s">
        <v>2135</v>
      </c>
      <c r="H6221" s="115" t="s">
        <v>3093</v>
      </c>
      <c r="I6221" s="116" t="s">
        <v>1958</v>
      </c>
      <c r="J6221" s="117" t="s">
        <v>1011</v>
      </c>
      <c r="K6221" s="118">
        <v>1</v>
      </c>
      <c r="L6221" s="118">
        <v>0</v>
      </c>
      <c r="M6221" s="118">
        <v>1</v>
      </c>
      <c r="N6221" s="271"/>
      <c r="O6221" s="119">
        <f>M6221*N6221</f>
        <v>0</v>
      </c>
      <c r="P6221" s="117" t="s">
        <v>697</v>
      </c>
      <c r="Q6221" s="117" t="s">
        <v>9413</v>
      </c>
      <c r="R6221" s="118"/>
      <c r="S6221" s="118">
        <f>M6221*R6221</f>
        <v>0</v>
      </c>
      <c r="T6221" s="118"/>
      <c r="U6221" s="118">
        <f>M6221*T6221</f>
        <v>0</v>
      </c>
      <c r="V6221" s="119">
        <v>21</v>
      </c>
      <c r="W6221" s="119">
        <f>O6221*(V6221/100)</f>
        <v>0</v>
      </c>
      <c r="X6221" s="119">
        <f>O6221+W6221</f>
        <v>0</v>
      </c>
      <c r="Y6221" s="120">
        <v>8</v>
      </c>
      <c r="Z6221" s="9"/>
      <c r="AA6221" s="9"/>
      <c r="AB6221" s="9"/>
    </row>
    <row r="6222" spans="2:28" ht="4.5" customHeight="1" outlineLevel="6" x14ac:dyDescent="0.15">
      <c r="B6222" s="197"/>
      <c r="C6222" s="199"/>
      <c r="D6222" s="199"/>
      <c r="E6222" s="199"/>
      <c r="F6222" s="10"/>
      <c r="G6222" s="10"/>
      <c r="H6222" s="10"/>
      <c r="I6222" s="203"/>
      <c r="J6222" s="205"/>
      <c r="K6222" s="159"/>
      <c r="L6222" s="159"/>
      <c r="M6222" s="159"/>
      <c r="N6222" s="113"/>
      <c r="O6222" s="153"/>
      <c r="P6222" s="205"/>
      <c r="Q6222" s="205"/>
      <c r="R6222" s="159"/>
      <c r="S6222" s="159"/>
      <c r="T6222" s="159"/>
      <c r="U6222" s="159"/>
      <c r="V6222" s="153"/>
      <c r="W6222" s="153"/>
      <c r="X6222" s="153"/>
      <c r="Y6222" s="10"/>
      <c r="Z6222" s="9"/>
      <c r="AA6222" s="9"/>
      <c r="AB6222" s="9"/>
    </row>
    <row r="6223" spans="2:28" ht="14.25" outlineLevel="6" x14ac:dyDescent="0.15">
      <c r="B6223" s="197"/>
      <c r="C6223" s="198"/>
      <c r="D6223" s="114">
        <v>1375</v>
      </c>
      <c r="E6223" s="114"/>
      <c r="F6223" s="115"/>
      <c r="G6223" s="115" t="s">
        <v>2133</v>
      </c>
      <c r="H6223" s="115" t="s">
        <v>3092</v>
      </c>
      <c r="I6223" s="116" t="s">
        <v>1955</v>
      </c>
      <c r="J6223" s="117" t="s">
        <v>1011</v>
      </c>
      <c r="K6223" s="118">
        <v>1</v>
      </c>
      <c r="L6223" s="118">
        <v>0</v>
      </c>
      <c r="M6223" s="118">
        <v>1</v>
      </c>
      <c r="N6223" s="271"/>
      <c r="O6223" s="119">
        <f>M6223*N6223</f>
        <v>0</v>
      </c>
      <c r="P6223" s="117" t="s">
        <v>697</v>
      </c>
      <c r="Q6223" s="117" t="s">
        <v>9413</v>
      </c>
      <c r="R6223" s="118"/>
      <c r="S6223" s="118">
        <f>M6223*R6223</f>
        <v>0</v>
      </c>
      <c r="T6223" s="118"/>
      <c r="U6223" s="118">
        <f>M6223*T6223</f>
        <v>0</v>
      </c>
      <c r="V6223" s="119">
        <v>21</v>
      </c>
      <c r="W6223" s="119">
        <f>O6223*(V6223/100)</f>
        <v>0</v>
      </c>
      <c r="X6223" s="119">
        <f>O6223+W6223</f>
        <v>0</v>
      </c>
      <c r="Y6223" s="120">
        <v>8</v>
      </c>
      <c r="Z6223" s="9"/>
      <c r="AA6223" s="9"/>
      <c r="AB6223" s="9"/>
    </row>
    <row r="6224" spans="2:28" ht="4.5" customHeight="1" outlineLevel="6" x14ac:dyDescent="0.15">
      <c r="B6224" s="197"/>
      <c r="C6224" s="199"/>
      <c r="D6224" s="199"/>
      <c r="E6224" s="199"/>
      <c r="F6224" s="10"/>
      <c r="G6224" s="10"/>
      <c r="H6224" s="10"/>
      <c r="I6224" s="203"/>
      <c r="J6224" s="205"/>
      <c r="K6224" s="159"/>
      <c r="L6224" s="159"/>
      <c r="M6224" s="159"/>
      <c r="N6224" s="113"/>
      <c r="O6224" s="153"/>
      <c r="P6224" s="205"/>
      <c r="Q6224" s="205"/>
      <c r="R6224" s="159"/>
      <c r="S6224" s="159"/>
      <c r="T6224" s="159"/>
      <c r="U6224" s="159"/>
      <c r="V6224" s="153"/>
      <c r="W6224" s="153"/>
      <c r="X6224" s="153"/>
      <c r="Y6224" s="10"/>
      <c r="Z6224" s="9"/>
      <c r="AA6224" s="9"/>
      <c r="AB6224" s="9"/>
    </row>
    <row r="6225" spans="1:28" ht="14.25" outlineLevel="6" x14ac:dyDescent="0.15">
      <c r="B6225" s="197"/>
      <c r="C6225" s="198"/>
      <c r="D6225" s="114">
        <v>1376</v>
      </c>
      <c r="E6225" s="114"/>
      <c r="F6225" s="115"/>
      <c r="G6225" s="115" t="s">
        <v>2130</v>
      </c>
      <c r="H6225" s="115" t="s">
        <v>3091</v>
      </c>
      <c r="I6225" s="116" t="s">
        <v>1952</v>
      </c>
      <c r="J6225" s="117" t="s">
        <v>1011</v>
      </c>
      <c r="K6225" s="118">
        <v>1</v>
      </c>
      <c r="L6225" s="118">
        <v>0</v>
      </c>
      <c r="M6225" s="118">
        <v>1</v>
      </c>
      <c r="N6225" s="271"/>
      <c r="O6225" s="119">
        <f>M6225*N6225</f>
        <v>0</v>
      </c>
      <c r="P6225" s="117" t="s">
        <v>697</v>
      </c>
      <c r="Q6225" s="117" t="s">
        <v>9413</v>
      </c>
      <c r="R6225" s="118"/>
      <c r="S6225" s="118">
        <f>M6225*R6225</f>
        <v>0</v>
      </c>
      <c r="T6225" s="118"/>
      <c r="U6225" s="118">
        <f>M6225*T6225</f>
        <v>0</v>
      </c>
      <c r="V6225" s="119">
        <v>21</v>
      </c>
      <c r="W6225" s="119">
        <f>O6225*(V6225/100)</f>
        <v>0</v>
      </c>
      <c r="X6225" s="119">
        <f>O6225+W6225</f>
        <v>0</v>
      </c>
      <c r="Y6225" s="120">
        <v>8</v>
      </c>
      <c r="Z6225" s="9"/>
      <c r="AA6225" s="9"/>
      <c r="AB6225" s="9"/>
    </row>
    <row r="6226" spans="1:28" ht="4.5" customHeight="1" outlineLevel="6" x14ac:dyDescent="0.15">
      <c r="B6226" s="197"/>
      <c r="C6226" s="199"/>
      <c r="D6226" s="199"/>
      <c r="E6226" s="199"/>
      <c r="F6226" s="10"/>
      <c r="G6226" s="10"/>
      <c r="H6226" s="10"/>
      <c r="I6226" s="203"/>
      <c r="J6226" s="205"/>
      <c r="K6226" s="159"/>
      <c r="L6226" s="159"/>
      <c r="M6226" s="159"/>
      <c r="N6226" s="113"/>
      <c r="O6226" s="153"/>
      <c r="P6226" s="205"/>
      <c r="Q6226" s="205"/>
      <c r="R6226" s="159"/>
      <c r="S6226" s="159"/>
      <c r="T6226" s="159"/>
      <c r="U6226" s="159"/>
      <c r="V6226" s="153"/>
      <c r="W6226" s="153"/>
      <c r="X6226" s="153"/>
      <c r="Y6226" s="10"/>
      <c r="Z6226" s="9"/>
      <c r="AA6226" s="9"/>
      <c r="AB6226" s="9"/>
    </row>
    <row r="6227" spans="1:28" ht="14.25" outlineLevel="6" x14ac:dyDescent="0.15">
      <c r="B6227" s="197"/>
      <c r="C6227" s="198"/>
      <c r="D6227" s="114">
        <v>1377</v>
      </c>
      <c r="E6227" s="114"/>
      <c r="F6227" s="115"/>
      <c r="G6227" s="115" t="s">
        <v>2127</v>
      </c>
      <c r="H6227" s="115" t="s">
        <v>3090</v>
      </c>
      <c r="I6227" s="116" t="s">
        <v>1949</v>
      </c>
      <c r="J6227" s="117" t="s">
        <v>584</v>
      </c>
      <c r="K6227" s="118">
        <v>30</v>
      </c>
      <c r="L6227" s="118">
        <v>0</v>
      </c>
      <c r="M6227" s="118">
        <v>30</v>
      </c>
      <c r="N6227" s="271"/>
      <c r="O6227" s="119">
        <f>M6227*N6227</f>
        <v>0</v>
      </c>
      <c r="P6227" s="117" t="s">
        <v>697</v>
      </c>
      <c r="Q6227" s="117" t="s">
        <v>9413</v>
      </c>
      <c r="R6227" s="118"/>
      <c r="S6227" s="118">
        <f>M6227*R6227</f>
        <v>0</v>
      </c>
      <c r="T6227" s="118"/>
      <c r="U6227" s="118">
        <f>M6227*T6227</f>
        <v>0</v>
      </c>
      <c r="V6227" s="119">
        <v>21</v>
      </c>
      <c r="W6227" s="119">
        <f>O6227*(V6227/100)</f>
        <v>0</v>
      </c>
      <c r="X6227" s="119">
        <f>O6227+W6227</f>
        <v>0</v>
      </c>
      <c r="Y6227" s="120">
        <v>8</v>
      </c>
      <c r="Z6227" s="9"/>
      <c r="AA6227" s="9"/>
      <c r="AB6227" s="9"/>
    </row>
    <row r="6228" spans="1:28" ht="4.5" customHeight="1" outlineLevel="6" x14ac:dyDescent="0.15">
      <c r="B6228" s="197"/>
      <c r="C6228" s="199"/>
      <c r="D6228" s="199"/>
      <c r="E6228" s="199"/>
      <c r="F6228" s="10"/>
      <c r="G6228" s="10"/>
      <c r="H6228" s="10"/>
      <c r="I6228" s="203"/>
      <c r="J6228" s="205"/>
      <c r="K6228" s="159"/>
      <c r="L6228" s="159"/>
      <c r="M6228" s="159"/>
      <c r="N6228" s="113"/>
      <c r="O6228" s="153"/>
      <c r="P6228" s="205"/>
      <c r="Q6228" s="205"/>
      <c r="R6228" s="159"/>
      <c r="S6228" s="159"/>
      <c r="T6228" s="159"/>
      <c r="U6228" s="159"/>
      <c r="V6228" s="153"/>
      <c r="W6228" s="153"/>
      <c r="X6228" s="153"/>
      <c r="Y6228" s="10"/>
      <c r="Z6228" s="9"/>
      <c r="AA6228" s="9"/>
      <c r="AB6228" s="9"/>
    </row>
    <row r="6229" spans="1:28" ht="14.25" outlineLevel="6" x14ac:dyDescent="0.15">
      <c r="B6229" s="197"/>
      <c r="C6229" s="198"/>
      <c r="D6229" s="114">
        <v>1378</v>
      </c>
      <c r="E6229" s="114"/>
      <c r="F6229" s="115"/>
      <c r="G6229" s="115" t="s">
        <v>2124</v>
      </c>
      <c r="H6229" s="115" t="s">
        <v>3089</v>
      </c>
      <c r="I6229" s="116" t="s">
        <v>2392</v>
      </c>
      <c r="J6229" s="117" t="s">
        <v>1011</v>
      </c>
      <c r="K6229" s="118">
        <v>1</v>
      </c>
      <c r="L6229" s="118">
        <v>0</v>
      </c>
      <c r="M6229" s="118">
        <v>1</v>
      </c>
      <c r="N6229" s="271"/>
      <c r="O6229" s="119">
        <f>M6229*N6229</f>
        <v>0</v>
      </c>
      <c r="P6229" s="117" t="s">
        <v>697</v>
      </c>
      <c r="Q6229" s="117" t="s">
        <v>9413</v>
      </c>
      <c r="R6229" s="118"/>
      <c r="S6229" s="118">
        <f>M6229*R6229</f>
        <v>0</v>
      </c>
      <c r="T6229" s="118"/>
      <c r="U6229" s="118">
        <f>M6229*T6229</f>
        <v>0</v>
      </c>
      <c r="V6229" s="119">
        <v>21</v>
      </c>
      <c r="W6229" s="119">
        <f>O6229*(V6229/100)</f>
        <v>0</v>
      </c>
      <c r="X6229" s="119">
        <f>O6229+W6229</f>
        <v>0</v>
      </c>
      <c r="Y6229" s="120">
        <v>8</v>
      </c>
      <c r="Z6229" s="9"/>
      <c r="AA6229" s="9"/>
      <c r="AB6229" s="9"/>
    </row>
    <row r="6230" spans="1:28" ht="4.5" customHeight="1" outlineLevel="6" x14ac:dyDescent="0.15">
      <c r="B6230" s="197"/>
      <c r="C6230" s="199"/>
      <c r="D6230" s="199"/>
      <c r="E6230" s="199"/>
      <c r="F6230" s="10"/>
      <c r="G6230" s="10"/>
      <c r="H6230" s="10"/>
      <c r="I6230" s="203"/>
      <c r="J6230" s="205"/>
      <c r="K6230" s="159"/>
      <c r="L6230" s="159"/>
      <c r="M6230" s="159"/>
      <c r="N6230" s="113"/>
      <c r="O6230" s="153"/>
      <c r="P6230" s="205"/>
      <c r="Q6230" s="205"/>
      <c r="R6230" s="159"/>
      <c r="S6230" s="159"/>
      <c r="T6230" s="159"/>
      <c r="U6230" s="159"/>
      <c r="V6230" s="153"/>
      <c r="W6230" s="153"/>
      <c r="X6230" s="153"/>
      <c r="Y6230" s="10"/>
      <c r="Z6230" s="9"/>
      <c r="AA6230" s="9"/>
      <c r="AB6230" s="9"/>
    </row>
    <row r="6231" spans="1:28" outlineLevel="6" x14ac:dyDescent="0.15">
      <c r="B6231" s="6"/>
      <c r="C6231" s="6"/>
      <c r="D6231" s="6"/>
      <c r="E6231" s="6"/>
      <c r="F6231" s="6"/>
      <c r="G6231" s="6"/>
      <c r="H6231" s="6"/>
      <c r="I6231" s="6"/>
      <c r="J6231" s="6"/>
      <c r="K6231" s="6"/>
      <c r="L6231" s="6"/>
      <c r="M6231" s="6"/>
      <c r="N6231" s="9"/>
      <c r="O6231" s="9"/>
      <c r="P6231" s="6"/>
      <c r="Q6231" s="6"/>
      <c r="R6231" s="6"/>
      <c r="S6231" s="6"/>
      <c r="T6231" s="6"/>
      <c r="U6231" s="6"/>
      <c r="V6231" s="6"/>
      <c r="W6231" s="9"/>
      <c r="X6231" s="9"/>
      <c r="Y6231" s="9"/>
    </row>
    <row r="6232" spans="1:28" ht="13.5" outlineLevel="5" x14ac:dyDescent="0.25">
      <c r="A6232" s="189" t="s">
        <v>1375</v>
      </c>
      <c r="B6232" s="239">
        <v>6</v>
      </c>
      <c r="C6232" s="240"/>
      <c r="D6232" s="240"/>
      <c r="E6232" s="240"/>
      <c r="F6232" s="193"/>
      <c r="G6232" s="193"/>
      <c r="H6232" s="193"/>
      <c r="I6232" s="241" t="s">
        <v>1374</v>
      </c>
      <c r="J6232" s="242"/>
      <c r="K6232" s="243"/>
      <c r="L6232" s="243"/>
      <c r="M6232" s="243"/>
      <c r="N6232" s="193"/>
      <c r="O6232" s="191">
        <f>SUBTOTAL(9,O6233:O6245)</f>
        <v>0</v>
      </c>
      <c r="P6232" s="242" t="s">
        <v>475</v>
      </c>
      <c r="Q6232" s="242"/>
      <c r="R6232" s="243"/>
      <c r="S6232" s="192">
        <f>SUBTOTAL(9,S6233:S6245)</f>
        <v>0</v>
      </c>
      <c r="T6232" s="243"/>
      <c r="U6232" s="192">
        <f>SUBTOTAL(9,U6233:U6245)</f>
        <v>0</v>
      </c>
      <c r="V6232" s="244"/>
      <c r="W6232" s="191">
        <f>SUBTOTAL(9,W6233:W6245)</f>
        <v>0</v>
      </c>
      <c r="X6232" s="191">
        <f>SUBTOTAL(9,X6233:X6245)</f>
        <v>0</v>
      </c>
      <c r="Y6232" s="189"/>
      <c r="Z6232" s="6"/>
      <c r="AA6232" s="9"/>
      <c r="AB6232" s="9"/>
    </row>
    <row r="6233" spans="1:28" ht="42.75" outlineLevel="6" x14ac:dyDescent="0.15">
      <c r="B6233" s="197"/>
      <c r="C6233" s="198"/>
      <c r="D6233" s="114">
        <v>1379</v>
      </c>
      <c r="E6233" s="114"/>
      <c r="F6233" s="115"/>
      <c r="G6233" s="115" t="s">
        <v>2108</v>
      </c>
      <c r="H6233" s="115" t="s">
        <v>3088</v>
      </c>
      <c r="I6233" s="116" t="s">
        <v>3087</v>
      </c>
      <c r="J6233" s="117" t="s">
        <v>584</v>
      </c>
      <c r="K6233" s="118">
        <v>14100</v>
      </c>
      <c r="L6233" s="118">
        <v>0</v>
      </c>
      <c r="M6233" s="118">
        <v>14100</v>
      </c>
      <c r="N6233" s="271"/>
      <c r="O6233" s="119">
        <f>M6233*N6233</f>
        <v>0</v>
      </c>
      <c r="P6233" s="117" t="s">
        <v>697</v>
      </c>
      <c r="Q6233" s="117" t="s">
        <v>9413</v>
      </c>
      <c r="R6233" s="118"/>
      <c r="S6233" s="118">
        <f>M6233*R6233</f>
        <v>0</v>
      </c>
      <c r="T6233" s="118"/>
      <c r="U6233" s="118">
        <f>M6233*T6233</f>
        <v>0</v>
      </c>
      <c r="V6233" s="119">
        <v>21</v>
      </c>
      <c r="W6233" s="119">
        <f>O6233*(V6233/100)</f>
        <v>0</v>
      </c>
      <c r="X6233" s="119">
        <f>O6233+W6233</f>
        <v>0</v>
      </c>
      <c r="Y6233" s="120">
        <v>8</v>
      </c>
      <c r="Z6233" s="9"/>
      <c r="AA6233" s="9"/>
      <c r="AB6233" s="9"/>
    </row>
    <row r="6234" spans="1:28" ht="4.5" customHeight="1" outlineLevel="6" x14ac:dyDescent="0.15">
      <c r="B6234" s="197"/>
      <c r="C6234" s="199"/>
      <c r="D6234" s="199"/>
      <c r="E6234" s="199"/>
      <c r="F6234" s="10"/>
      <c r="G6234" s="10"/>
      <c r="H6234" s="10"/>
      <c r="I6234" s="203"/>
      <c r="J6234" s="205"/>
      <c r="K6234" s="159"/>
      <c r="L6234" s="159"/>
      <c r="M6234" s="159"/>
      <c r="N6234" s="113"/>
      <c r="O6234" s="153"/>
      <c r="P6234" s="205"/>
      <c r="Q6234" s="205"/>
      <c r="R6234" s="159"/>
      <c r="S6234" s="159"/>
      <c r="T6234" s="159"/>
      <c r="U6234" s="159"/>
      <c r="V6234" s="153"/>
      <c r="W6234" s="153"/>
      <c r="X6234" s="153"/>
      <c r="Y6234" s="10"/>
      <c r="Z6234" s="9"/>
      <c r="AA6234" s="9"/>
      <c r="AB6234" s="9"/>
    </row>
    <row r="6235" spans="1:28" ht="28.5" outlineLevel="6" x14ac:dyDescent="0.15">
      <c r="B6235" s="197"/>
      <c r="C6235" s="198"/>
      <c r="D6235" s="114">
        <v>1380</v>
      </c>
      <c r="E6235" s="114"/>
      <c r="F6235" s="115"/>
      <c r="G6235" s="115" t="s">
        <v>2106</v>
      </c>
      <c r="H6235" s="115" t="s">
        <v>3086</v>
      </c>
      <c r="I6235" s="116" t="s">
        <v>3085</v>
      </c>
      <c r="J6235" s="117" t="s">
        <v>1011</v>
      </c>
      <c r="K6235" s="118">
        <v>1</v>
      </c>
      <c r="L6235" s="118">
        <v>0</v>
      </c>
      <c r="M6235" s="118">
        <v>1</v>
      </c>
      <c r="N6235" s="271"/>
      <c r="O6235" s="119">
        <f>M6235*N6235</f>
        <v>0</v>
      </c>
      <c r="P6235" s="117" t="s">
        <v>697</v>
      </c>
      <c r="Q6235" s="117" t="s">
        <v>9413</v>
      </c>
      <c r="R6235" s="118"/>
      <c r="S6235" s="118">
        <f>M6235*R6235</f>
        <v>0</v>
      </c>
      <c r="T6235" s="118"/>
      <c r="U6235" s="118">
        <f>M6235*T6235</f>
        <v>0</v>
      </c>
      <c r="V6235" s="119">
        <v>21</v>
      </c>
      <c r="W6235" s="119">
        <f>O6235*(V6235/100)</f>
        <v>0</v>
      </c>
      <c r="X6235" s="119">
        <f>O6235+W6235</f>
        <v>0</v>
      </c>
      <c r="Y6235" s="120">
        <v>8</v>
      </c>
      <c r="Z6235" s="9"/>
      <c r="AA6235" s="9"/>
      <c r="AB6235" s="9"/>
    </row>
    <row r="6236" spans="1:28" ht="4.5" customHeight="1" outlineLevel="6" x14ac:dyDescent="0.15">
      <c r="B6236" s="197"/>
      <c r="C6236" s="199"/>
      <c r="D6236" s="199"/>
      <c r="E6236" s="199"/>
      <c r="F6236" s="10"/>
      <c r="G6236" s="10"/>
      <c r="H6236" s="10"/>
      <c r="I6236" s="203"/>
      <c r="J6236" s="205"/>
      <c r="K6236" s="159"/>
      <c r="L6236" s="159"/>
      <c r="M6236" s="159"/>
      <c r="N6236" s="113"/>
      <c r="O6236" s="153"/>
      <c r="P6236" s="205"/>
      <c r="Q6236" s="205"/>
      <c r="R6236" s="159"/>
      <c r="S6236" s="159"/>
      <c r="T6236" s="159"/>
      <c r="U6236" s="159"/>
      <c r="V6236" s="153"/>
      <c r="W6236" s="153"/>
      <c r="X6236" s="153"/>
      <c r="Y6236" s="10"/>
      <c r="Z6236" s="9"/>
      <c r="AA6236" s="9"/>
      <c r="AB6236" s="9"/>
    </row>
    <row r="6237" spans="1:28" ht="42.75" outlineLevel="6" x14ac:dyDescent="0.15">
      <c r="B6237" s="197"/>
      <c r="C6237" s="198"/>
      <c r="D6237" s="114">
        <v>1381</v>
      </c>
      <c r="E6237" s="114"/>
      <c r="F6237" s="115"/>
      <c r="G6237" s="115" t="s">
        <v>2103</v>
      </c>
      <c r="H6237" s="115" t="s">
        <v>3084</v>
      </c>
      <c r="I6237" s="116" t="s">
        <v>3083</v>
      </c>
      <c r="J6237" s="117" t="s">
        <v>1011</v>
      </c>
      <c r="K6237" s="118">
        <v>6</v>
      </c>
      <c r="L6237" s="118">
        <v>0</v>
      </c>
      <c r="M6237" s="118">
        <v>6</v>
      </c>
      <c r="N6237" s="271"/>
      <c r="O6237" s="119">
        <f>M6237*N6237</f>
        <v>0</v>
      </c>
      <c r="P6237" s="117" t="s">
        <v>697</v>
      </c>
      <c r="Q6237" s="117" t="s">
        <v>9413</v>
      </c>
      <c r="R6237" s="118"/>
      <c r="S6237" s="118">
        <f>M6237*R6237</f>
        <v>0</v>
      </c>
      <c r="T6237" s="118"/>
      <c r="U6237" s="118">
        <f>M6237*T6237</f>
        <v>0</v>
      </c>
      <c r="V6237" s="119">
        <v>21</v>
      </c>
      <c r="W6237" s="119">
        <f>O6237*(V6237/100)</f>
        <v>0</v>
      </c>
      <c r="X6237" s="119">
        <f>O6237+W6237</f>
        <v>0</v>
      </c>
      <c r="Y6237" s="120">
        <v>8</v>
      </c>
      <c r="Z6237" s="9"/>
      <c r="AA6237" s="9"/>
      <c r="AB6237" s="9"/>
    </row>
    <row r="6238" spans="1:28" ht="4.5" customHeight="1" outlineLevel="6" x14ac:dyDescent="0.15">
      <c r="B6238" s="197"/>
      <c r="C6238" s="199"/>
      <c r="D6238" s="199"/>
      <c r="E6238" s="199"/>
      <c r="F6238" s="10"/>
      <c r="G6238" s="10"/>
      <c r="H6238" s="10"/>
      <c r="I6238" s="203"/>
      <c r="J6238" s="205"/>
      <c r="K6238" s="159"/>
      <c r="L6238" s="159"/>
      <c r="M6238" s="159"/>
      <c r="N6238" s="113"/>
      <c r="O6238" s="153"/>
      <c r="P6238" s="205"/>
      <c r="Q6238" s="205"/>
      <c r="R6238" s="159"/>
      <c r="S6238" s="159"/>
      <c r="T6238" s="159"/>
      <c r="U6238" s="159"/>
      <c r="V6238" s="153"/>
      <c r="W6238" s="153"/>
      <c r="X6238" s="153"/>
      <c r="Y6238" s="10"/>
      <c r="Z6238" s="9"/>
      <c r="AA6238" s="9"/>
      <c r="AB6238" s="9"/>
    </row>
    <row r="6239" spans="1:28" ht="14.25" outlineLevel="6" x14ac:dyDescent="0.15">
      <c r="B6239" s="197"/>
      <c r="C6239" s="198"/>
      <c r="D6239" s="114">
        <v>1382</v>
      </c>
      <c r="E6239" s="114"/>
      <c r="F6239" s="115"/>
      <c r="G6239" s="115" t="s">
        <v>2101</v>
      </c>
      <c r="H6239" s="115" t="s">
        <v>3082</v>
      </c>
      <c r="I6239" s="116" t="s">
        <v>1940</v>
      </c>
      <c r="J6239" s="117" t="s">
        <v>1011</v>
      </c>
      <c r="K6239" s="118">
        <v>1</v>
      </c>
      <c r="L6239" s="118">
        <v>0</v>
      </c>
      <c r="M6239" s="118">
        <v>1</v>
      </c>
      <c r="N6239" s="271"/>
      <c r="O6239" s="119">
        <f>M6239*N6239</f>
        <v>0</v>
      </c>
      <c r="P6239" s="117" t="s">
        <v>697</v>
      </c>
      <c r="Q6239" s="117" t="s">
        <v>9413</v>
      </c>
      <c r="R6239" s="118"/>
      <c r="S6239" s="118">
        <f>M6239*R6239</f>
        <v>0</v>
      </c>
      <c r="T6239" s="118"/>
      <c r="U6239" s="118">
        <f>M6239*T6239</f>
        <v>0</v>
      </c>
      <c r="V6239" s="119">
        <v>21</v>
      </c>
      <c r="W6239" s="119">
        <f>O6239*(V6239/100)</f>
        <v>0</v>
      </c>
      <c r="X6239" s="119">
        <f>O6239+W6239</f>
        <v>0</v>
      </c>
      <c r="Y6239" s="120">
        <v>8</v>
      </c>
      <c r="Z6239" s="9"/>
      <c r="AA6239" s="9"/>
      <c r="AB6239" s="9"/>
    </row>
    <row r="6240" spans="1:28" ht="4.5" customHeight="1" outlineLevel="6" x14ac:dyDescent="0.15">
      <c r="B6240" s="197"/>
      <c r="C6240" s="199"/>
      <c r="D6240" s="199"/>
      <c r="E6240" s="199"/>
      <c r="F6240" s="10"/>
      <c r="G6240" s="10"/>
      <c r="H6240" s="10"/>
      <c r="I6240" s="203"/>
      <c r="J6240" s="205"/>
      <c r="K6240" s="159"/>
      <c r="L6240" s="159"/>
      <c r="M6240" s="159"/>
      <c r="N6240" s="113"/>
      <c r="O6240" s="153"/>
      <c r="P6240" s="205"/>
      <c r="Q6240" s="205"/>
      <c r="R6240" s="159"/>
      <c r="S6240" s="159"/>
      <c r="T6240" s="159"/>
      <c r="U6240" s="159"/>
      <c r="V6240" s="153"/>
      <c r="W6240" s="153"/>
      <c r="X6240" s="153"/>
      <c r="Y6240" s="10"/>
      <c r="Z6240" s="9"/>
      <c r="AA6240" s="9"/>
      <c r="AB6240" s="9"/>
    </row>
    <row r="6241" spans="1:28" ht="14.25" outlineLevel="6" x14ac:dyDescent="0.15">
      <c r="B6241" s="197"/>
      <c r="C6241" s="198"/>
      <c r="D6241" s="114">
        <v>1383</v>
      </c>
      <c r="E6241" s="114"/>
      <c r="F6241" s="115"/>
      <c r="G6241" s="115" t="s">
        <v>2099</v>
      </c>
      <c r="H6241" s="115" t="s">
        <v>3081</v>
      </c>
      <c r="I6241" s="116" t="s">
        <v>1937</v>
      </c>
      <c r="J6241" s="117" t="s">
        <v>1011</v>
      </c>
      <c r="K6241" s="118">
        <v>1</v>
      </c>
      <c r="L6241" s="118">
        <v>0</v>
      </c>
      <c r="M6241" s="118">
        <v>1</v>
      </c>
      <c r="N6241" s="271"/>
      <c r="O6241" s="119">
        <f>M6241*N6241</f>
        <v>0</v>
      </c>
      <c r="P6241" s="117" t="s">
        <v>697</v>
      </c>
      <c r="Q6241" s="117" t="s">
        <v>9413</v>
      </c>
      <c r="R6241" s="118"/>
      <c r="S6241" s="118">
        <f>M6241*R6241</f>
        <v>0</v>
      </c>
      <c r="T6241" s="118"/>
      <c r="U6241" s="118">
        <f>M6241*T6241</f>
        <v>0</v>
      </c>
      <c r="V6241" s="119">
        <v>21</v>
      </c>
      <c r="W6241" s="119">
        <f>O6241*(V6241/100)</f>
        <v>0</v>
      </c>
      <c r="X6241" s="119">
        <f>O6241+W6241</f>
        <v>0</v>
      </c>
      <c r="Y6241" s="120">
        <v>8</v>
      </c>
      <c r="Z6241" s="9"/>
      <c r="AA6241" s="9"/>
      <c r="AB6241" s="9"/>
    </row>
    <row r="6242" spans="1:28" ht="4.5" customHeight="1" outlineLevel="6" x14ac:dyDescent="0.15">
      <c r="B6242" s="197"/>
      <c r="C6242" s="199"/>
      <c r="D6242" s="199"/>
      <c r="E6242" s="199"/>
      <c r="F6242" s="10"/>
      <c r="G6242" s="10"/>
      <c r="H6242" s="10"/>
      <c r="I6242" s="203"/>
      <c r="J6242" s="205"/>
      <c r="K6242" s="159"/>
      <c r="L6242" s="159"/>
      <c r="M6242" s="159"/>
      <c r="N6242" s="113"/>
      <c r="O6242" s="153"/>
      <c r="P6242" s="205"/>
      <c r="Q6242" s="205"/>
      <c r="R6242" s="159"/>
      <c r="S6242" s="159"/>
      <c r="T6242" s="159"/>
      <c r="U6242" s="159"/>
      <c r="V6242" s="153"/>
      <c r="W6242" s="153"/>
      <c r="X6242" s="153"/>
      <c r="Y6242" s="10"/>
      <c r="Z6242" s="9"/>
      <c r="AA6242" s="9"/>
      <c r="AB6242" s="9"/>
    </row>
    <row r="6243" spans="1:28" ht="14.25" outlineLevel="6" x14ac:dyDescent="0.15">
      <c r="B6243" s="197"/>
      <c r="C6243" s="198"/>
      <c r="D6243" s="114">
        <v>1384</v>
      </c>
      <c r="E6243" s="114"/>
      <c r="F6243" s="115"/>
      <c r="G6243" s="115" t="s">
        <v>3080</v>
      </c>
      <c r="H6243" s="115" t="s">
        <v>3079</v>
      </c>
      <c r="I6243" s="116" t="s">
        <v>1934</v>
      </c>
      <c r="J6243" s="117" t="s">
        <v>1011</v>
      </c>
      <c r="K6243" s="118">
        <v>1</v>
      </c>
      <c r="L6243" s="118">
        <v>0</v>
      </c>
      <c r="M6243" s="118">
        <v>1</v>
      </c>
      <c r="N6243" s="271"/>
      <c r="O6243" s="119">
        <f>M6243*N6243</f>
        <v>0</v>
      </c>
      <c r="P6243" s="117" t="s">
        <v>697</v>
      </c>
      <c r="Q6243" s="117" t="s">
        <v>9413</v>
      </c>
      <c r="R6243" s="118"/>
      <c r="S6243" s="118">
        <f>M6243*R6243</f>
        <v>0</v>
      </c>
      <c r="T6243" s="118"/>
      <c r="U6243" s="118">
        <f>M6243*T6243</f>
        <v>0</v>
      </c>
      <c r="V6243" s="119">
        <v>21</v>
      </c>
      <c r="W6243" s="119">
        <f>O6243*(V6243/100)</f>
        <v>0</v>
      </c>
      <c r="X6243" s="119">
        <f>O6243+W6243</f>
        <v>0</v>
      </c>
      <c r="Y6243" s="120">
        <v>8</v>
      </c>
      <c r="Z6243" s="9"/>
      <c r="AA6243" s="9"/>
      <c r="AB6243" s="9"/>
    </row>
    <row r="6244" spans="1:28" ht="4.5" customHeight="1" outlineLevel="6" x14ac:dyDescent="0.15">
      <c r="B6244" s="197"/>
      <c r="C6244" s="199"/>
      <c r="D6244" s="199"/>
      <c r="E6244" s="199"/>
      <c r="F6244" s="10"/>
      <c r="G6244" s="10"/>
      <c r="H6244" s="10"/>
      <c r="I6244" s="203"/>
      <c r="J6244" s="205"/>
      <c r="K6244" s="159"/>
      <c r="L6244" s="159"/>
      <c r="M6244" s="159"/>
      <c r="N6244" s="113"/>
      <c r="O6244" s="153"/>
      <c r="P6244" s="205"/>
      <c r="Q6244" s="205"/>
      <c r="R6244" s="159"/>
      <c r="S6244" s="159"/>
      <c r="T6244" s="159"/>
      <c r="U6244" s="159"/>
      <c r="V6244" s="153"/>
      <c r="W6244" s="153"/>
      <c r="X6244" s="153"/>
      <c r="Y6244" s="10"/>
      <c r="Z6244" s="9"/>
      <c r="AA6244" s="9"/>
      <c r="AB6244" s="9"/>
    </row>
    <row r="6245" spans="1:28" outlineLevel="6" x14ac:dyDescent="0.15">
      <c r="B6245" s="6"/>
      <c r="C6245" s="6"/>
      <c r="D6245" s="6"/>
      <c r="E6245" s="6"/>
      <c r="F6245" s="6"/>
      <c r="G6245" s="6"/>
      <c r="H6245" s="6"/>
      <c r="I6245" s="6"/>
      <c r="J6245" s="6"/>
      <c r="K6245" s="6"/>
      <c r="L6245" s="6"/>
      <c r="M6245" s="6"/>
      <c r="N6245" s="9"/>
      <c r="O6245" s="9"/>
      <c r="P6245" s="6"/>
      <c r="Q6245" s="6"/>
      <c r="R6245" s="6"/>
      <c r="S6245" s="6"/>
      <c r="T6245" s="6"/>
      <c r="U6245" s="6"/>
      <c r="V6245" s="6"/>
      <c r="W6245" s="9"/>
      <c r="X6245" s="9"/>
      <c r="Y6245" s="9"/>
    </row>
    <row r="6246" spans="1:28" ht="13.5" outlineLevel="5" x14ac:dyDescent="0.25">
      <c r="A6246" s="189" t="s">
        <v>1373</v>
      </c>
      <c r="B6246" s="239">
        <v>6</v>
      </c>
      <c r="C6246" s="240"/>
      <c r="D6246" s="240"/>
      <c r="E6246" s="240"/>
      <c r="F6246" s="193"/>
      <c r="G6246" s="193"/>
      <c r="H6246" s="193"/>
      <c r="I6246" s="241" t="s">
        <v>1372</v>
      </c>
      <c r="J6246" s="242"/>
      <c r="K6246" s="243"/>
      <c r="L6246" s="243"/>
      <c r="M6246" s="243"/>
      <c r="N6246" s="193"/>
      <c r="O6246" s="191">
        <f>SUBTOTAL(9,O6247:O6249)</f>
        <v>0</v>
      </c>
      <c r="P6246" s="242" t="s">
        <v>475</v>
      </c>
      <c r="Q6246" s="242"/>
      <c r="R6246" s="243"/>
      <c r="S6246" s="192">
        <f>SUBTOTAL(9,S6247:S6249)</f>
        <v>0</v>
      </c>
      <c r="T6246" s="243"/>
      <c r="U6246" s="192">
        <f>SUBTOTAL(9,U6247:U6249)</f>
        <v>0</v>
      </c>
      <c r="V6246" s="244"/>
      <c r="W6246" s="191">
        <f>SUBTOTAL(9,W6247:W6249)</f>
        <v>0</v>
      </c>
      <c r="X6246" s="191">
        <f>SUBTOTAL(9,X6247:X6249)</f>
        <v>0</v>
      </c>
      <c r="Y6246" s="189"/>
      <c r="Z6246" s="6"/>
      <c r="AA6246" s="9"/>
      <c r="AB6246" s="9"/>
    </row>
    <row r="6247" spans="1:28" ht="14.25" outlineLevel="6" x14ac:dyDescent="0.15">
      <c r="B6247" s="197"/>
      <c r="C6247" s="198"/>
      <c r="D6247" s="114">
        <v>1385</v>
      </c>
      <c r="E6247" s="114"/>
      <c r="F6247" s="115"/>
      <c r="G6247" s="115" t="s">
        <v>2970</v>
      </c>
      <c r="H6247" s="115" t="s">
        <v>3078</v>
      </c>
      <c r="I6247" s="116" t="s">
        <v>2442</v>
      </c>
      <c r="J6247" s="117" t="s">
        <v>1011</v>
      </c>
      <c r="K6247" s="118">
        <v>1</v>
      </c>
      <c r="L6247" s="118">
        <v>0</v>
      </c>
      <c r="M6247" s="118">
        <v>1</v>
      </c>
      <c r="N6247" s="271"/>
      <c r="O6247" s="119">
        <f>M6247*N6247</f>
        <v>0</v>
      </c>
      <c r="P6247" s="117" t="s">
        <v>697</v>
      </c>
      <c r="Q6247" s="117" t="s">
        <v>9413</v>
      </c>
      <c r="R6247" s="118"/>
      <c r="S6247" s="118">
        <f>M6247*R6247</f>
        <v>0</v>
      </c>
      <c r="T6247" s="118"/>
      <c r="U6247" s="118">
        <f>M6247*T6247</f>
        <v>0</v>
      </c>
      <c r="V6247" s="119">
        <v>21</v>
      </c>
      <c r="W6247" s="119">
        <f>O6247*(V6247/100)</f>
        <v>0</v>
      </c>
      <c r="X6247" s="119">
        <f>O6247+W6247</f>
        <v>0</v>
      </c>
      <c r="Y6247" s="120">
        <v>8</v>
      </c>
      <c r="Z6247" s="9"/>
      <c r="AA6247" s="9"/>
      <c r="AB6247" s="9"/>
    </row>
    <row r="6248" spans="1:28" ht="4.5" customHeight="1" outlineLevel="6" x14ac:dyDescent="0.15">
      <c r="B6248" s="197"/>
      <c r="C6248" s="199"/>
      <c r="D6248" s="199"/>
      <c r="E6248" s="199"/>
      <c r="F6248" s="10"/>
      <c r="G6248" s="10"/>
      <c r="H6248" s="10"/>
      <c r="I6248" s="203"/>
      <c r="J6248" s="205"/>
      <c r="K6248" s="159"/>
      <c r="L6248" s="159"/>
      <c r="M6248" s="159"/>
      <c r="N6248" s="113"/>
      <c r="O6248" s="153"/>
      <c r="P6248" s="205"/>
      <c r="Q6248" s="205"/>
      <c r="R6248" s="159"/>
      <c r="S6248" s="159"/>
      <c r="T6248" s="159"/>
      <c r="U6248" s="159"/>
      <c r="V6248" s="153"/>
      <c r="W6248" s="153"/>
      <c r="X6248" s="153"/>
      <c r="Y6248" s="10"/>
      <c r="Z6248" s="9"/>
      <c r="AA6248" s="9"/>
      <c r="AB6248" s="9"/>
    </row>
    <row r="6249" spans="1:28" outlineLevel="6" x14ac:dyDescent="0.15">
      <c r="B6249" s="6"/>
      <c r="C6249" s="6"/>
      <c r="D6249" s="6"/>
      <c r="E6249" s="6"/>
      <c r="F6249" s="6"/>
      <c r="G6249" s="6"/>
      <c r="H6249" s="6"/>
      <c r="I6249" s="6"/>
      <c r="J6249" s="6"/>
      <c r="K6249" s="6"/>
      <c r="L6249" s="6"/>
      <c r="M6249" s="6"/>
      <c r="N6249" s="9"/>
      <c r="O6249" s="9"/>
      <c r="P6249" s="6"/>
      <c r="Q6249" s="6"/>
      <c r="R6249" s="6"/>
      <c r="S6249" s="6"/>
      <c r="T6249" s="6"/>
      <c r="U6249" s="6"/>
      <c r="V6249" s="6"/>
      <c r="W6249" s="9"/>
      <c r="X6249" s="9"/>
      <c r="Y6249" s="9"/>
    </row>
    <row r="6250" spans="1:28" ht="13.5" outlineLevel="5" x14ac:dyDescent="0.25">
      <c r="A6250" s="189" t="s">
        <v>1371</v>
      </c>
      <c r="B6250" s="239">
        <v>6</v>
      </c>
      <c r="C6250" s="240"/>
      <c r="D6250" s="240"/>
      <c r="E6250" s="240"/>
      <c r="F6250" s="193"/>
      <c r="G6250" s="193"/>
      <c r="H6250" s="193"/>
      <c r="I6250" s="241" t="s">
        <v>1370</v>
      </c>
      <c r="J6250" s="242"/>
      <c r="K6250" s="243"/>
      <c r="L6250" s="243"/>
      <c r="M6250" s="243"/>
      <c r="N6250" s="193"/>
      <c r="O6250" s="191">
        <f>SUBTOTAL(9,O6251:O6271)</f>
        <v>0</v>
      </c>
      <c r="P6250" s="242" t="s">
        <v>475</v>
      </c>
      <c r="Q6250" s="242"/>
      <c r="R6250" s="243"/>
      <c r="S6250" s="192">
        <f>SUBTOTAL(9,S6251:S6271)</f>
        <v>0</v>
      </c>
      <c r="T6250" s="243"/>
      <c r="U6250" s="192">
        <f>SUBTOTAL(9,U6251:U6271)</f>
        <v>0</v>
      </c>
      <c r="V6250" s="244"/>
      <c r="W6250" s="191">
        <f>SUBTOTAL(9,W6251:W6271)</f>
        <v>0</v>
      </c>
      <c r="X6250" s="191">
        <f>SUBTOTAL(9,X6251:X6271)</f>
        <v>0</v>
      </c>
      <c r="Y6250" s="189"/>
      <c r="Z6250" s="6"/>
      <c r="AA6250" s="9"/>
      <c r="AB6250" s="9"/>
    </row>
    <row r="6251" spans="1:28" ht="14.25" outlineLevel="6" x14ac:dyDescent="0.15">
      <c r="B6251" s="197"/>
      <c r="C6251" s="198"/>
      <c r="D6251" s="114">
        <v>1386</v>
      </c>
      <c r="E6251" s="114"/>
      <c r="F6251" s="115"/>
      <c r="G6251" s="115" t="s">
        <v>2094</v>
      </c>
      <c r="H6251" s="115" t="s">
        <v>3077</v>
      </c>
      <c r="I6251" s="116" t="s">
        <v>1928</v>
      </c>
      <c r="J6251" s="117" t="s">
        <v>1011</v>
      </c>
      <c r="K6251" s="118">
        <v>1</v>
      </c>
      <c r="L6251" s="118">
        <v>0</v>
      </c>
      <c r="M6251" s="118">
        <v>1</v>
      </c>
      <c r="N6251" s="271"/>
      <c r="O6251" s="119">
        <f>M6251*N6251</f>
        <v>0</v>
      </c>
      <c r="P6251" s="117" t="s">
        <v>697</v>
      </c>
      <c r="Q6251" s="117" t="s">
        <v>9413</v>
      </c>
      <c r="R6251" s="118"/>
      <c r="S6251" s="118">
        <f>M6251*R6251</f>
        <v>0</v>
      </c>
      <c r="T6251" s="118"/>
      <c r="U6251" s="118">
        <f>M6251*T6251</f>
        <v>0</v>
      </c>
      <c r="V6251" s="119">
        <v>21</v>
      </c>
      <c r="W6251" s="119">
        <f>O6251*(V6251/100)</f>
        <v>0</v>
      </c>
      <c r="X6251" s="119">
        <f>O6251+W6251</f>
        <v>0</v>
      </c>
      <c r="Y6251" s="120">
        <v>8</v>
      </c>
      <c r="Z6251" s="9"/>
      <c r="AA6251" s="9"/>
      <c r="AB6251" s="9"/>
    </row>
    <row r="6252" spans="1:28" ht="4.5" customHeight="1" outlineLevel="6" x14ac:dyDescent="0.15">
      <c r="B6252" s="197"/>
      <c r="C6252" s="199"/>
      <c r="D6252" s="199"/>
      <c r="E6252" s="199"/>
      <c r="F6252" s="10"/>
      <c r="G6252" s="10"/>
      <c r="H6252" s="10"/>
      <c r="I6252" s="203"/>
      <c r="J6252" s="205"/>
      <c r="K6252" s="159"/>
      <c r="L6252" s="159"/>
      <c r="M6252" s="159"/>
      <c r="N6252" s="113"/>
      <c r="O6252" s="153"/>
      <c r="P6252" s="205"/>
      <c r="Q6252" s="205"/>
      <c r="R6252" s="159"/>
      <c r="S6252" s="159"/>
      <c r="T6252" s="159"/>
      <c r="U6252" s="159"/>
      <c r="V6252" s="153"/>
      <c r="W6252" s="153"/>
      <c r="X6252" s="153"/>
      <c r="Y6252" s="10"/>
      <c r="Z6252" s="9"/>
      <c r="AA6252" s="9"/>
      <c r="AB6252" s="9"/>
    </row>
    <row r="6253" spans="1:28" ht="14.25" outlineLevel="6" x14ac:dyDescent="0.15">
      <c r="B6253" s="197"/>
      <c r="C6253" s="198"/>
      <c r="D6253" s="114">
        <v>1387</v>
      </c>
      <c r="E6253" s="114"/>
      <c r="F6253" s="115"/>
      <c r="G6253" s="115" t="s">
        <v>3076</v>
      </c>
      <c r="H6253" s="115" t="s">
        <v>3075</v>
      </c>
      <c r="I6253" s="116" t="s">
        <v>3074</v>
      </c>
      <c r="J6253" s="117" t="s">
        <v>1011</v>
      </c>
      <c r="K6253" s="118">
        <v>1</v>
      </c>
      <c r="L6253" s="118">
        <v>0</v>
      </c>
      <c r="M6253" s="118">
        <v>1</v>
      </c>
      <c r="N6253" s="271"/>
      <c r="O6253" s="119">
        <f>M6253*N6253</f>
        <v>0</v>
      </c>
      <c r="P6253" s="117" t="s">
        <v>697</v>
      </c>
      <c r="Q6253" s="117" t="s">
        <v>9413</v>
      </c>
      <c r="R6253" s="118"/>
      <c r="S6253" s="118">
        <f>M6253*R6253</f>
        <v>0</v>
      </c>
      <c r="T6253" s="118"/>
      <c r="U6253" s="118">
        <f>M6253*T6253</f>
        <v>0</v>
      </c>
      <c r="V6253" s="119">
        <v>21</v>
      </c>
      <c r="W6253" s="119">
        <f>O6253*(V6253/100)</f>
        <v>0</v>
      </c>
      <c r="X6253" s="119">
        <f>O6253+W6253</f>
        <v>0</v>
      </c>
      <c r="Y6253" s="120">
        <v>8</v>
      </c>
      <c r="Z6253" s="9"/>
      <c r="AA6253" s="9"/>
      <c r="AB6253" s="9"/>
    </row>
    <row r="6254" spans="1:28" ht="4.5" customHeight="1" outlineLevel="6" x14ac:dyDescent="0.15">
      <c r="B6254" s="197"/>
      <c r="C6254" s="199"/>
      <c r="D6254" s="199"/>
      <c r="E6254" s="199"/>
      <c r="F6254" s="10"/>
      <c r="G6254" s="10"/>
      <c r="H6254" s="10"/>
      <c r="I6254" s="203"/>
      <c r="J6254" s="205"/>
      <c r="K6254" s="159"/>
      <c r="L6254" s="159"/>
      <c r="M6254" s="159"/>
      <c r="N6254" s="113"/>
      <c r="O6254" s="153"/>
      <c r="P6254" s="205"/>
      <c r="Q6254" s="205"/>
      <c r="R6254" s="159"/>
      <c r="S6254" s="159"/>
      <c r="T6254" s="159"/>
      <c r="U6254" s="159"/>
      <c r="V6254" s="153"/>
      <c r="W6254" s="153"/>
      <c r="X6254" s="153"/>
      <c r="Y6254" s="10"/>
      <c r="Z6254" s="9"/>
      <c r="AA6254" s="9"/>
      <c r="AB6254" s="9"/>
    </row>
    <row r="6255" spans="1:28" ht="14.25" outlineLevel="6" x14ac:dyDescent="0.15">
      <c r="B6255" s="197"/>
      <c r="C6255" s="198"/>
      <c r="D6255" s="114">
        <v>1388</v>
      </c>
      <c r="E6255" s="114"/>
      <c r="F6255" s="115"/>
      <c r="G6255" s="115" t="s">
        <v>2089</v>
      </c>
      <c r="H6255" s="115" t="s">
        <v>3073</v>
      </c>
      <c r="I6255" s="116" t="s">
        <v>2962</v>
      </c>
      <c r="J6255" s="117" t="s">
        <v>1011</v>
      </c>
      <c r="K6255" s="118">
        <v>1</v>
      </c>
      <c r="L6255" s="118">
        <v>0</v>
      </c>
      <c r="M6255" s="118">
        <v>1</v>
      </c>
      <c r="N6255" s="271"/>
      <c r="O6255" s="119">
        <f>M6255*N6255</f>
        <v>0</v>
      </c>
      <c r="P6255" s="117" t="s">
        <v>697</v>
      </c>
      <c r="Q6255" s="117" t="s">
        <v>9413</v>
      </c>
      <c r="R6255" s="118"/>
      <c r="S6255" s="118">
        <f>M6255*R6255</f>
        <v>0</v>
      </c>
      <c r="T6255" s="118"/>
      <c r="U6255" s="118">
        <f>M6255*T6255</f>
        <v>0</v>
      </c>
      <c r="V6255" s="119">
        <v>21</v>
      </c>
      <c r="W6255" s="119">
        <f>O6255*(V6255/100)</f>
        <v>0</v>
      </c>
      <c r="X6255" s="119">
        <f>O6255+W6255</f>
        <v>0</v>
      </c>
      <c r="Y6255" s="120">
        <v>8</v>
      </c>
      <c r="Z6255" s="9"/>
      <c r="AA6255" s="9"/>
      <c r="AB6255" s="9"/>
    </row>
    <row r="6256" spans="1:28" ht="4.5" customHeight="1" outlineLevel="6" x14ac:dyDescent="0.15">
      <c r="B6256" s="197"/>
      <c r="C6256" s="199"/>
      <c r="D6256" s="199"/>
      <c r="E6256" s="199"/>
      <c r="F6256" s="10"/>
      <c r="G6256" s="10"/>
      <c r="H6256" s="10"/>
      <c r="I6256" s="203"/>
      <c r="J6256" s="205"/>
      <c r="K6256" s="159"/>
      <c r="L6256" s="159"/>
      <c r="M6256" s="159"/>
      <c r="N6256" s="113"/>
      <c r="O6256" s="153"/>
      <c r="P6256" s="205"/>
      <c r="Q6256" s="205"/>
      <c r="R6256" s="159"/>
      <c r="S6256" s="159"/>
      <c r="T6256" s="159"/>
      <c r="U6256" s="159"/>
      <c r="V6256" s="153"/>
      <c r="W6256" s="153"/>
      <c r="X6256" s="153"/>
      <c r="Y6256" s="10"/>
      <c r="Z6256" s="9"/>
      <c r="AA6256" s="9"/>
      <c r="AB6256" s="9"/>
    </row>
    <row r="6257" spans="1:28" ht="28.5" outlineLevel="6" x14ac:dyDescent="0.15">
      <c r="B6257" s="197"/>
      <c r="C6257" s="198"/>
      <c r="D6257" s="114">
        <v>1389</v>
      </c>
      <c r="E6257" s="114"/>
      <c r="F6257" s="115"/>
      <c r="G6257" s="115" t="s">
        <v>2086</v>
      </c>
      <c r="H6257" s="115" t="s">
        <v>3072</v>
      </c>
      <c r="I6257" s="116" t="s">
        <v>3071</v>
      </c>
      <c r="J6257" s="117" t="s">
        <v>1011</v>
      </c>
      <c r="K6257" s="118">
        <v>1</v>
      </c>
      <c r="L6257" s="118">
        <v>0</v>
      </c>
      <c r="M6257" s="118">
        <v>1</v>
      </c>
      <c r="N6257" s="271"/>
      <c r="O6257" s="119">
        <f>M6257*N6257</f>
        <v>0</v>
      </c>
      <c r="P6257" s="117" t="s">
        <v>697</v>
      </c>
      <c r="Q6257" s="117" t="s">
        <v>9413</v>
      </c>
      <c r="R6257" s="118"/>
      <c r="S6257" s="118">
        <f>M6257*R6257</f>
        <v>0</v>
      </c>
      <c r="T6257" s="118"/>
      <c r="U6257" s="118">
        <f>M6257*T6257</f>
        <v>0</v>
      </c>
      <c r="V6257" s="119">
        <v>21</v>
      </c>
      <c r="W6257" s="119">
        <f>O6257*(V6257/100)</f>
        <v>0</v>
      </c>
      <c r="X6257" s="119">
        <f>O6257+W6257</f>
        <v>0</v>
      </c>
      <c r="Y6257" s="120">
        <v>8</v>
      </c>
      <c r="Z6257" s="9"/>
      <c r="AA6257" s="9"/>
      <c r="AB6257" s="9"/>
    </row>
    <row r="6258" spans="1:28" ht="4.5" customHeight="1" outlineLevel="6" x14ac:dyDescent="0.15">
      <c r="B6258" s="197"/>
      <c r="C6258" s="199"/>
      <c r="D6258" s="199"/>
      <c r="E6258" s="199"/>
      <c r="F6258" s="10"/>
      <c r="G6258" s="10"/>
      <c r="H6258" s="10"/>
      <c r="I6258" s="203"/>
      <c r="J6258" s="205"/>
      <c r="K6258" s="159"/>
      <c r="L6258" s="159"/>
      <c r="M6258" s="159"/>
      <c r="N6258" s="113"/>
      <c r="O6258" s="153"/>
      <c r="P6258" s="205"/>
      <c r="Q6258" s="205"/>
      <c r="R6258" s="159"/>
      <c r="S6258" s="159"/>
      <c r="T6258" s="159"/>
      <c r="U6258" s="159"/>
      <c r="V6258" s="153"/>
      <c r="W6258" s="153"/>
      <c r="X6258" s="153"/>
      <c r="Y6258" s="10"/>
      <c r="Z6258" s="9"/>
      <c r="AA6258" s="9"/>
      <c r="AB6258" s="9"/>
    </row>
    <row r="6259" spans="1:28" ht="14.25" outlineLevel="6" x14ac:dyDescent="0.15">
      <c r="B6259" s="197"/>
      <c r="C6259" s="198"/>
      <c r="D6259" s="114">
        <v>1390</v>
      </c>
      <c r="E6259" s="114"/>
      <c r="F6259" s="115"/>
      <c r="G6259" s="115" t="s">
        <v>2077</v>
      </c>
      <c r="H6259" s="115" t="s">
        <v>3070</v>
      </c>
      <c r="I6259" s="116" t="s">
        <v>1919</v>
      </c>
      <c r="J6259" s="117" t="s">
        <v>1011</v>
      </c>
      <c r="K6259" s="118">
        <v>1</v>
      </c>
      <c r="L6259" s="118">
        <v>0</v>
      </c>
      <c r="M6259" s="118">
        <v>1</v>
      </c>
      <c r="N6259" s="271"/>
      <c r="O6259" s="119">
        <f>M6259*N6259</f>
        <v>0</v>
      </c>
      <c r="P6259" s="117" t="s">
        <v>697</v>
      </c>
      <c r="Q6259" s="117" t="s">
        <v>9413</v>
      </c>
      <c r="R6259" s="118"/>
      <c r="S6259" s="118">
        <f>M6259*R6259</f>
        <v>0</v>
      </c>
      <c r="T6259" s="118"/>
      <c r="U6259" s="118">
        <f>M6259*T6259</f>
        <v>0</v>
      </c>
      <c r="V6259" s="119">
        <v>21</v>
      </c>
      <c r="W6259" s="119">
        <f>O6259*(V6259/100)</f>
        <v>0</v>
      </c>
      <c r="X6259" s="119">
        <f>O6259+W6259</f>
        <v>0</v>
      </c>
      <c r="Y6259" s="120">
        <v>8</v>
      </c>
      <c r="Z6259" s="9"/>
      <c r="AA6259" s="9"/>
      <c r="AB6259" s="9"/>
    </row>
    <row r="6260" spans="1:28" ht="4.5" customHeight="1" outlineLevel="6" x14ac:dyDescent="0.15">
      <c r="B6260" s="197"/>
      <c r="C6260" s="199"/>
      <c r="D6260" s="199"/>
      <c r="E6260" s="199"/>
      <c r="F6260" s="10"/>
      <c r="G6260" s="10"/>
      <c r="H6260" s="10"/>
      <c r="I6260" s="203"/>
      <c r="J6260" s="205"/>
      <c r="K6260" s="159"/>
      <c r="L6260" s="159"/>
      <c r="M6260" s="159"/>
      <c r="N6260" s="113"/>
      <c r="O6260" s="153"/>
      <c r="P6260" s="205"/>
      <c r="Q6260" s="205"/>
      <c r="R6260" s="159"/>
      <c r="S6260" s="159"/>
      <c r="T6260" s="159"/>
      <c r="U6260" s="159"/>
      <c r="V6260" s="153"/>
      <c r="W6260" s="153"/>
      <c r="X6260" s="153"/>
      <c r="Y6260" s="10"/>
      <c r="Z6260" s="9"/>
      <c r="AA6260" s="9"/>
      <c r="AB6260" s="9"/>
    </row>
    <row r="6261" spans="1:28" ht="14.25" outlineLevel="6" x14ac:dyDescent="0.15">
      <c r="B6261" s="197"/>
      <c r="C6261" s="198"/>
      <c r="D6261" s="114">
        <v>1391</v>
      </c>
      <c r="E6261" s="114"/>
      <c r="F6261" s="115"/>
      <c r="G6261" s="115" t="s">
        <v>3069</v>
      </c>
      <c r="H6261" s="115" t="s">
        <v>3068</v>
      </c>
      <c r="I6261" s="116" t="s">
        <v>1916</v>
      </c>
      <c r="J6261" s="117" t="s">
        <v>1011</v>
      </c>
      <c r="K6261" s="118">
        <v>1</v>
      </c>
      <c r="L6261" s="118">
        <v>0</v>
      </c>
      <c r="M6261" s="118">
        <v>1</v>
      </c>
      <c r="N6261" s="271"/>
      <c r="O6261" s="119">
        <f>M6261*N6261</f>
        <v>0</v>
      </c>
      <c r="P6261" s="117" t="s">
        <v>697</v>
      </c>
      <c r="Q6261" s="117" t="s">
        <v>9413</v>
      </c>
      <c r="R6261" s="118"/>
      <c r="S6261" s="118">
        <f>M6261*R6261</f>
        <v>0</v>
      </c>
      <c r="T6261" s="118"/>
      <c r="U6261" s="118">
        <f>M6261*T6261</f>
        <v>0</v>
      </c>
      <c r="V6261" s="119">
        <v>21</v>
      </c>
      <c r="W6261" s="119">
        <f>O6261*(V6261/100)</f>
        <v>0</v>
      </c>
      <c r="X6261" s="119">
        <f>O6261+W6261</f>
        <v>0</v>
      </c>
      <c r="Y6261" s="120">
        <v>8</v>
      </c>
      <c r="Z6261" s="9"/>
      <c r="AA6261" s="9"/>
      <c r="AB6261" s="9"/>
    </row>
    <row r="6262" spans="1:28" ht="4.5" customHeight="1" outlineLevel="6" x14ac:dyDescent="0.15">
      <c r="B6262" s="197"/>
      <c r="C6262" s="199"/>
      <c r="D6262" s="199"/>
      <c r="E6262" s="199"/>
      <c r="F6262" s="10"/>
      <c r="G6262" s="10"/>
      <c r="H6262" s="10"/>
      <c r="I6262" s="203"/>
      <c r="J6262" s="205"/>
      <c r="K6262" s="159"/>
      <c r="L6262" s="159"/>
      <c r="M6262" s="159"/>
      <c r="N6262" s="113"/>
      <c r="O6262" s="153"/>
      <c r="P6262" s="205"/>
      <c r="Q6262" s="205"/>
      <c r="R6262" s="159"/>
      <c r="S6262" s="159"/>
      <c r="T6262" s="159"/>
      <c r="U6262" s="159"/>
      <c r="V6262" s="153"/>
      <c r="W6262" s="153"/>
      <c r="X6262" s="153"/>
      <c r="Y6262" s="10"/>
      <c r="Z6262" s="9"/>
      <c r="AA6262" s="9"/>
      <c r="AB6262" s="9"/>
    </row>
    <row r="6263" spans="1:28" ht="14.25" outlineLevel="6" x14ac:dyDescent="0.15">
      <c r="B6263" s="197"/>
      <c r="C6263" s="198"/>
      <c r="D6263" s="114">
        <v>1392</v>
      </c>
      <c r="E6263" s="114"/>
      <c r="F6263" s="115"/>
      <c r="G6263" s="115" t="s">
        <v>3067</v>
      </c>
      <c r="H6263" s="115" t="s">
        <v>3066</v>
      </c>
      <c r="I6263" s="116" t="s">
        <v>1904</v>
      </c>
      <c r="J6263" s="117" t="s">
        <v>1011</v>
      </c>
      <c r="K6263" s="118">
        <v>1</v>
      </c>
      <c r="L6263" s="118">
        <v>0</v>
      </c>
      <c r="M6263" s="118">
        <v>1</v>
      </c>
      <c r="N6263" s="271"/>
      <c r="O6263" s="119">
        <f>M6263*N6263</f>
        <v>0</v>
      </c>
      <c r="P6263" s="117" t="s">
        <v>697</v>
      </c>
      <c r="Q6263" s="117" t="s">
        <v>9413</v>
      </c>
      <c r="R6263" s="118"/>
      <c r="S6263" s="118">
        <f>M6263*R6263</f>
        <v>0</v>
      </c>
      <c r="T6263" s="118"/>
      <c r="U6263" s="118">
        <f>M6263*T6263</f>
        <v>0</v>
      </c>
      <c r="V6263" s="119">
        <v>21</v>
      </c>
      <c r="W6263" s="119">
        <f>O6263*(V6263/100)</f>
        <v>0</v>
      </c>
      <c r="X6263" s="119">
        <f>O6263+W6263</f>
        <v>0</v>
      </c>
      <c r="Y6263" s="120">
        <v>8</v>
      </c>
      <c r="Z6263" s="9"/>
      <c r="AA6263" s="9"/>
      <c r="AB6263" s="9"/>
    </row>
    <row r="6264" spans="1:28" ht="4.5" customHeight="1" outlineLevel="6" x14ac:dyDescent="0.15">
      <c r="B6264" s="197"/>
      <c r="C6264" s="199"/>
      <c r="D6264" s="199"/>
      <c r="E6264" s="199"/>
      <c r="F6264" s="10"/>
      <c r="G6264" s="10"/>
      <c r="H6264" s="10"/>
      <c r="I6264" s="203"/>
      <c r="J6264" s="205"/>
      <c r="K6264" s="159"/>
      <c r="L6264" s="159"/>
      <c r="M6264" s="159"/>
      <c r="N6264" s="113"/>
      <c r="O6264" s="153"/>
      <c r="P6264" s="205"/>
      <c r="Q6264" s="205"/>
      <c r="R6264" s="159"/>
      <c r="S6264" s="159"/>
      <c r="T6264" s="159"/>
      <c r="U6264" s="159"/>
      <c r="V6264" s="153"/>
      <c r="W6264" s="153"/>
      <c r="X6264" s="153"/>
      <c r="Y6264" s="10"/>
      <c r="Z6264" s="9"/>
      <c r="AA6264" s="9"/>
      <c r="AB6264" s="9"/>
    </row>
    <row r="6265" spans="1:28" ht="14.25" outlineLevel="6" x14ac:dyDescent="0.15">
      <c r="B6265" s="197"/>
      <c r="C6265" s="198"/>
      <c r="D6265" s="114">
        <v>1393</v>
      </c>
      <c r="E6265" s="114"/>
      <c r="F6265" s="115"/>
      <c r="G6265" s="115" t="s">
        <v>3065</v>
      </c>
      <c r="H6265" s="115" t="s">
        <v>3064</v>
      </c>
      <c r="I6265" s="116" t="s">
        <v>1898</v>
      </c>
      <c r="J6265" s="117" t="s">
        <v>1011</v>
      </c>
      <c r="K6265" s="118">
        <v>1</v>
      </c>
      <c r="L6265" s="118">
        <v>0</v>
      </c>
      <c r="M6265" s="118">
        <v>1</v>
      </c>
      <c r="N6265" s="271"/>
      <c r="O6265" s="119">
        <f>M6265*N6265</f>
        <v>0</v>
      </c>
      <c r="P6265" s="117" t="s">
        <v>697</v>
      </c>
      <c r="Q6265" s="117" t="s">
        <v>9413</v>
      </c>
      <c r="R6265" s="118"/>
      <c r="S6265" s="118">
        <f>M6265*R6265</f>
        <v>0</v>
      </c>
      <c r="T6265" s="118"/>
      <c r="U6265" s="118">
        <f>M6265*T6265</f>
        <v>0</v>
      </c>
      <c r="V6265" s="119">
        <v>21</v>
      </c>
      <c r="W6265" s="119">
        <f>O6265*(V6265/100)</f>
        <v>0</v>
      </c>
      <c r="X6265" s="119">
        <f>O6265+W6265</f>
        <v>0</v>
      </c>
      <c r="Y6265" s="120">
        <v>8</v>
      </c>
      <c r="Z6265" s="9"/>
      <c r="AA6265" s="9"/>
      <c r="AB6265" s="9"/>
    </row>
    <row r="6266" spans="1:28" ht="4.5" customHeight="1" outlineLevel="6" x14ac:dyDescent="0.15">
      <c r="B6266" s="197"/>
      <c r="C6266" s="199"/>
      <c r="D6266" s="199"/>
      <c r="E6266" s="199"/>
      <c r="F6266" s="10"/>
      <c r="G6266" s="10"/>
      <c r="H6266" s="10"/>
      <c r="I6266" s="203"/>
      <c r="J6266" s="205"/>
      <c r="K6266" s="159"/>
      <c r="L6266" s="159"/>
      <c r="M6266" s="159"/>
      <c r="N6266" s="113"/>
      <c r="O6266" s="153"/>
      <c r="P6266" s="205"/>
      <c r="Q6266" s="205"/>
      <c r="R6266" s="159"/>
      <c r="S6266" s="159"/>
      <c r="T6266" s="159"/>
      <c r="U6266" s="159"/>
      <c r="V6266" s="153"/>
      <c r="W6266" s="153"/>
      <c r="X6266" s="153"/>
      <c r="Y6266" s="10"/>
      <c r="Z6266" s="9"/>
      <c r="AA6266" s="9"/>
      <c r="AB6266" s="9"/>
    </row>
    <row r="6267" spans="1:28" ht="14.25" outlineLevel="6" x14ac:dyDescent="0.15">
      <c r="B6267" s="197"/>
      <c r="C6267" s="198"/>
      <c r="D6267" s="114">
        <v>1394</v>
      </c>
      <c r="E6267" s="114"/>
      <c r="F6267" s="115"/>
      <c r="G6267" s="115" t="s">
        <v>2072</v>
      </c>
      <c r="H6267" s="115" t="s">
        <v>3063</v>
      </c>
      <c r="I6267" s="116" t="s">
        <v>1895</v>
      </c>
      <c r="J6267" s="117" t="s">
        <v>1011</v>
      </c>
      <c r="K6267" s="118">
        <v>1</v>
      </c>
      <c r="L6267" s="118">
        <v>0</v>
      </c>
      <c r="M6267" s="118">
        <v>1</v>
      </c>
      <c r="N6267" s="271"/>
      <c r="O6267" s="119">
        <f>M6267*N6267</f>
        <v>0</v>
      </c>
      <c r="P6267" s="117" t="s">
        <v>697</v>
      </c>
      <c r="Q6267" s="117" t="s">
        <v>9413</v>
      </c>
      <c r="R6267" s="118"/>
      <c r="S6267" s="118">
        <f>M6267*R6267</f>
        <v>0</v>
      </c>
      <c r="T6267" s="118"/>
      <c r="U6267" s="118">
        <f>M6267*T6267</f>
        <v>0</v>
      </c>
      <c r="V6267" s="119">
        <v>21</v>
      </c>
      <c r="W6267" s="119">
        <f>O6267*(V6267/100)</f>
        <v>0</v>
      </c>
      <c r="X6267" s="119">
        <f>O6267+W6267</f>
        <v>0</v>
      </c>
      <c r="Y6267" s="120">
        <v>8</v>
      </c>
      <c r="Z6267" s="9"/>
      <c r="AA6267" s="9"/>
      <c r="AB6267" s="9"/>
    </row>
    <row r="6268" spans="1:28" ht="4.5" customHeight="1" outlineLevel="6" x14ac:dyDescent="0.15">
      <c r="B6268" s="197"/>
      <c r="C6268" s="199"/>
      <c r="D6268" s="199"/>
      <c r="E6268" s="199"/>
      <c r="F6268" s="10"/>
      <c r="G6268" s="10"/>
      <c r="H6268" s="10"/>
      <c r="I6268" s="203"/>
      <c r="J6268" s="205"/>
      <c r="K6268" s="159"/>
      <c r="L6268" s="159"/>
      <c r="M6268" s="159"/>
      <c r="N6268" s="113"/>
      <c r="O6268" s="153"/>
      <c r="P6268" s="205"/>
      <c r="Q6268" s="205"/>
      <c r="R6268" s="159"/>
      <c r="S6268" s="159"/>
      <c r="T6268" s="159"/>
      <c r="U6268" s="159"/>
      <c r="V6268" s="153"/>
      <c r="W6268" s="153"/>
      <c r="X6268" s="153"/>
      <c r="Y6268" s="10"/>
      <c r="Z6268" s="9"/>
      <c r="AA6268" s="9"/>
      <c r="AB6268" s="9"/>
    </row>
    <row r="6269" spans="1:28" ht="42.75" outlineLevel="6" x14ac:dyDescent="0.15">
      <c r="B6269" s="197"/>
      <c r="C6269" s="198"/>
      <c r="D6269" s="114">
        <v>1395</v>
      </c>
      <c r="E6269" s="114"/>
      <c r="F6269" s="115"/>
      <c r="G6269" s="115" t="s">
        <v>3062</v>
      </c>
      <c r="H6269" s="115" t="s">
        <v>3061</v>
      </c>
      <c r="I6269" s="116" t="s">
        <v>1892</v>
      </c>
      <c r="J6269" s="117" t="s">
        <v>1011</v>
      </c>
      <c r="K6269" s="118">
        <v>1</v>
      </c>
      <c r="L6269" s="118">
        <v>0</v>
      </c>
      <c r="M6269" s="118">
        <v>1</v>
      </c>
      <c r="N6269" s="271"/>
      <c r="O6269" s="119">
        <f>M6269*N6269</f>
        <v>0</v>
      </c>
      <c r="P6269" s="117" t="s">
        <v>697</v>
      </c>
      <c r="Q6269" s="117" t="s">
        <v>9413</v>
      </c>
      <c r="R6269" s="118"/>
      <c r="S6269" s="118">
        <f>M6269*R6269</f>
        <v>0</v>
      </c>
      <c r="T6269" s="118"/>
      <c r="U6269" s="118">
        <f>M6269*T6269</f>
        <v>0</v>
      </c>
      <c r="V6269" s="119">
        <v>21</v>
      </c>
      <c r="W6269" s="119">
        <f>O6269*(V6269/100)</f>
        <v>0</v>
      </c>
      <c r="X6269" s="119">
        <f>O6269+W6269</f>
        <v>0</v>
      </c>
      <c r="Y6269" s="120">
        <v>8</v>
      </c>
      <c r="Z6269" s="9"/>
      <c r="AA6269" s="9"/>
      <c r="AB6269" s="9"/>
    </row>
    <row r="6270" spans="1:28" ht="4.5" customHeight="1" outlineLevel="6" x14ac:dyDescent="0.15">
      <c r="B6270" s="197"/>
      <c r="C6270" s="199"/>
      <c r="D6270" s="199"/>
      <c r="E6270" s="199"/>
      <c r="F6270" s="10"/>
      <c r="G6270" s="10"/>
      <c r="H6270" s="10"/>
      <c r="I6270" s="203"/>
      <c r="J6270" s="205"/>
      <c r="K6270" s="159"/>
      <c r="L6270" s="159"/>
      <c r="M6270" s="159"/>
      <c r="N6270" s="113"/>
      <c r="O6270" s="153"/>
      <c r="P6270" s="205"/>
      <c r="Q6270" s="205"/>
      <c r="R6270" s="159"/>
      <c r="S6270" s="159"/>
      <c r="T6270" s="159"/>
      <c r="U6270" s="159"/>
      <c r="V6270" s="153"/>
      <c r="W6270" s="153"/>
      <c r="X6270" s="153"/>
      <c r="Y6270" s="10"/>
      <c r="Z6270" s="9"/>
      <c r="AA6270" s="9"/>
      <c r="AB6270" s="9"/>
    </row>
    <row r="6271" spans="1:28" outlineLevel="6" x14ac:dyDescent="0.15">
      <c r="B6271" s="6"/>
      <c r="C6271" s="6"/>
      <c r="D6271" s="6"/>
      <c r="E6271" s="6"/>
      <c r="F6271" s="6"/>
      <c r="G6271" s="6"/>
      <c r="H6271" s="6"/>
      <c r="I6271" s="6"/>
      <c r="J6271" s="6"/>
      <c r="K6271" s="6"/>
      <c r="L6271" s="6"/>
      <c r="M6271" s="6"/>
      <c r="N6271" s="9"/>
      <c r="O6271" s="9"/>
      <c r="P6271" s="6"/>
      <c r="Q6271" s="6"/>
      <c r="R6271" s="6"/>
      <c r="S6271" s="6"/>
      <c r="T6271" s="6"/>
      <c r="U6271" s="6"/>
      <c r="V6271" s="6"/>
      <c r="W6271" s="9"/>
      <c r="X6271" s="9"/>
      <c r="Y6271" s="9"/>
    </row>
    <row r="6272" spans="1:28" ht="13.5" outlineLevel="4" x14ac:dyDescent="0.25">
      <c r="A6272" s="184" t="s">
        <v>1369</v>
      </c>
      <c r="B6272" s="233">
        <v>5</v>
      </c>
      <c r="C6272" s="234"/>
      <c r="D6272" s="234"/>
      <c r="E6272" s="234"/>
      <c r="F6272" s="188"/>
      <c r="G6272" s="188"/>
      <c r="H6272" s="188"/>
      <c r="I6272" s="235" t="s">
        <v>1368</v>
      </c>
      <c r="J6272" s="236"/>
      <c r="K6272" s="237"/>
      <c r="L6272" s="237"/>
      <c r="M6272" s="237"/>
      <c r="N6272" s="188"/>
      <c r="O6272" s="186">
        <f>SUBTOTAL(9,O6273:O6418)</f>
        <v>0</v>
      </c>
      <c r="P6272" s="236" t="s">
        <v>474</v>
      </c>
      <c r="Q6272" s="236"/>
      <c r="R6272" s="237"/>
      <c r="S6272" s="187">
        <f>SUBTOTAL(9,S6273:S6418)</f>
        <v>0</v>
      </c>
      <c r="T6272" s="237"/>
      <c r="U6272" s="187">
        <f>SUBTOTAL(9,U6273:U6418)</f>
        <v>0</v>
      </c>
      <c r="V6272" s="238"/>
      <c r="W6272" s="186">
        <f>SUBTOTAL(9,W6273:W6418)</f>
        <v>0</v>
      </c>
      <c r="X6272" s="186">
        <f>SUBTOTAL(9,X6273:X6418)</f>
        <v>0</v>
      </c>
      <c r="Y6272" s="184"/>
      <c r="Z6272" s="6"/>
      <c r="AA6272" s="9"/>
      <c r="AB6272" s="9"/>
    </row>
    <row r="6273" spans="1:28" ht="13.5" outlineLevel="5" x14ac:dyDescent="0.25">
      <c r="A6273" s="189" t="s">
        <v>1367</v>
      </c>
      <c r="B6273" s="239">
        <v>6</v>
      </c>
      <c r="C6273" s="240"/>
      <c r="D6273" s="240"/>
      <c r="E6273" s="240"/>
      <c r="F6273" s="193"/>
      <c r="G6273" s="193"/>
      <c r="H6273" s="193"/>
      <c r="I6273" s="241" t="s">
        <v>1366</v>
      </c>
      <c r="J6273" s="242"/>
      <c r="K6273" s="243"/>
      <c r="L6273" s="243"/>
      <c r="M6273" s="243"/>
      <c r="N6273" s="193"/>
      <c r="O6273" s="191">
        <f>SUBTOTAL(9,O6274:O6336)</f>
        <v>0</v>
      </c>
      <c r="P6273" s="242" t="s">
        <v>475</v>
      </c>
      <c r="Q6273" s="242"/>
      <c r="R6273" s="243"/>
      <c r="S6273" s="192">
        <f>SUBTOTAL(9,S6274:S6336)</f>
        <v>0</v>
      </c>
      <c r="T6273" s="243"/>
      <c r="U6273" s="192">
        <f>SUBTOTAL(9,U6274:U6336)</f>
        <v>0</v>
      </c>
      <c r="V6273" s="244"/>
      <c r="W6273" s="191">
        <f>SUBTOTAL(9,W6274:W6336)</f>
        <v>0</v>
      </c>
      <c r="X6273" s="191">
        <f>SUBTOTAL(9,X6274:X6336)</f>
        <v>0</v>
      </c>
      <c r="Y6273" s="189"/>
      <c r="Z6273" s="6"/>
      <c r="AA6273" s="9"/>
      <c r="AB6273" s="9"/>
    </row>
    <row r="6274" spans="1:28" ht="57" outlineLevel="6" x14ac:dyDescent="0.15">
      <c r="B6274" s="197"/>
      <c r="C6274" s="198"/>
      <c r="D6274" s="114">
        <v>1396</v>
      </c>
      <c r="E6274" s="114"/>
      <c r="F6274" s="115"/>
      <c r="G6274" s="115" t="s">
        <v>2057</v>
      </c>
      <c r="H6274" s="115" t="s">
        <v>3060</v>
      </c>
      <c r="I6274" s="116" t="s">
        <v>3059</v>
      </c>
      <c r="J6274" s="117" t="s">
        <v>696</v>
      </c>
      <c r="K6274" s="118">
        <v>6</v>
      </c>
      <c r="L6274" s="118">
        <v>0</v>
      </c>
      <c r="M6274" s="118">
        <v>6</v>
      </c>
      <c r="N6274" s="271"/>
      <c r="O6274" s="119">
        <f>M6274*N6274</f>
        <v>0</v>
      </c>
      <c r="P6274" s="117" t="s">
        <v>697</v>
      </c>
      <c r="Q6274" s="117" t="s">
        <v>9413</v>
      </c>
      <c r="R6274" s="118"/>
      <c r="S6274" s="118">
        <f>M6274*R6274</f>
        <v>0</v>
      </c>
      <c r="T6274" s="118"/>
      <c r="U6274" s="118">
        <f>M6274*T6274</f>
        <v>0</v>
      </c>
      <c r="V6274" s="119">
        <v>21</v>
      </c>
      <c r="W6274" s="119">
        <f>O6274*(V6274/100)</f>
        <v>0</v>
      </c>
      <c r="X6274" s="119">
        <f>O6274+W6274</f>
        <v>0</v>
      </c>
      <c r="Y6274" s="120">
        <v>8</v>
      </c>
      <c r="Z6274" s="9"/>
      <c r="AA6274" s="9"/>
      <c r="AB6274" s="9"/>
    </row>
    <row r="6275" spans="1:28" ht="4.5" customHeight="1" outlineLevel="6" x14ac:dyDescent="0.15">
      <c r="B6275" s="197"/>
      <c r="C6275" s="199"/>
      <c r="D6275" s="199"/>
      <c r="E6275" s="199"/>
      <c r="F6275" s="10"/>
      <c r="G6275" s="10"/>
      <c r="H6275" s="10"/>
      <c r="I6275" s="203"/>
      <c r="J6275" s="205"/>
      <c r="K6275" s="159"/>
      <c r="L6275" s="159"/>
      <c r="M6275" s="159"/>
      <c r="N6275" s="113"/>
      <c r="O6275" s="153"/>
      <c r="P6275" s="205"/>
      <c r="Q6275" s="205"/>
      <c r="R6275" s="159"/>
      <c r="S6275" s="159"/>
      <c r="T6275" s="159"/>
      <c r="U6275" s="159"/>
      <c r="V6275" s="153"/>
      <c r="W6275" s="153"/>
      <c r="X6275" s="153"/>
      <c r="Y6275" s="10"/>
      <c r="Z6275" s="9"/>
      <c r="AA6275" s="9"/>
      <c r="AB6275" s="9"/>
    </row>
    <row r="6276" spans="1:28" ht="71.25" outlineLevel="6" x14ac:dyDescent="0.15">
      <c r="B6276" s="197"/>
      <c r="C6276" s="198"/>
      <c r="D6276" s="114">
        <v>1397</v>
      </c>
      <c r="E6276" s="114"/>
      <c r="F6276" s="115"/>
      <c r="G6276" s="115" t="s">
        <v>2054</v>
      </c>
      <c r="H6276" s="115" t="s">
        <v>3058</v>
      </c>
      <c r="I6276" s="116" t="s">
        <v>1140</v>
      </c>
      <c r="J6276" s="117" t="s">
        <v>696</v>
      </c>
      <c r="K6276" s="118">
        <v>8</v>
      </c>
      <c r="L6276" s="118">
        <v>0</v>
      </c>
      <c r="M6276" s="118">
        <v>8</v>
      </c>
      <c r="N6276" s="271"/>
      <c r="O6276" s="119">
        <f>M6276*N6276</f>
        <v>0</v>
      </c>
      <c r="P6276" s="117" t="s">
        <v>697</v>
      </c>
      <c r="Q6276" s="117" t="s">
        <v>9413</v>
      </c>
      <c r="R6276" s="118"/>
      <c r="S6276" s="118">
        <f>M6276*R6276</f>
        <v>0</v>
      </c>
      <c r="T6276" s="118"/>
      <c r="U6276" s="118">
        <f>M6276*T6276</f>
        <v>0</v>
      </c>
      <c r="V6276" s="119">
        <v>21</v>
      </c>
      <c r="W6276" s="119">
        <f>O6276*(V6276/100)</f>
        <v>0</v>
      </c>
      <c r="X6276" s="119">
        <f>O6276+W6276</f>
        <v>0</v>
      </c>
      <c r="Y6276" s="120">
        <v>8</v>
      </c>
      <c r="Z6276" s="9"/>
      <c r="AA6276" s="9"/>
      <c r="AB6276" s="9"/>
    </row>
    <row r="6277" spans="1:28" ht="4.5" customHeight="1" outlineLevel="6" x14ac:dyDescent="0.15">
      <c r="B6277" s="197"/>
      <c r="C6277" s="199"/>
      <c r="D6277" s="199"/>
      <c r="E6277" s="199"/>
      <c r="F6277" s="10"/>
      <c r="G6277" s="10"/>
      <c r="H6277" s="10"/>
      <c r="I6277" s="203"/>
      <c r="J6277" s="205"/>
      <c r="K6277" s="159"/>
      <c r="L6277" s="159"/>
      <c r="M6277" s="159"/>
      <c r="N6277" s="113"/>
      <c r="O6277" s="153"/>
      <c r="P6277" s="205"/>
      <c r="Q6277" s="205"/>
      <c r="R6277" s="159"/>
      <c r="S6277" s="159"/>
      <c r="T6277" s="159"/>
      <c r="U6277" s="159"/>
      <c r="V6277" s="153"/>
      <c r="W6277" s="153"/>
      <c r="X6277" s="153"/>
      <c r="Y6277" s="10"/>
      <c r="Z6277" s="9"/>
      <c r="AA6277" s="9"/>
      <c r="AB6277" s="9"/>
    </row>
    <row r="6278" spans="1:28" ht="42.75" outlineLevel="6" x14ac:dyDescent="0.15">
      <c r="B6278" s="197"/>
      <c r="C6278" s="198"/>
      <c r="D6278" s="114">
        <v>1398</v>
      </c>
      <c r="E6278" s="114"/>
      <c r="F6278" s="115"/>
      <c r="G6278" s="115" t="s">
        <v>2049</v>
      </c>
      <c r="H6278" s="115" t="s">
        <v>3057</v>
      </c>
      <c r="I6278" s="116" t="s">
        <v>1143</v>
      </c>
      <c r="J6278" s="117" t="s">
        <v>696</v>
      </c>
      <c r="K6278" s="118">
        <v>8</v>
      </c>
      <c r="L6278" s="118">
        <v>0</v>
      </c>
      <c r="M6278" s="118">
        <v>8</v>
      </c>
      <c r="N6278" s="271"/>
      <c r="O6278" s="119">
        <f>M6278*N6278</f>
        <v>0</v>
      </c>
      <c r="P6278" s="117" t="s">
        <v>697</v>
      </c>
      <c r="Q6278" s="117" t="s">
        <v>9413</v>
      </c>
      <c r="R6278" s="118"/>
      <c r="S6278" s="118">
        <f>M6278*R6278</f>
        <v>0</v>
      </c>
      <c r="T6278" s="118"/>
      <c r="U6278" s="118">
        <f>M6278*T6278</f>
        <v>0</v>
      </c>
      <c r="V6278" s="119">
        <v>21</v>
      </c>
      <c r="W6278" s="119">
        <f>O6278*(V6278/100)</f>
        <v>0</v>
      </c>
      <c r="X6278" s="119">
        <f>O6278+W6278</f>
        <v>0</v>
      </c>
      <c r="Y6278" s="120">
        <v>8</v>
      </c>
      <c r="Z6278" s="9"/>
      <c r="AA6278" s="9"/>
      <c r="AB6278" s="9"/>
    </row>
    <row r="6279" spans="1:28" ht="4.5" customHeight="1" outlineLevel="6" x14ac:dyDescent="0.15">
      <c r="B6279" s="197"/>
      <c r="C6279" s="199"/>
      <c r="D6279" s="199"/>
      <c r="E6279" s="199"/>
      <c r="F6279" s="10"/>
      <c r="G6279" s="10"/>
      <c r="H6279" s="10"/>
      <c r="I6279" s="203"/>
      <c r="J6279" s="205"/>
      <c r="K6279" s="159"/>
      <c r="L6279" s="159"/>
      <c r="M6279" s="159"/>
      <c r="N6279" s="113"/>
      <c r="O6279" s="153"/>
      <c r="P6279" s="205"/>
      <c r="Q6279" s="205"/>
      <c r="R6279" s="159"/>
      <c r="S6279" s="159"/>
      <c r="T6279" s="159"/>
      <c r="U6279" s="159"/>
      <c r="V6279" s="153"/>
      <c r="W6279" s="153"/>
      <c r="X6279" s="153"/>
      <c r="Y6279" s="10"/>
      <c r="Z6279" s="9"/>
      <c r="AA6279" s="9"/>
      <c r="AB6279" s="9"/>
    </row>
    <row r="6280" spans="1:28" ht="14.25" outlineLevel="6" x14ac:dyDescent="0.15">
      <c r="B6280" s="197"/>
      <c r="C6280" s="198"/>
      <c r="D6280" s="114">
        <v>1399</v>
      </c>
      <c r="E6280" s="114"/>
      <c r="F6280" s="115"/>
      <c r="G6280" s="115" t="s">
        <v>2046</v>
      </c>
      <c r="H6280" s="115" t="s">
        <v>3056</v>
      </c>
      <c r="I6280" s="116" t="s">
        <v>1146</v>
      </c>
      <c r="J6280" s="117" t="s">
        <v>696</v>
      </c>
      <c r="K6280" s="118">
        <v>8</v>
      </c>
      <c r="L6280" s="118">
        <v>0</v>
      </c>
      <c r="M6280" s="118">
        <v>8</v>
      </c>
      <c r="N6280" s="271"/>
      <c r="O6280" s="119">
        <f>M6280*N6280</f>
        <v>0</v>
      </c>
      <c r="P6280" s="117" t="s">
        <v>697</v>
      </c>
      <c r="Q6280" s="117" t="s">
        <v>9413</v>
      </c>
      <c r="R6280" s="118"/>
      <c r="S6280" s="118">
        <f>M6280*R6280</f>
        <v>0</v>
      </c>
      <c r="T6280" s="118"/>
      <c r="U6280" s="118">
        <f>M6280*T6280</f>
        <v>0</v>
      </c>
      <c r="V6280" s="119">
        <v>21</v>
      </c>
      <c r="W6280" s="119">
        <f>O6280*(V6280/100)</f>
        <v>0</v>
      </c>
      <c r="X6280" s="119">
        <f>O6280+W6280</f>
        <v>0</v>
      </c>
      <c r="Y6280" s="120">
        <v>8</v>
      </c>
      <c r="Z6280" s="9"/>
      <c r="AA6280" s="9"/>
      <c r="AB6280" s="9"/>
    </row>
    <row r="6281" spans="1:28" ht="4.5" customHeight="1" outlineLevel="6" x14ac:dyDescent="0.15">
      <c r="B6281" s="197"/>
      <c r="C6281" s="199"/>
      <c r="D6281" s="199"/>
      <c r="E6281" s="199"/>
      <c r="F6281" s="10"/>
      <c r="G6281" s="10"/>
      <c r="H6281" s="10"/>
      <c r="I6281" s="203"/>
      <c r="J6281" s="205"/>
      <c r="K6281" s="159"/>
      <c r="L6281" s="159"/>
      <c r="M6281" s="159"/>
      <c r="N6281" s="113"/>
      <c r="O6281" s="153"/>
      <c r="P6281" s="205"/>
      <c r="Q6281" s="205"/>
      <c r="R6281" s="159"/>
      <c r="S6281" s="159"/>
      <c r="T6281" s="159"/>
      <c r="U6281" s="159"/>
      <c r="V6281" s="153"/>
      <c r="W6281" s="153"/>
      <c r="X6281" s="153"/>
      <c r="Y6281" s="10"/>
      <c r="Z6281" s="9"/>
      <c r="AA6281" s="9"/>
      <c r="AB6281" s="9"/>
    </row>
    <row r="6282" spans="1:28" ht="14.25" outlineLevel="6" x14ac:dyDescent="0.15">
      <c r="B6282" s="197"/>
      <c r="C6282" s="198"/>
      <c r="D6282" s="114">
        <v>1400</v>
      </c>
      <c r="E6282" s="114"/>
      <c r="F6282" s="115"/>
      <c r="G6282" s="115" t="s">
        <v>2043</v>
      </c>
      <c r="H6282" s="115" t="s">
        <v>3055</v>
      </c>
      <c r="I6282" s="116" t="s">
        <v>1149</v>
      </c>
      <c r="J6282" s="117" t="s">
        <v>696</v>
      </c>
      <c r="K6282" s="118">
        <v>8</v>
      </c>
      <c r="L6282" s="118">
        <v>0</v>
      </c>
      <c r="M6282" s="118">
        <v>8</v>
      </c>
      <c r="N6282" s="271"/>
      <c r="O6282" s="119">
        <f>M6282*N6282</f>
        <v>0</v>
      </c>
      <c r="P6282" s="117" t="s">
        <v>697</v>
      </c>
      <c r="Q6282" s="117" t="s">
        <v>9413</v>
      </c>
      <c r="R6282" s="118"/>
      <c r="S6282" s="118">
        <f>M6282*R6282</f>
        <v>0</v>
      </c>
      <c r="T6282" s="118"/>
      <c r="U6282" s="118">
        <f>M6282*T6282</f>
        <v>0</v>
      </c>
      <c r="V6282" s="119">
        <v>21</v>
      </c>
      <c r="W6282" s="119">
        <f>O6282*(V6282/100)</f>
        <v>0</v>
      </c>
      <c r="X6282" s="119">
        <f>O6282+W6282</f>
        <v>0</v>
      </c>
      <c r="Y6282" s="120">
        <v>8</v>
      </c>
      <c r="Z6282" s="9"/>
      <c r="AA6282" s="9"/>
      <c r="AB6282" s="9"/>
    </row>
    <row r="6283" spans="1:28" ht="4.5" customHeight="1" outlineLevel="6" x14ac:dyDescent="0.15">
      <c r="B6283" s="197"/>
      <c r="C6283" s="199"/>
      <c r="D6283" s="199"/>
      <c r="E6283" s="199"/>
      <c r="F6283" s="10"/>
      <c r="G6283" s="10"/>
      <c r="H6283" s="10"/>
      <c r="I6283" s="203"/>
      <c r="J6283" s="205"/>
      <c r="K6283" s="159"/>
      <c r="L6283" s="159"/>
      <c r="M6283" s="159"/>
      <c r="N6283" s="113"/>
      <c r="O6283" s="153"/>
      <c r="P6283" s="205"/>
      <c r="Q6283" s="205"/>
      <c r="R6283" s="159"/>
      <c r="S6283" s="159"/>
      <c r="T6283" s="159"/>
      <c r="U6283" s="159"/>
      <c r="V6283" s="153"/>
      <c r="W6283" s="153"/>
      <c r="X6283" s="153"/>
      <c r="Y6283" s="10"/>
      <c r="Z6283" s="9"/>
      <c r="AA6283" s="9"/>
      <c r="AB6283" s="9"/>
    </row>
    <row r="6284" spans="1:28" ht="28.5" outlineLevel="6" x14ac:dyDescent="0.15">
      <c r="B6284" s="197"/>
      <c r="C6284" s="198"/>
      <c r="D6284" s="114">
        <v>1401</v>
      </c>
      <c r="E6284" s="114"/>
      <c r="F6284" s="115"/>
      <c r="G6284" s="115" t="s">
        <v>2040</v>
      </c>
      <c r="H6284" s="115" t="s">
        <v>3054</v>
      </c>
      <c r="I6284" s="116" t="s">
        <v>3053</v>
      </c>
      <c r="J6284" s="117" t="s">
        <v>696</v>
      </c>
      <c r="K6284" s="118">
        <v>8</v>
      </c>
      <c r="L6284" s="118">
        <v>0</v>
      </c>
      <c r="M6284" s="118">
        <v>8</v>
      </c>
      <c r="N6284" s="271"/>
      <c r="O6284" s="119">
        <f>M6284*N6284</f>
        <v>0</v>
      </c>
      <c r="P6284" s="117" t="s">
        <v>697</v>
      </c>
      <c r="Q6284" s="117" t="s">
        <v>9413</v>
      </c>
      <c r="R6284" s="118"/>
      <c r="S6284" s="118">
        <f>M6284*R6284</f>
        <v>0</v>
      </c>
      <c r="T6284" s="118"/>
      <c r="U6284" s="118">
        <f>M6284*T6284</f>
        <v>0</v>
      </c>
      <c r="V6284" s="119">
        <v>21</v>
      </c>
      <c r="W6284" s="119">
        <f>O6284*(V6284/100)</f>
        <v>0</v>
      </c>
      <c r="X6284" s="119">
        <f>O6284+W6284</f>
        <v>0</v>
      </c>
      <c r="Y6284" s="120">
        <v>8</v>
      </c>
      <c r="Z6284" s="9"/>
      <c r="AA6284" s="9"/>
      <c r="AB6284" s="9"/>
    </row>
    <row r="6285" spans="1:28" ht="4.5" customHeight="1" outlineLevel="6" x14ac:dyDescent="0.15">
      <c r="B6285" s="197"/>
      <c r="C6285" s="199"/>
      <c r="D6285" s="199"/>
      <c r="E6285" s="199"/>
      <c r="F6285" s="10"/>
      <c r="G6285" s="10"/>
      <c r="H6285" s="10"/>
      <c r="I6285" s="203"/>
      <c r="J6285" s="205"/>
      <c r="K6285" s="159"/>
      <c r="L6285" s="159"/>
      <c r="M6285" s="159"/>
      <c r="N6285" s="113"/>
      <c r="O6285" s="153"/>
      <c r="P6285" s="205"/>
      <c r="Q6285" s="205"/>
      <c r="R6285" s="159"/>
      <c r="S6285" s="159"/>
      <c r="T6285" s="159"/>
      <c r="U6285" s="159"/>
      <c r="V6285" s="153"/>
      <c r="W6285" s="153"/>
      <c r="X6285" s="153"/>
      <c r="Y6285" s="10"/>
      <c r="Z6285" s="9"/>
      <c r="AA6285" s="9"/>
      <c r="AB6285" s="9"/>
    </row>
    <row r="6286" spans="1:28" ht="57" outlineLevel="6" x14ac:dyDescent="0.15">
      <c r="B6286" s="197"/>
      <c r="C6286" s="198"/>
      <c r="D6286" s="114">
        <v>1402</v>
      </c>
      <c r="E6286" s="114"/>
      <c r="F6286" s="115"/>
      <c r="G6286" s="115" t="s">
        <v>2037</v>
      </c>
      <c r="H6286" s="115" t="s">
        <v>3052</v>
      </c>
      <c r="I6286" s="116" t="s">
        <v>3051</v>
      </c>
      <c r="J6286" s="117" t="s">
        <v>696</v>
      </c>
      <c r="K6286" s="118">
        <v>6</v>
      </c>
      <c r="L6286" s="118">
        <v>0</v>
      </c>
      <c r="M6286" s="118">
        <v>6</v>
      </c>
      <c r="N6286" s="271"/>
      <c r="O6286" s="119">
        <f>M6286*N6286</f>
        <v>0</v>
      </c>
      <c r="P6286" s="117" t="s">
        <v>697</v>
      </c>
      <c r="Q6286" s="117" t="s">
        <v>9413</v>
      </c>
      <c r="R6286" s="118"/>
      <c r="S6286" s="118">
        <f>M6286*R6286</f>
        <v>0</v>
      </c>
      <c r="T6286" s="118"/>
      <c r="U6286" s="118">
        <f>M6286*T6286</f>
        <v>0</v>
      </c>
      <c r="V6286" s="119">
        <v>21</v>
      </c>
      <c r="W6286" s="119">
        <f>O6286*(V6286/100)</f>
        <v>0</v>
      </c>
      <c r="X6286" s="119">
        <f>O6286+W6286</f>
        <v>0</v>
      </c>
      <c r="Y6286" s="120">
        <v>8</v>
      </c>
      <c r="Z6286" s="9"/>
      <c r="AA6286" s="9"/>
      <c r="AB6286" s="9"/>
    </row>
    <row r="6287" spans="1:28" ht="4.5" customHeight="1" outlineLevel="6" x14ac:dyDescent="0.15">
      <c r="B6287" s="197"/>
      <c r="C6287" s="199"/>
      <c r="D6287" s="199"/>
      <c r="E6287" s="199"/>
      <c r="F6287" s="10"/>
      <c r="G6287" s="10"/>
      <c r="H6287" s="10"/>
      <c r="I6287" s="203"/>
      <c r="J6287" s="205"/>
      <c r="K6287" s="159"/>
      <c r="L6287" s="159"/>
      <c r="M6287" s="159"/>
      <c r="N6287" s="113"/>
      <c r="O6287" s="153"/>
      <c r="P6287" s="205"/>
      <c r="Q6287" s="205"/>
      <c r="R6287" s="159"/>
      <c r="S6287" s="159"/>
      <c r="T6287" s="159"/>
      <c r="U6287" s="159"/>
      <c r="V6287" s="153"/>
      <c r="W6287" s="153"/>
      <c r="X6287" s="153"/>
      <c r="Y6287" s="10"/>
      <c r="Z6287" s="9"/>
      <c r="AA6287" s="9"/>
      <c r="AB6287" s="9"/>
    </row>
    <row r="6288" spans="1:28" ht="14.25" outlineLevel="6" x14ac:dyDescent="0.15">
      <c r="B6288" s="197"/>
      <c r="C6288" s="198"/>
      <c r="D6288" s="114">
        <v>1403</v>
      </c>
      <c r="E6288" s="114"/>
      <c r="F6288" s="115"/>
      <c r="G6288" s="115" t="s">
        <v>2034</v>
      </c>
      <c r="H6288" s="115" t="s">
        <v>3050</v>
      </c>
      <c r="I6288" s="116" t="s">
        <v>1152</v>
      </c>
      <c r="J6288" s="117" t="s">
        <v>696</v>
      </c>
      <c r="K6288" s="118">
        <v>16</v>
      </c>
      <c r="L6288" s="118">
        <v>0</v>
      </c>
      <c r="M6288" s="118">
        <v>16</v>
      </c>
      <c r="N6288" s="271"/>
      <c r="O6288" s="119">
        <f>M6288*N6288</f>
        <v>0</v>
      </c>
      <c r="P6288" s="117" t="s">
        <v>697</v>
      </c>
      <c r="Q6288" s="117" t="s">
        <v>9413</v>
      </c>
      <c r="R6288" s="118"/>
      <c r="S6288" s="118">
        <f>M6288*R6288</f>
        <v>0</v>
      </c>
      <c r="T6288" s="118"/>
      <c r="U6288" s="118">
        <f>M6288*T6288</f>
        <v>0</v>
      </c>
      <c r="V6288" s="119">
        <v>21</v>
      </c>
      <c r="W6288" s="119">
        <f>O6288*(V6288/100)</f>
        <v>0</v>
      </c>
      <c r="X6288" s="119">
        <f>O6288+W6288</f>
        <v>0</v>
      </c>
      <c r="Y6288" s="120">
        <v>8</v>
      </c>
      <c r="Z6288" s="9"/>
      <c r="AA6288" s="9"/>
      <c r="AB6288" s="9"/>
    </row>
    <row r="6289" spans="2:28" ht="4.5" customHeight="1" outlineLevel="6" x14ac:dyDescent="0.15">
      <c r="B6289" s="197"/>
      <c r="C6289" s="199"/>
      <c r="D6289" s="199"/>
      <c r="E6289" s="199"/>
      <c r="F6289" s="10"/>
      <c r="G6289" s="10"/>
      <c r="H6289" s="10"/>
      <c r="I6289" s="203"/>
      <c r="J6289" s="205"/>
      <c r="K6289" s="159"/>
      <c r="L6289" s="159"/>
      <c r="M6289" s="159"/>
      <c r="N6289" s="113"/>
      <c r="O6289" s="153"/>
      <c r="P6289" s="205"/>
      <c r="Q6289" s="205"/>
      <c r="R6289" s="159"/>
      <c r="S6289" s="159"/>
      <c r="T6289" s="159"/>
      <c r="U6289" s="159"/>
      <c r="V6289" s="153"/>
      <c r="W6289" s="153"/>
      <c r="X6289" s="153"/>
      <c r="Y6289" s="10"/>
      <c r="Z6289" s="9"/>
      <c r="AA6289" s="9"/>
      <c r="AB6289" s="9"/>
    </row>
    <row r="6290" spans="2:28" ht="57" outlineLevel="6" x14ac:dyDescent="0.15">
      <c r="B6290" s="197"/>
      <c r="C6290" s="198"/>
      <c r="D6290" s="114">
        <v>1404</v>
      </c>
      <c r="E6290" s="114"/>
      <c r="F6290" s="115"/>
      <c r="G6290" s="115" t="s">
        <v>2031</v>
      </c>
      <c r="H6290" s="115" t="s">
        <v>3049</v>
      </c>
      <c r="I6290" s="116" t="s">
        <v>3048</v>
      </c>
      <c r="J6290" s="117" t="s">
        <v>696</v>
      </c>
      <c r="K6290" s="118">
        <v>2</v>
      </c>
      <c r="L6290" s="118">
        <v>0</v>
      </c>
      <c r="M6290" s="118">
        <v>2</v>
      </c>
      <c r="N6290" s="271"/>
      <c r="O6290" s="119">
        <f>M6290*N6290</f>
        <v>0</v>
      </c>
      <c r="P6290" s="117" t="s">
        <v>697</v>
      </c>
      <c r="Q6290" s="117" t="s">
        <v>9413</v>
      </c>
      <c r="R6290" s="118"/>
      <c r="S6290" s="118">
        <f>M6290*R6290</f>
        <v>0</v>
      </c>
      <c r="T6290" s="118"/>
      <c r="U6290" s="118">
        <f>M6290*T6290</f>
        <v>0</v>
      </c>
      <c r="V6290" s="119">
        <v>21</v>
      </c>
      <c r="W6290" s="119">
        <f>O6290*(V6290/100)</f>
        <v>0</v>
      </c>
      <c r="X6290" s="119">
        <f>O6290+W6290</f>
        <v>0</v>
      </c>
      <c r="Y6290" s="120">
        <v>8</v>
      </c>
      <c r="Z6290" s="9"/>
      <c r="AA6290" s="9"/>
      <c r="AB6290" s="9"/>
    </row>
    <row r="6291" spans="2:28" ht="4.5" customHeight="1" outlineLevel="6" x14ac:dyDescent="0.15">
      <c r="B6291" s="197"/>
      <c r="C6291" s="199"/>
      <c r="D6291" s="199"/>
      <c r="E6291" s="199"/>
      <c r="F6291" s="10"/>
      <c r="G6291" s="10"/>
      <c r="H6291" s="10"/>
      <c r="I6291" s="203"/>
      <c r="J6291" s="205"/>
      <c r="K6291" s="159"/>
      <c r="L6291" s="159"/>
      <c r="M6291" s="159"/>
      <c r="N6291" s="113"/>
      <c r="O6291" s="153"/>
      <c r="P6291" s="205"/>
      <c r="Q6291" s="205"/>
      <c r="R6291" s="159"/>
      <c r="S6291" s="159"/>
      <c r="T6291" s="159"/>
      <c r="U6291" s="159"/>
      <c r="V6291" s="153"/>
      <c r="W6291" s="153"/>
      <c r="X6291" s="153"/>
      <c r="Y6291" s="10"/>
      <c r="Z6291" s="9"/>
      <c r="AA6291" s="9"/>
      <c r="AB6291" s="9"/>
    </row>
    <row r="6292" spans="2:28" ht="14.25" outlineLevel="6" x14ac:dyDescent="0.15">
      <c r="B6292" s="197"/>
      <c r="C6292" s="198"/>
      <c r="D6292" s="114">
        <v>1405</v>
      </c>
      <c r="E6292" s="114"/>
      <c r="F6292" s="115"/>
      <c r="G6292" s="115" t="s">
        <v>2028</v>
      </c>
      <c r="H6292" s="115" t="s">
        <v>3047</v>
      </c>
      <c r="I6292" s="116" t="s">
        <v>3046</v>
      </c>
      <c r="J6292" s="117" t="s">
        <v>696</v>
      </c>
      <c r="K6292" s="118">
        <v>2</v>
      </c>
      <c r="L6292" s="118">
        <v>0</v>
      </c>
      <c r="M6292" s="118">
        <v>2</v>
      </c>
      <c r="N6292" s="271"/>
      <c r="O6292" s="119">
        <f>M6292*N6292</f>
        <v>0</v>
      </c>
      <c r="P6292" s="117" t="s">
        <v>697</v>
      </c>
      <c r="Q6292" s="117" t="s">
        <v>9413</v>
      </c>
      <c r="R6292" s="118"/>
      <c r="S6292" s="118">
        <f>M6292*R6292</f>
        <v>0</v>
      </c>
      <c r="T6292" s="118"/>
      <c r="U6292" s="118">
        <f>M6292*T6292</f>
        <v>0</v>
      </c>
      <c r="V6292" s="119">
        <v>21</v>
      </c>
      <c r="W6292" s="119">
        <f>O6292*(V6292/100)</f>
        <v>0</v>
      </c>
      <c r="X6292" s="119">
        <f>O6292+W6292</f>
        <v>0</v>
      </c>
      <c r="Y6292" s="120">
        <v>8</v>
      </c>
      <c r="Z6292" s="9"/>
      <c r="AA6292" s="9"/>
      <c r="AB6292" s="9"/>
    </row>
    <row r="6293" spans="2:28" ht="4.5" customHeight="1" outlineLevel="6" x14ac:dyDescent="0.15">
      <c r="B6293" s="197"/>
      <c r="C6293" s="199"/>
      <c r="D6293" s="199"/>
      <c r="E6293" s="199"/>
      <c r="F6293" s="10"/>
      <c r="G6293" s="10"/>
      <c r="H6293" s="10"/>
      <c r="I6293" s="203"/>
      <c r="J6293" s="205"/>
      <c r="K6293" s="159"/>
      <c r="L6293" s="159"/>
      <c r="M6293" s="159"/>
      <c r="N6293" s="113"/>
      <c r="O6293" s="153"/>
      <c r="P6293" s="205"/>
      <c r="Q6293" s="205"/>
      <c r="R6293" s="159"/>
      <c r="S6293" s="159"/>
      <c r="T6293" s="159"/>
      <c r="U6293" s="159"/>
      <c r="V6293" s="153"/>
      <c r="W6293" s="153"/>
      <c r="X6293" s="153"/>
      <c r="Y6293" s="10"/>
      <c r="Z6293" s="9"/>
      <c r="AA6293" s="9"/>
      <c r="AB6293" s="9"/>
    </row>
    <row r="6294" spans="2:28" ht="14.25" outlineLevel="6" x14ac:dyDescent="0.15">
      <c r="B6294" s="197"/>
      <c r="C6294" s="198"/>
      <c r="D6294" s="114">
        <v>1406</v>
      </c>
      <c r="E6294" s="114"/>
      <c r="F6294" s="115"/>
      <c r="G6294" s="115" t="s">
        <v>2025</v>
      </c>
      <c r="H6294" s="115" t="s">
        <v>3045</v>
      </c>
      <c r="I6294" s="116" t="s">
        <v>3044</v>
      </c>
      <c r="J6294" s="117" t="s">
        <v>696</v>
      </c>
      <c r="K6294" s="118">
        <v>2</v>
      </c>
      <c r="L6294" s="118">
        <v>0</v>
      </c>
      <c r="M6294" s="118">
        <v>2</v>
      </c>
      <c r="N6294" s="271"/>
      <c r="O6294" s="119">
        <f>M6294*N6294</f>
        <v>0</v>
      </c>
      <c r="P6294" s="117" t="s">
        <v>697</v>
      </c>
      <c r="Q6294" s="117" t="s">
        <v>9413</v>
      </c>
      <c r="R6294" s="118"/>
      <c r="S6294" s="118">
        <f>M6294*R6294</f>
        <v>0</v>
      </c>
      <c r="T6294" s="118"/>
      <c r="U6294" s="118">
        <f>M6294*T6294</f>
        <v>0</v>
      </c>
      <c r="V6294" s="119">
        <v>21</v>
      </c>
      <c r="W6294" s="119">
        <f>O6294*(V6294/100)</f>
        <v>0</v>
      </c>
      <c r="X6294" s="119">
        <f>O6294+W6294</f>
        <v>0</v>
      </c>
      <c r="Y6294" s="120">
        <v>8</v>
      </c>
      <c r="Z6294" s="9"/>
      <c r="AA6294" s="9"/>
      <c r="AB6294" s="9"/>
    </row>
    <row r="6295" spans="2:28" ht="4.5" customHeight="1" outlineLevel="6" x14ac:dyDescent="0.15">
      <c r="B6295" s="197"/>
      <c r="C6295" s="199"/>
      <c r="D6295" s="199"/>
      <c r="E6295" s="199"/>
      <c r="F6295" s="10"/>
      <c r="G6295" s="10"/>
      <c r="H6295" s="10"/>
      <c r="I6295" s="203"/>
      <c r="J6295" s="205"/>
      <c r="K6295" s="159"/>
      <c r="L6295" s="159"/>
      <c r="M6295" s="159"/>
      <c r="N6295" s="113"/>
      <c r="O6295" s="153"/>
      <c r="P6295" s="205"/>
      <c r="Q6295" s="205"/>
      <c r="R6295" s="159"/>
      <c r="S6295" s="159"/>
      <c r="T6295" s="159"/>
      <c r="U6295" s="159"/>
      <c r="V6295" s="153"/>
      <c r="W6295" s="153"/>
      <c r="X6295" s="153"/>
      <c r="Y6295" s="10"/>
      <c r="Z6295" s="9"/>
      <c r="AA6295" s="9"/>
      <c r="AB6295" s="9"/>
    </row>
    <row r="6296" spans="2:28" ht="14.25" outlineLevel="6" x14ac:dyDescent="0.15">
      <c r="B6296" s="197"/>
      <c r="C6296" s="198"/>
      <c r="D6296" s="114">
        <v>1407</v>
      </c>
      <c r="E6296" s="114"/>
      <c r="F6296" s="115"/>
      <c r="G6296" s="115" t="s">
        <v>2022</v>
      </c>
      <c r="H6296" s="115" t="s">
        <v>3043</v>
      </c>
      <c r="I6296" s="116" t="s">
        <v>3042</v>
      </c>
      <c r="J6296" s="117" t="s">
        <v>696</v>
      </c>
      <c r="K6296" s="118">
        <v>2</v>
      </c>
      <c r="L6296" s="118">
        <v>0</v>
      </c>
      <c r="M6296" s="118">
        <v>2</v>
      </c>
      <c r="N6296" s="271"/>
      <c r="O6296" s="119">
        <f>M6296*N6296</f>
        <v>0</v>
      </c>
      <c r="P6296" s="117" t="s">
        <v>697</v>
      </c>
      <c r="Q6296" s="117" t="s">
        <v>9413</v>
      </c>
      <c r="R6296" s="118"/>
      <c r="S6296" s="118">
        <f>M6296*R6296</f>
        <v>0</v>
      </c>
      <c r="T6296" s="118"/>
      <c r="U6296" s="118">
        <f>M6296*T6296</f>
        <v>0</v>
      </c>
      <c r="V6296" s="119">
        <v>21</v>
      </c>
      <c r="W6296" s="119">
        <f>O6296*(V6296/100)</f>
        <v>0</v>
      </c>
      <c r="X6296" s="119">
        <f>O6296+W6296</f>
        <v>0</v>
      </c>
      <c r="Y6296" s="120">
        <v>8</v>
      </c>
      <c r="Z6296" s="9"/>
      <c r="AA6296" s="9"/>
      <c r="AB6296" s="9"/>
    </row>
    <row r="6297" spans="2:28" ht="4.5" customHeight="1" outlineLevel="6" x14ac:dyDescent="0.15">
      <c r="B6297" s="197"/>
      <c r="C6297" s="199"/>
      <c r="D6297" s="199"/>
      <c r="E6297" s="199"/>
      <c r="F6297" s="10"/>
      <c r="G6297" s="10"/>
      <c r="H6297" s="10"/>
      <c r="I6297" s="203"/>
      <c r="J6297" s="205"/>
      <c r="K6297" s="159"/>
      <c r="L6297" s="159"/>
      <c r="M6297" s="159"/>
      <c r="N6297" s="113"/>
      <c r="O6297" s="153"/>
      <c r="P6297" s="205"/>
      <c r="Q6297" s="205"/>
      <c r="R6297" s="159"/>
      <c r="S6297" s="159"/>
      <c r="T6297" s="159"/>
      <c r="U6297" s="159"/>
      <c r="V6297" s="153"/>
      <c r="W6297" s="153"/>
      <c r="X6297" s="153"/>
      <c r="Y6297" s="10"/>
      <c r="Z6297" s="9"/>
      <c r="AA6297" s="9"/>
      <c r="AB6297" s="9"/>
    </row>
    <row r="6298" spans="2:28" ht="57" outlineLevel="6" x14ac:dyDescent="0.15">
      <c r="B6298" s="197"/>
      <c r="C6298" s="198"/>
      <c r="D6298" s="114">
        <v>1408</v>
      </c>
      <c r="E6298" s="114"/>
      <c r="F6298" s="115"/>
      <c r="G6298" s="115"/>
      <c r="H6298" s="115" t="s">
        <v>3041</v>
      </c>
      <c r="I6298" s="116" t="s">
        <v>3040</v>
      </c>
      <c r="J6298" s="117"/>
      <c r="K6298" s="118">
        <v>0</v>
      </c>
      <c r="L6298" s="118">
        <v>0</v>
      </c>
      <c r="M6298" s="118">
        <v>0</v>
      </c>
      <c r="N6298" s="271"/>
      <c r="O6298" s="119">
        <f>M6298*N6298</f>
        <v>0</v>
      </c>
      <c r="P6298" s="117" t="s">
        <v>697</v>
      </c>
      <c r="Q6298" s="117" t="s">
        <v>9413</v>
      </c>
      <c r="R6298" s="118"/>
      <c r="S6298" s="118">
        <f>M6298*R6298</f>
        <v>0</v>
      </c>
      <c r="T6298" s="118"/>
      <c r="U6298" s="118">
        <f>M6298*T6298</f>
        <v>0</v>
      </c>
      <c r="V6298" s="119">
        <v>21</v>
      </c>
      <c r="W6298" s="119">
        <f>O6298*(V6298/100)</f>
        <v>0</v>
      </c>
      <c r="X6298" s="119">
        <f>O6298+W6298</f>
        <v>0</v>
      </c>
      <c r="Y6298" s="120">
        <v>8</v>
      </c>
      <c r="Z6298" s="9"/>
      <c r="AA6298" s="9"/>
      <c r="AB6298" s="9"/>
    </row>
    <row r="6299" spans="2:28" ht="4.5" customHeight="1" outlineLevel="6" x14ac:dyDescent="0.15">
      <c r="B6299" s="197"/>
      <c r="C6299" s="199"/>
      <c r="D6299" s="199"/>
      <c r="E6299" s="199"/>
      <c r="F6299" s="10"/>
      <c r="G6299" s="10"/>
      <c r="H6299" s="10"/>
      <c r="I6299" s="203"/>
      <c r="J6299" s="205"/>
      <c r="K6299" s="159"/>
      <c r="L6299" s="159"/>
      <c r="M6299" s="159"/>
      <c r="N6299" s="113"/>
      <c r="O6299" s="153"/>
      <c r="P6299" s="205"/>
      <c r="Q6299" s="205"/>
      <c r="R6299" s="159"/>
      <c r="S6299" s="159"/>
      <c r="T6299" s="159"/>
      <c r="U6299" s="159"/>
      <c r="V6299" s="153"/>
      <c r="W6299" s="153"/>
      <c r="X6299" s="153"/>
      <c r="Y6299" s="10"/>
      <c r="Z6299" s="9"/>
      <c r="AA6299" s="9"/>
      <c r="AB6299" s="9"/>
    </row>
    <row r="6300" spans="2:28" ht="14.25" outlineLevel="6" x14ac:dyDescent="0.15">
      <c r="B6300" s="197"/>
      <c r="C6300" s="198"/>
      <c r="D6300" s="114">
        <v>1409</v>
      </c>
      <c r="E6300" s="114"/>
      <c r="F6300" s="115"/>
      <c r="G6300" s="115" t="s">
        <v>2018</v>
      </c>
      <c r="H6300" s="115" t="s">
        <v>3039</v>
      </c>
      <c r="I6300" s="116" t="s">
        <v>3038</v>
      </c>
      <c r="J6300" s="117" t="s">
        <v>696</v>
      </c>
      <c r="K6300" s="118">
        <v>3</v>
      </c>
      <c r="L6300" s="118">
        <v>0</v>
      </c>
      <c r="M6300" s="118">
        <v>3</v>
      </c>
      <c r="N6300" s="271"/>
      <c r="O6300" s="119">
        <f>M6300*N6300</f>
        <v>0</v>
      </c>
      <c r="P6300" s="117" t="s">
        <v>697</v>
      </c>
      <c r="Q6300" s="117" t="s">
        <v>9413</v>
      </c>
      <c r="R6300" s="118"/>
      <c r="S6300" s="118">
        <f>M6300*R6300</f>
        <v>0</v>
      </c>
      <c r="T6300" s="118"/>
      <c r="U6300" s="118">
        <f>M6300*T6300</f>
        <v>0</v>
      </c>
      <c r="V6300" s="119">
        <v>21</v>
      </c>
      <c r="W6300" s="119">
        <f>O6300*(V6300/100)</f>
        <v>0</v>
      </c>
      <c r="X6300" s="119">
        <f>O6300+W6300</f>
        <v>0</v>
      </c>
      <c r="Y6300" s="120">
        <v>8</v>
      </c>
      <c r="Z6300" s="9"/>
      <c r="AA6300" s="9"/>
      <c r="AB6300" s="9"/>
    </row>
    <row r="6301" spans="2:28" ht="4.5" customHeight="1" outlineLevel="6" x14ac:dyDescent="0.15">
      <c r="B6301" s="197"/>
      <c r="C6301" s="199"/>
      <c r="D6301" s="199"/>
      <c r="E6301" s="199"/>
      <c r="F6301" s="10"/>
      <c r="G6301" s="10"/>
      <c r="H6301" s="10"/>
      <c r="I6301" s="203"/>
      <c r="J6301" s="205"/>
      <c r="K6301" s="159"/>
      <c r="L6301" s="159"/>
      <c r="M6301" s="159"/>
      <c r="N6301" s="113"/>
      <c r="O6301" s="153"/>
      <c r="P6301" s="205"/>
      <c r="Q6301" s="205"/>
      <c r="R6301" s="159"/>
      <c r="S6301" s="159"/>
      <c r="T6301" s="159"/>
      <c r="U6301" s="159"/>
      <c r="V6301" s="153"/>
      <c r="W6301" s="153"/>
      <c r="X6301" s="153"/>
      <c r="Y6301" s="10"/>
      <c r="Z6301" s="9"/>
      <c r="AA6301" s="9"/>
      <c r="AB6301" s="9"/>
    </row>
    <row r="6302" spans="2:28" ht="14.25" outlineLevel="6" x14ac:dyDescent="0.15">
      <c r="B6302" s="197"/>
      <c r="C6302" s="198"/>
      <c r="D6302" s="114">
        <v>1410</v>
      </c>
      <c r="E6302" s="114"/>
      <c r="F6302" s="115"/>
      <c r="G6302" s="115" t="s">
        <v>2016</v>
      </c>
      <c r="H6302" s="115" t="s">
        <v>3037</v>
      </c>
      <c r="I6302" s="116" t="s">
        <v>3036</v>
      </c>
      <c r="J6302" s="117" t="s">
        <v>696</v>
      </c>
      <c r="K6302" s="118">
        <v>3</v>
      </c>
      <c r="L6302" s="118">
        <v>0</v>
      </c>
      <c r="M6302" s="118">
        <v>3</v>
      </c>
      <c r="N6302" s="271"/>
      <c r="O6302" s="119">
        <f>M6302*N6302</f>
        <v>0</v>
      </c>
      <c r="P6302" s="117" t="s">
        <v>697</v>
      </c>
      <c r="Q6302" s="117" t="s">
        <v>9413</v>
      </c>
      <c r="R6302" s="118"/>
      <c r="S6302" s="118">
        <f>M6302*R6302</f>
        <v>0</v>
      </c>
      <c r="T6302" s="118"/>
      <c r="U6302" s="118">
        <f>M6302*T6302</f>
        <v>0</v>
      </c>
      <c r="V6302" s="119">
        <v>21</v>
      </c>
      <c r="W6302" s="119">
        <f>O6302*(V6302/100)</f>
        <v>0</v>
      </c>
      <c r="X6302" s="119">
        <f>O6302+W6302</f>
        <v>0</v>
      </c>
      <c r="Y6302" s="120">
        <v>8</v>
      </c>
      <c r="Z6302" s="9"/>
      <c r="AA6302" s="9"/>
      <c r="AB6302" s="9"/>
    </row>
    <row r="6303" spans="2:28" ht="4.5" customHeight="1" outlineLevel="6" x14ac:dyDescent="0.15">
      <c r="B6303" s="197"/>
      <c r="C6303" s="199"/>
      <c r="D6303" s="199"/>
      <c r="E6303" s="199"/>
      <c r="F6303" s="10"/>
      <c r="G6303" s="10"/>
      <c r="H6303" s="10"/>
      <c r="I6303" s="203"/>
      <c r="J6303" s="205"/>
      <c r="K6303" s="159"/>
      <c r="L6303" s="159"/>
      <c r="M6303" s="159"/>
      <c r="N6303" s="113"/>
      <c r="O6303" s="153"/>
      <c r="P6303" s="205"/>
      <c r="Q6303" s="205"/>
      <c r="R6303" s="159"/>
      <c r="S6303" s="159"/>
      <c r="T6303" s="159"/>
      <c r="U6303" s="159"/>
      <c r="V6303" s="153"/>
      <c r="W6303" s="153"/>
      <c r="X6303" s="153"/>
      <c r="Y6303" s="10"/>
      <c r="Z6303" s="9"/>
      <c r="AA6303" s="9"/>
      <c r="AB6303" s="9"/>
    </row>
    <row r="6304" spans="2:28" ht="14.25" outlineLevel="6" x14ac:dyDescent="0.15">
      <c r="B6304" s="197"/>
      <c r="C6304" s="198"/>
      <c r="D6304" s="114">
        <v>1411</v>
      </c>
      <c r="E6304" s="114"/>
      <c r="F6304" s="115"/>
      <c r="G6304" s="115" t="s">
        <v>3035</v>
      </c>
      <c r="H6304" s="115" t="s">
        <v>3034</v>
      </c>
      <c r="I6304" s="116" t="s">
        <v>3033</v>
      </c>
      <c r="J6304" s="117" t="s">
        <v>696</v>
      </c>
      <c r="K6304" s="118">
        <v>3</v>
      </c>
      <c r="L6304" s="118">
        <v>0</v>
      </c>
      <c r="M6304" s="118">
        <v>3</v>
      </c>
      <c r="N6304" s="271"/>
      <c r="O6304" s="119">
        <f>M6304*N6304</f>
        <v>0</v>
      </c>
      <c r="P6304" s="117" t="s">
        <v>697</v>
      </c>
      <c r="Q6304" s="117" t="s">
        <v>9413</v>
      </c>
      <c r="R6304" s="118"/>
      <c r="S6304" s="118">
        <f>M6304*R6304</f>
        <v>0</v>
      </c>
      <c r="T6304" s="118"/>
      <c r="U6304" s="118">
        <f>M6304*T6304</f>
        <v>0</v>
      </c>
      <c r="V6304" s="119">
        <v>21</v>
      </c>
      <c r="W6304" s="119">
        <f>O6304*(V6304/100)</f>
        <v>0</v>
      </c>
      <c r="X6304" s="119">
        <f>O6304+W6304</f>
        <v>0</v>
      </c>
      <c r="Y6304" s="120">
        <v>8</v>
      </c>
      <c r="Z6304" s="9"/>
      <c r="AA6304" s="9"/>
      <c r="AB6304" s="9"/>
    </row>
    <row r="6305" spans="2:28" ht="4.5" customHeight="1" outlineLevel="6" x14ac:dyDescent="0.15">
      <c r="B6305" s="197"/>
      <c r="C6305" s="199"/>
      <c r="D6305" s="199"/>
      <c r="E6305" s="199"/>
      <c r="F6305" s="10"/>
      <c r="G6305" s="10"/>
      <c r="H6305" s="10"/>
      <c r="I6305" s="203"/>
      <c r="J6305" s="205"/>
      <c r="K6305" s="159"/>
      <c r="L6305" s="159"/>
      <c r="M6305" s="159"/>
      <c r="N6305" s="113"/>
      <c r="O6305" s="153"/>
      <c r="P6305" s="205"/>
      <c r="Q6305" s="205"/>
      <c r="R6305" s="159"/>
      <c r="S6305" s="159"/>
      <c r="T6305" s="159"/>
      <c r="U6305" s="159"/>
      <c r="V6305" s="153"/>
      <c r="W6305" s="153"/>
      <c r="X6305" s="153"/>
      <c r="Y6305" s="10"/>
      <c r="Z6305" s="9"/>
      <c r="AA6305" s="9"/>
      <c r="AB6305" s="9"/>
    </row>
    <row r="6306" spans="2:28" ht="28.5" outlineLevel="6" x14ac:dyDescent="0.15">
      <c r="B6306" s="197"/>
      <c r="C6306" s="198"/>
      <c r="D6306" s="114">
        <v>1412</v>
      </c>
      <c r="E6306" s="114"/>
      <c r="F6306" s="115"/>
      <c r="G6306" s="115" t="s">
        <v>2013</v>
      </c>
      <c r="H6306" s="115" t="s">
        <v>3032</v>
      </c>
      <c r="I6306" s="116" t="s">
        <v>3031</v>
      </c>
      <c r="J6306" s="117" t="s">
        <v>696</v>
      </c>
      <c r="K6306" s="118">
        <v>3</v>
      </c>
      <c r="L6306" s="118">
        <v>0</v>
      </c>
      <c r="M6306" s="118">
        <v>3</v>
      </c>
      <c r="N6306" s="271"/>
      <c r="O6306" s="119">
        <f>M6306*N6306</f>
        <v>0</v>
      </c>
      <c r="P6306" s="117" t="s">
        <v>697</v>
      </c>
      <c r="Q6306" s="117" t="s">
        <v>9413</v>
      </c>
      <c r="R6306" s="118"/>
      <c r="S6306" s="118">
        <f>M6306*R6306</f>
        <v>0</v>
      </c>
      <c r="T6306" s="118"/>
      <c r="U6306" s="118">
        <f>M6306*T6306</f>
        <v>0</v>
      </c>
      <c r="V6306" s="119">
        <v>21</v>
      </c>
      <c r="W6306" s="119">
        <f>O6306*(V6306/100)</f>
        <v>0</v>
      </c>
      <c r="X6306" s="119">
        <f>O6306+W6306</f>
        <v>0</v>
      </c>
      <c r="Y6306" s="120">
        <v>8</v>
      </c>
      <c r="Z6306" s="9"/>
      <c r="AA6306" s="9"/>
      <c r="AB6306" s="9"/>
    </row>
    <row r="6307" spans="2:28" ht="4.5" customHeight="1" outlineLevel="6" x14ac:dyDescent="0.15">
      <c r="B6307" s="197"/>
      <c r="C6307" s="199"/>
      <c r="D6307" s="199"/>
      <c r="E6307" s="199"/>
      <c r="F6307" s="10"/>
      <c r="G6307" s="10"/>
      <c r="H6307" s="10"/>
      <c r="I6307" s="203"/>
      <c r="J6307" s="205"/>
      <c r="K6307" s="159"/>
      <c r="L6307" s="159"/>
      <c r="M6307" s="159"/>
      <c r="N6307" s="113"/>
      <c r="O6307" s="153"/>
      <c r="P6307" s="205"/>
      <c r="Q6307" s="205"/>
      <c r="R6307" s="159"/>
      <c r="S6307" s="159"/>
      <c r="T6307" s="159"/>
      <c r="U6307" s="159"/>
      <c r="V6307" s="153"/>
      <c r="W6307" s="153"/>
      <c r="X6307" s="153"/>
      <c r="Y6307" s="10"/>
      <c r="Z6307" s="9"/>
      <c r="AA6307" s="9"/>
      <c r="AB6307" s="9"/>
    </row>
    <row r="6308" spans="2:28" ht="14.25" outlineLevel="6" x14ac:dyDescent="0.15">
      <c r="B6308" s="197"/>
      <c r="C6308" s="198"/>
      <c r="D6308" s="114">
        <v>1413</v>
      </c>
      <c r="E6308" s="114"/>
      <c r="F6308" s="115"/>
      <c r="G6308" s="115" t="s">
        <v>2010</v>
      </c>
      <c r="H6308" s="115" t="s">
        <v>3030</v>
      </c>
      <c r="I6308" s="116" t="s">
        <v>3029</v>
      </c>
      <c r="J6308" s="117" t="s">
        <v>696</v>
      </c>
      <c r="K6308" s="118">
        <v>3</v>
      </c>
      <c r="L6308" s="118">
        <v>0</v>
      </c>
      <c r="M6308" s="118">
        <v>3</v>
      </c>
      <c r="N6308" s="271"/>
      <c r="O6308" s="119">
        <f>M6308*N6308</f>
        <v>0</v>
      </c>
      <c r="P6308" s="117" t="s">
        <v>697</v>
      </c>
      <c r="Q6308" s="117" t="s">
        <v>9413</v>
      </c>
      <c r="R6308" s="118"/>
      <c r="S6308" s="118">
        <f>M6308*R6308</f>
        <v>0</v>
      </c>
      <c r="T6308" s="118"/>
      <c r="U6308" s="118">
        <f>M6308*T6308</f>
        <v>0</v>
      </c>
      <c r="V6308" s="119">
        <v>21</v>
      </c>
      <c r="W6308" s="119">
        <f>O6308*(V6308/100)</f>
        <v>0</v>
      </c>
      <c r="X6308" s="119">
        <f>O6308+W6308</f>
        <v>0</v>
      </c>
      <c r="Y6308" s="120">
        <v>8</v>
      </c>
      <c r="Z6308" s="9"/>
      <c r="AA6308" s="9"/>
      <c r="AB6308" s="9"/>
    </row>
    <row r="6309" spans="2:28" ht="4.5" customHeight="1" outlineLevel="6" x14ac:dyDescent="0.15">
      <c r="B6309" s="197"/>
      <c r="C6309" s="199"/>
      <c r="D6309" s="199"/>
      <c r="E6309" s="199"/>
      <c r="F6309" s="10"/>
      <c r="G6309" s="10"/>
      <c r="H6309" s="10"/>
      <c r="I6309" s="203"/>
      <c r="J6309" s="205"/>
      <c r="K6309" s="159"/>
      <c r="L6309" s="159"/>
      <c r="M6309" s="159"/>
      <c r="N6309" s="113"/>
      <c r="O6309" s="153"/>
      <c r="P6309" s="205"/>
      <c r="Q6309" s="205"/>
      <c r="R6309" s="159"/>
      <c r="S6309" s="159"/>
      <c r="T6309" s="159"/>
      <c r="U6309" s="159"/>
      <c r="V6309" s="153"/>
      <c r="W6309" s="153"/>
      <c r="X6309" s="153"/>
      <c r="Y6309" s="10"/>
      <c r="Z6309" s="9"/>
      <c r="AA6309" s="9"/>
      <c r="AB6309" s="9"/>
    </row>
    <row r="6310" spans="2:28" ht="14.25" outlineLevel="6" x14ac:dyDescent="0.15">
      <c r="B6310" s="197"/>
      <c r="C6310" s="198"/>
      <c r="D6310" s="114">
        <v>1414</v>
      </c>
      <c r="E6310" s="114"/>
      <c r="F6310" s="115"/>
      <c r="G6310" s="115" t="s">
        <v>2007</v>
      </c>
      <c r="H6310" s="115" t="s">
        <v>3028</v>
      </c>
      <c r="I6310" s="116" t="s">
        <v>3027</v>
      </c>
      <c r="J6310" s="117" t="s">
        <v>696</v>
      </c>
      <c r="K6310" s="118">
        <v>3</v>
      </c>
      <c r="L6310" s="118">
        <v>0</v>
      </c>
      <c r="M6310" s="118">
        <v>3</v>
      </c>
      <c r="N6310" s="271"/>
      <c r="O6310" s="119">
        <f>M6310*N6310</f>
        <v>0</v>
      </c>
      <c r="P6310" s="117" t="s">
        <v>697</v>
      </c>
      <c r="Q6310" s="117" t="s">
        <v>9413</v>
      </c>
      <c r="R6310" s="118"/>
      <c r="S6310" s="118">
        <f>M6310*R6310</f>
        <v>0</v>
      </c>
      <c r="T6310" s="118"/>
      <c r="U6310" s="118">
        <f>M6310*T6310</f>
        <v>0</v>
      </c>
      <c r="V6310" s="119">
        <v>21</v>
      </c>
      <c r="W6310" s="119">
        <f>O6310*(V6310/100)</f>
        <v>0</v>
      </c>
      <c r="X6310" s="119">
        <f>O6310+W6310</f>
        <v>0</v>
      </c>
      <c r="Y6310" s="120">
        <v>8</v>
      </c>
      <c r="Z6310" s="9"/>
      <c r="AA6310" s="9"/>
      <c r="AB6310" s="9"/>
    </row>
    <row r="6311" spans="2:28" ht="4.5" customHeight="1" outlineLevel="6" x14ac:dyDescent="0.15">
      <c r="B6311" s="197"/>
      <c r="C6311" s="199"/>
      <c r="D6311" s="199"/>
      <c r="E6311" s="199"/>
      <c r="F6311" s="10"/>
      <c r="G6311" s="10"/>
      <c r="H6311" s="10"/>
      <c r="I6311" s="203"/>
      <c r="J6311" s="205"/>
      <c r="K6311" s="159"/>
      <c r="L6311" s="159"/>
      <c r="M6311" s="159"/>
      <c r="N6311" s="113"/>
      <c r="O6311" s="153"/>
      <c r="P6311" s="205"/>
      <c r="Q6311" s="205"/>
      <c r="R6311" s="159"/>
      <c r="S6311" s="159"/>
      <c r="T6311" s="159"/>
      <c r="U6311" s="159"/>
      <c r="V6311" s="153"/>
      <c r="W6311" s="153"/>
      <c r="X6311" s="153"/>
      <c r="Y6311" s="10"/>
      <c r="Z6311" s="9"/>
      <c r="AA6311" s="9"/>
      <c r="AB6311" s="9"/>
    </row>
    <row r="6312" spans="2:28" ht="14.25" outlineLevel="6" x14ac:dyDescent="0.15">
      <c r="B6312" s="197"/>
      <c r="C6312" s="198"/>
      <c r="D6312" s="114">
        <v>1415</v>
      </c>
      <c r="E6312" s="114"/>
      <c r="F6312" s="115"/>
      <c r="G6312" s="115" t="s">
        <v>2004</v>
      </c>
      <c r="H6312" s="115" t="s">
        <v>3026</v>
      </c>
      <c r="I6312" s="116" t="s">
        <v>3025</v>
      </c>
      <c r="J6312" s="117" t="s">
        <v>696</v>
      </c>
      <c r="K6312" s="118">
        <v>5</v>
      </c>
      <c r="L6312" s="118">
        <v>0</v>
      </c>
      <c r="M6312" s="118">
        <v>5</v>
      </c>
      <c r="N6312" s="271"/>
      <c r="O6312" s="119">
        <f>M6312*N6312</f>
        <v>0</v>
      </c>
      <c r="P6312" s="117" t="s">
        <v>697</v>
      </c>
      <c r="Q6312" s="117" t="s">
        <v>9413</v>
      </c>
      <c r="R6312" s="118"/>
      <c r="S6312" s="118">
        <f>M6312*R6312</f>
        <v>0</v>
      </c>
      <c r="T6312" s="118"/>
      <c r="U6312" s="118">
        <f>M6312*T6312</f>
        <v>0</v>
      </c>
      <c r="V6312" s="119">
        <v>21</v>
      </c>
      <c r="W6312" s="119">
        <f>O6312*(V6312/100)</f>
        <v>0</v>
      </c>
      <c r="X6312" s="119">
        <f>O6312+W6312</f>
        <v>0</v>
      </c>
      <c r="Y6312" s="120">
        <v>8</v>
      </c>
      <c r="Z6312" s="9"/>
      <c r="AA6312" s="9"/>
      <c r="AB6312" s="9"/>
    </row>
    <row r="6313" spans="2:28" ht="4.5" customHeight="1" outlineLevel="6" x14ac:dyDescent="0.15">
      <c r="B6313" s="197"/>
      <c r="C6313" s="199"/>
      <c r="D6313" s="199"/>
      <c r="E6313" s="199"/>
      <c r="F6313" s="10"/>
      <c r="G6313" s="10"/>
      <c r="H6313" s="10"/>
      <c r="I6313" s="203"/>
      <c r="J6313" s="205"/>
      <c r="K6313" s="159"/>
      <c r="L6313" s="159"/>
      <c r="M6313" s="159"/>
      <c r="N6313" s="113"/>
      <c r="O6313" s="153"/>
      <c r="P6313" s="205"/>
      <c r="Q6313" s="205"/>
      <c r="R6313" s="159"/>
      <c r="S6313" s="159"/>
      <c r="T6313" s="159"/>
      <c r="U6313" s="159"/>
      <c r="V6313" s="153"/>
      <c r="W6313" s="153"/>
      <c r="X6313" s="153"/>
      <c r="Y6313" s="10"/>
      <c r="Z6313" s="9"/>
      <c r="AA6313" s="9"/>
      <c r="AB6313" s="9"/>
    </row>
    <row r="6314" spans="2:28" ht="42.75" outlineLevel="6" x14ac:dyDescent="0.15">
      <c r="B6314" s="197"/>
      <c r="C6314" s="198"/>
      <c r="D6314" s="114">
        <v>1416</v>
      </c>
      <c r="E6314" s="114"/>
      <c r="F6314" s="115"/>
      <c r="G6314" s="115" t="s">
        <v>3024</v>
      </c>
      <c r="H6314" s="115" t="s">
        <v>3023</v>
      </c>
      <c r="I6314" s="116" t="s">
        <v>3022</v>
      </c>
      <c r="J6314" s="117" t="s">
        <v>696</v>
      </c>
      <c r="K6314" s="118">
        <v>1</v>
      </c>
      <c r="L6314" s="118">
        <v>0</v>
      </c>
      <c r="M6314" s="118">
        <v>1</v>
      </c>
      <c r="N6314" s="271"/>
      <c r="O6314" s="119">
        <f>M6314*N6314</f>
        <v>0</v>
      </c>
      <c r="P6314" s="117" t="s">
        <v>697</v>
      </c>
      <c r="Q6314" s="117" t="s">
        <v>9413</v>
      </c>
      <c r="R6314" s="118"/>
      <c r="S6314" s="118">
        <f>M6314*R6314</f>
        <v>0</v>
      </c>
      <c r="T6314" s="118"/>
      <c r="U6314" s="118">
        <f>M6314*T6314</f>
        <v>0</v>
      </c>
      <c r="V6314" s="119">
        <v>21</v>
      </c>
      <c r="W6314" s="119">
        <f>O6314*(V6314/100)</f>
        <v>0</v>
      </c>
      <c r="X6314" s="119">
        <f>O6314+W6314</f>
        <v>0</v>
      </c>
      <c r="Y6314" s="120">
        <v>8</v>
      </c>
      <c r="Z6314" s="9"/>
      <c r="AA6314" s="9"/>
      <c r="AB6314" s="9"/>
    </row>
    <row r="6315" spans="2:28" ht="4.5" customHeight="1" outlineLevel="6" x14ac:dyDescent="0.15">
      <c r="B6315" s="197"/>
      <c r="C6315" s="199"/>
      <c r="D6315" s="199"/>
      <c r="E6315" s="199"/>
      <c r="F6315" s="10"/>
      <c r="G6315" s="10"/>
      <c r="H6315" s="10"/>
      <c r="I6315" s="203"/>
      <c r="J6315" s="205"/>
      <c r="K6315" s="159"/>
      <c r="L6315" s="159"/>
      <c r="M6315" s="159"/>
      <c r="N6315" s="113"/>
      <c r="O6315" s="153"/>
      <c r="P6315" s="205"/>
      <c r="Q6315" s="205"/>
      <c r="R6315" s="159"/>
      <c r="S6315" s="159"/>
      <c r="T6315" s="159"/>
      <c r="U6315" s="159"/>
      <c r="V6315" s="153"/>
      <c r="W6315" s="153"/>
      <c r="X6315" s="153"/>
      <c r="Y6315" s="10"/>
      <c r="Z6315" s="9"/>
      <c r="AA6315" s="9"/>
      <c r="AB6315" s="9"/>
    </row>
    <row r="6316" spans="2:28" ht="14.25" outlineLevel="6" x14ac:dyDescent="0.15">
      <c r="B6316" s="197"/>
      <c r="C6316" s="198"/>
      <c r="D6316" s="114">
        <v>1417</v>
      </c>
      <c r="E6316" s="114"/>
      <c r="F6316" s="115"/>
      <c r="G6316" s="115" t="s">
        <v>3021</v>
      </c>
      <c r="H6316" s="115" t="s">
        <v>3020</v>
      </c>
      <c r="I6316" s="116" t="s">
        <v>3019</v>
      </c>
      <c r="J6316" s="117" t="s">
        <v>696</v>
      </c>
      <c r="K6316" s="118">
        <v>100</v>
      </c>
      <c r="L6316" s="118">
        <v>0</v>
      </c>
      <c r="M6316" s="118">
        <v>100</v>
      </c>
      <c r="N6316" s="271"/>
      <c r="O6316" s="119">
        <f>M6316*N6316</f>
        <v>0</v>
      </c>
      <c r="P6316" s="117" t="s">
        <v>697</v>
      </c>
      <c r="Q6316" s="117" t="s">
        <v>9413</v>
      </c>
      <c r="R6316" s="118"/>
      <c r="S6316" s="118">
        <f>M6316*R6316</f>
        <v>0</v>
      </c>
      <c r="T6316" s="118"/>
      <c r="U6316" s="118">
        <f>M6316*T6316</f>
        <v>0</v>
      </c>
      <c r="V6316" s="119">
        <v>21</v>
      </c>
      <c r="W6316" s="119">
        <f>O6316*(V6316/100)</f>
        <v>0</v>
      </c>
      <c r="X6316" s="119">
        <f>O6316+W6316</f>
        <v>0</v>
      </c>
      <c r="Y6316" s="120">
        <v>8</v>
      </c>
      <c r="Z6316" s="9"/>
      <c r="AA6316" s="9"/>
      <c r="AB6316" s="9"/>
    </row>
    <row r="6317" spans="2:28" ht="4.5" customHeight="1" outlineLevel="6" x14ac:dyDescent="0.15">
      <c r="B6317" s="197"/>
      <c r="C6317" s="199"/>
      <c r="D6317" s="199"/>
      <c r="E6317" s="199"/>
      <c r="F6317" s="10"/>
      <c r="G6317" s="10"/>
      <c r="H6317" s="10"/>
      <c r="I6317" s="203"/>
      <c r="J6317" s="205"/>
      <c r="K6317" s="159"/>
      <c r="L6317" s="159"/>
      <c r="M6317" s="159"/>
      <c r="N6317" s="113"/>
      <c r="O6317" s="153"/>
      <c r="P6317" s="205"/>
      <c r="Q6317" s="205"/>
      <c r="R6317" s="159"/>
      <c r="S6317" s="159"/>
      <c r="T6317" s="159"/>
      <c r="U6317" s="159"/>
      <c r="V6317" s="153"/>
      <c r="W6317" s="153"/>
      <c r="X6317" s="153"/>
      <c r="Y6317" s="10"/>
      <c r="Z6317" s="9"/>
      <c r="AA6317" s="9"/>
      <c r="AB6317" s="9"/>
    </row>
    <row r="6318" spans="2:28" ht="57" outlineLevel="6" x14ac:dyDescent="0.15">
      <c r="B6318" s="197"/>
      <c r="C6318" s="198"/>
      <c r="D6318" s="114">
        <v>1418</v>
      </c>
      <c r="E6318" s="114"/>
      <c r="F6318" s="115"/>
      <c r="G6318" s="115" t="s">
        <v>3018</v>
      </c>
      <c r="H6318" s="115" t="s">
        <v>3017</v>
      </c>
      <c r="I6318" s="116" t="s">
        <v>3016</v>
      </c>
      <c r="J6318" s="117" t="s">
        <v>696</v>
      </c>
      <c r="K6318" s="118">
        <v>1</v>
      </c>
      <c r="L6318" s="118">
        <v>0</v>
      </c>
      <c r="M6318" s="118">
        <v>1</v>
      </c>
      <c r="N6318" s="271"/>
      <c r="O6318" s="119">
        <f>M6318*N6318</f>
        <v>0</v>
      </c>
      <c r="P6318" s="117" t="s">
        <v>697</v>
      </c>
      <c r="Q6318" s="117" t="s">
        <v>9413</v>
      </c>
      <c r="R6318" s="118"/>
      <c r="S6318" s="118">
        <f>M6318*R6318</f>
        <v>0</v>
      </c>
      <c r="T6318" s="118"/>
      <c r="U6318" s="118">
        <f>M6318*T6318</f>
        <v>0</v>
      </c>
      <c r="V6318" s="119">
        <v>21</v>
      </c>
      <c r="W6318" s="119">
        <f>O6318*(V6318/100)</f>
        <v>0</v>
      </c>
      <c r="X6318" s="119">
        <f>O6318+W6318</f>
        <v>0</v>
      </c>
      <c r="Y6318" s="120">
        <v>8</v>
      </c>
      <c r="Z6318" s="9"/>
      <c r="AA6318" s="9"/>
      <c r="AB6318" s="9"/>
    </row>
    <row r="6319" spans="2:28" ht="4.5" customHeight="1" outlineLevel="6" x14ac:dyDescent="0.15">
      <c r="B6319" s="197"/>
      <c r="C6319" s="199"/>
      <c r="D6319" s="199"/>
      <c r="E6319" s="199"/>
      <c r="F6319" s="10"/>
      <c r="G6319" s="10"/>
      <c r="H6319" s="10"/>
      <c r="I6319" s="203"/>
      <c r="J6319" s="205"/>
      <c r="K6319" s="159"/>
      <c r="L6319" s="159"/>
      <c r="M6319" s="159"/>
      <c r="N6319" s="113"/>
      <c r="O6319" s="153"/>
      <c r="P6319" s="205"/>
      <c r="Q6319" s="205"/>
      <c r="R6319" s="159"/>
      <c r="S6319" s="159"/>
      <c r="T6319" s="159"/>
      <c r="U6319" s="159"/>
      <c r="V6319" s="153"/>
      <c r="W6319" s="153"/>
      <c r="X6319" s="153"/>
      <c r="Y6319" s="10"/>
      <c r="Z6319" s="9"/>
      <c r="AA6319" s="9"/>
      <c r="AB6319" s="9"/>
    </row>
    <row r="6320" spans="2:28" ht="28.5" outlineLevel="6" x14ac:dyDescent="0.15">
      <c r="B6320" s="197"/>
      <c r="C6320" s="198"/>
      <c r="D6320" s="114">
        <v>1419</v>
      </c>
      <c r="E6320" s="114"/>
      <c r="F6320" s="115"/>
      <c r="G6320" s="115" t="s">
        <v>2811</v>
      </c>
      <c r="H6320" s="115" t="s">
        <v>3015</v>
      </c>
      <c r="I6320" s="116" t="s">
        <v>3014</v>
      </c>
      <c r="J6320" s="117" t="s">
        <v>696</v>
      </c>
      <c r="K6320" s="118">
        <v>1</v>
      </c>
      <c r="L6320" s="118">
        <v>0</v>
      </c>
      <c r="M6320" s="118">
        <v>1</v>
      </c>
      <c r="N6320" s="271"/>
      <c r="O6320" s="119">
        <f>M6320*N6320</f>
        <v>0</v>
      </c>
      <c r="P6320" s="117" t="s">
        <v>697</v>
      </c>
      <c r="Q6320" s="117" t="s">
        <v>9413</v>
      </c>
      <c r="R6320" s="118"/>
      <c r="S6320" s="118">
        <f>M6320*R6320</f>
        <v>0</v>
      </c>
      <c r="T6320" s="118"/>
      <c r="U6320" s="118">
        <f>M6320*T6320</f>
        <v>0</v>
      </c>
      <c r="V6320" s="119">
        <v>21</v>
      </c>
      <c r="W6320" s="119">
        <f>O6320*(V6320/100)</f>
        <v>0</v>
      </c>
      <c r="X6320" s="119">
        <f>O6320+W6320</f>
        <v>0</v>
      </c>
      <c r="Y6320" s="120">
        <v>8</v>
      </c>
      <c r="Z6320" s="9"/>
      <c r="AA6320" s="9"/>
      <c r="AB6320" s="9"/>
    </row>
    <row r="6321" spans="2:28" ht="4.5" customHeight="1" outlineLevel="6" x14ac:dyDescent="0.15">
      <c r="B6321" s="197"/>
      <c r="C6321" s="199"/>
      <c r="D6321" s="199"/>
      <c r="E6321" s="199"/>
      <c r="F6321" s="10"/>
      <c r="G6321" s="10"/>
      <c r="H6321" s="10"/>
      <c r="I6321" s="203"/>
      <c r="J6321" s="205"/>
      <c r="K6321" s="159"/>
      <c r="L6321" s="159"/>
      <c r="M6321" s="159"/>
      <c r="N6321" s="113"/>
      <c r="O6321" s="153"/>
      <c r="P6321" s="205"/>
      <c r="Q6321" s="205"/>
      <c r="R6321" s="159"/>
      <c r="S6321" s="159"/>
      <c r="T6321" s="159"/>
      <c r="U6321" s="159"/>
      <c r="V6321" s="153"/>
      <c r="W6321" s="153"/>
      <c r="X6321" s="153"/>
      <c r="Y6321" s="10"/>
      <c r="Z6321" s="9"/>
      <c r="AA6321" s="9"/>
      <c r="AB6321" s="9"/>
    </row>
    <row r="6322" spans="2:28" ht="42.75" outlineLevel="6" x14ac:dyDescent="0.15">
      <c r="B6322" s="197"/>
      <c r="C6322" s="198"/>
      <c r="D6322" s="114">
        <v>1420</v>
      </c>
      <c r="E6322" s="114"/>
      <c r="F6322" s="115"/>
      <c r="G6322" s="115" t="s">
        <v>2808</v>
      </c>
      <c r="H6322" s="115" t="s">
        <v>3013</v>
      </c>
      <c r="I6322" s="116" t="s">
        <v>3012</v>
      </c>
      <c r="J6322" s="117" t="s">
        <v>696</v>
      </c>
      <c r="K6322" s="118">
        <v>1</v>
      </c>
      <c r="L6322" s="118">
        <v>0</v>
      </c>
      <c r="M6322" s="118">
        <v>1</v>
      </c>
      <c r="N6322" s="271"/>
      <c r="O6322" s="119">
        <f>M6322*N6322</f>
        <v>0</v>
      </c>
      <c r="P6322" s="117" t="s">
        <v>697</v>
      </c>
      <c r="Q6322" s="117" t="s">
        <v>9413</v>
      </c>
      <c r="R6322" s="118"/>
      <c r="S6322" s="118">
        <f>M6322*R6322</f>
        <v>0</v>
      </c>
      <c r="T6322" s="118"/>
      <c r="U6322" s="118">
        <f>M6322*T6322</f>
        <v>0</v>
      </c>
      <c r="V6322" s="119">
        <v>21</v>
      </c>
      <c r="W6322" s="119">
        <f>O6322*(V6322/100)</f>
        <v>0</v>
      </c>
      <c r="X6322" s="119">
        <f>O6322+W6322</f>
        <v>0</v>
      </c>
      <c r="Y6322" s="120">
        <v>8</v>
      </c>
      <c r="Z6322" s="9"/>
      <c r="AA6322" s="9"/>
      <c r="AB6322" s="9"/>
    </row>
    <row r="6323" spans="2:28" ht="4.5" customHeight="1" outlineLevel="6" x14ac:dyDescent="0.15">
      <c r="B6323" s="197"/>
      <c r="C6323" s="199"/>
      <c r="D6323" s="199"/>
      <c r="E6323" s="199"/>
      <c r="F6323" s="10"/>
      <c r="G6323" s="10"/>
      <c r="H6323" s="10"/>
      <c r="I6323" s="203"/>
      <c r="J6323" s="205"/>
      <c r="K6323" s="159"/>
      <c r="L6323" s="159"/>
      <c r="M6323" s="159"/>
      <c r="N6323" s="113"/>
      <c r="O6323" s="153"/>
      <c r="P6323" s="205"/>
      <c r="Q6323" s="205"/>
      <c r="R6323" s="159"/>
      <c r="S6323" s="159"/>
      <c r="T6323" s="159"/>
      <c r="U6323" s="159"/>
      <c r="V6323" s="153"/>
      <c r="W6323" s="153"/>
      <c r="X6323" s="153"/>
      <c r="Y6323" s="10"/>
      <c r="Z6323" s="9"/>
      <c r="AA6323" s="9"/>
      <c r="AB6323" s="9"/>
    </row>
    <row r="6324" spans="2:28" ht="71.25" outlineLevel="6" x14ac:dyDescent="0.15">
      <c r="B6324" s="197"/>
      <c r="C6324" s="198"/>
      <c r="D6324" s="114">
        <v>1421</v>
      </c>
      <c r="E6324" s="114"/>
      <c r="F6324" s="115"/>
      <c r="G6324" s="115" t="s">
        <v>2806</v>
      </c>
      <c r="H6324" s="115" t="s">
        <v>3011</v>
      </c>
      <c r="I6324" s="116" t="s">
        <v>2809</v>
      </c>
      <c r="J6324" s="117" t="s">
        <v>696</v>
      </c>
      <c r="K6324" s="118">
        <v>4</v>
      </c>
      <c r="L6324" s="118">
        <v>0</v>
      </c>
      <c r="M6324" s="118">
        <v>4</v>
      </c>
      <c r="N6324" s="271"/>
      <c r="O6324" s="119">
        <f>M6324*N6324</f>
        <v>0</v>
      </c>
      <c r="P6324" s="117" t="s">
        <v>697</v>
      </c>
      <c r="Q6324" s="117" t="s">
        <v>9413</v>
      </c>
      <c r="R6324" s="118"/>
      <c r="S6324" s="118">
        <f>M6324*R6324</f>
        <v>0</v>
      </c>
      <c r="T6324" s="118"/>
      <c r="U6324" s="118">
        <f>M6324*T6324</f>
        <v>0</v>
      </c>
      <c r="V6324" s="119">
        <v>21</v>
      </c>
      <c r="W6324" s="119">
        <f>O6324*(V6324/100)</f>
        <v>0</v>
      </c>
      <c r="X6324" s="119">
        <f>O6324+W6324</f>
        <v>0</v>
      </c>
      <c r="Y6324" s="120">
        <v>8</v>
      </c>
      <c r="Z6324" s="9"/>
      <c r="AA6324" s="9"/>
      <c r="AB6324" s="9"/>
    </row>
    <row r="6325" spans="2:28" ht="4.5" customHeight="1" outlineLevel="6" x14ac:dyDescent="0.15">
      <c r="B6325" s="197"/>
      <c r="C6325" s="199"/>
      <c r="D6325" s="199"/>
      <c r="E6325" s="199"/>
      <c r="F6325" s="10"/>
      <c r="G6325" s="10"/>
      <c r="H6325" s="10"/>
      <c r="I6325" s="203"/>
      <c r="J6325" s="205"/>
      <c r="K6325" s="159"/>
      <c r="L6325" s="159"/>
      <c r="M6325" s="159"/>
      <c r="N6325" s="113"/>
      <c r="O6325" s="153"/>
      <c r="P6325" s="205"/>
      <c r="Q6325" s="205"/>
      <c r="R6325" s="159"/>
      <c r="S6325" s="159"/>
      <c r="T6325" s="159"/>
      <c r="U6325" s="159"/>
      <c r="V6325" s="153"/>
      <c r="W6325" s="153"/>
      <c r="X6325" s="153"/>
      <c r="Y6325" s="10"/>
      <c r="Z6325" s="9"/>
      <c r="AA6325" s="9"/>
      <c r="AB6325" s="9"/>
    </row>
    <row r="6326" spans="2:28" ht="42.75" outlineLevel="6" x14ac:dyDescent="0.15">
      <c r="B6326" s="197"/>
      <c r="C6326" s="198"/>
      <c r="D6326" s="114">
        <v>1422</v>
      </c>
      <c r="E6326" s="114"/>
      <c r="F6326" s="115"/>
      <c r="G6326" s="115" t="s">
        <v>2804</v>
      </c>
      <c r="H6326" s="115" t="s">
        <v>3010</v>
      </c>
      <c r="I6326" s="116" t="s">
        <v>2274</v>
      </c>
      <c r="J6326" s="117" t="s">
        <v>696</v>
      </c>
      <c r="K6326" s="118">
        <v>2</v>
      </c>
      <c r="L6326" s="118">
        <v>0</v>
      </c>
      <c r="M6326" s="118">
        <v>2</v>
      </c>
      <c r="N6326" s="271"/>
      <c r="O6326" s="119">
        <f>M6326*N6326</f>
        <v>0</v>
      </c>
      <c r="P6326" s="117" t="s">
        <v>697</v>
      </c>
      <c r="Q6326" s="117" t="s">
        <v>9413</v>
      </c>
      <c r="R6326" s="118"/>
      <c r="S6326" s="118">
        <f>M6326*R6326</f>
        <v>0</v>
      </c>
      <c r="T6326" s="118"/>
      <c r="U6326" s="118">
        <f>M6326*T6326</f>
        <v>0</v>
      </c>
      <c r="V6326" s="119">
        <v>21</v>
      </c>
      <c r="W6326" s="119">
        <f>O6326*(V6326/100)</f>
        <v>0</v>
      </c>
      <c r="X6326" s="119">
        <f>O6326+W6326</f>
        <v>0</v>
      </c>
      <c r="Y6326" s="120">
        <v>8</v>
      </c>
      <c r="Z6326" s="9"/>
      <c r="AA6326" s="9"/>
      <c r="AB6326" s="9"/>
    </row>
    <row r="6327" spans="2:28" ht="4.5" customHeight="1" outlineLevel="6" x14ac:dyDescent="0.15">
      <c r="B6327" s="197"/>
      <c r="C6327" s="199"/>
      <c r="D6327" s="199"/>
      <c r="E6327" s="199"/>
      <c r="F6327" s="10"/>
      <c r="G6327" s="10"/>
      <c r="H6327" s="10"/>
      <c r="I6327" s="203"/>
      <c r="J6327" s="205"/>
      <c r="K6327" s="159"/>
      <c r="L6327" s="159"/>
      <c r="M6327" s="159"/>
      <c r="N6327" s="113"/>
      <c r="O6327" s="153"/>
      <c r="P6327" s="205"/>
      <c r="Q6327" s="205"/>
      <c r="R6327" s="159"/>
      <c r="S6327" s="159"/>
      <c r="T6327" s="159"/>
      <c r="U6327" s="159"/>
      <c r="V6327" s="153"/>
      <c r="W6327" s="153"/>
      <c r="X6327" s="153"/>
      <c r="Y6327" s="10"/>
      <c r="Z6327" s="9"/>
      <c r="AA6327" s="9"/>
      <c r="AB6327" s="9"/>
    </row>
    <row r="6328" spans="2:28" ht="14.25" outlineLevel="6" x14ac:dyDescent="0.15">
      <c r="B6328" s="197"/>
      <c r="C6328" s="198"/>
      <c r="D6328" s="114">
        <v>1423</v>
      </c>
      <c r="E6328" s="114"/>
      <c r="F6328" s="115"/>
      <c r="G6328" s="115" t="s">
        <v>2802</v>
      </c>
      <c r="H6328" s="115" t="s">
        <v>3009</v>
      </c>
      <c r="I6328" s="116" t="s">
        <v>2268</v>
      </c>
      <c r="J6328" s="117" t="s">
        <v>696</v>
      </c>
      <c r="K6328" s="118">
        <v>10</v>
      </c>
      <c r="L6328" s="118">
        <v>0</v>
      </c>
      <c r="M6328" s="118">
        <v>10</v>
      </c>
      <c r="N6328" s="271"/>
      <c r="O6328" s="119">
        <f>M6328*N6328</f>
        <v>0</v>
      </c>
      <c r="P6328" s="117" t="s">
        <v>697</v>
      </c>
      <c r="Q6328" s="117" t="s">
        <v>9413</v>
      </c>
      <c r="R6328" s="118"/>
      <c r="S6328" s="118">
        <f>M6328*R6328</f>
        <v>0</v>
      </c>
      <c r="T6328" s="118"/>
      <c r="U6328" s="118">
        <f>M6328*T6328</f>
        <v>0</v>
      </c>
      <c r="V6328" s="119">
        <v>21</v>
      </c>
      <c r="W6328" s="119">
        <f>O6328*(V6328/100)</f>
        <v>0</v>
      </c>
      <c r="X6328" s="119">
        <f>O6328+W6328</f>
        <v>0</v>
      </c>
      <c r="Y6328" s="120">
        <v>8</v>
      </c>
      <c r="Z6328" s="9"/>
      <c r="AA6328" s="9"/>
      <c r="AB6328" s="9"/>
    </row>
    <row r="6329" spans="2:28" ht="4.5" customHeight="1" outlineLevel="6" x14ac:dyDescent="0.15">
      <c r="B6329" s="197"/>
      <c r="C6329" s="199"/>
      <c r="D6329" s="199"/>
      <c r="E6329" s="199"/>
      <c r="F6329" s="10"/>
      <c r="G6329" s="10"/>
      <c r="H6329" s="10"/>
      <c r="I6329" s="203"/>
      <c r="J6329" s="205"/>
      <c r="K6329" s="159"/>
      <c r="L6329" s="159"/>
      <c r="M6329" s="159"/>
      <c r="N6329" s="113"/>
      <c r="O6329" s="153"/>
      <c r="P6329" s="205"/>
      <c r="Q6329" s="205"/>
      <c r="R6329" s="159"/>
      <c r="S6329" s="159"/>
      <c r="T6329" s="159"/>
      <c r="U6329" s="159"/>
      <c r="V6329" s="153"/>
      <c r="W6329" s="153"/>
      <c r="X6329" s="153"/>
      <c r="Y6329" s="10"/>
      <c r="Z6329" s="9"/>
      <c r="AA6329" s="9"/>
      <c r="AB6329" s="9"/>
    </row>
    <row r="6330" spans="2:28" ht="14.25" outlineLevel="6" x14ac:dyDescent="0.15">
      <c r="B6330" s="197"/>
      <c r="C6330" s="198"/>
      <c r="D6330" s="114">
        <v>1424</v>
      </c>
      <c r="E6330" s="114"/>
      <c r="F6330" s="115"/>
      <c r="G6330" s="115" t="s">
        <v>3008</v>
      </c>
      <c r="H6330" s="115" t="s">
        <v>3007</v>
      </c>
      <c r="I6330" s="116" t="s">
        <v>2265</v>
      </c>
      <c r="J6330" s="117" t="s">
        <v>584</v>
      </c>
      <c r="K6330" s="118">
        <v>0.5</v>
      </c>
      <c r="L6330" s="118">
        <v>0</v>
      </c>
      <c r="M6330" s="118">
        <v>0.5</v>
      </c>
      <c r="N6330" s="271"/>
      <c r="O6330" s="119">
        <f>M6330*N6330</f>
        <v>0</v>
      </c>
      <c r="P6330" s="117" t="s">
        <v>697</v>
      </c>
      <c r="Q6330" s="117" t="s">
        <v>9413</v>
      </c>
      <c r="R6330" s="118"/>
      <c r="S6330" s="118">
        <f>M6330*R6330</f>
        <v>0</v>
      </c>
      <c r="T6330" s="118"/>
      <c r="U6330" s="118">
        <f>M6330*T6330</f>
        <v>0</v>
      </c>
      <c r="V6330" s="119">
        <v>21</v>
      </c>
      <c r="W6330" s="119">
        <f>O6330*(V6330/100)</f>
        <v>0</v>
      </c>
      <c r="X6330" s="119">
        <f>O6330+W6330</f>
        <v>0</v>
      </c>
      <c r="Y6330" s="120">
        <v>8</v>
      </c>
      <c r="Z6330" s="9"/>
      <c r="AA6330" s="9"/>
      <c r="AB6330" s="9"/>
    </row>
    <row r="6331" spans="2:28" ht="4.5" customHeight="1" outlineLevel="6" x14ac:dyDescent="0.15">
      <c r="B6331" s="197"/>
      <c r="C6331" s="199"/>
      <c r="D6331" s="199"/>
      <c r="E6331" s="199"/>
      <c r="F6331" s="10"/>
      <c r="G6331" s="10"/>
      <c r="H6331" s="10"/>
      <c r="I6331" s="203"/>
      <c r="J6331" s="205"/>
      <c r="K6331" s="159"/>
      <c r="L6331" s="159"/>
      <c r="M6331" s="159"/>
      <c r="N6331" s="113"/>
      <c r="O6331" s="153"/>
      <c r="P6331" s="205"/>
      <c r="Q6331" s="205"/>
      <c r="R6331" s="159"/>
      <c r="S6331" s="159"/>
      <c r="T6331" s="159"/>
      <c r="U6331" s="159"/>
      <c r="V6331" s="153"/>
      <c r="W6331" s="153"/>
      <c r="X6331" s="153"/>
      <c r="Y6331" s="10"/>
      <c r="Z6331" s="9"/>
      <c r="AA6331" s="9"/>
      <c r="AB6331" s="9"/>
    </row>
    <row r="6332" spans="2:28" ht="14.25" outlineLevel="6" x14ac:dyDescent="0.15">
      <c r="B6332" s="197"/>
      <c r="C6332" s="198"/>
      <c r="D6332" s="114">
        <v>1425</v>
      </c>
      <c r="E6332" s="114"/>
      <c r="F6332" s="115"/>
      <c r="G6332" s="115" t="s">
        <v>3006</v>
      </c>
      <c r="H6332" s="115" t="s">
        <v>3005</v>
      </c>
      <c r="I6332" s="116" t="s">
        <v>2262</v>
      </c>
      <c r="J6332" s="117" t="s">
        <v>696</v>
      </c>
      <c r="K6332" s="118">
        <v>2</v>
      </c>
      <c r="L6332" s="118">
        <v>0</v>
      </c>
      <c r="M6332" s="118">
        <v>2</v>
      </c>
      <c r="N6332" s="271"/>
      <c r="O6332" s="119">
        <f>M6332*N6332</f>
        <v>0</v>
      </c>
      <c r="P6332" s="117" t="s">
        <v>697</v>
      </c>
      <c r="Q6332" s="117" t="s">
        <v>9413</v>
      </c>
      <c r="R6332" s="118"/>
      <c r="S6332" s="118">
        <f>M6332*R6332</f>
        <v>0</v>
      </c>
      <c r="T6332" s="118"/>
      <c r="U6332" s="118">
        <f>M6332*T6332</f>
        <v>0</v>
      </c>
      <c r="V6332" s="119">
        <v>21</v>
      </c>
      <c r="W6332" s="119">
        <f>O6332*(V6332/100)</f>
        <v>0</v>
      </c>
      <c r="X6332" s="119">
        <f>O6332+W6332</f>
        <v>0</v>
      </c>
      <c r="Y6332" s="120">
        <v>8</v>
      </c>
      <c r="Z6332" s="9"/>
      <c r="AA6332" s="9"/>
      <c r="AB6332" s="9"/>
    </row>
    <row r="6333" spans="2:28" ht="4.5" customHeight="1" outlineLevel="6" x14ac:dyDescent="0.15">
      <c r="B6333" s="197"/>
      <c r="C6333" s="199"/>
      <c r="D6333" s="199"/>
      <c r="E6333" s="199"/>
      <c r="F6333" s="10"/>
      <c r="G6333" s="10"/>
      <c r="H6333" s="10"/>
      <c r="I6333" s="203"/>
      <c r="J6333" s="205"/>
      <c r="K6333" s="159"/>
      <c r="L6333" s="159"/>
      <c r="M6333" s="159"/>
      <c r="N6333" s="113"/>
      <c r="O6333" s="153"/>
      <c r="P6333" s="205"/>
      <c r="Q6333" s="205"/>
      <c r="R6333" s="159"/>
      <c r="S6333" s="159"/>
      <c r="T6333" s="159"/>
      <c r="U6333" s="159"/>
      <c r="V6333" s="153"/>
      <c r="W6333" s="153"/>
      <c r="X6333" s="153"/>
      <c r="Y6333" s="10"/>
      <c r="Z6333" s="9"/>
      <c r="AA6333" s="9"/>
      <c r="AB6333" s="9"/>
    </row>
    <row r="6334" spans="2:28" ht="14.25" outlineLevel="6" x14ac:dyDescent="0.15">
      <c r="B6334" s="197"/>
      <c r="C6334" s="198"/>
      <c r="D6334" s="114">
        <v>1426</v>
      </c>
      <c r="E6334" s="114"/>
      <c r="F6334" s="115"/>
      <c r="G6334" s="115" t="s">
        <v>3004</v>
      </c>
      <c r="H6334" s="115" t="s">
        <v>3003</v>
      </c>
      <c r="I6334" s="116" t="s">
        <v>1155</v>
      </c>
      <c r="J6334" s="117" t="s">
        <v>1011</v>
      </c>
      <c r="K6334" s="118">
        <v>1</v>
      </c>
      <c r="L6334" s="118">
        <v>0</v>
      </c>
      <c r="M6334" s="118">
        <v>1</v>
      </c>
      <c r="N6334" s="271"/>
      <c r="O6334" s="119">
        <f>M6334*N6334</f>
        <v>0</v>
      </c>
      <c r="P6334" s="117" t="s">
        <v>697</v>
      </c>
      <c r="Q6334" s="117" t="s">
        <v>9413</v>
      </c>
      <c r="R6334" s="118"/>
      <c r="S6334" s="118">
        <f>M6334*R6334</f>
        <v>0</v>
      </c>
      <c r="T6334" s="118"/>
      <c r="U6334" s="118">
        <f>M6334*T6334</f>
        <v>0</v>
      </c>
      <c r="V6334" s="119">
        <v>21</v>
      </c>
      <c r="W6334" s="119">
        <f>O6334*(V6334/100)</f>
        <v>0</v>
      </c>
      <c r="X6334" s="119">
        <f>O6334+W6334</f>
        <v>0</v>
      </c>
      <c r="Y6334" s="120">
        <v>8</v>
      </c>
      <c r="Z6334" s="9"/>
      <c r="AA6334" s="9"/>
      <c r="AB6334" s="9"/>
    </row>
    <row r="6335" spans="2:28" ht="4.5" customHeight="1" outlineLevel="6" x14ac:dyDescent="0.15">
      <c r="B6335" s="197"/>
      <c r="C6335" s="199"/>
      <c r="D6335" s="199"/>
      <c r="E6335" s="199"/>
      <c r="F6335" s="10"/>
      <c r="G6335" s="10"/>
      <c r="H6335" s="10"/>
      <c r="I6335" s="203"/>
      <c r="J6335" s="205"/>
      <c r="K6335" s="159"/>
      <c r="L6335" s="159"/>
      <c r="M6335" s="159"/>
      <c r="N6335" s="113"/>
      <c r="O6335" s="153"/>
      <c r="P6335" s="205"/>
      <c r="Q6335" s="205"/>
      <c r="R6335" s="159"/>
      <c r="S6335" s="159"/>
      <c r="T6335" s="159"/>
      <c r="U6335" s="159"/>
      <c r="V6335" s="153"/>
      <c r="W6335" s="153"/>
      <c r="X6335" s="153"/>
      <c r="Y6335" s="10"/>
      <c r="Z6335" s="9"/>
      <c r="AA6335" s="9"/>
      <c r="AB6335" s="9"/>
    </row>
    <row r="6336" spans="2:28" outlineLevel="6" x14ac:dyDescent="0.15">
      <c r="B6336" s="6"/>
      <c r="C6336" s="6"/>
      <c r="D6336" s="6"/>
      <c r="E6336" s="6"/>
      <c r="F6336" s="6"/>
      <c r="G6336" s="6"/>
      <c r="H6336" s="6"/>
      <c r="I6336" s="6"/>
      <c r="J6336" s="6"/>
      <c r="K6336" s="6"/>
      <c r="L6336" s="6"/>
      <c r="M6336" s="6"/>
      <c r="N6336" s="9"/>
      <c r="O6336" s="9"/>
      <c r="P6336" s="6"/>
      <c r="Q6336" s="6"/>
      <c r="R6336" s="6"/>
      <c r="S6336" s="6"/>
      <c r="T6336" s="6"/>
      <c r="U6336" s="6"/>
      <c r="V6336" s="6"/>
      <c r="W6336" s="9"/>
      <c r="X6336" s="9"/>
      <c r="Y6336" s="9"/>
    </row>
    <row r="6337" spans="1:28" ht="13.5" outlineLevel="5" x14ac:dyDescent="0.25">
      <c r="A6337" s="189" t="s">
        <v>1365</v>
      </c>
      <c r="B6337" s="239">
        <v>6</v>
      </c>
      <c r="C6337" s="240"/>
      <c r="D6337" s="240"/>
      <c r="E6337" s="240"/>
      <c r="F6337" s="193"/>
      <c r="G6337" s="193"/>
      <c r="H6337" s="193"/>
      <c r="I6337" s="241" t="s">
        <v>1364</v>
      </c>
      <c r="J6337" s="242"/>
      <c r="K6337" s="243"/>
      <c r="L6337" s="243"/>
      <c r="M6337" s="243"/>
      <c r="N6337" s="193"/>
      <c r="O6337" s="191">
        <f>SUBTOTAL(9,O6338:O6354)</f>
        <v>0</v>
      </c>
      <c r="P6337" s="242" t="s">
        <v>475</v>
      </c>
      <c r="Q6337" s="242"/>
      <c r="R6337" s="243"/>
      <c r="S6337" s="192">
        <f>SUBTOTAL(9,S6338:S6354)</f>
        <v>0</v>
      </c>
      <c r="T6337" s="243"/>
      <c r="U6337" s="192">
        <f>SUBTOTAL(9,U6338:U6354)</f>
        <v>0</v>
      </c>
      <c r="V6337" s="244"/>
      <c r="W6337" s="191">
        <f>SUBTOTAL(9,W6338:W6354)</f>
        <v>0</v>
      </c>
      <c r="X6337" s="191">
        <f>SUBTOTAL(9,X6338:X6354)</f>
        <v>0</v>
      </c>
      <c r="Y6337" s="189"/>
      <c r="Z6337" s="6"/>
      <c r="AA6337" s="9"/>
      <c r="AB6337" s="9"/>
    </row>
    <row r="6338" spans="1:28" ht="14.25" outlineLevel="6" x14ac:dyDescent="0.15">
      <c r="B6338" s="197"/>
      <c r="C6338" s="198"/>
      <c r="D6338" s="114">
        <v>1427</v>
      </c>
      <c r="E6338" s="114"/>
      <c r="F6338" s="115"/>
      <c r="G6338" s="115" t="s">
        <v>2002</v>
      </c>
      <c r="H6338" s="115" t="s">
        <v>3002</v>
      </c>
      <c r="I6338" s="116" t="s">
        <v>3001</v>
      </c>
      <c r="J6338" s="117" t="s">
        <v>584</v>
      </c>
      <c r="K6338" s="118">
        <v>150</v>
      </c>
      <c r="L6338" s="118">
        <v>0</v>
      </c>
      <c r="M6338" s="118">
        <v>150</v>
      </c>
      <c r="N6338" s="271"/>
      <c r="O6338" s="119">
        <f>M6338*N6338</f>
        <v>0</v>
      </c>
      <c r="P6338" s="117" t="s">
        <v>697</v>
      </c>
      <c r="Q6338" s="117" t="s">
        <v>9413</v>
      </c>
      <c r="R6338" s="118"/>
      <c r="S6338" s="118">
        <f>M6338*R6338</f>
        <v>0</v>
      </c>
      <c r="T6338" s="118"/>
      <c r="U6338" s="118">
        <f>M6338*T6338</f>
        <v>0</v>
      </c>
      <c r="V6338" s="119">
        <v>21</v>
      </c>
      <c r="W6338" s="119">
        <f>O6338*(V6338/100)</f>
        <v>0</v>
      </c>
      <c r="X6338" s="119">
        <f>O6338+W6338</f>
        <v>0</v>
      </c>
      <c r="Y6338" s="120">
        <v>8</v>
      </c>
      <c r="Z6338" s="9"/>
      <c r="AA6338" s="9"/>
      <c r="AB6338" s="9"/>
    </row>
    <row r="6339" spans="1:28" ht="4.5" customHeight="1" outlineLevel="6" x14ac:dyDescent="0.15">
      <c r="B6339" s="197"/>
      <c r="C6339" s="199"/>
      <c r="D6339" s="199"/>
      <c r="E6339" s="199"/>
      <c r="F6339" s="10"/>
      <c r="G6339" s="10"/>
      <c r="H6339" s="10"/>
      <c r="I6339" s="203"/>
      <c r="J6339" s="205"/>
      <c r="K6339" s="159"/>
      <c r="L6339" s="159"/>
      <c r="M6339" s="159"/>
      <c r="N6339" s="113"/>
      <c r="O6339" s="153"/>
      <c r="P6339" s="205"/>
      <c r="Q6339" s="205"/>
      <c r="R6339" s="159"/>
      <c r="S6339" s="159"/>
      <c r="T6339" s="159"/>
      <c r="U6339" s="159"/>
      <c r="V6339" s="153"/>
      <c r="W6339" s="153"/>
      <c r="X6339" s="153"/>
      <c r="Y6339" s="10"/>
      <c r="Z6339" s="9"/>
      <c r="AA6339" s="9"/>
      <c r="AB6339" s="9"/>
    </row>
    <row r="6340" spans="1:28" ht="14.25" outlineLevel="6" x14ac:dyDescent="0.15">
      <c r="B6340" s="197"/>
      <c r="C6340" s="198"/>
      <c r="D6340" s="114">
        <v>1428</v>
      </c>
      <c r="E6340" s="114"/>
      <c r="F6340" s="115"/>
      <c r="G6340" s="115" t="s">
        <v>1999</v>
      </c>
      <c r="H6340" s="115" t="s">
        <v>3000</v>
      </c>
      <c r="I6340" s="116" t="s">
        <v>2999</v>
      </c>
      <c r="J6340" s="117" t="s">
        <v>584</v>
      </c>
      <c r="K6340" s="118">
        <v>100</v>
      </c>
      <c r="L6340" s="118">
        <v>0</v>
      </c>
      <c r="M6340" s="118">
        <v>100</v>
      </c>
      <c r="N6340" s="271"/>
      <c r="O6340" s="119">
        <f>M6340*N6340</f>
        <v>0</v>
      </c>
      <c r="P6340" s="117" t="s">
        <v>697</v>
      </c>
      <c r="Q6340" s="117" t="s">
        <v>9413</v>
      </c>
      <c r="R6340" s="118"/>
      <c r="S6340" s="118">
        <f>M6340*R6340</f>
        <v>0</v>
      </c>
      <c r="T6340" s="118"/>
      <c r="U6340" s="118">
        <f>M6340*T6340</f>
        <v>0</v>
      </c>
      <c r="V6340" s="119">
        <v>21</v>
      </c>
      <c r="W6340" s="119">
        <f>O6340*(V6340/100)</f>
        <v>0</v>
      </c>
      <c r="X6340" s="119">
        <f>O6340+W6340</f>
        <v>0</v>
      </c>
      <c r="Y6340" s="120">
        <v>8</v>
      </c>
      <c r="Z6340" s="9"/>
      <c r="AA6340" s="9"/>
      <c r="AB6340" s="9"/>
    </row>
    <row r="6341" spans="1:28" ht="4.5" customHeight="1" outlineLevel="6" x14ac:dyDescent="0.15">
      <c r="B6341" s="197"/>
      <c r="C6341" s="199"/>
      <c r="D6341" s="199"/>
      <c r="E6341" s="199"/>
      <c r="F6341" s="10"/>
      <c r="G6341" s="10"/>
      <c r="H6341" s="10"/>
      <c r="I6341" s="203"/>
      <c r="J6341" s="205"/>
      <c r="K6341" s="159"/>
      <c r="L6341" s="159"/>
      <c r="M6341" s="159"/>
      <c r="N6341" s="113"/>
      <c r="O6341" s="153"/>
      <c r="P6341" s="205"/>
      <c r="Q6341" s="205"/>
      <c r="R6341" s="159"/>
      <c r="S6341" s="159"/>
      <c r="T6341" s="159"/>
      <c r="U6341" s="159"/>
      <c r="V6341" s="153"/>
      <c r="W6341" s="153"/>
      <c r="X6341" s="153"/>
      <c r="Y6341" s="10"/>
      <c r="Z6341" s="9"/>
      <c r="AA6341" s="9"/>
      <c r="AB6341" s="9"/>
    </row>
    <row r="6342" spans="1:28" ht="14.25" outlineLevel="6" x14ac:dyDescent="0.15">
      <c r="B6342" s="197"/>
      <c r="C6342" s="198"/>
      <c r="D6342" s="114">
        <v>1429</v>
      </c>
      <c r="E6342" s="114"/>
      <c r="F6342" s="115"/>
      <c r="G6342" s="115" t="s">
        <v>1996</v>
      </c>
      <c r="H6342" s="115" t="s">
        <v>2998</v>
      </c>
      <c r="I6342" s="116" t="s">
        <v>2494</v>
      </c>
      <c r="J6342" s="117" t="s">
        <v>584</v>
      </c>
      <c r="K6342" s="118">
        <v>600</v>
      </c>
      <c r="L6342" s="118">
        <v>0</v>
      </c>
      <c r="M6342" s="118">
        <v>600</v>
      </c>
      <c r="N6342" s="271"/>
      <c r="O6342" s="119">
        <f>M6342*N6342</f>
        <v>0</v>
      </c>
      <c r="P6342" s="117" t="s">
        <v>697</v>
      </c>
      <c r="Q6342" s="117" t="s">
        <v>9413</v>
      </c>
      <c r="R6342" s="118"/>
      <c r="S6342" s="118">
        <f>M6342*R6342</f>
        <v>0</v>
      </c>
      <c r="T6342" s="118"/>
      <c r="U6342" s="118">
        <f>M6342*T6342</f>
        <v>0</v>
      </c>
      <c r="V6342" s="119">
        <v>21</v>
      </c>
      <c r="W6342" s="119">
        <f>O6342*(V6342/100)</f>
        <v>0</v>
      </c>
      <c r="X6342" s="119">
        <f>O6342+W6342</f>
        <v>0</v>
      </c>
      <c r="Y6342" s="120">
        <v>8</v>
      </c>
      <c r="Z6342" s="9"/>
      <c r="AA6342" s="9"/>
      <c r="AB6342" s="9"/>
    </row>
    <row r="6343" spans="1:28" ht="4.5" customHeight="1" outlineLevel="6" x14ac:dyDescent="0.15">
      <c r="B6343" s="197"/>
      <c r="C6343" s="199"/>
      <c r="D6343" s="199"/>
      <c r="E6343" s="199"/>
      <c r="F6343" s="10"/>
      <c r="G6343" s="10"/>
      <c r="H6343" s="10"/>
      <c r="I6343" s="203"/>
      <c r="J6343" s="205"/>
      <c r="K6343" s="159"/>
      <c r="L6343" s="159"/>
      <c r="M6343" s="159"/>
      <c r="N6343" s="113"/>
      <c r="O6343" s="153"/>
      <c r="P6343" s="205"/>
      <c r="Q6343" s="205"/>
      <c r="R6343" s="159"/>
      <c r="S6343" s="159"/>
      <c r="T6343" s="159"/>
      <c r="U6343" s="159"/>
      <c r="V6343" s="153"/>
      <c r="W6343" s="153"/>
      <c r="X6343" s="153"/>
      <c r="Y6343" s="10"/>
      <c r="Z6343" s="9"/>
      <c r="AA6343" s="9"/>
      <c r="AB6343" s="9"/>
    </row>
    <row r="6344" spans="1:28" ht="42.75" outlineLevel="6" x14ac:dyDescent="0.15">
      <c r="B6344" s="197"/>
      <c r="C6344" s="198"/>
      <c r="D6344" s="114">
        <v>1430</v>
      </c>
      <c r="E6344" s="114"/>
      <c r="F6344" s="115"/>
      <c r="G6344" s="115" t="s">
        <v>1993</v>
      </c>
      <c r="H6344" s="115" t="s">
        <v>2997</v>
      </c>
      <c r="I6344" s="116" t="s">
        <v>2996</v>
      </c>
      <c r="J6344" s="117" t="s">
        <v>584</v>
      </c>
      <c r="K6344" s="118">
        <v>400</v>
      </c>
      <c r="L6344" s="118">
        <v>0</v>
      </c>
      <c r="M6344" s="118">
        <v>400</v>
      </c>
      <c r="N6344" s="271"/>
      <c r="O6344" s="119">
        <f>M6344*N6344</f>
        <v>0</v>
      </c>
      <c r="P6344" s="117" t="s">
        <v>697</v>
      </c>
      <c r="Q6344" s="117" t="s">
        <v>9413</v>
      </c>
      <c r="R6344" s="118"/>
      <c r="S6344" s="118">
        <f>M6344*R6344</f>
        <v>0</v>
      </c>
      <c r="T6344" s="118"/>
      <c r="U6344" s="118">
        <f>M6344*T6344</f>
        <v>0</v>
      </c>
      <c r="V6344" s="119">
        <v>21</v>
      </c>
      <c r="W6344" s="119">
        <f>O6344*(V6344/100)</f>
        <v>0</v>
      </c>
      <c r="X6344" s="119">
        <f>O6344+W6344</f>
        <v>0</v>
      </c>
      <c r="Y6344" s="120">
        <v>8</v>
      </c>
      <c r="Z6344" s="9"/>
      <c r="AA6344" s="9"/>
      <c r="AB6344" s="9"/>
    </row>
    <row r="6345" spans="1:28" ht="4.5" customHeight="1" outlineLevel="6" x14ac:dyDescent="0.15">
      <c r="B6345" s="197"/>
      <c r="C6345" s="199"/>
      <c r="D6345" s="199"/>
      <c r="E6345" s="199"/>
      <c r="F6345" s="10"/>
      <c r="G6345" s="10"/>
      <c r="H6345" s="10"/>
      <c r="I6345" s="203"/>
      <c r="J6345" s="205"/>
      <c r="K6345" s="159"/>
      <c r="L6345" s="159"/>
      <c r="M6345" s="159"/>
      <c r="N6345" s="113"/>
      <c r="O6345" s="153"/>
      <c r="P6345" s="205"/>
      <c r="Q6345" s="205"/>
      <c r="R6345" s="159"/>
      <c r="S6345" s="159"/>
      <c r="T6345" s="159"/>
      <c r="U6345" s="159"/>
      <c r="V6345" s="153"/>
      <c r="W6345" s="153"/>
      <c r="X6345" s="153"/>
      <c r="Y6345" s="10"/>
      <c r="Z6345" s="9"/>
      <c r="AA6345" s="9"/>
      <c r="AB6345" s="9"/>
    </row>
    <row r="6346" spans="1:28" ht="14.25" outlineLevel="6" x14ac:dyDescent="0.15">
      <c r="B6346" s="197"/>
      <c r="C6346" s="198"/>
      <c r="D6346" s="114">
        <v>1431</v>
      </c>
      <c r="E6346" s="114"/>
      <c r="F6346" s="115"/>
      <c r="G6346" s="115" t="s">
        <v>1990</v>
      </c>
      <c r="H6346" s="115" t="s">
        <v>2995</v>
      </c>
      <c r="I6346" s="116" t="s">
        <v>1994</v>
      </c>
      <c r="J6346" s="117" t="s">
        <v>584</v>
      </c>
      <c r="K6346" s="118">
        <v>20</v>
      </c>
      <c r="L6346" s="118">
        <v>0</v>
      </c>
      <c r="M6346" s="118">
        <v>20</v>
      </c>
      <c r="N6346" s="271"/>
      <c r="O6346" s="119">
        <f>M6346*N6346</f>
        <v>0</v>
      </c>
      <c r="P6346" s="117" t="s">
        <v>697</v>
      </c>
      <c r="Q6346" s="117" t="s">
        <v>9413</v>
      </c>
      <c r="R6346" s="118"/>
      <c r="S6346" s="118">
        <f>M6346*R6346</f>
        <v>0</v>
      </c>
      <c r="T6346" s="118"/>
      <c r="U6346" s="118">
        <f>M6346*T6346</f>
        <v>0</v>
      </c>
      <c r="V6346" s="119">
        <v>21</v>
      </c>
      <c r="W6346" s="119">
        <f>O6346*(V6346/100)</f>
        <v>0</v>
      </c>
      <c r="X6346" s="119">
        <f>O6346+W6346</f>
        <v>0</v>
      </c>
      <c r="Y6346" s="120">
        <v>8</v>
      </c>
      <c r="Z6346" s="9"/>
      <c r="AA6346" s="9"/>
      <c r="AB6346" s="9"/>
    </row>
    <row r="6347" spans="1:28" ht="4.5" customHeight="1" outlineLevel="6" x14ac:dyDescent="0.15">
      <c r="B6347" s="197"/>
      <c r="C6347" s="199"/>
      <c r="D6347" s="199"/>
      <c r="E6347" s="199"/>
      <c r="F6347" s="10"/>
      <c r="G6347" s="10"/>
      <c r="H6347" s="10"/>
      <c r="I6347" s="203"/>
      <c r="J6347" s="205"/>
      <c r="K6347" s="159"/>
      <c r="L6347" s="159"/>
      <c r="M6347" s="159"/>
      <c r="N6347" s="113"/>
      <c r="O6347" s="153"/>
      <c r="P6347" s="205"/>
      <c r="Q6347" s="205"/>
      <c r="R6347" s="159"/>
      <c r="S6347" s="159"/>
      <c r="T6347" s="159"/>
      <c r="U6347" s="159"/>
      <c r="V6347" s="153"/>
      <c r="W6347" s="153"/>
      <c r="X6347" s="153"/>
      <c r="Y6347" s="10"/>
      <c r="Z6347" s="9"/>
      <c r="AA6347" s="9"/>
      <c r="AB6347" s="9"/>
    </row>
    <row r="6348" spans="1:28" ht="14.25" outlineLevel="6" x14ac:dyDescent="0.15">
      <c r="B6348" s="197"/>
      <c r="C6348" s="198"/>
      <c r="D6348" s="114">
        <v>1432</v>
      </c>
      <c r="E6348" s="114"/>
      <c r="F6348" s="115"/>
      <c r="G6348" s="115" t="s">
        <v>1987</v>
      </c>
      <c r="H6348" s="115" t="s">
        <v>2994</v>
      </c>
      <c r="I6348" s="116" t="s">
        <v>1991</v>
      </c>
      <c r="J6348" s="117" t="s">
        <v>584</v>
      </c>
      <c r="K6348" s="118">
        <v>20</v>
      </c>
      <c r="L6348" s="118">
        <v>0</v>
      </c>
      <c r="M6348" s="118">
        <v>20</v>
      </c>
      <c r="N6348" s="271"/>
      <c r="O6348" s="119">
        <f>M6348*N6348</f>
        <v>0</v>
      </c>
      <c r="P6348" s="117" t="s">
        <v>697</v>
      </c>
      <c r="Q6348" s="117" t="s">
        <v>9413</v>
      </c>
      <c r="R6348" s="118"/>
      <c r="S6348" s="118">
        <f>M6348*R6348</f>
        <v>0</v>
      </c>
      <c r="T6348" s="118"/>
      <c r="U6348" s="118">
        <f>M6348*T6348</f>
        <v>0</v>
      </c>
      <c r="V6348" s="119">
        <v>21</v>
      </c>
      <c r="W6348" s="119">
        <f>O6348*(V6348/100)</f>
        <v>0</v>
      </c>
      <c r="X6348" s="119">
        <f>O6348+W6348</f>
        <v>0</v>
      </c>
      <c r="Y6348" s="120">
        <v>8</v>
      </c>
      <c r="Z6348" s="9"/>
      <c r="AA6348" s="9"/>
      <c r="AB6348" s="9"/>
    </row>
    <row r="6349" spans="1:28" ht="4.5" customHeight="1" outlineLevel="6" x14ac:dyDescent="0.15">
      <c r="B6349" s="197"/>
      <c r="C6349" s="199"/>
      <c r="D6349" s="199"/>
      <c r="E6349" s="199"/>
      <c r="F6349" s="10"/>
      <c r="G6349" s="10"/>
      <c r="H6349" s="10"/>
      <c r="I6349" s="203"/>
      <c r="J6349" s="205"/>
      <c r="K6349" s="159"/>
      <c r="L6349" s="159"/>
      <c r="M6349" s="159"/>
      <c r="N6349" s="113"/>
      <c r="O6349" s="153"/>
      <c r="P6349" s="205"/>
      <c r="Q6349" s="205"/>
      <c r="R6349" s="159"/>
      <c r="S6349" s="159"/>
      <c r="T6349" s="159"/>
      <c r="U6349" s="159"/>
      <c r="V6349" s="153"/>
      <c r="W6349" s="153"/>
      <c r="X6349" s="153"/>
      <c r="Y6349" s="10"/>
      <c r="Z6349" s="9"/>
      <c r="AA6349" s="9"/>
      <c r="AB6349" s="9"/>
    </row>
    <row r="6350" spans="1:28" ht="14.25" outlineLevel="6" x14ac:dyDescent="0.15">
      <c r="B6350" s="197"/>
      <c r="C6350" s="198"/>
      <c r="D6350" s="114">
        <v>1433</v>
      </c>
      <c r="E6350" s="114"/>
      <c r="F6350" s="115"/>
      <c r="G6350" s="115" t="s">
        <v>2993</v>
      </c>
      <c r="H6350" s="115" t="s">
        <v>2992</v>
      </c>
      <c r="I6350" s="116" t="s">
        <v>1988</v>
      </c>
      <c r="J6350" s="117" t="s">
        <v>584</v>
      </c>
      <c r="K6350" s="118">
        <v>1250</v>
      </c>
      <c r="L6350" s="118">
        <v>0</v>
      </c>
      <c r="M6350" s="118">
        <v>1250</v>
      </c>
      <c r="N6350" s="271"/>
      <c r="O6350" s="119">
        <f>M6350*N6350</f>
        <v>0</v>
      </c>
      <c r="P6350" s="117" t="s">
        <v>697</v>
      </c>
      <c r="Q6350" s="117" t="s">
        <v>9413</v>
      </c>
      <c r="R6350" s="118"/>
      <c r="S6350" s="118">
        <f>M6350*R6350</f>
        <v>0</v>
      </c>
      <c r="T6350" s="118"/>
      <c r="U6350" s="118">
        <f>M6350*T6350</f>
        <v>0</v>
      </c>
      <c r="V6350" s="119">
        <v>21</v>
      </c>
      <c r="W6350" s="119">
        <f>O6350*(V6350/100)</f>
        <v>0</v>
      </c>
      <c r="X6350" s="119">
        <f>O6350+W6350</f>
        <v>0</v>
      </c>
      <c r="Y6350" s="120">
        <v>8</v>
      </c>
      <c r="Z6350" s="9"/>
      <c r="AA6350" s="9"/>
      <c r="AB6350" s="9"/>
    </row>
    <row r="6351" spans="1:28" ht="4.5" customHeight="1" outlineLevel="6" x14ac:dyDescent="0.15">
      <c r="B6351" s="197"/>
      <c r="C6351" s="199"/>
      <c r="D6351" s="199"/>
      <c r="E6351" s="199"/>
      <c r="F6351" s="10"/>
      <c r="G6351" s="10"/>
      <c r="H6351" s="10"/>
      <c r="I6351" s="203"/>
      <c r="J6351" s="205"/>
      <c r="K6351" s="159"/>
      <c r="L6351" s="159"/>
      <c r="M6351" s="159"/>
      <c r="N6351" s="113"/>
      <c r="O6351" s="153"/>
      <c r="P6351" s="205"/>
      <c r="Q6351" s="205"/>
      <c r="R6351" s="159"/>
      <c r="S6351" s="159"/>
      <c r="T6351" s="159"/>
      <c r="U6351" s="159"/>
      <c r="V6351" s="153"/>
      <c r="W6351" s="153"/>
      <c r="X6351" s="153"/>
      <c r="Y6351" s="10"/>
      <c r="Z6351" s="9"/>
      <c r="AA6351" s="9"/>
      <c r="AB6351" s="9"/>
    </row>
    <row r="6352" spans="1:28" ht="14.25" outlineLevel="6" x14ac:dyDescent="0.15">
      <c r="B6352" s="197"/>
      <c r="C6352" s="198"/>
      <c r="D6352" s="114">
        <v>1434</v>
      </c>
      <c r="E6352" s="114"/>
      <c r="F6352" s="115"/>
      <c r="G6352" s="115" t="s">
        <v>2991</v>
      </c>
      <c r="H6352" s="115" t="s">
        <v>2990</v>
      </c>
      <c r="I6352" s="116" t="s">
        <v>1985</v>
      </c>
      <c r="J6352" s="117" t="s">
        <v>1011</v>
      </c>
      <c r="K6352" s="118">
        <v>1</v>
      </c>
      <c r="L6352" s="118">
        <v>0</v>
      </c>
      <c r="M6352" s="118">
        <v>1</v>
      </c>
      <c r="N6352" s="271"/>
      <c r="O6352" s="119">
        <f>M6352*N6352</f>
        <v>0</v>
      </c>
      <c r="P6352" s="117" t="s">
        <v>697</v>
      </c>
      <c r="Q6352" s="117" t="s">
        <v>9413</v>
      </c>
      <c r="R6352" s="118"/>
      <c r="S6352" s="118">
        <f>M6352*R6352</f>
        <v>0</v>
      </c>
      <c r="T6352" s="118"/>
      <c r="U6352" s="118">
        <f>M6352*T6352</f>
        <v>0</v>
      </c>
      <c r="V6352" s="119">
        <v>21</v>
      </c>
      <c r="W6352" s="119">
        <f>O6352*(V6352/100)</f>
        <v>0</v>
      </c>
      <c r="X6352" s="119">
        <f>O6352+W6352</f>
        <v>0</v>
      </c>
      <c r="Y6352" s="120">
        <v>8</v>
      </c>
      <c r="Z6352" s="9"/>
      <c r="AA6352" s="9"/>
      <c r="AB6352" s="9"/>
    </row>
    <row r="6353" spans="1:28" ht="4.5" customHeight="1" outlineLevel="6" x14ac:dyDescent="0.15">
      <c r="B6353" s="197"/>
      <c r="C6353" s="199"/>
      <c r="D6353" s="199"/>
      <c r="E6353" s="199"/>
      <c r="F6353" s="10"/>
      <c r="G6353" s="10"/>
      <c r="H6353" s="10"/>
      <c r="I6353" s="203"/>
      <c r="J6353" s="205"/>
      <c r="K6353" s="159"/>
      <c r="L6353" s="159"/>
      <c r="M6353" s="159"/>
      <c r="N6353" s="113"/>
      <c r="O6353" s="153"/>
      <c r="P6353" s="205"/>
      <c r="Q6353" s="205"/>
      <c r="R6353" s="159"/>
      <c r="S6353" s="159"/>
      <c r="T6353" s="159"/>
      <c r="U6353" s="159"/>
      <c r="V6353" s="153"/>
      <c r="W6353" s="153"/>
      <c r="X6353" s="153"/>
      <c r="Y6353" s="10"/>
      <c r="Z6353" s="9"/>
      <c r="AA6353" s="9"/>
      <c r="AB6353" s="9"/>
    </row>
    <row r="6354" spans="1:28" outlineLevel="6" x14ac:dyDescent="0.15">
      <c r="B6354" s="6"/>
      <c r="C6354" s="6"/>
      <c r="D6354" s="6"/>
      <c r="E6354" s="6"/>
      <c r="F6354" s="6"/>
      <c r="G6354" s="6"/>
      <c r="H6354" s="6"/>
      <c r="I6354" s="6"/>
      <c r="J6354" s="6"/>
      <c r="K6354" s="6"/>
      <c r="L6354" s="6"/>
      <c r="M6354" s="6"/>
      <c r="N6354" s="9"/>
      <c r="O6354" s="9"/>
      <c r="P6354" s="6"/>
      <c r="Q6354" s="6"/>
      <c r="R6354" s="6"/>
      <c r="S6354" s="6"/>
      <c r="T6354" s="6"/>
      <c r="U6354" s="6"/>
      <c r="V6354" s="6"/>
      <c r="W6354" s="9"/>
      <c r="X6354" s="9"/>
      <c r="Y6354" s="9"/>
    </row>
    <row r="6355" spans="1:28" ht="13.5" outlineLevel="5" x14ac:dyDescent="0.25">
      <c r="A6355" s="189" t="s">
        <v>1363</v>
      </c>
      <c r="B6355" s="239">
        <v>6</v>
      </c>
      <c r="C6355" s="240"/>
      <c r="D6355" s="240"/>
      <c r="E6355" s="240"/>
      <c r="F6355" s="193"/>
      <c r="G6355" s="193"/>
      <c r="H6355" s="193"/>
      <c r="I6355" s="241" t="s">
        <v>1362</v>
      </c>
      <c r="J6355" s="242"/>
      <c r="K6355" s="243"/>
      <c r="L6355" s="243"/>
      <c r="M6355" s="243"/>
      <c r="N6355" s="193"/>
      <c r="O6355" s="191">
        <f>SUBTOTAL(9,O6356:O6378)</f>
        <v>0</v>
      </c>
      <c r="P6355" s="242" t="s">
        <v>475</v>
      </c>
      <c r="Q6355" s="242"/>
      <c r="R6355" s="243"/>
      <c r="S6355" s="192">
        <f>SUBTOTAL(9,S6356:S6378)</f>
        <v>0</v>
      </c>
      <c r="T6355" s="243"/>
      <c r="U6355" s="192">
        <f>SUBTOTAL(9,U6356:U6378)</f>
        <v>0</v>
      </c>
      <c r="V6355" s="244"/>
      <c r="W6355" s="191">
        <f>SUBTOTAL(9,W6356:W6378)</f>
        <v>0</v>
      </c>
      <c r="X6355" s="191">
        <f>SUBTOTAL(9,X6356:X6378)</f>
        <v>0</v>
      </c>
      <c r="Y6355" s="189"/>
      <c r="Z6355" s="6"/>
      <c r="AA6355" s="9"/>
      <c r="AB6355" s="9"/>
    </row>
    <row r="6356" spans="1:28" ht="57" outlineLevel="6" x14ac:dyDescent="0.15">
      <c r="B6356" s="197"/>
      <c r="C6356" s="198"/>
      <c r="D6356" s="114">
        <v>1435</v>
      </c>
      <c r="E6356" s="114"/>
      <c r="F6356" s="115"/>
      <c r="G6356" s="115" t="s">
        <v>1984</v>
      </c>
      <c r="H6356" s="115" t="s">
        <v>2989</v>
      </c>
      <c r="I6356" s="116" t="s">
        <v>2480</v>
      </c>
      <c r="J6356" s="117" t="s">
        <v>584</v>
      </c>
      <c r="K6356" s="118">
        <v>10</v>
      </c>
      <c r="L6356" s="118">
        <v>0</v>
      </c>
      <c r="M6356" s="118">
        <v>10</v>
      </c>
      <c r="N6356" s="271"/>
      <c r="O6356" s="119">
        <f>M6356*N6356</f>
        <v>0</v>
      </c>
      <c r="P6356" s="117" t="s">
        <v>697</v>
      </c>
      <c r="Q6356" s="117" t="s">
        <v>9413</v>
      </c>
      <c r="R6356" s="118"/>
      <c r="S6356" s="118">
        <f>M6356*R6356</f>
        <v>0</v>
      </c>
      <c r="T6356" s="118"/>
      <c r="U6356" s="118">
        <f>M6356*T6356</f>
        <v>0</v>
      </c>
      <c r="V6356" s="119">
        <v>21</v>
      </c>
      <c r="W6356" s="119">
        <f>O6356*(V6356/100)</f>
        <v>0</v>
      </c>
      <c r="X6356" s="119">
        <f>O6356+W6356</f>
        <v>0</v>
      </c>
      <c r="Y6356" s="120">
        <v>8</v>
      </c>
      <c r="Z6356" s="9"/>
      <c r="AA6356" s="9"/>
      <c r="AB6356" s="9"/>
    </row>
    <row r="6357" spans="1:28" ht="4.5" customHeight="1" outlineLevel="6" x14ac:dyDescent="0.15">
      <c r="B6357" s="197"/>
      <c r="C6357" s="199"/>
      <c r="D6357" s="199"/>
      <c r="E6357" s="199"/>
      <c r="F6357" s="10"/>
      <c r="G6357" s="10"/>
      <c r="H6357" s="10"/>
      <c r="I6357" s="203"/>
      <c r="J6357" s="205"/>
      <c r="K6357" s="159"/>
      <c r="L6357" s="159"/>
      <c r="M6357" s="159"/>
      <c r="N6357" s="113"/>
      <c r="O6357" s="153"/>
      <c r="P6357" s="205"/>
      <c r="Q6357" s="205"/>
      <c r="R6357" s="159"/>
      <c r="S6357" s="159"/>
      <c r="T6357" s="159"/>
      <c r="U6357" s="159"/>
      <c r="V6357" s="153"/>
      <c r="W6357" s="153"/>
      <c r="X6357" s="153"/>
      <c r="Y6357" s="10"/>
      <c r="Z6357" s="9"/>
      <c r="AA6357" s="9"/>
      <c r="AB6357" s="9"/>
    </row>
    <row r="6358" spans="1:28" ht="42.75" outlineLevel="6" x14ac:dyDescent="0.15">
      <c r="B6358" s="197"/>
      <c r="C6358" s="198"/>
      <c r="D6358" s="114">
        <v>1436</v>
      </c>
      <c r="E6358" s="114"/>
      <c r="F6358" s="115"/>
      <c r="G6358" s="115" t="s">
        <v>1981</v>
      </c>
      <c r="H6358" s="115" t="s">
        <v>2988</v>
      </c>
      <c r="I6358" s="116" t="s">
        <v>2477</v>
      </c>
      <c r="J6358" s="117" t="s">
        <v>584</v>
      </c>
      <c r="K6358" s="118">
        <v>10</v>
      </c>
      <c r="L6358" s="118">
        <v>0</v>
      </c>
      <c r="M6358" s="118">
        <v>10</v>
      </c>
      <c r="N6358" s="271"/>
      <c r="O6358" s="119">
        <f>M6358*N6358</f>
        <v>0</v>
      </c>
      <c r="P6358" s="117" t="s">
        <v>697</v>
      </c>
      <c r="Q6358" s="117" t="s">
        <v>9413</v>
      </c>
      <c r="R6358" s="118"/>
      <c r="S6358" s="118">
        <f>M6358*R6358</f>
        <v>0</v>
      </c>
      <c r="T6358" s="118"/>
      <c r="U6358" s="118">
        <f>M6358*T6358</f>
        <v>0</v>
      </c>
      <c r="V6358" s="119">
        <v>21</v>
      </c>
      <c r="W6358" s="119">
        <f>O6358*(V6358/100)</f>
        <v>0</v>
      </c>
      <c r="X6358" s="119">
        <f>O6358+W6358</f>
        <v>0</v>
      </c>
      <c r="Y6358" s="120">
        <v>8</v>
      </c>
      <c r="Z6358" s="9"/>
      <c r="AA6358" s="9"/>
      <c r="AB6358" s="9"/>
    </row>
    <row r="6359" spans="1:28" ht="4.5" customHeight="1" outlineLevel="6" x14ac:dyDescent="0.15">
      <c r="B6359" s="197"/>
      <c r="C6359" s="199"/>
      <c r="D6359" s="199"/>
      <c r="E6359" s="199"/>
      <c r="F6359" s="10"/>
      <c r="G6359" s="10"/>
      <c r="H6359" s="10"/>
      <c r="I6359" s="203"/>
      <c r="J6359" s="205"/>
      <c r="K6359" s="159"/>
      <c r="L6359" s="159"/>
      <c r="M6359" s="159"/>
      <c r="N6359" s="113"/>
      <c r="O6359" s="153"/>
      <c r="P6359" s="205"/>
      <c r="Q6359" s="205"/>
      <c r="R6359" s="159"/>
      <c r="S6359" s="159"/>
      <c r="T6359" s="159"/>
      <c r="U6359" s="159"/>
      <c r="V6359" s="153"/>
      <c r="W6359" s="153"/>
      <c r="X6359" s="153"/>
      <c r="Y6359" s="10"/>
      <c r="Z6359" s="9"/>
      <c r="AA6359" s="9"/>
      <c r="AB6359" s="9"/>
    </row>
    <row r="6360" spans="1:28" ht="28.5" outlineLevel="6" x14ac:dyDescent="0.15">
      <c r="B6360" s="197"/>
      <c r="C6360" s="198"/>
      <c r="D6360" s="114">
        <v>1437</v>
      </c>
      <c r="E6360" s="114"/>
      <c r="F6360" s="115"/>
      <c r="G6360" s="115" t="s">
        <v>1978</v>
      </c>
      <c r="H6360" s="115" t="s">
        <v>2987</v>
      </c>
      <c r="I6360" s="116" t="s">
        <v>2986</v>
      </c>
      <c r="J6360" s="117" t="s">
        <v>584</v>
      </c>
      <c r="K6360" s="118">
        <v>20</v>
      </c>
      <c r="L6360" s="118">
        <v>0</v>
      </c>
      <c r="M6360" s="118">
        <v>20</v>
      </c>
      <c r="N6360" s="271"/>
      <c r="O6360" s="119">
        <f>M6360*N6360</f>
        <v>0</v>
      </c>
      <c r="P6360" s="117" t="s">
        <v>697</v>
      </c>
      <c r="Q6360" s="117" t="s">
        <v>9413</v>
      </c>
      <c r="R6360" s="118"/>
      <c r="S6360" s="118">
        <f>M6360*R6360</f>
        <v>0</v>
      </c>
      <c r="T6360" s="118"/>
      <c r="U6360" s="118">
        <f>M6360*T6360</f>
        <v>0</v>
      </c>
      <c r="V6360" s="119">
        <v>21</v>
      </c>
      <c r="W6360" s="119">
        <f>O6360*(V6360/100)</f>
        <v>0</v>
      </c>
      <c r="X6360" s="119">
        <f>O6360+W6360</f>
        <v>0</v>
      </c>
      <c r="Y6360" s="120">
        <v>8</v>
      </c>
      <c r="Z6360" s="9"/>
      <c r="AA6360" s="9"/>
      <c r="AB6360" s="9"/>
    </row>
    <row r="6361" spans="1:28" ht="4.5" customHeight="1" outlineLevel="6" x14ac:dyDescent="0.15">
      <c r="B6361" s="197"/>
      <c r="C6361" s="199"/>
      <c r="D6361" s="199"/>
      <c r="E6361" s="199"/>
      <c r="F6361" s="10"/>
      <c r="G6361" s="10"/>
      <c r="H6361" s="10"/>
      <c r="I6361" s="203"/>
      <c r="J6361" s="205"/>
      <c r="K6361" s="159"/>
      <c r="L6361" s="159"/>
      <c r="M6361" s="159"/>
      <c r="N6361" s="113"/>
      <c r="O6361" s="153"/>
      <c r="P6361" s="205"/>
      <c r="Q6361" s="205"/>
      <c r="R6361" s="159"/>
      <c r="S6361" s="159"/>
      <c r="T6361" s="159"/>
      <c r="U6361" s="159"/>
      <c r="V6361" s="153"/>
      <c r="W6361" s="153"/>
      <c r="X6361" s="153"/>
      <c r="Y6361" s="10"/>
      <c r="Z6361" s="9"/>
      <c r="AA6361" s="9"/>
      <c r="AB6361" s="9"/>
    </row>
    <row r="6362" spans="1:28" ht="14.25" outlineLevel="6" x14ac:dyDescent="0.15">
      <c r="B6362" s="197"/>
      <c r="C6362" s="198"/>
      <c r="D6362" s="114">
        <v>1438</v>
      </c>
      <c r="E6362" s="114"/>
      <c r="F6362" s="115"/>
      <c r="G6362" s="115" t="s">
        <v>1975</v>
      </c>
      <c r="H6362" s="115" t="s">
        <v>2985</v>
      </c>
      <c r="I6362" s="116" t="s">
        <v>2125</v>
      </c>
      <c r="J6362" s="117" t="s">
        <v>696</v>
      </c>
      <c r="K6362" s="118">
        <v>20</v>
      </c>
      <c r="L6362" s="118">
        <v>0</v>
      </c>
      <c r="M6362" s="118">
        <v>20</v>
      </c>
      <c r="N6362" s="271"/>
      <c r="O6362" s="119">
        <f>M6362*N6362</f>
        <v>0</v>
      </c>
      <c r="P6362" s="117" t="s">
        <v>697</v>
      </c>
      <c r="Q6362" s="117" t="s">
        <v>9413</v>
      </c>
      <c r="R6362" s="118"/>
      <c r="S6362" s="118">
        <f>M6362*R6362</f>
        <v>0</v>
      </c>
      <c r="T6362" s="118"/>
      <c r="U6362" s="118">
        <f>M6362*T6362</f>
        <v>0</v>
      </c>
      <c r="V6362" s="119">
        <v>21</v>
      </c>
      <c r="W6362" s="119">
        <f>O6362*(V6362/100)</f>
        <v>0</v>
      </c>
      <c r="X6362" s="119">
        <f>O6362+W6362</f>
        <v>0</v>
      </c>
      <c r="Y6362" s="120">
        <v>8</v>
      </c>
      <c r="Z6362" s="9"/>
      <c r="AA6362" s="9"/>
      <c r="AB6362" s="9"/>
    </row>
    <row r="6363" spans="1:28" ht="4.5" customHeight="1" outlineLevel="6" x14ac:dyDescent="0.15">
      <c r="B6363" s="197"/>
      <c r="C6363" s="199"/>
      <c r="D6363" s="199"/>
      <c r="E6363" s="199"/>
      <c r="F6363" s="10"/>
      <c r="G6363" s="10"/>
      <c r="H6363" s="10"/>
      <c r="I6363" s="203"/>
      <c r="J6363" s="205"/>
      <c r="K6363" s="159"/>
      <c r="L6363" s="159"/>
      <c r="M6363" s="159"/>
      <c r="N6363" s="113"/>
      <c r="O6363" s="153"/>
      <c r="P6363" s="205"/>
      <c r="Q6363" s="205"/>
      <c r="R6363" s="159"/>
      <c r="S6363" s="159"/>
      <c r="T6363" s="159"/>
      <c r="U6363" s="159"/>
      <c r="V6363" s="153"/>
      <c r="W6363" s="153"/>
      <c r="X6363" s="153"/>
      <c r="Y6363" s="10"/>
      <c r="Z6363" s="9"/>
      <c r="AA6363" s="9"/>
      <c r="AB6363" s="9"/>
    </row>
    <row r="6364" spans="1:28" ht="14.25" outlineLevel="6" x14ac:dyDescent="0.15">
      <c r="B6364" s="197"/>
      <c r="C6364" s="198"/>
      <c r="D6364" s="114">
        <v>1439</v>
      </c>
      <c r="E6364" s="114"/>
      <c r="F6364" s="115"/>
      <c r="G6364" s="115" t="s">
        <v>1972</v>
      </c>
      <c r="H6364" s="115" t="s">
        <v>2984</v>
      </c>
      <c r="I6364" s="116" t="s">
        <v>2122</v>
      </c>
      <c r="J6364" s="117" t="s">
        <v>584</v>
      </c>
      <c r="K6364" s="118">
        <v>150</v>
      </c>
      <c r="L6364" s="118">
        <v>0</v>
      </c>
      <c r="M6364" s="118">
        <v>150</v>
      </c>
      <c r="N6364" s="271"/>
      <c r="O6364" s="119">
        <f>M6364*N6364</f>
        <v>0</v>
      </c>
      <c r="P6364" s="117" t="s">
        <v>697</v>
      </c>
      <c r="Q6364" s="117" t="s">
        <v>9413</v>
      </c>
      <c r="R6364" s="118"/>
      <c r="S6364" s="118">
        <f>M6364*R6364</f>
        <v>0</v>
      </c>
      <c r="T6364" s="118"/>
      <c r="U6364" s="118">
        <f>M6364*T6364</f>
        <v>0</v>
      </c>
      <c r="V6364" s="119">
        <v>21</v>
      </c>
      <c r="W6364" s="119">
        <f>O6364*(V6364/100)</f>
        <v>0</v>
      </c>
      <c r="X6364" s="119">
        <f>O6364+W6364</f>
        <v>0</v>
      </c>
      <c r="Y6364" s="120">
        <v>8</v>
      </c>
      <c r="Z6364" s="9"/>
      <c r="AA6364" s="9"/>
      <c r="AB6364" s="9"/>
    </row>
    <row r="6365" spans="1:28" ht="4.5" customHeight="1" outlineLevel="6" x14ac:dyDescent="0.15">
      <c r="B6365" s="197"/>
      <c r="C6365" s="199"/>
      <c r="D6365" s="199"/>
      <c r="E6365" s="199"/>
      <c r="F6365" s="10"/>
      <c r="G6365" s="10"/>
      <c r="H6365" s="10"/>
      <c r="I6365" s="203"/>
      <c r="J6365" s="205"/>
      <c r="K6365" s="159"/>
      <c r="L6365" s="159"/>
      <c r="M6365" s="159"/>
      <c r="N6365" s="113"/>
      <c r="O6365" s="153"/>
      <c r="P6365" s="205"/>
      <c r="Q6365" s="205"/>
      <c r="R6365" s="159"/>
      <c r="S6365" s="159"/>
      <c r="T6365" s="159"/>
      <c r="U6365" s="159"/>
      <c r="V6365" s="153"/>
      <c r="W6365" s="153"/>
      <c r="X6365" s="153"/>
      <c r="Y6365" s="10"/>
      <c r="Z6365" s="9"/>
      <c r="AA6365" s="9"/>
      <c r="AB6365" s="9"/>
    </row>
    <row r="6366" spans="1:28" ht="14.25" outlineLevel="6" x14ac:dyDescent="0.15">
      <c r="B6366" s="197"/>
      <c r="C6366" s="198"/>
      <c r="D6366" s="114">
        <v>1440</v>
      </c>
      <c r="E6366" s="114"/>
      <c r="F6366" s="115"/>
      <c r="G6366" s="115" t="s">
        <v>1969</v>
      </c>
      <c r="H6366" s="115" t="s">
        <v>2983</v>
      </c>
      <c r="I6366" s="116" t="s">
        <v>2403</v>
      </c>
      <c r="J6366" s="117" t="s">
        <v>1011</v>
      </c>
      <c r="K6366" s="118">
        <v>1</v>
      </c>
      <c r="L6366" s="118">
        <v>0</v>
      </c>
      <c r="M6366" s="118">
        <v>1</v>
      </c>
      <c r="N6366" s="271"/>
      <c r="O6366" s="119">
        <f>M6366*N6366</f>
        <v>0</v>
      </c>
      <c r="P6366" s="117" t="s">
        <v>697</v>
      </c>
      <c r="Q6366" s="117" t="s">
        <v>9413</v>
      </c>
      <c r="R6366" s="118"/>
      <c r="S6366" s="118">
        <f>M6366*R6366</f>
        <v>0</v>
      </c>
      <c r="T6366" s="118"/>
      <c r="U6366" s="118">
        <f>M6366*T6366</f>
        <v>0</v>
      </c>
      <c r="V6366" s="119">
        <v>21</v>
      </c>
      <c r="W6366" s="119">
        <f>O6366*(V6366/100)</f>
        <v>0</v>
      </c>
      <c r="X6366" s="119">
        <f>O6366+W6366</f>
        <v>0</v>
      </c>
      <c r="Y6366" s="120">
        <v>8</v>
      </c>
      <c r="Z6366" s="9"/>
      <c r="AA6366" s="9"/>
      <c r="AB6366" s="9"/>
    </row>
    <row r="6367" spans="1:28" ht="4.5" customHeight="1" outlineLevel="6" x14ac:dyDescent="0.15">
      <c r="B6367" s="197"/>
      <c r="C6367" s="199"/>
      <c r="D6367" s="199"/>
      <c r="E6367" s="199"/>
      <c r="F6367" s="10"/>
      <c r="G6367" s="10"/>
      <c r="H6367" s="10"/>
      <c r="I6367" s="203"/>
      <c r="J6367" s="205"/>
      <c r="K6367" s="159"/>
      <c r="L6367" s="159"/>
      <c r="M6367" s="159"/>
      <c r="N6367" s="113"/>
      <c r="O6367" s="153"/>
      <c r="P6367" s="205"/>
      <c r="Q6367" s="205"/>
      <c r="R6367" s="159"/>
      <c r="S6367" s="159"/>
      <c r="T6367" s="159"/>
      <c r="U6367" s="159"/>
      <c r="V6367" s="153"/>
      <c r="W6367" s="153"/>
      <c r="X6367" s="153"/>
      <c r="Y6367" s="10"/>
      <c r="Z6367" s="9"/>
      <c r="AA6367" s="9"/>
      <c r="AB6367" s="9"/>
    </row>
    <row r="6368" spans="1:28" ht="14.25" outlineLevel="6" x14ac:dyDescent="0.15">
      <c r="B6368" s="197"/>
      <c r="C6368" s="198"/>
      <c r="D6368" s="114">
        <v>1441</v>
      </c>
      <c r="E6368" s="114"/>
      <c r="F6368" s="115"/>
      <c r="G6368" s="115" t="s">
        <v>1966</v>
      </c>
      <c r="H6368" s="115" t="s">
        <v>2982</v>
      </c>
      <c r="I6368" s="116" t="s">
        <v>1958</v>
      </c>
      <c r="J6368" s="117" t="s">
        <v>1011</v>
      </c>
      <c r="K6368" s="118">
        <v>1</v>
      </c>
      <c r="L6368" s="118">
        <v>0</v>
      </c>
      <c r="M6368" s="118">
        <v>1</v>
      </c>
      <c r="N6368" s="271"/>
      <c r="O6368" s="119">
        <f>M6368*N6368</f>
        <v>0</v>
      </c>
      <c r="P6368" s="117" t="s">
        <v>697</v>
      </c>
      <c r="Q6368" s="117" t="s">
        <v>9413</v>
      </c>
      <c r="R6368" s="118"/>
      <c r="S6368" s="118">
        <f>M6368*R6368</f>
        <v>0</v>
      </c>
      <c r="T6368" s="118"/>
      <c r="U6368" s="118">
        <f>M6368*T6368</f>
        <v>0</v>
      </c>
      <c r="V6368" s="119">
        <v>21</v>
      </c>
      <c r="W6368" s="119">
        <f>O6368*(V6368/100)</f>
        <v>0</v>
      </c>
      <c r="X6368" s="119">
        <f>O6368+W6368</f>
        <v>0</v>
      </c>
      <c r="Y6368" s="120">
        <v>8</v>
      </c>
      <c r="Z6368" s="9"/>
      <c r="AA6368" s="9"/>
      <c r="AB6368" s="9"/>
    </row>
    <row r="6369" spans="1:28" ht="4.5" customHeight="1" outlineLevel="6" x14ac:dyDescent="0.15">
      <c r="B6369" s="197"/>
      <c r="C6369" s="199"/>
      <c r="D6369" s="199"/>
      <c r="E6369" s="199"/>
      <c r="F6369" s="10"/>
      <c r="G6369" s="10"/>
      <c r="H6369" s="10"/>
      <c r="I6369" s="203"/>
      <c r="J6369" s="205"/>
      <c r="K6369" s="159"/>
      <c r="L6369" s="159"/>
      <c r="M6369" s="159"/>
      <c r="N6369" s="113"/>
      <c r="O6369" s="153"/>
      <c r="P6369" s="205"/>
      <c r="Q6369" s="205"/>
      <c r="R6369" s="159"/>
      <c r="S6369" s="159"/>
      <c r="T6369" s="159"/>
      <c r="U6369" s="159"/>
      <c r="V6369" s="153"/>
      <c r="W6369" s="153"/>
      <c r="X6369" s="153"/>
      <c r="Y6369" s="10"/>
      <c r="Z6369" s="9"/>
      <c r="AA6369" s="9"/>
      <c r="AB6369" s="9"/>
    </row>
    <row r="6370" spans="1:28" ht="14.25" outlineLevel="6" x14ac:dyDescent="0.15">
      <c r="B6370" s="197"/>
      <c r="C6370" s="198"/>
      <c r="D6370" s="114">
        <v>1442</v>
      </c>
      <c r="E6370" s="114"/>
      <c r="F6370" s="115"/>
      <c r="G6370" s="115" t="s">
        <v>1963</v>
      </c>
      <c r="H6370" s="115" t="s">
        <v>2981</v>
      </c>
      <c r="I6370" s="116" t="s">
        <v>1955</v>
      </c>
      <c r="J6370" s="117" t="s">
        <v>1011</v>
      </c>
      <c r="K6370" s="118">
        <v>1</v>
      </c>
      <c r="L6370" s="118">
        <v>0</v>
      </c>
      <c r="M6370" s="118">
        <v>1</v>
      </c>
      <c r="N6370" s="271"/>
      <c r="O6370" s="119">
        <f>M6370*N6370</f>
        <v>0</v>
      </c>
      <c r="P6370" s="117" t="s">
        <v>697</v>
      </c>
      <c r="Q6370" s="117" t="s">
        <v>9413</v>
      </c>
      <c r="R6370" s="118"/>
      <c r="S6370" s="118">
        <f>M6370*R6370</f>
        <v>0</v>
      </c>
      <c r="T6370" s="118"/>
      <c r="U6370" s="118">
        <f>M6370*T6370</f>
        <v>0</v>
      </c>
      <c r="V6370" s="119">
        <v>21</v>
      </c>
      <c r="W6370" s="119">
        <f>O6370*(V6370/100)</f>
        <v>0</v>
      </c>
      <c r="X6370" s="119">
        <f>O6370+W6370</f>
        <v>0</v>
      </c>
      <c r="Y6370" s="120">
        <v>8</v>
      </c>
      <c r="Z6370" s="9"/>
      <c r="AA6370" s="9"/>
      <c r="AB6370" s="9"/>
    </row>
    <row r="6371" spans="1:28" ht="4.5" customHeight="1" outlineLevel="6" x14ac:dyDescent="0.15">
      <c r="B6371" s="197"/>
      <c r="C6371" s="199"/>
      <c r="D6371" s="199"/>
      <c r="E6371" s="199"/>
      <c r="F6371" s="10"/>
      <c r="G6371" s="10"/>
      <c r="H6371" s="10"/>
      <c r="I6371" s="203"/>
      <c r="J6371" s="205"/>
      <c r="K6371" s="159"/>
      <c r="L6371" s="159"/>
      <c r="M6371" s="159"/>
      <c r="N6371" s="113"/>
      <c r="O6371" s="153"/>
      <c r="P6371" s="205"/>
      <c r="Q6371" s="205"/>
      <c r="R6371" s="159"/>
      <c r="S6371" s="159"/>
      <c r="T6371" s="159"/>
      <c r="U6371" s="159"/>
      <c r="V6371" s="153"/>
      <c r="W6371" s="153"/>
      <c r="X6371" s="153"/>
      <c r="Y6371" s="10"/>
      <c r="Z6371" s="9"/>
      <c r="AA6371" s="9"/>
      <c r="AB6371" s="9"/>
    </row>
    <row r="6372" spans="1:28" ht="14.25" outlineLevel="6" x14ac:dyDescent="0.15">
      <c r="B6372" s="197"/>
      <c r="C6372" s="198"/>
      <c r="D6372" s="114">
        <v>1443</v>
      </c>
      <c r="E6372" s="114"/>
      <c r="F6372" s="115"/>
      <c r="G6372" s="115" t="s">
        <v>1960</v>
      </c>
      <c r="H6372" s="115" t="s">
        <v>2980</v>
      </c>
      <c r="I6372" s="116" t="s">
        <v>1952</v>
      </c>
      <c r="J6372" s="117" t="s">
        <v>1011</v>
      </c>
      <c r="K6372" s="118">
        <v>1</v>
      </c>
      <c r="L6372" s="118">
        <v>0</v>
      </c>
      <c r="M6372" s="118">
        <v>1</v>
      </c>
      <c r="N6372" s="271"/>
      <c r="O6372" s="119">
        <f>M6372*N6372</f>
        <v>0</v>
      </c>
      <c r="P6372" s="117" t="s">
        <v>697</v>
      </c>
      <c r="Q6372" s="117" t="s">
        <v>9413</v>
      </c>
      <c r="R6372" s="118"/>
      <c r="S6372" s="118">
        <f>M6372*R6372</f>
        <v>0</v>
      </c>
      <c r="T6372" s="118"/>
      <c r="U6372" s="118">
        <f>M6372*T6372</f>
        <v>0</v>
      </c>
      <c r="V6372" s="119">
        <v>21</v>
      </c>
      <c r="W6372" s="119">
        <f>O6372*(V6372/100)</f>
        <v>0</v>
      </c>
      <c r="X6372" s="119">
        <f>O6372+W6372</f>
        <v>0</v>
      </c>
      <c r="Y6372" s="120">
        <v>8</v>
      </c>
      <c r="Z6372" s="9"/>
      <c r="AA6372" s="9"/>
      <c r="AB6372" s="9"/>
    </row>
    <row r="6373" spans="1:28" ht="4.5" customHeight="1" outlineLevel="6" x14ac:dyDescent="0.15">
      <c r="B6373" s="197"/>
      <c r="C6373" s="199"/>
      <c r="D6373" s="199"/>
      <c r="E6373" s="199"/>
      <c r="F6373" s="10"/>
      <c r="G6373" s="10"/>
      <c r="H6373" s="10"/>
      <c r="I6373" s="203"/>
      <c r="J6373" s="205"/>
      <c r="K6373" s="159"/>
      <c r="L6373" s="159"/>
      <c r="M6373" s="159"/>
      <c r="N6373" s="113"/>
      <c r="O6373" s="153"/>
      <c r="P6373" s="205"/>
      <c r="Q6373" s="205"/>
      <c r="R6373" s="159"/>
      <c r="S6373" s="159"/>
      <c r="T6373" s="159"/>
      <c r="U6373" s="159"/>
      <c r="V6373" s="153"/>
      <c r="W6373" s="153"/>
      <c r="X6373" s="153"/>
      <c r="Y6373" s="10"/>
      <c r="Z6373" s="9"/>
      <c r="AA6373" s="9"/>
      <c r="AB6373" s="9"/>
    </row>
    <row r="6374" spans="1:28" ht="14.25" outlineLevel="6" x14ac:dyDescent="0.15">
      <c r="B6374" s="197"/>
      <c r="C6374" s="198"/>
      <c r="D6374" s="114">
        <v>1444</v>
      </c>
      <c r="E6374" s="114"/>
      <c r="F6374" s="115"/>
      <c r="G6374" s="115" t="s">
        <v>1957</v>
      </c>
      <c r="H6374" s="115" t="s">
        <v>2979</v>
      </c>
      <c r="I6374" s="116" t="s">
        <v>1949</v>
      </c>
      <c r="J6374" s="117" t="s">
        <v>584</v>
      </c>
      <c r="K6374" s="118">
        <v>10</v>
      </c>
      <c r="L6374" s="118">
        <v>0</v>
      </c>
      <c r="M6374" s="118">
        <v>10</v>
      </c>
      <c r="N6374" s="271"/>
      <c r="O6374" s="119">
        <f>M6374*N6374</f>
        <v>0</v>
      </c>
      <c r="P6374" s="117" t="s">
        <v>697</v>
      </c>
      <c r="Q6374" s="117" t="s">
        <v>9413</v>
      </c>
      <c r="R6374" s="118"/>
      <c r="S6374" s="118">
        <f>M6374*R6374</f>
        <v>0</v>
      </c>
      <c r="T6374" s="118"/>
      <c r="U6374" s="118">
        <f>M6374*T6374</f>
        <v>0</v>
      </c>
      <c r="V6374" s="119">
        <v>21</v>
      </c>
      <c r="W6374" s="119">
        <f>O6374*(V6374/100)</f>
        <v>0</v>
      </c>
      <c r="X6374" s="119">
        <f>O6374+W6374</f>
        <v>0</v>
      </c>
      <c r="Y6374" s="120">
        <v>8</v>
      </c>
      <c r="Z6374" s="9"/>
      <c r="AA6374" s="9"/>
      <c r="AB6374" s="9"/>
    </row>
    <row r="6375" spans="1:28" ht="4.5" customHeight="1" outlineLevel="6" x14ac:dyDescent="0.15">
      <c r="B6375" s="197"/>
      <c r="C6375" s="199"/>
      <c r="D6375" s="199"/>
      <c r="E6375" s="199"/>
      <c r="F6375" s="10"/>
      <c r="G6375" s="10"/>
      <c r="H6375" s="10"/>
      <c r="I6375" s="203"/>
      <c r="J6375" s="205"/>
      <c r="K6375" s="159"/>
      <c r="L6375" s="159"/>
      <c r="M6375" s="159"/>
      <c r="N6375" s="113"/>
      <c r="O6375" s="153"/>
      <c r="P6375" s="205"/>
      <c r="Q6375" s="205"/>
      <c r="R6375" s="159"/>
      <c r="S6375" s="159"/>
      <c r="T6375" s="159"/>
      <c r="U6375" s="159"/>
      <c r="V6375" s="153"/>
      <c r="W6375" s="153"/>
      <c r="X6375" s="153"/>
      <c r="Y6375" s="10"/>
      <c r="Z6375" s="9"/>
      <c r="AA6375" s="9"/>
      <c r="AB6375" s="9"/>
    </row>
    <row r="6376" spans="1:28" ht="14.25" outlineLevel="6" x14ac:dyDescent="0.15">
      <c r="B6376" s="197"/>
      <c r="C6376" s="198"/>
      <c r="D6376" s="114">
        <v>1445</v>
      </c>
      <c r="E6376" s="114"/>
      <c r="F6376" s="115"/>
      <c r="G6376" s="115" t="s">
        <v>1954</v>
      </c>
      <c r="H6376" s="115" t="s">
        <v>2978</v>
      </c>
      <c r="I6376" s="116" t="s">
        <v>2392</v>
      </c>
      <c r="J6376" s="117" t="s">
        <v>1011</v>
      </c>
      <c r="K6376" s="118">
        <v>1</v>
      </c>
      <c r="L6376" s="118">
        <v>0</v>
      </c>
      <c r="M6376" s="118">
        <v>1</v>
      </c>
      <c r="N6376" s="271"/>
      <c r="O6376" s="119">
        <f>M6376*N6376</f>
        <v>0</v>
      </c>
      <c r="P6376" s="117" t="s">
        <v>697</v>
      </c>
      <c r="Q6376" s="117" t="s">
        <v>9413</v>
      </c>
      <c r="R6376" s="118"/>
      <c r="S6376" s="118">
        <f>M6376*R6376</f>
        <v>0</v>
      </c>
      <c r="T6376" s="118"/>
      <c r="U6376" s="118">
        <f>M6376*T6376</f>
        <v>0</v>
      </c>
      <c r="V6376" s="119">
        <v>21</v>
      </c>
      <c r="W6376" s="119">
        <f>O6376*(V6376/100)</f>
        <v>0</v>
      </c>
      <c r="X6376" s="119">
        <f>O6376+W6376</f>
        <v>0</v>
      </c>
      <c r="Y6376" s="120">
        <v>8</v>
      </c>
      <c r="Z6376" s="9"/>
      <c r="AA6376" s="9"/>
      <c r="AB6376" s="9"/>
    </row>
    <row r="6377" spans="1:28" ht="4.5" customHeight="1" outlineLevel="6" x14ac:dyDescent="0.15">
      <c r="B6377" s="197"/>
      <c r="C6377" s="199"/>
      <c r="D6377" s="199"/>
      <c r="E6377" s="199"/>
      <c r="F6377" s="10"/>
      <c r="G6377" s="10"/>
      <c r="H6377" s="10"/>
      <c r="I6377" s="203"/>
      <c r="J6377" s="205"/>
      <c r="K6377" s="159"/>
      <c r="L6377" s="159"/>
      <c r="M6377" s="159"/>
      <c r="N6377" s="113"/>
      <c r="O6377" s="153"/>
      <c r="P6377" s="205"/>
      <c r="Q6377" s="205"/>
      <c r="R6377" s="159"/>
      <c r="S6377" s="159"/>
      <c r="T6377" s="159"/>
      <c r="U6377" s="159"/>
      <c r="V6377" s="153"/>
      <c r="W6377" s="153"/>
      <c r="X6377" s="153"/>
      <c r="Y6377" s="10"/>
      <c r="Z6377" s="9"/>
      <c r="AA6377" s="9"/>
      <c r="AB6377" s="9"/>
    </row>
    <row r="6378" spans="1:28" outlineLevel="6" x14ac:dyDescent="0.15">
      <c r="B6378" s="6"/>
      <c r="C6378" s="6"/>
      <c r="D6378" s="6"/>
      <c r="E6378" s="6"/>
      <c r="F6378" s="6"/>
      <c r="G6378" s="6"/>
      <c r="H6378" s="6"/>
      <c r="I6378" s="6"/>
      <c r="J6378" s="6"/>
      <c r="K6378" s="6"/>
      <c r="L6378" s="6"/>
      <c r="M6378" s="6"/>
      <c r="N6378" s="9"/>
      <c r="O6378" s="9"/>
      <c r="P6378" s="6"/>
      <c r="Q6378" s="6"/>
      <c r="R6378" s="6"/>
      <c r="S6378" s="6"/>
      <c r="T6378" s="6"/>
      <c r="U6378" s="6"/>
      <c r="V6378" s="6"/>
      <c r="W6378" s="9"/>
      <c r="X6378" s="9"/>
      <c r="Y6378" s="9"/>
    </row>
    <row r="6379" spans="1:28" ht="13.5" outlineLevel="5" x14ac:dyDescent="0.25">
      <c r="A6379" s="189" t="s">
        <v>1361</v>
      </c>
      <c r="B6379" s="239">
        <v>6</v>
      </c>
      <c r="C6379" s="240"/>
      <c r="D6379" s="240"/>
      <c r="E6379" s="240"/>
      <c r="F6379" s="193"/>
      <c r="G6379" s="193"/>
      <c r="H6379" s="193"/>
      <c r="I6379" s="241" t="s">
        <v>1360</v>
      </c>
      <c r="J6379" s="242"/>
      <c r="K6379" s="243"/>
      <c r="L6379" s="243"/>
      <c r="M6379" s="243"/>
      <c r="N6379" s="193"/>
      <c r="O6379" s="191">
        <f>SUBTOTAL(9,O6380:O6390)</f>
        <v>0</v>
      </c>
      <c r="P6379" s="242" t="s">
        <v>475</v>
      </c>
      <c r="Q6379" s="242"/>
      <c r="R6379" s="243"/>
      <c r="S6379" s="192">
        <f>SUBTOTAL(9,S6380:S6390)</f>
        <v>0</v>
      </c>
      <c r="T6379" s="243"/>
      <c r="U6379" s="192">
        <f>SUBTOTAL(9,U6380:U6390)</f>
        <v>0</v>
      </c>
      <c r="V6379" s="244"/>
      <c r="W6379" s="191">
        <f>SUBTOTAL(9,W6380:W6390)</f>
        <v>0</v>
      </c>
      <c r="X6379" s="191">
        <f>SUBTOTAL(9,X6380:X6390)</f>
        <v>0</v>
      </c>
      <c r="Y6379" s="189"/>
      <c r="Z6379" s="6"/>
      <c r="AA6379" s="9"/>
      <c r="AB6379" s="9"/>
    </row>
    <row r="6380" spans="1:28" ht="14.25" outlineLevel="6" x14ac:dyDescent="0.15">
      <c r="B6380" s="197"/>
      <c r="C6380" s="198"/>
      <c r="D6380" s="114">
        <v>1446</v>
      </c>
      <c r="E6380" s="114"/>
      <c r="F6380" s="115"/>
      <c r="G6380" s="115" t="s">
        <v>1945</v>
      </c>
      <c r="H6380" s="115" t="s">
        <v>2977</v>
      </c>
      <c r="I6380" s="116" t="s">
        <v>2454</v>
      </c>
      <c r="J6380" s="117" t="s">
        <v>584</v>
      </c>
      <c r="K6380" s="118">
        <v>1250</v>
      </c>
      <c r="L6380" s="118">
        <v>0</v>
      </c>
      <c r="M6380" s="118">
        <v>1250</v>
      </c>
      <c r="N6380" s="271"/>
      <c r="O6380" s="119">
        <f>M6380*N6380</f>
        <v>0</v>
      </c>
      <c r="P6380" s="117" t="s">
        <v>697</v>
      </c>
      <c r="Q6380" s="117" t="s">
        <v>9413</v>
      </c>
      <c r="R6380" s="118"/>
      <c r="S6380" s="118">
        <f>M6380*R6380</f>
        <v>0</v>
      </c>
      <c r="T6380" s="118"/>
      <c r="U6380" s="118">
        <f>M6380*T6380</f>
        <v>0</v>
      </c>
      <c r="V6380" s="119">
        <v>21</v>
      </c>
      <c r="W6380" s="119">
        <f>O6380*(V6380/100)</f>
        <v>0</v>
      </c>
      <c r="X6380" s="119">
        <f>O6380+W6380</f>
        <v>0</v>
      </c>
      <c r="Y6380" s="120">
        <v>8</v>
      </c>
      <c r="Z6380" s="9"/>
      <c r="AA6380" s="9"/>
      <c r="AB6380" s="9"/>
    </row>
    <row r="6381" spans="1:28" ht="4.5" customHeight="1" outlineLevel="6" x14ac:dyDescent="0.15">
      <c r="B6381" s="197"/>
      <c r="C6381" s="199"/>
      <c r="D6381" s="199"/>
      <c r="E6381" s="199"/>
      <c r="F6381" s="10"/>
      <c r="G6381" s="10"/>
      <c r="H6381" s="10"/>
      <c r="I6381" s="203"/>
      <c r="J6381" s="205"/>
      <c r="K6381" s="159"/>
      <c r="L6381" s="159"/>
      <c r="M6381" s="159"/>
      <c r="N6381" s="113"/>
      <c r="O6381" s="153"/>
      <c r="P6381" s="205"/>
      <c r="Q6381" s="205"/>
      <c r="R6381" s="159"/>
      <c r="S6381" s="159"/>
      <c r="T6381" s="159"/>
      <c r="U6381" s="159"/>
      <c r="V6381" s="153"/>
      <c r="W6381" s="153"/>
      <c r="X6381" s="153"/>
      <c r="Y6381" s="10"/>
      <c r="Z6381" s="9"/>
      <c r="AA6381" s="9"/>
      <c r="AB6381" s="9"/>
    </row>
    <row r="6382" spans="1:28" ht="42.75" outlineLevel="6" x14ac:dyDescent="0.15">
      <c r="B6382" s="197"/>
      <c r="C6382" s="198"/>
      <c r="D6382" s="114">
        <v>1447</v>
      </c>
      <c r="E6382" s="114"/>
      <c r="F6382" s="115"/>
      <c r="G6382" s="115" t="s">
        <v>1942</v>
      </c>
      <c r="H6382" s="115" t="s">
        <v>2976</v>
      </c>
      <c r="I6382" s="116" t="s">
        <v>2975</v>
      </c>
      <c r="J6382" s="117" t="s">
        <v>1011</v>
      </c>
      <c r="K6382" s="118">
        <v>1</v>
      </c>
      <c r="L6382" s="118">
        <v>0</v>
      </c>
      <c r="M6382" s="118">
        <v>1</v>
      </c>
      <c r="N6382" s="271"/>
      <c r="O6382" s="119">
        <f>M6382*N6382</f>
        <v>0</v>
      </c>
      <c r="P6382" s="117" t="s">
        <v>697</v>
      </c>
      <c r="Q6382" s="117" t="s">
        <v>9413</v>
      </c>
      <c r="R6382" s="118"/>
      <c r="S6382" s="118">
        <f>M6382*R6382</f>
        <v>0</v>
      </c>
      <c r="T6382" s="118"/>
      <c r="U6382" s="118">
        <f>M6382*T6382</f>
        <v>0</v>
      </c>
      <c r="V6382" s="119">
        <v>21</v>
      </c>
      <c r="W6382" s="119">
        <f>O6382*(V6382/100)</f>
        <v>0</v>
      </c>
      <c r="X6382" s="119">
        <f>O6382+W6382</f>
        <v>0</v>
      </c>
      <c r="Y6382" s="120">
        <v>8</v>
      </c>
      <c r="Z6382" s="9"/>
      <c r="AA6382" s="9"/>
      <c r="AB6382" s="9"/>
    </row>
    <row r="6383" spans="1:28" ht="4.5" customHeight="1" outlineLevel="6" x14ac:dyDescent="0.15">
      <c r="B6383" s="197"/>
      <c r="C6383" s="199"/>
      <c r="D6383" s="199"/>
      <c r="E6383" s="199"/>
      <c r="F6383" s="10"/>
      <c r="G6383" s="10"/>
      <c r="H6383" s="10"/>
      <c r="I6383" s="203"/>
      <c r="J6383" s="205"/>
      <c r="K6383" s="159"/>
      <c r="L6383" s="159"/>
      <c r="M6383" s="159"/>
      <c r="N6383" s="113"/>
      <c r="O6383" s="153"/>
      <c r="P6383" s="205"/>
      <c r="Q6383" s="205"/>
      <c r="R6383" s="159"/>
      <c r="S6383" s="159"/>
      <c r="T6383" s="159"/>
      <c r="U6383" s="159"/>
      <c r="V6383" s="153"/>
      <c r="W6383" s="153"/>
      <c r="X6383" s="153"/>
      <c r="Y6383" s="10"/>
      <c r="Z6383" s="9"/>
      <c r="AA6383" s="9"/>
      <c r="AB6383" s="9"/>
    </row>
    <row r="6384" spans="1:28" ht="14.25" outlineLevel="6" x14ac:dyDescent="0.15">
      <c r="B6384" s="197"/>
      <c r="C6384" s="198"/>
      <c r="D6384" s="114">
        <v>1448</v>
      </c>
      <c r="E6384" s="114"/>
      <c r="F6384" s="115"/>
      <c r="G6384" s="115" t="s">
        <v>1939</v>
      </c>
      <c r="H6384" s="115" t="s">
        <v>2974</v>
      </c>
      <c r="I6384" s="116" t="s">
        <v>2897</v>
      </c>
      <c r="J6384" s="117" t="s">
        <v>1011</v>
      </c>
      <c r="K6384" s="118">
        <v>1</v>
      </c>
      <c r="L6384" s="118">
        <v>0</v>
      </c>
      <c r="M6384" s="118">
        <v>1</v>
      </c>
      <c r="N6384" s="271"/>
      <c r="O6384" s="119">
        <f>M6384*N6384</f>
        <v>0</v>
      </c>
      <c r="P6384" s="117" t="s">
        <v>697</v>
      </c>
      <c r="Q6384" s="117" t="s">
        <v>9413</v>
      </c>
      <c r="R6384" s="118"/>
      <c r="S6384" s="118">
        <f>M6384*R6384</f>
        <v>0</v>
      </c>
      <c r="T6384" s="118"/>
      <c r="U6384" s="118">
        <f>M6384*T6384</f>
        <v>0</v>
      </c>
      <c r="V6384" s="119">
        <v>21</v>
      </c>
      <c r="W6384" s="119">
        <f>O6384*(V6384/100)</f>
        <v>0</v>
      </c>
      <c r="X6384" s="119">
        <f>O6384+W6384</f>
        <v>0</v>
      </c>
      <c r="Y6384" s="120">
        <v>8</v>
      </c>
      <c r="Z6384" s="9"/>
      <c r="AA6384" s="9"/>
      <c r="AB6384" s="9"/>
    </row>
    <row r="6385" spans="1:28" ht="4.5" customHeight="1" outlineLevel="6" x14ac:dyDescent="0.15">
      <c r="B6385" s="197"/>
      <c r="C6385" s="199"/>
      <c r="D6385" s="199"/>
      <c r="E6385" s="199"/>
      <c r="F6385" s="10"/>
      <c r="G6385" s="10"/>
      <c r="H6385" s="10"/>
      <c r="I6385" s="203"/>
      <c r="J6385" s="205"/>
      <c r="K6385" s="159"/>
      <c r="L6385" s="159"/>
      <c r="M6385" s="159"/>
      <c r="N6385" s="113"/>
      <c r="O6385" s="153"/>
      <c r="P6385" s="205"/>
      <c r="Q6385" s="205"/>
      <c r="R6385" s="159"/>
      <c r="S6385" s="159"/>
      <c r="T6385" s="159"/>
      <c r="U6385" s="159"/>
      <c r="V6385" s="153"/>
      <c r="W6385" s="153"/>
      <c r="X6385" s="153"/>
      <c r="Y6385" s="10"/>
      <c r="Z6385" s="9"/>
      <c r="AA6385" s="9"/>
      <c r="AB6385" s="9"/>
    </row>
    <row r="6386" spans="1:28" ht="14.25" outlineLevel="6" x14ac:dyDescent="0.15">
      <c r="B6386" s="197"/>
      <c r="C6386" s="198"/>
      <c r="D6386" s="114">
        <v>1449</v>
      </c>
      <c r="E6386" s="114"/>
      <c r="F6386" s="115"/>
      <c r="G6386" s="115" t="s">
        <v>1936</v>
      </c>
      <c r="H6386" s="115" t="s">
        <v>2973</v>
      </c>
      <c r="I6386" s="116" t="s">
        <v>1937</v>
      </c>
      <c r="J6386" s="117" t="s">
        <v>1011</v>
      </c>
      <c r="K6386" s="118">
        <v>1</v>
      </c>
      <c r="L6386" s="118">
        <v>0</v>
      </c>
      <c r="M6386" s="118">
        <v>1</v>
      </c>
      <c r="N6386" s="271"/>
      <c r="O6386" s="119">
        <f>M6386*N6386</f>
        <v>0</v>
      </c>
      <c r="P6386" s="117" t="s">
        <v>697</v>
      </c>
      <c r="Q6386" s="117" t="s">
        <v>9413</v>
      </c>
      <c r="R6386" s="118"/>
      <c r="S6386" s="118">
        <f>M6386*R6386</f>
        <v>0</v>
      </c>
      <c r="T6386" s="118"/>
      <c r="U6386" s="118">
        <f>M6386*T6386</f>
        <v>0</v>
      </c>
      <c r="V6386" s="119">
        <v>21</v>
      </c>
      <c r="W6386" s="119">
        <f>O6386*(V6386/100)</f>
        <v>0</v>
      </c>
      <c r="X6386" s="119">
        <f>O6386+W6386</f>
        <v>0</v>
      </c>
      <c r="Y6386" s="120">
        <v>8</v>
      </c>
      <c r="Z6386" s="9"/>
      <c r="AA6386" s="9"/>
      <c r="AB6386" s="9"/>
    </row>
    <row r="6387" spans="1:28" ht="4.5" customHeight="1" outlineLevel="6" x14ac:dyDescent="0.15">
      <c r="B6387" s="197"/>
      <c r="C6387" s="199"/>
      <c r="D6387" s="199"/>
      <c r="E6387" s="199"/>
      <c r="F6387" s="10"/>
      <c r="G6387" s="10"/>
      <c r="H6387" s="10"/>
      <c r="I6387" s="203"/>
      <c r="J6387" s="205"/>
      <c r="K6387" s="159"/>
      <c r="L6387" s="159"/>
      <c r="M6387" s="159"/>
      <c r="N6387" s="113"/>
      <c r="O6387" s="153"/>
      <c r="P6387" s="205"/>
      <c r="Q6387" s="205"/>
      <c r="R6387" s="159"/>
      <c r="S6387" s="159"/>
      <c r="T6387" s="159"/>
      <c r="U6387" s="159"/>
      <c r="V6387" s="153"/>
      <c r="W6387" s="153"/>
      <c r="X6387" s="153"/>
      <c r="Y6387" s="10"/>
      <c r="Z6387" s="9"/>
      <c r="AA6387" s="9"/>
      <c r="AB6387" s="9"/>
    </row>
    <row r="6388" spans="1:28" ht="14.25" outlineLevel="6" x14ac:dyDescent="0.15">
      <c r="B6388" s="197"/>
      <c r="C6388" s="198"/>
      <c r="D6388" s="114">
        <v>1450</v>
      </c>
      <c r="E6388" s="114"/>
      <c r="F6388" s="115"/>
      <c r="G6388" s="115" t="s">
        <v>2972</v>
      </c>
      <c r="H6388" s="115" t="s">
        <v>2971</v>
      </c>
      <c r="I6388" s="116" t="s">
        <v>1934</v>
      </c>
      <c r="J6388" s="117" t="s">
        <v>1011</v>
      </c>
      <c r="K6388" s="118">
        <v>1</v>
      </c>
      <c r="L6388" s="118">
        <v>0</v>
      </c>
      <c r="M6388" s="118">
        <v>1</v>
      </c>
      <c r="N6388" s="271"/>
      <c r="O6388" s="119">
        <f>M6388*N6388</f>
        <v>0</v>
      </c>
      <c r="P6388" s="117" t="s">
        <v>697</v>
      </c>
      <c r="Q6388" s="117" t="s">
        <v>9413</v>
      </c>
      <c r="R6388" s="118"/>
      <c r="S6388" s="118">
        <f>M6388*R6388</f>
        <v>0</v>
      </c>
      <c r="T6388" s="118"/>
      <c r="U6388" s="118">
        <f>M6388*T6388</f>
        <v>0</v>
      </c>
      <c r="V6388" s="119">
        <v>21</v>
      </c>
      <c r="W6388" s="119">
        <f>O6388*(V6388/100)</f>
        <v>0</v>
      </c>
      <c r="X6388" s="119">
        <f>O6388+W6388</f>
        <v>0</v>
      </c>
      <c r="Y6388" s="120">
        <v>8</v>
      </c>
      <c r="Z6388" s="9"/>
      <c r="AA6388" s="9"/>
      <c r="AB6388" s="9"/>
    </row>
    <row r="6389" spans="1:28" ht="4.5" customHeight="1" outlineLevel="6" x14ac:dyDescent="0.15">
      <c r="B6389" s="197"/>
      <c r="C6389" s="199"/>
      <c r="D6389" s="199"/>
      <c r="E6389" s="199"/>
      <c r="F6389" s="10"/>
      <c r="G6389" s="10"/>
      <c r="H6389" s="10"/>
      <c r="I6389" s="203"/>
      <c r="J6389" s="205"/>
      <c r="K6389" s="159"/>
      <c r="L6389" s="159"/>
      <c r="M6389" s="159"/>
      <c r="N6389" s="113"/>
      <c r="O6389" s="153"/>
      <c r="P6389" s="205"/>
      <c r="Q6389" s="205"/>
      <c r="R6389" s="159"/>
      <c r="S6389" s="159"/>
      <c r="T6389" s="159"/>
      <c r="U6389" s="159"/>
      <c r="V6389" s="153"/>
      <c r="W6389" s="153"/>
      <c r="X6389" s="153"/>
      <c r="Y6389" s="10"/>
      <c r="Z6389" s="9"/>
      <c r="AA6389" s="9"/>
      <c r="AB6389" s="9"/>
    </row>
    <row r="6390" spans="1:28" outlineLevel="6" x14ac:dyDescent="0.15">
      <c r="B6390" s="6"/>
      <c r="C6390" s="6"/>
      <c r="D6390" s="6"/>
      <c r="E6390" s="6"/>
      <c r="F6390" s="6"/>
      <c r="G6390" s="6"/>
      <c r="H6390" s="6"/>
      <c r="I6390" s="6"/>
      <c r="J6390" s="6"/>
      <c r="K6390" s="6"/>
      <c r="L6390" s="6"/>
      <c r="M6390" s="6"/>
      <c r="N6390" s="9"/>
      <c r="O6390" s="9"/>
      <c r="P6390" s="6"/>
      <c r="Q6390" s="6"/>
      <c r="R6390" s="6"/>
      <c r="S6390" s="6"/>
      <c r="T6390" s="6"/>
      <c r="U6390" s="6"/>
      <c r="V6390" s="6"/>
      <c r="W6390" s="9"/>
      <c r="X6390" s="9"/>
      <c r="Y6390" s="9"/>
    </row>
    <row r="6391" spans="1:28" ht="13.5" outlineLevel="5" x14ac:dyDescent="0.25">
      <c r="A6391" s="189" t="s">
        <v>1359</v>
      </c>
      <c r="B6391" s="239">
        <v>6</v>
      </c>
      <c r="C6391" s="240"/>
      <c r="D6391" s="240"/>
      <c r="E6391" s="240"/>
      <c r="F6391" s="193"/>
      <c r="G6391" s="193"/>
      <c r="H6391" s="193"/>
      <c r="I6391" s="241" t="s">
        <v>1358</v>
      </c>
      <c r="J6391" s="242"/>
      <c r="K6391" s="243"/>
      <c r="L6391" s="243"/>
      <c r="M6391" s="243"/>
      <c r="N6391" s="193"/>
      <c r="O6391" s="191">
        <f>SUBTOTAL(9,O6392:O6394)</f>
        <v>0</v>
      </c>
      <c r="P6391" s="242" t="s">
        <v>475</v>
      </c>
      <c r="Q6391" s="242"/>
      <c r="R6391" s="243"/>
      <c r="S6391" s="192">
        <f>SUBTOTAL(9,S6392:S6394)</f>
        <v>0</v>
      </c>
      <c r="T6391" s="243"/>
      <c r="U6391" s="192">
        <f>SUBTOTAL(9,U6392:U6394)</f>
        <v>0</v>
      </c>
      <c r="V6391" s="244"/>
      <c r="W6391" s="191">
        <f>SUBTOTAL(9,W6392:W6394)</f>
        <v>0</v>
      </c>
      <c r="X6391" s="191">
        <f>SUBTOTAL(9,X6392:X6394)</f>
        <v>0</v>
      </c>
      <c r="Y6391" s="189"/>
      <c r="Z6391" s="6"/>
      <c r="AA6391" s="9"/>
      <c r="AB6391" s="9"/>
    </row>
    <row r="6392" spans="1:28" ht="14.25" outlineLevel="6" x14ac:dyDescent="0.15">
      <c r="B6392" s="197"/>
      <c r="C6392" s="198"/>
      <c r="D6392" s="114">
        <v>1451</v>
      </c>
      <c r="E6392" s="114"/>
      <c r="F6392" s="115"/>
      <c r="G6392" s="115" t="s">
        <v>2970</v>
      </c>
      <c r="H6392" s="115" t="s">
        <v>2969</v>
      </c>
      <c r="I6392" s="116" t="s">
        <v>2442</v>
      </c>
      <c r="J6392" s="117" t="s">
        <v>1011</v>
      </c>
      <c r="K6392" s="118">
        <v>1</v>
      </c>
      <c r="L6392" s="118">
        <v>0</v>
      </c>
      <c r="M6392" s="118">
        <v>1</v>
      </c>
      <c r="N6392" s="271"/>
      <c r="O6392" s="119">
        <f>M6392*N6392</f>
        <v>0</v>
      </c>
      <c r="P6392" s="117" t="s">
        <v>697</v>
      </c>
      <c r="Q6392" s="117" t="s">
        <v>9413</v>
      </c>
      <c r="R6392" s="118"/>
      <c r="S6392" s="118">
        <f>M6392*R6392</f>
        <v>0</v>
      </c>
      <c r="T6392" s="118"/>
      <c r="U6392" s="118">
        <f>M6392*T6392</f>
        <v>0</v>
      </c>
      <c r="V6392" s="119">
        <v>21</v>
      </c>
      <c r="W6392" s="119">
        <f>O6392*(V6392/100)</f>
        <v>0</v>
      </c>
      <c r="X6392" s="119">
        <f>O6392+W6392</f>
        <v>0</v>
      </c>
      <c r="Y6392" s="120">
        <v>8</v>
      </c>
      <c r="Z6392" s="9"/>
      <c r="AA6392" s="9"/>
      <c r="AB6392" s="9"/>
    </row>
    <row r="6393" spans="1:28" ht="4.5" customHeight="1" outlineLevel="6" x14ac:dyDescent="0.15">
      <c r="B6393" s="197"/>
      <c r="C6393" s="199"/>
      <c r="D6393" s="199"/>
      <c r="E6393" s="199"/>
      <c r="F6393" s="10"/>
      <c r="G6393" s="10"/>
      <c r="H6393" s="10"/>
      <c r="I6393" s="203"/>
      <c r="J6393" s="205"/>
      <c r="K6393" s="159"/>
      <c r="L6393" s="159"/>
      <c r="M6393" s="159"/>
      <c r="N6393" s="113"/>
      <c r="O6393" s="153"/>
      <c r="P6393" s="205"/>
      <c r="Q6393" s="205"/>
      <c r="R6393" s="159"/>
      <c r="S6393" s="159"/>
      <c r="T6393" s="159"/>
      <c r="U6393" s="159"/>
      <c r="V6393" s="153"/>
      <c r="W6393" s="153"/>
      <c r="X6393" s="153"/>
      <c r="Y6393" s="10"/>
      <c r="Z6393" s="9"/>
      <c r="AA6393" s="9"/>
      <c r="AB6393" s="9"/>
    </row>
    <row r="6394" spans="1:28" outlineLevel="6" x14ac:dyDescent="0.15">
      <c r="B6394" s="6"/>
      <c r="C6394" s="6"/>
      <c r="D6394" s="6"/>
      <c r="E6394" s="6"/>
      <c r="F6394" s="6"/>
      <c r="G6394" s="6"/>
      <c r="H6394" s="6"/>
      <c r="I6394" s="6"/>
      <c r="J6394" s="6"/>
      <c r="K6394" s="6"/>
      <c r="L6394" s="6"/>
      <c r="M6394" s="6"/>
      <c r="N6394" s="9"/>
      <c r="O6394" s="9"/>
      <c r="P6394" s="6"/>
      <c r="Q6394" s="6"/>
      <c r="R6394" s="6"/>
      <c r="S6394" s="6"/>
      <c r="T6394" s="6"/>
      <c r="U6394" s="6"/>
      <c r="V6394" s="6"/>
      <c r="W6394" s="9"/>
      <c r="X6394" s="9"/>
      <c r="Y6394" s="9"/>
    </row>
    <row r="6395" spans="1:28" ht="13.5" outlineLevel="5" x14ac:dyDescent="0.25">
      <c r="A6395" s="189" t="s">
        <v>1357</v>
      </c>
      <c r="B6395" s="239">
        <v>6</v>
      </c>
      <c r="C6395" s="240"/>
      <c r="D6395" s="240"/>
      <c r="E6395" s="240"/>
      <c r="F6395" s="193"/>
      <c r="G6395" s="193"/>
      <c r="H6395" s="193"/>
      <c r="I6395" s="241" t="s">
        <v>1356</v>
      </c>
      <c r="J6395" s="242"/>
      <c r="K6395" s="243"/>
      <c r="L6395" s="243"/>
      <c r="M6395" s="243"/>
      <c r="N6395" s="193"/>
      <c r="O6395" s="191">
        <f>SUBTOTAL(9,O6396:O6418)</f>
        <v>0</v>
      </c>
      <c r="P6395" s="242" t="s">
        <v>475</v>
      </c>
      <c r="Q6395" s="242"/>
      <c r="R6395" s="243"/>
      <c r="S6395" s="192">
        <f>SUBTOTAL(9,S6396:S6418)</f>
        <v>0</v>
      </c>
      <c r="T6395" s="243"/>
      <c r="U6395" s="192">
        <f>SUBTOTAL(9,U6396:U6418)</f>
        <v>0</v>
      </c>
      <c r="V6395" s="244"/>
      <c r="W6395" s="191">
        <f>SUBTOTAL(9,W6396:W6418)</f>
        <v>0</v>
      </c>
      <c r="X6395" s="191">
        <f>SUBTOTAL(9,X6396:X6418)</f>
        <v>0</v>
      </c>
      <c r="Y6395" s="189"/>
      <c r="Z6395" s="6"/>
      <c r="AA6395" s="9"/>
      <c r="AB6395" s="9"/>
    </row>
    <row r="6396" spans="1:28" ht="14.25" outlineLevel="6" x14ac:dyDescent="0.15">
      <c r="B6396" s="197"/>
      <c r="C6396" s="198"/>
      <c r="D6396" s="114">
        <v>1452</v>
      </c>
      <c r="E6396" s="114"/>
      <c r="F6396" s="115"/>
      <c r="G6396" s="115" t="s">
        <v>2968</v>
      </c>
      <c r="H6396" s="115" t="s">
        <v>2967</v>
      </c>
      <c r="I6396" s="116" t="s">
        <v>1928</v>
      </c>
      <c r="J6396" s="117" t="s">
        <v>1011</v>
      </c>
      <c r="K6396" s="118">
        <v>1</v>
      </c>
      <c r="L6396" s="118">
        <v>0</v>
      </c>
      <c r="M6396" s="118">
        <v>1</v>
      </c>
      <c r="N6396" s="271"/>
      <c r="O6396" s="119">
        <f>M6396*N6396</f>
        <v>0</v>
      </c>
      <c r="P6396" s="117" t="s">
        <v>697</v>
      </c>
      <c r="Q6396" s="117" t="s">
        <v>9413</v>
      </c>
      <c r="R6396" s="118"/>
      <c r="S6396" s="118">
        <f>M6396*R6396</f>
        <v>0</v>
      </c>
      <c r="T6396" s="118"/>
      <c r="U6396" s="118">
        <f>M6396*T6396</f>
        <v>0</v>
      </c>
      <c r="V6396" s="119">
        <v>21</v>
      </c>
      <c r="W6396" s="119">
        <f>O6396*(V6396/100)</f>
        <v>0</v>
      </c>
      <c r="X6396" s="119">
        <f>O6396+W6396</f>
        <v>0</v>
      </c>
      <c r="Y6396" s="120">
        <v>8</v>
      </c>
      <c r="Z6396" s="9"/>
      <c r="AA6396" s="9"/>
      <c r="AB6396" s="9"/>
    </row>
    <row r="6397" spans="1:28" ht="4.5" customHeight="1" outlineLevel="6" x14ac:dyDescent="0.15">
      <c r="B6397" s="197"/>
      <c r="C6397" s="199"/>
      <c r="D6397" s="199"/>
      <c r="E6397" s="199"/>
      <c r="F6397" s="10"/>
      <c r="G6397" s="10"/>
      <c r="H6397" s="10"/>
      <c r="I6397" s="203"/>
      <c r="J6397" s="205"/>
      <c r="K6397" s="159"/>
      <c r="L6397" s="159"/>
      <c r="M6397" s="159"/>
      <c r="N6397" s="113"/>
      <c r="O6397" s="153"/>
      <c r="P6397" s="205"/>
      <c r="Q6397" s="205"/>
      <c r="R6397" s="159"/>
      <c r="S6397" s="159"/>
      <c r="T6397" s="159"/>
      <c r="U6397" s="159"/>
      <c r="V6397" s="153"/>
      <c r="W6397" s="153"/>
      <c r="X6397" s="153"/>
      <c r="Y6397" s="10"/>
      <c r="Z6397" s="9"/>
      <c r="AA6397" s="9"/>
      <c r="AB6397" s="9"/>
    </row>
    <row r="6398" spans="1:28" ht="14.25" outlineLevel="6" x14ac:dyDescent="0.15">
      <c r="B6398" s="197"/>
      <c r="C6398" s="198"/>
      <c r="D6398" s="114">
        <v>1453</v>
      </c>
      <c r="E6398" s="114"/>
      <c r="F6398" s="115"/>
      <c r="G6398" s="115" t="s">
        <v>1927</v>
      </c>
      <c r="H6398" s="115" t="s">
        <v>2966</v>
      </c>
      <c r="I6398" s="116" t="s">
        <v>2965</v>
      </c>
      <c r="J6398" s="117" t="s">
        <v>1011</v>
      </c>
      <c r="K6398" s="118">
        <v>1</v>
      </c>
      <c r="L6398" s="118">
        <v>0</v>
      </c>
      <c r="M6398" s="118">
        <v>1</v>
      </c>
      <c r="N6398" s="271"/>
      <c r="O6398" s="119">
        <f>M6398*N6398</f>
        <v>0</v>
      </c>
      <c r="P6398" s="117" t="s">
        <v>697</v>
      </c>
      <c r="Q6398" s="117" t="s">
        <v>9413</v>
      </c>
      <c r="R6398" s="118"/>
      <c r="S6398" s="118">
        <f>M6398*R6398</f>
        <v>0</v>
      </c>
      <c r="T6398" s="118"/>
      <c r="U6398" s="118">
        <f>M6398*T6398</f>
        <v>0</v>
      </c>
      <c r="V6398" s="119">
        <v>21</v>
      </c>
      <c r="W6398" s="119">
        <f>O6398*(V6398/100)</f>
        <v>0</v>
      </c>
      <c r="X6398" s="119">
        <f>O6398+W6398</f>
        <v>0</v>
      </c>
      <c r="Y6398" s="120">
        <v>8</v>
      </c>
      <c r="Z6398" s="9"/>
      <c r="AA6398" s="9"/>
      <c r="AB6398" s="9"/>
    </row>
    <row r="6399" spans="1:28" ht="4.5" customHeight="1" outlineLevel="6" x14ac:dyDescent="0.15">
      <c r="B6399" s="197"/>
      <c r="C6399" s="199"/>
      <c r="D6399" s="199"/>
      <c r="E6399" s="199"/>
      <c r="F6399" s="10"/>
      <c r="G6399" s="10"/>
      <c r="H6399" s="10"/>
      <c r="I6399" s="203"/>
      <c r="J6399" s="205"/>
      <c r="K6399" s="159"/>
      <c r="L6399" s="159"/>
      <c r="M6399" s="159"/>
      <c r="N6399" s="113"/>
      <c r="O6399" s="153"/>
      <c r="P6399" s="205"/>
      <c r="Q6399" s="205"/>
      <c r="R6399" s="159"/>
      <c r="S6399" s="159"/>
      <c r="T6399" s="159"/>
      <c r="U6399" s="159"/>
      <c r="V6399" s="153"/>
      <c r="W6399" s="153"/>
      <c r="X6399" s="153"/>
      <c r="Y6399" s="10"/>
      <c r="Z6399" s="9"/>
      <c r="AA6399" s="9"/>
      <c r="AB6399" s="9"/>
    </row>
    <row r="6400" spans="1:28" ht="14.25" outlineLevel="6" x14ac:dyDescent="0.15">
      <c r="B6400" s="197"/>
      <c r="C6400" s="198"/>
      <c r="D6400" s="114">
        <v>1454</v>
      </c>
      <c r="E6400" s="114"/>
      <c r="F6400" s="115"/>
      <c r="G6400" s="115" t="s">
        <v>2964</v>
      </c>
      <c r="H6400" s="115" t="s">
        <v>2963</v>
      </c>
      <c r="I6400" s="116" t="s">
        <v>2962</v>
      </c>
      <c r="J6400" s="117" t="s">
        <v>1011</v>
      </c>
      <c r="K6400" s="118">
        <v>1</v>
      </c>
      <c r="L6400" s="118">
        <v>0</v>
      </c>
      <c r="M6400" s="118">
        <v>1</v>
      </c>
      <c r="N6400" s="271"/>
      <c r="O6400" s="119">
        <f>M6400*N6400</f>
        <v>0</v>
      </c>
      <c r="P6400" s="117" t="s">
        <v>697</v>
      </c>
      <c r="Q6400" s="117" t="s">
        <v>9413</v>
      </c>
      <c r="R6400" s="118"/>
      <c r="S6400" s="118">
        <f>M6400*R6400</f>
        <v>0</v>
      </c>
      <c r="T6400" s="118"/>
      <c r="U6400" s="118">
        <f>M6400*T6400</f>
        <v>0</v>
      </c>
      <c r="V6400" s="119">
        <v>21</v>
      </c>
      <c r="W6400" s="119">
        <f>O6400*(V6400/100)</f>
        <v>0</v>
      </c>
      <c r="X6400" s="119">
        <f>O6400+W6400</f>
        <v>0</v>
      </c>
      <c r="Y6400" s="120">
        <v>8</v>
      </c>
      <c r="Z6400" s="9"/>
      <c r="AA6400" s="9"/>
      <c r="AB6400" s="9"/>
    </row>
    <row r="6401" spans="2:28" ht="4.5" customHeight="1" outlineLevel="6" x14ac:dyDescent="0.15">
      <c r="B6401" s="197"/>
      <c r="C6401" s="199"/>
      <c r="D6401" s="199"/>
      <c r="E6401" s="199"/>
      <c r="F6401" s="10"/>
      <c r="G6401" s="10"/>
      <c r="H6401" s="10"/>
      <c r="I6401" s="203"/>
      <c r="J6401" s="205"/>
      <c r="K6401" s="159"/>
      <c r="L6401" s="159"/>
      <c r="M6401" s="159"/>
      <c r="N6401" s="113"/>
      <c r="O6401" s="153"/>
      <c r="P6401" s="205"/>
      <c r="Q6401" s="205"/>
      <c r="R6401" s="159"/>
      <c r="S6401" s="159"/>
      <c r="T6401" s="159"/>
      <c r="U6401" s="159"/>
      <c r="V6401" s="153"/>
      <c r="W6401" s="153"/>
      <c r="X6401" s="153"/>
      <c r="Y6401" s="10"/>
      <c r="Z6401" s="9"/>
      <c r="AA6401" s="9"/>
      <c r="AB6401" s="9"/>
    </row>
    <row r="6402" spans="2:28" ht="14.25" outlineLevel="6" x14ac:dyDescent="0.15">
      <c r="B6402" s="197"/>
      <c r="C6402" s="198"/>
      <c r="D6402" s="114">
        <v>1455</v>
      </c>
      <c r="E6402" s="114"/>
      <c r="F6402" s="115"/>
      <c r="G6402" s="115" t="s">
        <v>2961</v>
      </c>
      <c r="H6402" s="115" t="s">
        <v>2960</v>
      </c>
      <c r="I6402" s="116" t="s">
        <v>1919</v>
      </c>
      <c r="J6402" s="117" t="s">
        <v>1011</v>
      </c>
      <c r="K6402" s="118">
        <v>1</v>
      </c>
      <c r="L6402" s="118">
        <v>0</v>
      </c>
      <c r="M6402" s="118">
        <v>1</v>
      </c>
      <c r="N6402" s="271"/>
      <c r="O6402" s="119">
        <f>M6402*N6402</f>
        <v>0</v>
      </c>
      <c r="P6402" s="117" t="s">
        <v>697</v>
      </c>
      <c r="Q6402" s="117" t="s">
        <v>9413</v>
      </c>
      <c r="R6402" s="118"/>
      <c r="S6402" s="118">
        <f>M6402*R6402</f>
        <v>0</v>
      </c>
      <c r="T6402" s="118"/>
      <c r="U6402" s="118">
        <f>M6402*T6402</f>
        <v>0</v>
      </c>
      <c r="V6402" s="119">
        <v>21</v>
      </c>
      <c r="W6402" s="119">
        <f>O6402*(V6402/100)</f>
        <v>0</v>
      </c>
      <c r="X6402" s="119">
        <f>O6402+W6402</f>
        <v>0</v>
      </c>
      <c r="Y6402" s="120">
        <v>8</v>
      </c>
      <c r="Z6402" s="9"/>
      <c r="AA6402" s="9"/>
      <c r="AB6402" s="9"/>
    </row>
    <row r="6403" spans="2:28" ht="4.5" customHeight="1" outlineLevel="6" x14ac:dyDescent="0.15">
      <c r="B6403" s="197"/>
      <c r="C6403" s="199"/>
      <c r="D6403" s="199"/>
      <c r="E6403" s="199"/>
      <c r="F6403" s="10"/>
      <c r="G6403" s="10"/>
      <c r="H6403" s="10"/>
      <c r="I6403" s="203"/>
      <c r="J6403" s="205"/>
      <c r="K6403" s="159"/>
      <c r="L6403" s="159"/>
      <c r="M6403" s="159"/>
      <c r="N6403" s="113"/>
      <c r="O6403" s="153"/>
      <c r="P6403" s="205"/>
      <c r="Q6403" s="205"/>
      <c r="R6403" s="159"/>
      <c r="S6403" s="159"/>
      <c r="T6403" s="159"/>
      <c r="U6403" s="159"/>
      <c r="V6403" s="153"/>
      <c r="W6403" s="153"/>
      <c r="X6403" s="153"/>
      <c r="Y6403" s="10"/>
      <c r="Z6403" s="9"/>
      <c r="AA6403" s="9"/>
      <c r="AB6403" s="9"/>
    </row>
    <row r="6404" spans="2:28" ht="14.25" outlineLevel="6" x14ac:dyDescent="0.15">
      <c r="B6404" s="197"/>
      <c r="C6404" s="198"/>
      <c r="D6404" s="114">
        <v>1456</v>
      </c>
      <c r="E6404" s="114"/>
      <c r="F6404" s="115"/>
      <c r="G6404" s="115" t="s">
        <v>1921</v>
      </c>
      <c r="H6404" s="115" t="s">
        <v>2959</v>
      </c>
      <c r="I6404" s="116" t="s">
        <v>1916</v>
      </c>
      <c r="J6404" s="117" t="s">
        <v>1011</v>
      </c>
      <c r="K6404" s="118">
        <v>1</v>
      </c>
      <c r="L6404" s="118">
        <v>0</v>
      </c>
      <c r="M6404" s="118">
        <v>1</v>
      </c>
      <c r="N6404" s="271"/>
      <c r="O6404" s="119">
        <f>M6404*N6404</f>
        <v>0</v>
      </c>
      <c r="P6404" s="117" t="s">
        <v>697</v>
      </c>
      <c r="Q6404" s="117" t="s">
        <v>9413</v>
      </c>
      <c r="R6404" s="118"/>
      <c r="S6404" s="118">
        <f>M6404*R6404</f>
        <v>0</v>
      </c>
      <c r="T6404" s="118"/>
      <c r="U6404" s="118">
        <f>M6404*T6404</f>
        <v>0</v>
      </c>
      <c r="V6404" s="119">
        <v>21</v>
      </c>
      <c r="W6404" s="119">
        <f>O6404*(V6404/100)</f>
        <v>0</v>
      </c>
      <c r="X6404" s="119">
        <f>O6404+W6404</f>
        <v>0</v>
      </c>
      <c r="Y6404" s="120">
        <v>8</v>
      </c>
      <c r="Z6404" s="9"/>
      <c r="AA6404" s="9"/>
      <c r="AB6404" s="9"/>
    </row>
    <row r="6405" spans="2:28" ht="4.5" customHeight="1" outlineLevel="6" x14ac:dyDescent="0.15">
      <c r="B6405" s="197"/>
      <c r="C6405" s="199"/>
      <c r="D6405" s="199"/>
      <c r="E6405" s="199"/>
      <c r="F6405" s="10"/>
      <c r="G6405" s="10"/>
      <c r="H6405" s="10"/>
      <c r="I6405" s="203"/>
      <c r="J6405" s="205"/>
      <c r="K6405" s="159"/>
      <c r="L6405" s="159"/>
      <c r="M6405" s="159"/>
      <c r="N6405" s="113"/>
      <c r="O6405" s="153"/>
      <c r="P6405" s="205"/>
      <c r="Q6405" s="205"/>
      <c r="R6405" s="159"/>
      <c r="S6405" s="159"/>
      <c r="T6405" s="159"/>
      <c r="U6405" s="159"/>
      <c r="V6405" s="153"/>
      <c r="W6405" s="153"/>
      <c r="X6405" s="153"/>
      <c r="Y6405" s="10"/>
      <c r="Z6405" s="9"/>
      <c r="AA6405" s="9"/>
      <c r="AB6405" s="9"/>
    </row>
    <row r="6406" spans="2:28" ht="14.25" outlineLevel="6" x14ac:dyDescent="0.15">
      <c r="B6406" s="197"/>
      <c r="C6406" s="198"/>
      <c r="D6406" s="114">
        <v>1457</v>
      </c>
      <c r="E6406" s="114"/>
      <c r="F6406" s="115"/>
      <c r="G6406" s="115" t="s">
        <v>1918</v>
      </c>
      <c r="H6406" s="115" t="s">
        <v>2958</v>
      </c>
      <c r="I6406" s="116" t="s">
        <v>2957</v>
      </c>
      <c r="J6406" s="117" t="s">
        <v>1011</v>
      </c>
      <c r="K6406" s="118">
        <v>1</v>
      </c>
      <c r="L6406" s="118">
        <v>0</v>
      </c>
      <c r="M6406" s="118">
        <v>1</v>
      </c>
      <c r="N6406" s="271"/>
      <c r="O6406" s="119">
        <f>M6406*N6406</f>
        <v>0</v>
      </c>
      <c r="P6406" s="117" t="s">
        <v>697</v>
      </c>
      <c r="Q6406" s="117" t="s">
        <v>9413</v>
      </c>
      <c r="R6406" s="118"/>
      <c r="S6406" s="118">
        <f>M6406*R6406</f>
        <v>0</v>
      </c>
      <c r="T6406" s="118"/>
      <c r="U6406" s="118">
        <f>M6406*T6406</f>
        <v>0</v>
      </c>
      <c r="V6406" s="119">
        <v>21</v>
      </c>
      <c r="W6406" s="119">
        <f>O6406*(V6406/100)</f>
        <v>0</v>
      </c>
      <c r="X6406" s="119">
        <f>O6406+W6406</f>
        <v>0</v>
      </c>
      <c r="Y6406" s="120">
        <v>8</v>
      </c>
      <c r="Z6406" s="9"/>
      <c r="AA6406" s="9"/>
      <c r="AB6406" s="9"/>
    </row>
    <row r="6407" spans="2:28" ht="4.5" customHeight="1" outlineLevel="6" x14ac:dyDescent="0.15">
      <c r="B6407" s="197"/>
      <c r="C6407" s="199"/>
      <c r="D6407" s="199"/>
      <c r="E6407" s="199"/>
      <c r="F6407" s="10"/>
      <c r="G6407" s="10"/>
      <c r="H6407" s="10"/>
      <c r="I6407" s="203"/>
      <c r="J6407" s="205"/>
      <c r="K6407" s="159"/>
      <c r="L6407" s="159"/>
      <c r="M6407" s="159"/>
      <c r="N6407" s="113"/>
      <c r="O6407" s="153"/>
      <c r="P6407" s="205"/>
      <c r="Q6407" s="205"/>
      <c r="R6407" s="159"/>
      <c r="S6407" s="159"/>
      <c r="T6407" s="159"/>
      <c r="U6407" s="159"/>
      <c r="V6407" s="153"/>
      <c r="W6407" s="153"/>
      <c r="X6407" s="153"/>
      <c r="Y6407" s="10"/>
      <c r="Z6407" s="9"/>
      <c r="AA6407" s="9"/>
      <c r="AB6407" s="9"/>
    </row>
    <row r="6408" spans="2:28" ht="14.25" outlineLevel="6" x14ac:dyDescent="0.15">
      <c r="B6408" s="197"/>
      <c r="C6408" s="198"/>
      <c r="D6408" s="114">
        <v>1458</v>
      </c>
      <c r="E6408" s="114"/>
      <c r="F6408" s="115"/>
      <c r="G6408" s="115" t="s">
        <v>1912</v>
      </c>
      <c r="H6408" s="115" t="s">
        <v>2956</v>
      </c>
      <c r="I6408" s="116" t="s">
        <v>1904</v>
      </c>
      <c r="J6408" s="117" t="s">
        <v>1011</v>
      </c>
      <c r="K6408" s="118">
        <v>1</v>
      </c>
      <c r="L6408" s="118">
        <v>0</v>
      </c>
      <c r="M6408" s="118">
        <v>1</v>
      </c>
      <c r="N6408" s="271"/>
      <c r="O6408" s="119">
        <f>M6408*N6408</f>
        <v>0</v>
      </c>
      <c r="P6408" s="117" t="s">
        <v>697</v>
      </c>
      <c r="Q6408" s="117" t="s">
        <v>9413</v>
      </c>
      <c r="R6408" s="118"/>
      <c r="S6408" s="118">
        <f>M6408*R6408</f>
        <v>0</v>
      </c>
      <c r="T6408" s="118"/>
      <c r="U6408" s="118">
        <f>M6408*T6408</f>
        <v>0</v>
      </c>
      <c r="V6408" s="119">
        <v>21</v>
      </c>
      <c r="W6408" s="119">
        <f>O6408*(V6408/100)</f>
        <v>0</v>
      </c>
      <c r="X6408" s="119">
        <f>O6408+W6408</f>
        <v>0</v>
      </c>
      <c r="Y6408" s="120">
        <v>8</v>
      </c>
      <c r="Z6408" s="9"/>
      <c r="AA6408" s="9"/>
      <c r="AB6408" s="9"/>
    </row>
    <row r="6409" spans="2:28" ht="4.5" customHeight="1" outlineLevel="6" x14ac:dyDescent="0.15">
      <c r="B6409" s="197"/>
      <c r="C6409" s="199"/>
      <c r="D6409" s="199"/>
      <c r="E6409" s="199"/>
      <c r="F6409" s="10"/>
      <c r="G6409" s="10"/>
      <c r="H6409" s="10"/>
      <c r="I6409" s="203"/>
      <c r="J6409" s="205"/>
      <c r="K6409" s="159"/>
      <c r="L6409" s="159"/>
      <c r="M6409" s="159"/>
      <c r="N6409" s="113"/>
      <c r="O6409" s="153"/>
      <c r="P6409" s="205"/>
      <c r="Q6409" s="205"/>
      <c r="R6409" s="159"/>
      <c r="S6409" s="159"/>
      <c r="T6409" s="159"/>
      <c r="U6409" s="159"/>
      <c r="V6409" s="153"/>
      <c r="W6409" s="153"/>
      <c r="X6409" s="153"/>
      <c r="Y6409" s="10"/>
      <c r="Z6409" s="9"/>
      <c r="AA6409" s="9"/>
      <c r="AB6409" s="9"/>
    </row>
    <row r="6410" spans="2:28" ht="28.5" outlineLevel="6" x14ac:dyDescent="0.15">
      <c r="B6410" s="197"/>
      <c r="C6410" s="198"/>
      <c r="D6410" s="114">
        <v>1459</v>
      </c>
      <c r="E6410" s="114"/>
      <c r="F6410" s="115"/>
      <c r="G6410" s="115" t="s">
        <v>1909</v>
      </c>
      <c r="H6410" s="115" t="s">
        <v>2955</v>
      </c>
      <c r="I6410" s="116" t="s">
        <v>1901</v>
      </c>
      <c r="J6410" s="117" t="s">
        <v>1011</v>
      </c>
      <c r="K6410" s="118">
        <v>1</v>
      </c>
      <c r="L6410" s="118">
        <v>0</v>
      </c>
      <c r="M6410" s="118">
        <v>1</v>
      </c>
      <c r="N6410" s="271"/>
      <c r="O6410" s="119">
        <f>M6410*N6410</f>
        <v>0</v>
      </c>
      <c r="P6410" s="117" t="s">
        <v>697</v>
      </c>
      <c r="Q6410" s="117" t="s">
        <v>9413</v>
      </c>
      <c r="R6410" s="118"/>
      <c r="S6410" s="118">
        <f>M6410*R6410</f>
        <v>0</v>
      </c>
      <c r="T6410" s="118"/>
      <c r="U6410" s="118">
        <f>M6410*T6410</f>
        <v>0</v>
      </c>
      <c r="V6410" s="119">
        <v>21</v>
      </c>
      <c r="W6410" s="119">
        <f>O6410*(V6410/100)</f>
        <v>0</v>
      </c>
      <c r="X6410" s="119">
        <f>O6410+W6410</f>
        <v>0</v>
      </c>
      <c r="Y6410" s="120">
        <v>8</v>
      </c>
      <c r="Z6410" s="9"/>
      <c r="AA6410" s="9"/>
      <c r="AB6410" s="9"/>
    </row>
    <row r="6411" spans="2:28" ht="4.5" customHeight="1" outlineLevel="6" x14ac:dyDescent="0.15">
      <c r="B6411" s="197"/>
      <c r="C6411" s="199"/>
      <c r="D6411" s="199"/>
      <c r="E6411" s="199"/>
      <c r="F6411" s="10"/>
      <c r="G6411" s="10"/>
      <c r="H6411" s="10"/>
      <c r="I6411" s="203"/>
      <c r="J6411" s="205"/>
      <c r="K6411" s="159"/>
      <c r="L6411" s="159"/>
      <c r="M6411" s="159"/>
      <c r="N6411" s="113"/>
      <c r="O6411" s="153"/>
      <c r="P6411" s="205"/>
      <c r="Q6411" s="205"/>
      <c r="R6411" s="159"/>
      <c r="S6411" s="159"/>
      <c r="T6411" s="159"/>
      <c r="U6411" s="159"/>
      <c r="V6411" s="153"/>
      <c r="W6411" s="153"/>
      <c r="X6411" s="153"/>
      <c r="Y6411" s="10"/>
      <c r="Z6411" s="9"/>
      <c r="AA6411" s="9"/>
      <c r="AB6411" s="9"/>
    </row>
    <row r="6412" spans="2:28" ht="14.25" outlineLevel="6" x14ac:dyDescent="0.15">
      <c r="B6412" s="197"/>
      <c r="C6412" s="198"/>
      <c r="D6412" s="114">
        <v>1460</v>
      </c>
      <c r="E6412" s="114"/>
      <c r="F6412" s="115"/>
      <c r="G6412" s="115" t="s">
        <v>2954</v>
      </c>
      <c r="H6412" s="115" t="s">
        <v>2953</v>
      </c>
      <c r="I6412" s="116" t="s">
        <v>1898</v>
      </c>
      <c r="J6412" s="117" t="s">
        <v>1011</v>
      </c>
      <c r="K6412" s="118">
        <v>1</v>
      </c>
      <c r="L6412" s="118">
        <v>0</v>
      </c>
      <c r="M6412" s="118">
        <v>1</v>
      </c>
      <c r="N6412" s="271"/>
      <c r="O6412" s="119">
        <f>M6412*N6412</f>
        <v>0</v>
      </c>
      <c r="P6412" s="117" t="s">
        <v>697</v>
      </c>
      <c r="Q6412" s="117" t="s">
        <v>9413</v>
      </c>
      <c r="R6412" s="118"/>
      <c r="S6412" s="118">
        <f>M6412*R6412</f>
        <v>0</v>
      </c>
      <c r="T6412" s="118"/>
      <c r="U6412" s="118">
        <f>M6412*T6412</f>
        <v>0</v>
      </c>
      <c r="V6412" s="119">
        <v>21</v>
      </c>
      <c r="W6412" s="119">
        <f>O6412*(V6412/100)</f>
        <v>0</v>
      </c>
      <c r="X6412" s="119">
        <f>O6412+W6412</f>
        <v>0</v>
      </c>
      <c r="Y6412" s="120">
        <v>8</v>
      </c>
      <c r="Z6412" s="9"/>
      <c r="AA6412" s="9"/>
      <c r="AB6412" s="9"/>
    </row>
    <row r="6413" spans="2:28" ht="4.5" customHeight="1" outlineLevel="6" x14ac:dyDescent="0.15">
      <c r="B6413" s="197"/>
      <c r="C6413" s="199"/>
      <c r="D6413" s="199"/>
      <c r="E6413" s="199"/>
      <c r="F6413" s="10"/>
      <c r="G6413" s="10"/>
      <c r="H6413" s="10"/>
      <c r="I6413" s="203"/>
      <c r="J6413" s="205"/>
      <c r="K6413" s="159"/>
      <c r="L6413" s="159"/>
      <c r="M6413" s="159"/>
      <c r="N6413" s="113"/>
      <c r="O6413" s="153"/>
      <c r="P6413" s="205"/>
      <c r="Q6413" s="205"/>
      <c r="R6413" s="159"/>
      <c r="S6413" s="159"/>
      <c r="T6413" s="159"/>
      <c r="U6413" s="159"/>
      <c r="V6413" s="153"/>
      <c r="W6413" s="153"/>
      <c r="X6413" s="153"/>
      <c r="Y6413" s="10"/>
      <c r="Z6413" s="9"/>
      <c r="AA6413" s="9"/>
      <c r="AB6413" s="9"/>
    </row>
    <row r="6414" spans="2:28" ht="14.25" outlineLevel="6" x14ac:dyDescent="0.15">
      <c r="B6414" s="197"/>
      <c r="C6414" s="198"/>
      <c r="D6414" s="114">
        <v>1461</v>
      </c>
      <c r="E6414" s="114"/>
      <c r="F6414" s="115"/>
      <c r="G6414" s="115" t="s">
        <v>1900</v>
      </c>
      <c r="H6414" s="115" t="s">
        <v>2952</v>
      </c>
      <c r="I6414" s="116" t="s">
        <v>1895</v>
      </c>
      <c r="J6414" s="117" t="s">
        <v>1011</v>
      </c>
      <c r="K6414" s="118">
        <v>1</v>
      </c>
      <c r="L6414" s="118">
        <v>0</v>
      </c>
      <c r="M6414" s="118">
        <v>1</v>
      </c>
      <c r="N6414" s="271"/>
      <c r="O6414" s="119">
        <f>M6414*N6414</f>
        <v>0</v>
      </c>
      <c r="P6414" s="117" t="s">
        <v>697</v>
      </c>
      <c r="Q6414" s="117" t="s">
        <v>9413</v>
      </c>
      <c r="R6414" s="118"/>
      <c r="S6414" s="118">
        <f>M6414*R6414</f>
        <v>0</v>
      </c>
      <c r="T6414" s="118"/>
      <c r="U6414" s="118">
        <f>M6414*T6414</f>
        <v>0</v>
      </c>
      <c r="V6414" s="119">
        <v>21</v>
      </c>
      <c r="W6414" s="119">
        <f>O6414*(V6414/100)</f>
        <v>0</v>
      </c>
      <c r="X6414" s="119">
        <f>O6414+W6414</f>
        <v>0</v>
      </c>
      <c r="Y6414" s="120">
        <v>8</v>
      </c>
      <c r="Z6414" s="9"/>
      <c r="AA6414" s="9"/>
      <c r="AB6414" s="9"/>
    </row>
    <row r="6415" spans="2:28" ht="4.5" customHeight="1" outlineLevel="6" x14ac:dyDescent="0.15">
      <c r="B6415" s="197"/>
      <c r="C6415" s="199"/>
      <c r="D6415" s="199"/>
      <c r="E6415" s="199"/>
      <c r="F6415" s="10"/>
      <c r="G6415" s="10"/>
      <c r="H6415" s="10"/>
      <c r="I6415" s="203"/>
      <c r="J6415" s="205"/>
      <c r="K6415" s="159"/>
      <c r="L6415" s="159"/>
      <c r="M6415" s="159"/>
      <c r="N6415" s="113"/>
      <c r="O6415" s="153"/>
      <c r="P6415" s="205"/>
      <c r="Q6415" s="205"/>
      <c r="R6415" s="159"/>
      <c r="S6415" s="159"/>
      <c r="T6415" s="159"/>
      <c r="U6415" s="159"/>
      <c r="V6415" s="153"/>
      <c r="W6415" s="153"/>
      <c r="X6415" s="153"/>
      <c r="Y6415" s="10"/>
      <c r="Z6415" s="9"/>
      <c r="AA6415" s="9"/>
      <c r="AB6415" s="9"/>
    </row>
    <row r="6416" spans="2:28" ht="42.75" outlineLevel="6" x14ac:dyDescent="0.15">
      <c r="B6416" s="197"/>
      <c r="C6416" s="198"/>
      <c r="D6416" s="114">
        <v>1462</v>
      </c>
      <c r="E6416" s="114"/>
      <c r="F6416" s="115"/>
      <c r="G6416" s="115" t="s">
        <v>1897</v>
      </c>
      <c r="H6416" s="115" t="s">
        <v>2951</v>
      </c>
      <c r="I6416" s="116" t="s">
        <v>1892</v>
      </c>
      <c r="J6416" s="117" t="s">
        <v>1011</v>
      </c>
      <c r="K6416" s="118">
        <v>1</v>
      </c>
      <c r="L6416" s="118">
        <v>0</v>
      </c>
      <c r="M6416" s="118">
        <v>1</v>
      </c>
      <c r="N6416" s="271"/>
      <c r="O6416" s="119">
        <f>M6416*N6416</f>
        <v>0</v>
      </c>
      <c r="P6416" s="117" t="s">
        <v>697</v>
      </c>
      <c r="Q6416" s="117" t="s">
        <v>9413</v>
      </c>
      <c r="R6416" s="118"/>
      <c r="S6416" s="118">
        <f>M6416*R6416</f>
        <v>0</v>
      </c>
      <c r="T6416" s="118"/>
      <c r="U6416" s="118">
        <f>M6416*T6416</f>
        <v>0</v>
      </c>
      <c r="V6416" s="119">
        <v>21</v>
      </c>
      <c r="W6416" s="119">
        <f>O6416*(V6416/100)</f>
        <v>0</v>
      </c>
      <c r="X6416" s="119">
        <f>O6416+W6416</f>
        <v>0</v>
      </c>
      <c r="Y6416" s="120">
        <v>8</v>
      </c>
      <c r="Z6416" s="9"/>
      <c r="AA6416" s="9"/>
      <c r="AB6416" s="9"/>
    </row>
    <row r="6417" spans="1:28" ht="4.5" customHeight="1" outlineLevel="6" x14ac:dyDescent="0.15">
      <c r="B6417" s="197"/>
      <c r="C6417" s="199"/>
      <c r="D6417" s="199"/>
      <c r="E6417" s="199"/>
      <c r="F6417" s="10"/>
      <c r="G6417" s="10"/>
      <c r="H6417" s="10"/>
      <c r="I6417" s="203"/>
      <c r="J6417" s="205"/>
      <c r="K6417" s="159"/>
      <c r="L6417" s="159"/>
      <c r="M6417" s="159"/>
      <c r="N6417" s="113"/>
      <c r="O6417" s="153"/>
      <c r="P6417" s="205"/>
      <c r="Q6417" s="205"/>
      <c r="R6417" s="159"/>
      <c r="S6417" s="159"/>
      <c r="T6417" s="159"/>
      <c r="U6417" s="159"/>
      <c r="V6417" s="153"/>
      <c r="W6417" s="153"/>
      <c r="X6417" s="153"/>
      <c r="Y6417" s="10"/>
      <c r="Z6417" s="9"/>
      <c r="AA6417" s="9"/>
      <c r="AB6417" s="9"/>
    </row>
    <row r="6418" spans="1:28" outlineLevel="6" x14ac:dyDescent="0.15">
      <c r="B6418" s="6"/>
      <c r="C6418" s="6"/>
      <c r="D6418" s="6"/>
      <c r="E6418" s="6"/>
      <c r="F6418" s="6"/>
      <c r="G6418" s="6"/>
      <c r="H6418" s="6"/>
      <c r="I6418" s="6"/>
      <c r="J6418" s="6"/>
      <c r="K6418" s="6"/>
      <c r="L6418" s="6"/>
      <c r="M6418" s="6"/>
      <c r="N6418" s="9"/>
      <c r="O6418" s="9"/>
      <c r="P6418" s="6"/>
      <c r="Q6418" s="6"/>
      <c r="R6418" s="6"/>
      <c r="S6418" s="6"/>
      <c r="T6418" s="6"/>
      <c r="U6418" s="6"/>
      <c r="V6418" s="6"/>
      <c r="W6418" s="9"/>
      <c r="X6418" s="9"/>
      <c r="Y6418" s="9"/>
    </row>
    <row r="6419" spans="1:28" ht="13.5" outlineLevel="4" x14ac:dyDescent="0.25">
      <c r="A6419" s="184" t="s">
        <v>1355</v>
      </c>
      <c r="B6419" s="233">
        <v>5</v>
      </c>
      <c r="C6419" s="234"/>
      <c r="D6419" s="234"/>
      <c r="E6419" s="234"/>
      <c r="F6419" s="188"/>
      <c r="G6419" s="188"/>
      <c r="H6419" s="188"/>
      <c r="I6419" s="235" t="s">
        <v>1354</v>
      </c>
      <c r="J6419" s="236"/>
      <c r="K6419" s="237"/>
      <c r="L6419" s="237"/>
      <c r="M6419" s="237"/>
      <c r="N6419" s="188"/>
      <c r="O6419" s="186">
        <f>SUBTOTAL(9,O6420:O6503)</f>
        <v>0</v>
      </c>
      <c r="P6419" s="236" t="s">
        <v>474</v>
      </c>
      <c r="Q6419" s="236"/>
      <c r="R6419" s="237"/>
      <c r="S6419" s="187">
        <f>SUBTOTAL(9,S6420:S6503)</f>
        <v>0</v>
      </c>
      <c r="T6419" s="237"/>
      <c r="U6419" s="187">
        <f>SUBTOTAL(9,U6420:U6503)</f>
        <v>0</v>
      </c>
      <c r="V6419" s="238"/>
      <c r="W6419" s="186">
        <f>SUBTOTAL(9,W6420:W6503)</f>
        <v>0</v>
      </c>
      <c r="X6419" s="186">
        <f>SUBTOTAL(9,X6420:X6503)</f>
        <v>0</v>
      </c>
      <c r="Y6419" s="184"/>
      <c r="Z6419" s="6"/>
      <c r="AA6419" s="9"/>
      <c r="AB6419" s="9"/>
    </row>
    <row r="6420" spans="1:28" ht="13.5" outlineLevel="5" x14ac:dyDescent="0.25">
      <c r="A6420" s="189" t="s">
        <v>1353</v>
      </c>
      <c r="B6420" s="239">
        <v>6</v>
      </c>
      <c r="C6420" s="240"/>
      <c r="D6420" s="240"/>
      <c r="E6420" s="240"/>
      <c r="F6420" s="193"/>
      <c r="G6420" s="193"/>
      <c r="H6420" s="193"/>
      <c r="I6420" s="241" t="s">
        <v>1352</v>
      </c>
      <c r="J6420" s="242"/>
      <c r="K6420" s="243"/>
      <c r="L6420" s="243"/>
      <c r="M6420" s="243"/>
      <c r="N6420" s="193"/>
      <c r="O6420" s="191">
        <f>SUBTOTAL(9,O6421:O6433)</f>
        <v>0</v>
      </c>
      <c r="P6420" s="242" t="s">
        <v>475</v>
      </c>
      <c r="Q6420" s="242"/>
      <c r="R6420" s="243"/>
      <c r="S6420" s="192">
        <f>SUBTOTAL(9,S6421:S6433)</f>
        <v>0</v>
      </c>
      <c r="T6420" s="243"/>
      <c r="U6420" s="192">
        <f>SUBTOTAL(9,U6421:U6433)</f>
        <v>0</v>
      </c>
      <c r="V6420" s="244"/>
      <c r="W6420" s="191">
        <f>SUBTOTAL(9,W6421:W6433)</f>
        <v>0</v>
      </c>
      <c r="X6420" s="191">
        <f>SUBTOTAL(9,X6421:X6433)</f>
        <v>0</v>
      </c>
      <c r="Y6420" s="189"/>
      <c r="Z6420" s="6"/>
      <c r="AA6420" s="9"/>
      <c r="AB6420" s="9"/>
    </row>
    <row r="6421" spans="1:28" ht="114" outlineLevel="6" x14ac:dyDescent="0.15">
      <c r="B6421" s="197"/>
      <c r="C6421" s="198"/>
      <c r="D6421" s="114">
        <v>1463</v>
      </c>
      <c r="E6421" s="114"/>
      <c r="F6421" s="115"/>
      <c r="G6421" s="115" t="s">
        <v>2950</v>
      </c>
      <c r="H6421" s="115" t="s">
        <v>2949</v>
      </c>
      <c r="I6421" s="116" t="s">
        <v>2948</v>
      </c>
      <c r="J6421" s="117" t="s">
        <v>696</v>
      </c>
      <c r="K6421" s="118">
        <v>1</v>
      </c>
      <c r="L6421" s="118">
        <v>0</v>
      </c>
      <c r="M6421" s="118">
        <v>1</v>
      </c>
      <c r="N6421" s="271"/>
      <c r="O6421" s="119">
        <f>M6421*N6421</f>
        <v>0</v>
      </c>
      <c r="P6421" s="117" t="s">
        <v>697</v>
      </c>
      <c r="Q6421" s="117" t="s">
        <v>9413</v>
      </c>
      <c r="R6421" s="118"/>
      <c r="S6421" s="118">
        <f>M6421*R6421</f>
        <v>0</v>
      </c>
      <c r="T6421" s="118"/>
      <c r="U6421" s="118">
        <f>M6421*T6421</f>
        <v>0</v>
      </c>
      <c r="V6421" s="119">
        <v>21</v>
      </c>
      <c r="W6421" s="119">
        <f>O6421*(V6421/100)</f>
        <v>0</v>
      </c>
      <c r="X6421" s="119">
        <f>O6421+W6421</f>
        <v>0</v>
      </c>
      <c r="Y6421" s="120">
        <v>8</v>
      </c>
      <c r="Z6421" s="9"/>
      <c r="AA6421" s="9"/>
      <c r="AB6421" s="9"/>
    </row>
    <row r="6422" spans="1:28" ht="4.5" customHeight="1" outlineLevel="6" x14ac:dyDescent="0.15">
      <c r="B6422" s="197"/>
      <c r="C6422" s="199"/>
      <c r="D6422" s="199"/>
      <c r="E6422" s="199"/>
      <c r="F6422" s="10"/>
      <c r="G6422" s="10"/>
      <c r="H6422" s="10"/>
      <c r="I6422" s="203"/>
      <c r="J6422" s="205"/>
      <c r="K6422" s="159"/>
      <c r="L6422" s="159"/>
      <c r="M6422" s="159"/>
      <c r="N6422" s="113"/>
      <c r="O6422" s="153"/>
      <c r="P6422" s="205"/>
      <c r="Q6422" s="205"/>
      <c r="R6422" s="159"/>
      <c r="S6422" s="159"/>
      <c r="T6422" s="159"/>
      <c r="U6422" s="159"/>
      <c r="V6422" s="153"/>
      <c r="W6422" s="153"/>
      <c r="X6422" s="153"/>
      <c r="Y6422" s="10"/>
      <c r="Z6422" s="9"/>
      <c r="AA6422" s="9"/>
      <c r="AB6422" s="9"/>
    </row>
    <row r="6423" spans="1:28" ht="14.25" outlineLevel="6" x14ac:dyDescent="0.15">
      <c r="B6423" s="197"/>
      <c r="C6423" s="198"/>
      <c r="D6423" s="114">
        <v>1464</v>
      </c>
      <c r="E6423" s="114"/>
      <c r="F6423" s="115"/>
      <c r="G6423" s="115" t="s">
        <v>2947</v>
      </c>
      <c r="H6423" s="115" t="s">
        <v>2946</v>
      </c>
      <c r="I6423" s="116" t="s">
        <v>2945</v>
      </c>
      <c r="J6423" s="117" t="s">
        <v>696</v>
      </c>
      <c r="K6423" s="118">
        <v>16</v>
      </c>
      <c r="L6423" s="118">
        <v>0</v>
      </c>
      <c r="M6423" s="118">
        <v>16</v>
      </c>
      <c r="N6423" s="271"/>
      <c r="O6423" s="119">
        <f>M6423*N6423</f>
        <v>0</v>
      </c>
      <c r="P6423" s="117" t="s">
        <v>697</v>
      </c>
      <c r="Q6423" s="117" t="s">
        <v>9413</v>
      </c>
      <c r="R6423" s="118"/>
      <c r="S6423" s="118">
        <f>M6423*R6423</f>
        <v>0</v>
      </c>
      <c r="T6423" s="118"/>
      <c r="U6423" s="118">
        <f>M6423*T6423</f>
        <v>0</v>
      </c>
      <c r="V6423" s="119">
        <v>21</v>
      </c>
      <c r="W6423" s="119">
        <f>O6423*(V6423/100)</f>
        <v>0</v>
      </c>
      <c r="X6423" s="119">
        <f>O6423+W6423</f>
        <v>0</v>
      </c>
      <c r="Y6423" s="120">
        <v>8</v>
      </c>
      <c r="Z6423" s="9"/>
      <c r="AA6423" s="9"/>
      <c r="AB6423" s="9"/>
    </row>
    <row r="6424" spans="1:28" ht="4.5" customHeight="1" outlineLevel="6" x14ac:dyDescent="0.15">
      <c r="B6424" s="197"/>
      <c r="C6424" s="199"/>
      <c r="D6424" s="199"/>
      <c r="E6424" s="199"/>
      <c r="F6424" s="10"/>
      <c r="G6424" s="10"/>
      <c r="H6424" s="10"/>
      <c r="I6424" s="203"/>
      <c r="J6424" s="205"/>
      <c r="K6424" s="159"/>
      <c r="L6424" s="159"/>
      <c r="M6424" s="159"/>
      <c r="N6424" s="113"/>
      <c r="O6424" s="153"/>
      <c r="P6424" s="205"/>
      <c r="Q6424" s="205"/>
      <c r="R6424" s="159"/>
      <c r="S6424" s="159"/>
      <c r="T6424" s="159"/>
      <c r="U6424" s="159"/>
      <c r="V6424" s="153"/>
      <c r="W6424" s="153"/>
      <c r="X6424" s="153"/>
      <c r="Y6424" s="10"/>
      <c r="Z6424" s="9"/>
      <c r="AA6424" s="9"/>
      <c r="AB6424" s="9"/>
    </row>
    <row r="6425" spans="1:28" ht="199.5" outlineLevel="6" x14ac:dyDescent="0.15">
      <c r="B6425" s="197"/>
      <c r="C6425" s="198"/>
      <c r="D6425" s="114">
        <v>1465</v>
      </c>
      <c r="E6425" s="114"/>
      <c r="F6425" s="115"/>
      <c r="G6425" s="115" t="s">
        <v>2944</v>
      </c>
      <c r="H6425" s="115" t="s">
        <v>2943</v>
      </c>
      <c r="I6425" s="116" t="s">
        <v>2942</v>
      </c>
      <c r="J6425" s="117" t="s">
        <v>696</v>
      </c>
      <c r="K6425" s="118">
        <v>37</v>
      </c>
      <c r="L6425" s="118">
        <v>0</v>
      </c>
      <c r="M6425" s="118">
        <v>37</v>
      </c>
      <c r="N6425" s="271"/>
      <c r="O6425" s="119">
        <f>M6425*N6425</f>
        <v>0</v>
      </c>
      <c r="P6425" s="117" t="s">
        <v>697</v>
      </c>
      <c r="Q6425" s="117" t="s">
        <v>9413</v>
      </c>
      <c r="R6425" s="118"/>
      <c r="S6425" s="118">
        <f>M6425*R6425</f>
        <v>0</v>
      </c>
      <c r="T6425" s="118"/>
      <c r="U6425" s="118">
        <f>M6425*T6425</f>
        <v>0</v>
      </c>
      <c r="V6425" s="119">
        <v>21</v>
      </c>
      <c r="W6425" s="119">
        <f>O6425*(V6425/100)</f>
        <v>0</v>
      </c>
      <c r="X6425" s="119">
        <f>O6425+W6425</f>
        <v>0</v>
      </c>
      <c r="Y6425" s="120">
        <v>8</v>
      </c>
      <c r="Z6425" s="9"/>
      <c r="AA6425" s="9"/>
      <c r="AB6425" s="9"/>
    </row>
    <row r="6426" spans="1:28" ht="4.5" customHeight="1" outlineLevel="6" x14ac:dyDescent="0.15">
      <c r="B6426" s="197"/>
      <c r="C6426" s="199"/>
      <c r="D6426" s="199"/>
      <c r="E6426" s="199"/>
      <c r="F6426" s="10"/>
      <c r="G6426" s="10"/>
      <c r="H6426" s="10"/>
      <c r="I6426" s="203"/>
      <c r="J6426" s="205"/>
      <c r="K6426" s="159"/>
      <c r="L6426" s="159"/>
      <c r="M6426" s="159"/>
      <c r="N6426" s="113"/>
      <c r="O6426" s="153"/>
      <c r="P6426" s="205"/>
      <c r="Q6426" s="205"/>
      <c r="R6426" s="159"/>
      <c r="S6426" s="159"/>
      <c r="T6426" s="159"/>
      <c r="U6426" s="159"/>
      <c r="V6426" s="153"/>
      <c r="W6426" s="153"/>
      <c r="X6426" s="153"/>
      <c r="Y6426" s="10"/>
      <c r="Z6426" s="9"/>
      <c r="AA6426" s="9"/>
      <c r="AB6426" s="9"/>
    </row>
    <row r="6427" spans="1:28" ht="42.75" outlineLevel="6" x14ac:dyDescent="0.15">
      <c r="B6427" s="197"/>
      <c r="C6427" s="198"/>
      <c r="D6427" s="114">
        <v>1466</v>
      </c>
      <c r="E6427" s="114"/>
      <c r="F6427" s="115"/>
      <c r="G6427" s="115" t="s">
        <v>2941</v>
      </c>
      <c r="H6427" s="115" t="s">
        <v>2940</v>
      </c>
      <c r="I6427" s="116" t="s">
        <v>2939</v>
      </c>
      <c r="J6427" s="117" t="s">
        <v>696</v>
      </c>
      <c r="K6427" s="118">
        <v>11</v>
      </c>
      <c r="L6427" s="118">
        <v>0</v>
      </c>
      <c r="M6427" s="118">
        <v>11</v>
      </c>
      <c r="N6427" s="271"/>
      <c r="O6427" s="119">
        <f>M6427*N6427</f>
        <v>0</v>
      </c>
      <c r="P6427" s="117" t="s">
        <v>697</v>
      </c>
      <c r="Q6427" s="117" t="s">
        <v>9413</v>
      </c>
      <c r="R6427" s="118"/>
      <c r="S6427" s="118">
        <f>M6427*R6427</f>
        <v>0</v>
      </c>
      <c r="T6427" s="118"/>
      <c r="U6427" s="118">
        <f>M6427*T6427</f>
        <v>0</v>
      </c>
      <c r="V6427" s="119">
        <v>21</v>
      </c>
      <c r="W6427" s="119">
        <f>O6427*(V6427/100)</f>
        <v>0</v>
      </c>
      <c r="X6427" s="119">
        <f>O6427+W6427</f>
        <v>0</v>
      </c>
      <c r="Y6427" s="120">
        <v>8</v>
      </c>
      <c r="Z6427" s="9"/>
      <c r="AA6427" s="9"/>
      <c r="AB6427" s="9"/>
    </row>
    <row r="6428" spans="1:28" ht="4.5" customHeight="1" outlineLevel="6" x14ac:dyDescent="0.15">
      <c r="B6428" s="197"/>
      <c r="C6428" s="199"/>
      <c r="D6428" s="199"/>
      <c r="E6428" s="199"/>
      <c r="F6428" s="10"/>
      <c r="G6428" s="10"/>
      <c r="H6428" s="10"/>
      <c r="I6428" s="203"/>
      <c r="J6428" s="205"/>
      <c r="K6428" s="159"/>
      <c r="L6428" s="159"/>
      <c r="M6428" s="159"/>
      <c r="N6428" s="113"/>
      <c r="O6428" s="153"/>
      <c r="P6428" s="205"/>
      <c r="Q6428" s="205"/>
      <c r="R6428" s="159"/>
      <c r="S6428" s="159"/>
      <c r="T6428" s="159"/>
      <c r="U6428" s="159"/>
      <c r="V6428" s="153"/>
      <c r="W6428" s="153"/>
      <c r="X6428" s="153"/>
      <c r="Y6428" s="10"/>
      <c r="Z6428" s="9"/>
      <c r="AA6428" s="9"/>
      <c r="AB6428" s="9"/>
    </row>
    <row r="6429" spans="1:28" ht="14.25" outlineLevel="6" x14ac:dyDescent="0.15">
      <c r="B6429" s="197"/>
      <c r="C6429" s="198"/>
      <c r="D6429" s="114">
        <v>1467</v>
      </c>
      <c r="E6429" s="114"/>
      <c r="F6429" s="115"/>
      <c r="G6429" s="115" t="s">
        <v>2938</v>
      </c>
      <c r="H6429" s="115" t="s">
        <v>2937</v>
      </c>
      <c r="I6429" s="116" t="s">
        <v>2936</v>
      </c>
      <c r="J6429" s="117" t="s">
        <v>696</v>
      </c>
      <c r="K6429" s="118">
        <v>1</v>
      </c>
      <c r="L6429" s="118">
        <v>0</v>
      </c>
      <c r="M6429" s="118">
        <v>1</v>
      </c>
      <c r="N6429" s="271"/>
      <c r="O6429" s="119">
        <f>M6429*N6429</f>
        <v>0</v>
      </c>
      <c r="P6429" s="117" t="s">
        <v>697</v>
      </c>
      <c r="Q6429" s="117" t="s">
        <v>9413</v>
      </c>
      <c r="R6429" s="118"/>
      <c r="S6429" s="118">
        <f>M6429*R6429</f>
        <v>0</v>
      </c>
      <c r="T6429" s="118"/>
      <c r="U6429" s="118">
        <f>M6429*T6429</f>
        <v>0</v>
      </c>
      <c r="V6429" s="119">
        <v>21</v>
      </c>
      <c r="W6429" s="119">
        <f>O6429*(V6429/100)</f>
        <v>0</v>
      </c>
      <c r="X6429" s="119">
        <f>O6429+W6429</f>
        <v>0</v>
      </c>
      <c r="Y6429" s="120">
        <v>8</v>
      </c>
      <c r="Z6429" s="9"/>
      <c r="AA6429" s="9"/>
      <c r="AB6429" s="9"/>
    </row>
    <row r="6430" spans="1:28" ht="4.5" customHeight="1" outlineLevel="6" x14ac:dyDescent="0.15">
      <c r="B6430" s="197"/>
      <c r="C6430" s="199"/>
      <c r="D6430" s="199"/>
      <c r="E6430" s="199"/>
      <c r="F6430" s="10"/>
      <c r="G6430" s="10"/>
      <c r="H6430" s="10"/>
      <c r="I6430" s="203"/>
      <c r="J6430" s="205"/>
      <c r="K6430" s="159"/>
      <c r="L6430" s="159"/>
      <c r="M6430" s="159"/>
      <c r="N6430" s="113"/>
      <c r="O6430" s="153"/>
      <c r="P6430" s="205"/>
      <c r="Q6430" s="205"/>
      <c r="R6430" s="159"/>
      <c r="S6430" s="159"/>
      <c r="T6430" s="159"/>
      <c r="U6430" s="159"/>
      <c r="V6430" s="153"/>
      <c r="W6430" s="153"/>
      <c r="X6430" s="153"/>
      <c r="Y6430" s="10"/>
      <c r="Z6430" s="9"/>
      <c r="AA6430" s="9"/>
      <c r="AB6430" s="9"/>
    </row>
    <row r="6431" spans="1:28" ht="14.25" outlineLevel="6" x14ac:dyDescent="0.15">
      <c r="B6431" s="197"/>
      <c r="C6431" s="198"/>
      <c r="D6431" s="114">
        <v>1468</v>
      </c>
      <c r="E6431" s="114"/>
      <c r="F6431" s="115"/>
      <c r="G6431" s="115" t="s">
        <v>2935</v>
      </c>
      <c r="H6431" s="115" t="s">
        <v>2934</v>
      </c>
      <c r="I6431" s="116" t="s">
        <v>1161</v>
      </c>
      <c r="J6431" s="117" t="s">
        <v>1011</v>
      </c>
      <c r="K6431" s="118">
        <v>1</v>
      </c>
      <c r="L6431" s="118">
        <v>0</v>
      </c>
      <c r="M6431" s="118">
        <v>1</v>
      </c>
      <c r="N6431" s="271"/>
      <c r="O6431" s="119">
        <f>M6431*N6431</f>
        <v>0</v>
      </c>
      <c r="P6431" s="117" t="s">
        <v>697</v>
      </c>
      <c r="Q6431" s="117" t="s">
        <v>9413</v>
      </c>
      <c r="R6431" s="118"/>
      <c r="S6431" s="118">
        <f>M6431*R6431</f>
        <v>0</v>
      </c>
      <c r="T6431" s="118"/>
      <c r="U6431" s="118">
        <f>M6431*T6431</f>
        <v>0</v>
      </c>
      <c r="V6431" s="119">
        <v>21</v>
      </c>
      <c r="W6431" s="119">
        <f>O6431*(V6431/100)</f>
        <v>0</v>
      </c>
      <c r="X6431" s="119">
        <f>O6431+W6431</f>
        <v>0</v>
      </c>
      <c r="Y6431" s="120">
        <v>8</v>
      </c>
      <c r="Z6431" s="9"/>
      <c r="AA6431" s="9"/>
      <c r="AB6431" s="9"/>
    </row>
    <row r="6432" spans="1:28" ht="4.5" customHeight="1" outlineLevel="6" x14ac:dyDescent="0.15">
      <c r="B6432" s="197"/>
      <c r="C6432" s="199"/>
      <c r="D6432" s="199"/>
      <c r="E6432" s="199"/>
      <c r="F6432" s="10"/>
      <c r="G6432" s="10"/>
      <c r="H6432" s="10"/>
      <c r="I6432" s="203"/>
      <c r="J6432" s="205"/>
      <c r="K6432" s="159"/>
      <c r="L6432" s="159"/>
      <c r="M6432" s="159"/>
      <c r="N6432" s="113"/>
      <c r="O6432" s="153"/>
      <c r="P6432" s="205"/>
      <c r="Q6432" s="205"/>
      <c r="R6432" s="159"/>
      <c r="S6432" s="159"/>
      <c r="T6432" s="159"/>
      <c r="U6432" s="159"/>
      <c r="V6432" s="153"/>
      <c r="W6432" s="153"/>
      <c r="X6432" s="153"/>
      <c r="Y6432" s="10"/>
      <c r="Z6432" s="9"/>
      <c r="AA6432" s="9"/>
      <c r="AB6432" s="9"/>
    </row>
    <row r="6433" spans="1:28" outlineLevel="6" x14ac:dyDescent="0.15">
      <c r="B6433" s="6"/>
      <c r="C6433" s="6"/>
      <c r="D6433" s="6"/>
      <c r="E6433" s="6"/>
      <c r="F6433" s="6"/>
      <c r="G6433" s="6"/>
      <c r="H6433" s="6"/>
      <c r="I6433" s="6"/>
      <c r="J6433" s="6"/>
      <c r="K6433" s="6"/>
      <c r="L6433" s="6"/>
      <c r="M6433" s="6"/>
      <c r="N6433" s="9"/>
      <c r="O6433" s="9"/>
      <c r="P6433" s="6"/>
      <c r="Q6433" s="6"/>
      <c r="R6433" s="6"/>
      <c r="S6433" s="6"/>
      <c r="T6433" s="6"/>
      <c r="U6433" s="6"/>
      <c r="V6433" s="6"/>
      <c r="W6433" s="9"/>
      <c r="X6433" s="9"/>
      <c r="Y6433" s="9"/>
    </row>
    <row r="6434" spans="1:28" ht="13.5" outlineLevel="5" x14ac:dyDescent="0.25">
      <c r="A6434" s="189" t="s">
        <v>1351</v>
      </c>
      <c r="B6434" s="239">
        <v>6</v>
      </c>
      <c r="C6434" s="240"/>
      <c r="D6434" s="240"/>
      <c r="E6434" s="240"/>
      <c r="F6434" s="193"/>
      <c r="G6434" s="193"/>
      <c r="H6434" s="193"/>
      <c r="I6434" s="241" t="s">
        <v>1350</v>
      </c>
      <c r="J6434" s="242"/>
      <c r="K6434" s="243"/>
      <c r="L6434" s="243"/>
      <c r="M6434" s="243"/>
      <c r="N6434" s="193"/>
      <c r="O6434" s="191">
        <f>SUBTOTAL(9,O6435:O6445)</f>
        <v>0</v>
      </c>
      <c r="P6434" s="242" t="s">
        <v>475</v>
      </c>
      <c r="Q6434" s="242"/>
      <c r="R6434" s="243"/>
      <c r="S6434" s="192">
        <f>SUBTOTAL(9,S6435:S6445)</f>
        <v>0</v>
      </c>
      <c r="T6434" s="243"/>
      <c r="U6434" s="192">
        <f>SUBTOTAL(9,U6435:U6445)</f>
        <v>0</v>
      </c>
      <c r="V6434" s="244"/>
      <c r="W6434" s="191">
        <f>SUBTOTAL(9,W6435:W6445)</f>
        <v>0</v>
      </c>
      <c r="X6434" s="191">
        <f>SUBTOTAL(9,X6435:X6445)</f>
        <v>0</v>
      </c>
      <c r="Y6434" s="189"/>
      <c r="Z6434" s="6"/>
      <c r="AA6434" s="9"/>
      <c r="AB6434" s="9"/>
    </row>
    <row r="6435" spans="1:28" ht="14.25" outlineLevel="6" x14ac:dyDescent="0.15">
      <c r="B6435" s="197"/>
      <c r="C6435" s="198"/>
      <c r="D6435" s="114">
        <v>1469</v>
      </c>
      <c r="E6435" s="114"/>
      <c r="F6435" s="115"/>
      <c r="G6435" s="115" t="s">
        <v>2933</v>
      </c>
      <c r="H6435" s="115" t="s">
        <v>2932</v>
      </c>
      <c r="I6435" s="116" t="s">
        <v>2494</v>
      </c>
      <c r="J6435" s="117" t="s">
        <v>584</v>
      </c>
      <c r="K6435" s="118">
        <v>1500</v>
      </c>
      <c r="L6435" s="118">
        <v>0</v>
      </c>
      <c r="M6435" s="118">
        <v>1500</v>
      </c>
      <c r="N6435" s="271"/>
      <c r="O6435" s="119">
        <f>M6435*N6435</f>
        <v>0</v>
      </c>
      <c r="P6435" s="117" t="s">
        <v>697</v>
      </c>
      <c r="Q6435" s="117" t="s">
        <v>9413</v>
      </c>
      <c r="R6435" s="118"/>
      <c r="S6435" s="118">
        <f>M6435*R6435</f>
        <v>0</v>
      </c>
      <c r="T6435" s="118"/>
      <c r="U6435" s="118">
        <f>M6435*T6435</f>
        <v>0</v>
      </c>
      <c r="V6435" s="119">
        <v>21</v>
      </c>
      <c r="W6435" s="119">
        <f>O6435*(V6435/100)</f>
        <v>0</v>
      </c>
      <c r="X6435" s="119">
        <f>O6435+W6435</f>
        <v>0</v>
      </c>
      <c r="Y6435" s="120">
        <v>8</v>
      </c>
      <c r="Z6435" s="9"/>
      <c r="AA6435" s="9"/>
      <c r="AB6435" s="9"/>
    </row>
    <row r="6436" spans="1:28" ht="4.5" customHeight="1" outlineLevel="6" x14ac:dyDescent="0.15">
      <c r="B6436" s="197"/>
      <c r="C6436" s="199"/>
      <c r="D6436" s="199"/>
      <c r="E6436" s="199"/>
      <c r="F6436" s="10"/>
      <c r="G6436" s="10"/>
      <c r="H6436" s="10"/>
      <c r="I6436" s="203"/>
      <c r="J6436" s="205"/>
      <c r="K6436" s="159"/>
      <c r="L6436" s="159"/>
      <c r="M6436" s="159"/>
      <c r="N6436" s="113"/>
      <c r="O6436" s="153"/>
      <c r="P6436" s="205"/>
      <c r="Q6436" s="205"/>
      <c r="R6436" s="159"/>
      <c r="S6436" s="159"/>
      <c r="T6436" s="159"/>
      <c r="U6436" s="159"/>
      <c r="V6436" s="153"/>
      <c r="W6436" s="153"/>
      <c r="X6436" s="153"/>
      <c r="Y6436" s="10"/>
      <c r="Z6436" s="9"/>
      <c r="AA6436" s="9"/>
      <c r="AB6436" s="9"/>
    </row>
    <row r="6437" spans="1:28" ht="14.25" outlineLevel="6" x14ac:dyDescent="0.15">
      <c r="B6437" s="197"/>
      <c r="C6437" s="198"/>
      <c r="D6437" s="114">
        <v>1470</v>
      </c>
      <c r="E6437" s="114"/>
      <c r="F6437" s="115"/>
      <c r="G6437" s="115" t="s">
        <v>2931</v>
      </c>
      <c r="H6437" s="115" t="s">
        <v>2930</v>
      </c>
      <c r="I6437" s="116" t="s">
        <v>1994</v>
      </c>
      <c r="J6437" s="117" t="s">
        <v>584</v>
      </c>
      <c r="K6437" s="118">
        <v>50</v>
      </c>
      <c r="L6437" s="118">
        <v>0</v>
      </c>
      <c r="M6437" s="118">
        <v>50</v>
      </c>
      <c r="N6437" s="271"/>
      <c r="O6437" s="119">
        <f>M6437*N6437</f>
        <v>0</v>
      </c>
      <c r="P6437" s="117" t="s">
        <v>697</v>
      </c>
      <c r="Q6437" s="117" t="s">
        <v>9413</v>
      </c>
      <c r="R6437" s="118"/>
      <c r="S6437" s="118">
        <f>M6437*R6437</f>
        <v>0</v>
      </c>
      <c r="T6437" s="118"/>
      <c r="U6437" s="118">
        <f>M6437*T6437</f>
        <v>0</v>
      </c>
      <c r="V6437" s="119">
        <v>21</v>
      </c>
      <c r="W6437" s="119">
        <f>O6437*(V6437/100)</f>
        <v>0</v>
      </c>
      <c r="X6437" s="119">
        <f>O6437+W6437</f>
        <v>0</v>
      </c>
      <c r="Y6437" s="120">
        <v>8</v>
      </c>
      <c r="Z6437" s="9"/>
      <c r="AA6437" s="9"/>
      <c r="AB6437" s="9"/>
    </row>
    <row r="6438" spans="1:28" ht="4.5" customHeight="1" outlineLevel="6" x14ac:dyDescent="0.15">
      <c r="B6438" s="197"/>
      <c r="C6438" s="199"/>
      <c r="D6438" s="199"/>
      <c r="E6438" s="199"/>
      <c r="F6438" s="10"/>
      <c r="G6438" s="10"/>
      <c r="H6438" s="10"/>
      <c r="I6438" s="203"/>
      <c r="J6438" s="205"/>
      <c r="K6438" s="159"/>
      <c r="L6438" s="159"/>
      <c r="M6438" s="159"/>
      <c r="N6438" s="113"/>
      <c r="O6438" s="153"/>
      <c r="P6438" s="205"/>
      <c r="Q6438" s="205"/>
      <c r="R6438" s="159"/>
      <c r="S6438" s="159"/>
      <c r="T6438" s="159"/>
      <c r="U6438" s="159"/>
      <c r="V6438" s="153"/>
      <c r="W6438" s="153"/>
      <c r="X6438" s="153"/>
      <c r="Y6438" s="10"/>
      <c r="Z6438" s="9"/>
      <c r="AA6438" s="9"/>
      <c r="AB6438" s="9"/>
    </row>
    <row r="6439" spans="1:28" ht="14.25" outlineLevel="6" x14ac:dyDescent="0.15">
      <c r="B6439" s="197"/>
      <c r="C6439" s="198"/>
      <c r="D6439" s="114">
        <v>1471</v>
      </c>
      <c r="E6439" s="114"/>
      <c r="F6439" s="115"/>
      <c r="G6439" s="115" t="s">
        <v>2929</v>
      </c>
      <c r="H6439" s="115" t="s">
        <v>2928</v>
      </c>
      <c r="I6439" s="116" t="s">
        <v>1991</v>
      </c>
      <c r="J6439" s="117" t="s">
        <v>584</v>
      </c>
      <c r="K6439" s="118">
        <v>100</v>
      </c>
      <c r="L6439" s="118">
        <v>0</v>
      </c>
      <c r="M6439" s="118">
        <v>100</v>
      </c>
      <c r="N6439" s="271"/>
      <c r="O6439" s="119">
        <f>M6439*N6439</f>
        <v>0</v>
      </c>
      <c r="P6439" s="117" t="s">
        <v>697</v>
      </c>
      <c r="Q6439" s="117" t="s">
        <v>9413</v>
      </c>
      <c r="R6439" s="118"/>
      <c r="S6439" s="118">
        <f>M6439*R6439</f>
        <v>0</v>
      </c>
      <c r="T6439" s="118"/>
      <c r="U6439" s="118">
        <f>M6439*T6439</f>
        <v>0</v>
      </c>
      <c r="V6439" s="119">
        <v>21</v>
      </c>
      <c r="W6439" s="119">
        <f>O6439*(V6439/100)</f>
        <v>0</v>
      </c>
      <c r="X6439" s="119">
        <f>O6439+W6439</f>
        <v>0</v>
      </c>
      <c r="Y6439" s="120">
        <v>8</v>
      </c>
      <c r="Z6439" s="9"/>
      <c r="AA6439" s="9"/>
      <c r="AB6439" s="9"/>
    </row>
    <row r="6440" spans="1:28" ht="4.5" customHeight="1" outlineLevel="6" x14ac:dyDescent="0.15">
      <c r="B6440" s="197"/>
      <c r="C6440" s="199"/>
      <c r="D6440" s="199"/>
      <c r="E6440" s="199"/>
      <c r="F6440" s="10"/>
      <c r="G6440" s="10"/>
      <c r="H6440" s="10"/>
      <c r="I6440" s="203"/>
      <c r="J6440" s="205"/>
      <c r="K6440" s="159"/>
      <c r="L6440" s="159"/>
      <c r="M6440" s="159"/>
      <c r="N6440" s="113"/>
      <c r="O6440" s="153"/>
      <c r="P6440" s="205"/>
      <c r="Q6440" s="205"/>
      <c r="R6440" s="159"/>
      <c r="S6440" s="159"/>
      <c r="T6440" s="159"/>
      <c r="U6440" s="159"/>
      <c r="V6440" s="153"/>
      <c r="W6440" s="153"/>
      <c r="X6440" s="153"/>
      <c r="Y6440" s="10"/>
      <c r="Z6440" s="9"/>
      <c r="AA6440" s="9"/>
      <c r="AB6440" s="9"/>
    </row>
    <row r="6441" spans="1:28" ht="14.25" outlineLevel="6" x14ac:dyDescent="0.15">
      <c r="B6441" s="197"/>
      <c r="C6441" s="198"/>
      <c r="D6441" s="114">
        <v>1472</v>
      </c>
      <c r="E6441" s="114"/>
      <c r="F6441" s="115"/>
      <c r="G6441" s="115" t="s">
        <v>2927</v>
      </c>
      <c r="H6441" s="115" t="s">
        <v>2926</v>
      </c>
      <c r="I6441" s="116" t="s">
        <v>1988</v>
      </c>
      <c r="J6441" s="117" t="s">
        <v>584</v>
      </c>
      <c r="K6441" s="118">
        <v>1500</v>
      </c>
      <c r="L6441" s="118">
        <v>0</v>
      </c>
      <c r="M6441" s="118">
        <v>1500</v>
      </c>
      <c r="N6441" s="271"/>
      <c r="O6441" s="119">
        <f>M6441*N6441</f>
        <v>0</v>
      </c>
      <c r="P6441" s="117" t="s">
        <v>697</v>
      </c>
      <c r="Q6441" s="117" t="s">
        <v>9413</v>
      </c>
      <c r="R6441" s="118"/>
      <c r="S6441" s="118">
        <f>M6441*R6441</f>
        <v>0</v>
      </c>
      <c r="T6441" s="118"/>
      <c r="U6441" s="118">
        <f>M6441*T6441</f>
        <v>0</v>
      </c>
      <c r="V6441" s="119">
        <v>21</v>
      </c>
      <c r="W6441" s="119">
        <f>O6441*(V6441/100)</f>
        <v>0</v>
      </c>
      <c r="X6441" s="119">
        <f>O6441+W6441</f>
        <v>0</v>
      </c>
      <c r="Y6441" s="120">
        <v>8</v>
      </c>
      <c r="Z6441" s="9"/>
      <c r="AA6441" s="9"/>
      <c r="AB6441" s="9"/>
    </row>
    <row r="6442" spans="1:28" ht="4.5" customHeight="1" outlineLevel="6" x14ac:dyDescent="0.15">
      <c r="B6442" s="197"/>
      <c r="C6442" s="199"/>
      <c r="D6442" s="199"/>
      <c r="E6442" s="199"/>
      <c r="F6442" s="10"/>
      <c r="G6442" s="10"/>
      <c r="H6442" s="10"/>
      <c r="I6442" s="203"/>
      <c r="J6442" s="205"/>
      <c r="K6442" s="159"/>
      <c r="L6442" s="159"/>
      <c r="M6442" s="159"/>
      <c r="N6442" s="113"/>
      <c r="O6442" s="153"/>
      <c r="P6442" s="205"/>
      <c r="Q6442" s="205"/>
      <c r="R6442" s="159"/>
      <c r="S6442" s="159"/>
      <c r="T6442" s="159"/>
      <c r="U6442" s="159"/>
      <c r="V6442" s="153"/>
      <c r="W6442" s="153"/>
      <c r="X6442" s="153"/>
      <c r="Y6442" s="10"/>
      <c r="Z6442" s="9"/>
      <c r="AA6442" s="9"/>
      <c r="AB6442" s="9"/>
    </row>
    <row r="6443" spans="1:28" ht="14.25" outlineLevel="6" x14ac:dyDescent="0.15">
      <c r="B6443" s="197"/>
      <c r="C6443" s="198"/>
      <c r="D6443" s="114">
        <v>1473</v>
      </c>
      <c r="E6443" s="114"/>
      <c r="F6443" s="115"/>
      <c r="G6443" s="115" t="s">
        <v>2925</v>
      </c>
      <c r="H6443" s="115" t="s">
        <v>2924</v>
      </c>
      <c r="I6443" s="116" t="s">
        <v>1985</v>
      </c>
      <c r="J6443" s="117" t="s">
        <v>1011</v>
      </c>
      <c r="K6443" s="118">
        <v>1</v>
      </c>
      <c r="L6443" s="118">
        <v>0</v>
      </c>
      <c r="M6443" s="118">
        <v>1</v>
      </c>
      <c r="N6443" s="271"/>
      <c r="O6443" s="119">
        <f>M6443*N6443</f>
        <v>0</v>
      </c>
      <c r="P6443" s="117" t="s">
        <v>697</v>
      </c>
      <c r="Q6443" s="117" t="s">
        <v>9413</v>
      </c>
      <c r="R6443" s="118"/>
      <c r="S6443" s="118">
        <f>M6443*R6443</f>
        <v>0</v>
      </c>
      <c r="T6443" s="118"/>
      <c r="U6443" s="118">
        <f>M6443*T6443</f>
        <v>0</v>
      </c>
      <c r="V6443" s="119">
        <v>21</v>
      </c>
      <c r="W6443" s="119">
        <f>O6443*(V6443/100)</f>
        <v>0</v>
      </c>
      <c r="X6443" s="119">
        <f>O6443+W6443</f>
        <v>0</v>
      </c>
      <c r="Y6443" s="120">
        <v>8</v>
      </c>
      <c r="Z6443" s="9"/>
      <c r="AA6443" s="9"/>
      <c r="AB6443" s="9"/>
    </row>
    <row r="6444" spans="1:28" ht="4.5" customHeight="1" outlineLevel="6" x14ac:dyDescent="0.15">
      <c r="B6444" s="197"/>
      <c r="C6444" s="199"/>
      <c r="D6444" s="199"/>
      <c r="E6444" s="199"/>
      <c r="F6444" s="10"/>
      <c r="G6444" s="10"/>
      <c r="H6444" s="10"/>
      <c r="I6444" s="203"/>
      <c r="J6444" s="205"/>
      <c r="K6444" s="159"/>
      <c r="L6444" s="159"/>
      <c r="M6444" s="159"/>
      <c r="N6444" s="113"/>
      <c r="O6444" s="153"/>
      <c r="P6444" s="205"/>
      <c r="Q6444" s="205"/>
      <c r="R6444" s="159"/>
      <c r="S6444" s="159"/>
      <c r="T6444" s="159"/>
      <c r="U6444" s="159"/>
      <c r="V6444" s="153"/>
      <c r="W6444" s="153"/>
      <c r="X6444" s="153"/>
      <c r="Y6444" s="10"/>
      <c r="Z6444" s="9"/>
      <c r="AA6444" s="9"/>
      <c r="AB6444" s="9"/>
    </row>
    <row r="6445" spans="1:28" outlineLevel="6" x14ac:dyDescent="0.15">
      <c r="B6445" s="6"/>
      <c r="C6445" s="6"/>
      <c r="D6445" s="6"/>
      <c r="E6445" s="6"/>
      <c r="F6445" s="6"/>
      <c r="G6445" s="6"/>
      <c r="H6445" s="6"/>
      <c r="I6445" s="6"/>
      <c r="J6445" s="6"/>
      <c r="K6445" s="6"/>
      <c r="L6445" s="6"/>
      <c r="M6445" s="6"/>
      <c r="N6445" s="9"/>
      <c r="O6445" s="9"/>
      <c r="P6445" s="6"/>
      <c r="Q6445" s="6"/>
      <c r="R6445" s="6"/>
      <c r="S6445" s="6"/>
      <c r="T6445" s="6"/>
      <c r="U6445" s="6"/>
      <c r="V6445" s="6"/>
      <c r="W6445" s="9"/>
      <c r="X6445" s="9"/>
      <c r="Y6445" s="9"/>
    </row>
    <row r="6446" spans="1:28" ht="13.5" outlineLevel="5" x14ac:dyDescent="0.25">
      <c r="A6446" s="189" t="s">
        <v>1349</v>
      </c>
      <c r="B6446" s="239">
        <v>6</v>
      </c>
      <c r="C6446" s="240"/>
      <c r="D6446" s="240"/>
      <c r="E6446" s="240"/>
      <c r="F6446" s="193"/>
      <c r="G6446" s="193"/>
      <c r="H6446" s="193"/>
      <c r="I6446" s="241" t="s">
        <v>1348</v>
      </c>
      <c r="J6446" s="242"/>
      <c r="K6446" s="243"/>
      <c r="L6446" s="243"/>
      <c r="M6446" s="243"/>
      <c r="N6446" s="193"/>
      <c r="O6446" s="191">
        <f>SUBTOTAL(9,O6447:O6465)</f>
        <v>0</v>
      </c>
      <c r="P6446" s="242" t="s">
        <v>475</v>
      </c>
      <c r="Q6446" s="242"/>
      <c r="R6446" s="243"/>
      <c r="S6446" s="192">
        <f>SUBTOTAL(9,S6447:S6465)</f>
        <v>0</v>
      </c>
      <c r="T6446" s="243"/>
      <c r="U6446" s="192">
        <f>SUBTOTAL(9,U6447:U6465)</f>
        <v>0</v>
      </c>
      <c r="V6446" s="244"/>
      <c r="W6446" s="191">
        <f>SUBTOTAL(9,W6447:W6465)</f>
        <v>0</v>
      </c>
      <c r="X6446" s="191">
        <f>SUBTOTAL(9,X6447:X6465)</f>
        <v>0</v>
      </c>
      <c r="Y6446" s="189"/>
      <c r="Z6446" s="6"/>
      <c r="AA6446" s="9"/>
      <c r="AB6446" s="9"/>
    </row>
    <row r="6447" spans="1:28" ht="71.25" outlineLevel="6" x14ac:dyDescent="0.15">
      <c r="B6447" s="197"/>
      <c r="C6447" s="198"/>
      <c r="D6447" s="114">
        <v>1474</v>
      </c>
      <c r="E6447" s="114"/>
      <c r="F6447" s="115"/>
      <c r="G6447" s="115" t="s">
        <v>2923</v>
      </c>
      <c r="H6447" s="115" t="s">
        <v>2922</v>
      </c>
      <c r="I6447" s="116" t="s">
        <v>2921</v>
      </c>
      <c r="J6447" s="117" t="s">
        <v>584</v>
      </c>
      <c r="K6447" s="118">
        <v>20</v>
      </c>
      <c r="L6447" s="118">
        <v>0</v>
      </c>
      <c r="M6447" s="118">
        <v>20</v>
      </c>
      <c r="N6447" s="271"/>
      <c r="O6447" s="119">
        <f>M6447*N6447</f>
        <v>0</v>
      </c>
      <c r="P6447" s="117" t="s">
        <v>697</v>
      </c>
      <c r="Q6447" s="117" t="s">
        <v>9413</v>
      </c>
      <c r="R6447" s="118"/>
      <c r="S6447" s="118">
        <f>M6447*R6447</f>
        <v>0</v>
      </c>
      <c r="T6447" s="118"/>
      <c r="U6447" s="118">
        <f>M6447*T6447</f>
        <v>0</v>
      </c>
      <c r="V6447" s="119">
        <v>21</v>
      </c>
      <c r="W6447" s="119">
        <f>O6447*(V6447/100)</f>
        <v>0</v>
      </c>
      <c r="X6447" s="119">
        <f>O6447+W6447</f>
        <v>0</v>
      </c>
      <c r="Y6447" s="120">
        <v>8</v>
      </c>
      <c r="Z6447" s="9"/>
      <c r="AA6447" s="9"/>
      <c r="AB6447" s="9"/>
    </row>
    <row r="6448" spans="1:28" ht="4.5" customHeight="1" outlineLevel="6" x14ac:dyDescent="0.15">
      <c r="B6448" s="197"/>
      <c r="C6448" s="199"/>
      <c r="D6448" s="199"/>
      <c r="E6448" s="199"/>
      <c r="F6448" s="10"/>
      <c r="G6448" s="10"/>
      <c r="H6448" s="10"/>
      <c r="I6448" s="203"/>
      <c r="J6448" s="205"/>
      <c r="K6448" s="159"/>
      <c r="L6448" s="159"/>
      <c r="M6448" s="159"/>
      <c r="N6448" s="113"/>
      <c r="O6448" s="153"/>
      <c r="P6448" s="205"/>
      <c r="Q6448" s="205"/>
      <c r="R6448" s="159"/>
      <c r="S6448" s="159"/>
      <c r="T6448" s="159"/>
      <c r="U6448" s="159"/>
      <c r="V6448" s="153"/>
      <c r="W6448" s="153"/>
      <c r="X6448" s="153"/>
      <c r="Y6448" s="10"/>
      <c r="Z6448" s="9"/>
      <c r="AA6448" s="9"/>
      <c r="AB6448" s="9"/>
    </row>
    <row r="6449" spans="2:28" ht="42.75" outlineLevel="6" x14ac:dyDescent="0.15">
      <c r="B6449" s="197"/>
      <c r="C6449" s="198"/>
      <c r="D6449" s="114">
        <v>1475</v>
      </c>
      <c r="E6449" s="114"/>
      <c r="F6449" s="115"/>
      <c r="G6449" s="115" t="s">
        <v>2920</v>
      </c>
      <c r="H6449" s="115" t="s">
        <v>2919</v>
      </c>
      <c r="I6449" s="116" t="s">
        <v>2477</v>
      </c>
      <c r="J6449" s="117" t="s">
        <v>584</v>
      </c>
      <c r="K6449" s="118">
        <v>20</v>
      </c>
      <c r="L6449" s="118">
        <v>0</v>
      </c>
      <c r="M6449" s="118">
        <v>20</v>
      </c>
      <c r="N6449" s="271"/>
      <c r="O6449" s="119">
        <f>M6449*N6449</f>
        <v>0</v>
      </c>
      <c r="P6449" s="117" t="s">
        <v>697</v>
      </c>
      <c r="Q6449" s="117" t="s">
        <v>9413</v>
      </c>
      <c r="R6449" s="118"/>
      <c r="S6449" s="118">
        <f>M6449*R6449</f>
        <v>0</v>
      </c>
      <c r="T6449" s="118"/>
      <c r="U6449" s="118">
        <f>M6449*T6449</f>
        <v>0</v>
      </c>
      <c r="V6449" s="119">
        <v>21</v>
      </c>
      <c r="W6449" s="119">
        <f>O6449*(V6449/100)</f>
        <v>0</v>
      </c>
      <c r="X6449" s="119">
        <f>O6449+W6449</f>
        <v>0</v>
      </c>
      <c r="Y6449" s="120">
        <v>8</v>
      </c>
      <c r="Z6449" s="9"/>
      <c r="AA6449" s="9"/>
      <c r="AB6449" s="9"/>
    </row>
    <row r="6450" spans="2:28" ht="4.5" customHeight="1" outlineLevel="6" x14ac:dyDescent="0.15">
      <c r="B6450" s="197"/>
      <c r="C6450" s="199"/>
      <c r="D6450" s="199"/>
      <c r="E6450" s="199"/>
      <c r="F6450" s="10"/>
      <c r="G6450" s="10"/>
      <c r="H6450" s="10"/>
      <c r="I6450" s="203"/>
      <c r="J6450" s="205"/>
      <c r="K6450" s="159"/>
      <c r="L6450" s="159"/>
      <c r="M6450" s="159"/>
      <c r="N6450" s="113"/>
      <c r="O6450" s="153"/>
      <c r="P6450" s="205"/>
      <c r="Q6450" s="205"/>
      <c r="R6450" s="159"/>
      <c r="S6450" s="159"/>
      <c r="T6450" s="159"/>
      <c r="U6450" s="159"/>
      <c r="V6450" s="153"/>
      <c r="W6450" s="153"/>
      <c r="X6450" s="153"/>
      <c r="Y6450" s="10"/>
      <c r="Z6450" s="9"/>
      <c r="AA6450" s="9"/>
      <c r="AB6450" s="9"/>
    </row>
    <row r="6451" spans="2:28" ht="14.25" outlineLevel="6" x14ac:dyDescent="0.15">
      <c r="B6451" s="197"/>
      <c r="C6451" s="198"/>
      <c r="D6451" s="114">
        <v>1476</v>
      </c>
      <c r="E6451" s="114"/>
      <c r="F6451" s="115"/>
      <c r="G6451" s="115" t="s">
        <v>2918</v>
      </c>
      <c r="H6451" s="115" t="s">
        <v>2917</v>
      </c>
      <c r="I6451" s="116" t="s">
        <v>2122</v>
      </c>
      <c r="J6451" s="117" t="s">
        <v>584</v>
      </c>
      <c r="K6451" s="118">
        <v>150</v>
      </c>
      <c r="L6451" s="118">
        <v>0</v>
      </c>
      <c r="M6451" s="118">
        <v>150</v>
      </c>
      <c r="N6451" s="271"/>
      <c r="O6451" s="119">
        <f>M6451*N6451</f>
        <v>0</v>
      </c>
      <c r="P6451" s="117" t="s">
        <v>697</v>
      </c>
      <c r="Q6451" s="117" t="s">
        <v>9413</v>
      </c>
      <c r="R6451" s="118"/>
      <c r="S6451" s="118">
        <f>M6451*R6451</f>
        <v>0</v>
      </c>
      <c r="T6451" s="118"/>
      <c r="U6451" s="118">
        <f>M6451*T6451</f>
        <v>0</v>
      </c>
      <c r="V6451" s="119">
        <v>21</v>
      </c>
      <c r="W6451" s="119">
        <f>O6451*(V6451/100)</f>
        <v>0</v>
      </c>
      <c r="X6451" s="119">
        <f>O6451+W6451</f>
        <v>0</v>
      </c>
      <c r="Y6451" s="120">
        <v>8</v>
      </c>
      <c r="Z6451" s="9"/>
      <c r="AA6451" s="9"/>
      <c r="AB6451" s="9"/>
    </row>
    <row r="6452" spans="2:28" ht="4.5" customHeight="1" outlineLevel="6" x14ac:dyDescent="0.15">
      <c r="B6452" s="197"/>
      <c r="C6452" s="199"/>
      <c r="D6452" s="199"/>
      <c r="E6452" s="199"/>
      <c r="F6452" s="10"/>
      <c r="G6452" s="10"/>
      <c r="H6452" s="10"/>
      <c r="I6452" s="203"/>
      <c r="J6452" s="205"/>
      <c r="K6452" s="159"/>
      <c r="L6452" s="159"/>
      <c r="M6452" s="159"/>
      <c r="N6452" s="113"/>
      <c r="O6452" s="153"/>
      <c r="P6452" s="205"/>
      <c r="Q6452" s="205"/>
      <c r="R6452" s="159"/>
      <c r="S6452" s="159"/>
      <c r="T6452" s="159"/>
      <c r="U6452" s="159"/>
      <c r="V6452" s="153"/>
      <c r="W6452" s="153"/>
      <c r="X6452" s="153"/>
      <c r="Y6452" s="10"/>
      <c r="Z6452" s="9"/>
      <c r="AA6452" s="9"/>
      <c r="AB6452" s="9"/>
    </row>
    <row r="6453" spans="2:28" ht="14.25" outlineLevel="6" x14ac:dyDescent="0.15">
      <c r="B6453" s="197"/>
      <c r="C6453" s="198"/>
      <c r="D6453" s="114">
        <v>1477</v>
      </c>
      <c r="E6453" s="114"/>
      <c r="F6453" s="115"/>
      <c r="G6453" s="115" t="s">
        <v>2916</v>
      </c>
      <c r="H6453" s="115" t="s">
        <v>2915</v>
      </c>
      <c r="I6453" s="116" t="s">
        <v>2403</v>
      </c>
      <c r="J6453" s="117" t="s">
        <v>1011</v>
      </c>
      <c r="K6453" s="118">
        <v>1</v>
      </c>
      <c r="L6453" s="118">
        <v>0</v>
      </c>
      <c r="M6453" s="118">
        <v>1</v>
      </c>
      <c r="N6453" s="271"/>
      <c r="O6453" s="119">
        <f>M6453*N6453</f>
        <v>0</v>
      </c>
      <c r="P6453" s="117" t="s">
        <v>697</v>
      </c>
      <c r="Q6453" s="117" t="s">
        <v>9413</v>
      </c>
      <c r="R6453" s="118"/>
      <c r="S6453" s="118">
        <f>M6453*R6453</f>
        <v>0</v>
      </c>
      <c r="T6453" s="118"/>
      <c r="U6453" s="118">
        <f>M6453*T6453</f>
        <v>0</v>
      </c>
      <c r="V6453" s="119">
        <v>21</v>
      </c>
      <c r="W6453" s="119">
        <f>O6453*(V6453/100)</f>
        <v>0</v>
      </c>
      <c r="X6453" s="119">
        <f>O6453+W6453</f>
        <v>0</v>
      </c>
      <c r="Y6453" s="120">
        <v>8</v>
      </c>
      <c r="Z6453" s="9"/>
      <c r="AA6453" s="9"/>
      <c r="AB6453" s="9"/>
    </row>
    <row r="6454" spans="2:28" ht="4.5" customHeight="1" outlineLevel="6" x14ac:dyDescent="0.15">
      <c r="B6454" s="197"/>
      <c r="C6454" s="199"/>
      <c r="D6454" s="199"/>
      <c r="E6454" s="199"/>
      <c r="F6454" s="10"/>
      <c r="G6454" s="10"/>
      <c r="H6454" s="10"/>
      <c r="I6454" s="203"/>
      <c r="J6454" s="205"/>
      <c r="K6454" s="159"/>
      <c r="L6454" s="159"/>
      <c r="M6454" s="159"/>
      <c r="N6454" s="113"/>
      <c r="O6454" s="153"/>
      <c r="P6454" s="205"/>
      <c r="Q6454" s="205"/>
      <c r="R6454" s="159"/>
      <c r="S6454" s="159"/>
      <c r="T6454" s="159"/>
      <c r="U6454" s="159"/>
      <c r="V6454" s="153"/>
      <c r="W6454" s="153"/>
      <c r="X6454" s="153"/>
      <c r="Y6454" s="10"/>
      <c r="Z6454" s="9"/>
      <c r="AA6454" s="9"/>
      <c r="AB6454" s="9"/>
    </row>
    <row r="6455" spans="2:28" ht="14.25" outlineLevel="6" x14ac:dyDescent="0.15">
      <c r="B6455" s="197"/>
      <c r="C6455" s="198"/>
      <c r="D6455" s="114">
        <v>1478</v>
      </c>
      <c r="E6455" s="114"/>
      <c r="F6455" s="115"/>
      <c r="G6455" s="115" t="s">
        <v>2914</v>
      </c>
      <c r="H6455" s="115" t="s">
        <v>2913</v>
      </c>
      <c r="I6455" s="116" t="s">
        <v>1958</v>
      </c>
      <c r="J6455" s="117" t="s">
        <v>1011</v>
      </c>
      <c r="K6455" s="118">
        <v>1</v>
      </c>
      <c r="L6455" s="118">
        <v>0</v>
      </c>
      <c r="M6455" s="118">
        <v>1</v>
      </c>
      <c r="N6455" s="271"/>
      <c r="O6455" s="119">
        <f>M6455*N6455</f>
        <v>0</v>
      </c>
      <c r="P6455" s="117" t="s">
        <v>697</v>
      </c>
      <c r="Q6455" s="117" t="s">
        <v>9413</v>
      </c>
      <c r="R6455" s="118"/>
      <c r="S6455" s="118">
        <f>M6455*R6455</f>
        <v>0</v>
      </c>
      <c r="T6455" s="118"/>
      <c r="U6455" s="118">
        <f>M6455*T6455</f>
        <v>0</v>
      </c>
      <c r="V6455" s="119">
        <v>21</v>
      </c>
      <c r="W6455" s="119">
        <f>O6455*(V6455/100)</f>
        <v>0</v>
      </c>
      <c r="X6455" s="119">
        <f>O6455+W6455</f>
        <v>0</v>
      </c>
      <c r="Y6455" s="120">
        <v>8</v>
      </c>
      <c r="Z6455" s="9"/>
      <c r="AA6455" s="9"/>
      <c r="AB6455" s="9"/>
    </row>
    <row r="6456" spans="2:28" ht="4.5" customHeight="1" outlineLevel="6" x14ac:dyDescent="0.15">
      <c r="B6456" s="197"/>
      <c r="C6456" s="199"/>
      <c r="D6456" s="199"/>
      <c r="E6456" s="199"/>
      <c r="F6456" s="10"/>
      <c r="G6456" s="10"/>
      <c r="H6456" s="10"/>
      <c r="I6456" s="203"/>
      <c r="J6456" s="205"/>
      <c r="K6456" s="159"/>
      <c r="L6456" s="159"/>
      <c r="M6456" s="159"/>
      <c r="N6456" s="113"/>
      <c r="O6456" s="153"/>
      <c r="P6456" s="205"/>
      <c r="Q6456" s="205"/>
      <c r="R6456" s="159"/>
      <c r="S6456" s="159"/>
      <c r="T6456" s="159"/>
      <c r="U6456" s="159"/>
      <c r="V6456" s="153"/>
      <c r="W6456" s="153"/>
      <c r="X6456" s="153"/>
      <c r="Y6456" s="10"/>
      <c r="Z6456" s="9"/>
      <c r="AA6456" s="9"/>
      <c r="AB6456" s="9"/>
    </row>
    <row r="6457" spans="2:28" ht="14.25" outlineLevel="6" x14ac:dyDescent="0.15">
      <c r="B6457" s="197"/>
      <c r="C6457" s="198"/>
      <c r="D6457" s="114">
        <v>1479</v>
      </c>
      <c r="E6457" s="114"/>
      <c r="F6457" s="115"/>
      <c r="G6457" s="115" t="s">
        <v>2912</v>
      </c>
      <c r="H6457" s="115" t="s">
        <v>2911</v>
      </c>
      <c r="I6457" s="116" t="s">
        <v>1955</v>
      </c>
      <c r="J6457" s="117" t="s">
        <v>1011</v>
      </c>
      <c r="K6457" s="118">
        <v>1</v>
      </c>
      <c r="L6457" s="118">
        <v>0</v>
      </c>
      <c r="M6457" s="118">
        <v>1</v>
      </c>
      <c r="N6457" s="271"/>
      <c r="O6457" s="119">
        <f>M6457*N6457</f>
        <v>0</v>
      </c>
      <c r="P6457" s="117" t="s">
        <v>697</v>
      </c>
      <c r="Q6457" s="117" t="s">
        <v>9413</v>
      </c>
      <c r="R6457" s="118"/>
      <c r="S6457" s="118">
        <f>M6457*R6457</f>
        <v>0</v>
      </c>
      <c r="T6457" s="118"/>
      <c r="U6457" s="118">
        <f>M6457*T6457</f>
        <v>0</v>
      </c>
      <c r="V6457" s="119">
        <v>21</v>
      </c>
      <c r="W6457" s="119">
        <f>O6457*(V6457/100)</f>
        <v>0</v>
      </c>
      <c r="X6457" s="119">
        <f>O6457+W6457</f>
        <v>0</v>
      </c>
      <c r="Y6457" s="120">
        <v>8</v>
      </c>
      <c r="Z6457" s="9"/>
      <c r="AA6457" s="9"/>
      <c r="AB6457" s="9"/>
    </row>
    <row r="6458" spans="2:28" ht="4.5" customHeight="1" outlineLevel="6" x14ac:dyDescent="0.15">
      <c r="B6458" s="197"/>
      <c r="C6458" s="199"/>
      <c r="D6458" s="199"/>
      <c r="E6458" s="199"/>
      <c r="F6458" s="10"/>
      <c r="G6458" s="10"/>
      <c r="H6458" s="10"/>
      <c r="I6458" s="203"/>
      <c r="J6458" s="205"/>
      <c r="K6458" s="159"/>
      <c r="L6458" s="159"/>
      <c r="M6458" s="159"/>
      <c r="N6458" s="113"/>
      <c r="O6458" s="153"/>
      <c r="P6458" s="205"/>
      <c r="Q6458" s="205"/>
      <c r="R6458" s="159"/>
      <c r="S6458" s="159"/>
      <c r="T6458" s="159"/>
      <c r="U6458" s="159"/>
      <c r="V6458" s="153"/>
      <c r="W6458" s="153"/>
      <c r="X6458" s="153"/>
      <c r="Y6458" s="10"/>
      <c r="Z6458" s="9"/>
      <c r="AA6458" s="9"/>
      <c r="AB6458" s="9"/>
    </row>
    <row r="6459" spans="2:28" ht="14.25" outlineLevel="6" x14ac:dyDescent="0.15">
      <c r="B6459" s="197"/>
      <c r="C6459" s="198"/>
      <c r="D6459" s="114">
        <v>1480</v>
      </c>
      <c r="E6459" s="114"/>
      <c r="F6459" s="115"/>
      <c r="G6459" s="115" t="s">
        <v>2910</v>
      </c>
      <c r="H6459" s="115" t="s">
        <v>2909</v>
      </c>
      <c r="I6459" s="116" t="s">
        <v>1952</v>
      </c>
      <c r="J6459" s="117" t="s">
        <v>1011</v>
      </c>
      <c r="K6459" s="118">
        <v>1</v>
      </c>
      <c r="L6459" s="118">
        <v>0</v>
      </c>
      <c r="M6459" s="118">
        <v>1</v>
      </c>
      <c r="N6459" s="271"/>
      <c r="O6459" s="119">
        <f>M6459*N6459</f>
        <v>0</v>
      </c>
      <c r="P6459" s="117" t="s">
        <v>697</v>
      </c>
      <c r="Q6459" s="117" t="s">
        <v>9413</v>
      </c>
      <c r="R6459" s="118"/>
      <c r="S6459" s="118">
        <f>M6459*R6459</f>
        <v>0</v>
      </c>
      <c r="T6459" s="118"/>
      <c r="U6459" s="118">
        <f>M6459*T6459</f>
        <v>0</v>
      </c>
      <c r="V6459" s="119">
        <v>21</v>
      </c>
      <c r="W6459" s="119">
        <f>O6459*(V6459/100)</f>
        <v>0</v>
      </c>
      <c r="X6459" s="119">
        <f>O6459+W6459</f>
        <v>0</v>
      </c>
      <c r="Y6459" s="120">
        <v>8</v>
      </c>
      <c r="Z6459" s="9"/>
      <c r="AA6459" s="9"/>
      <c r="AB6459" s="9"/>
    </row>
    <row r="6460" spans="2:28" ht="4.5" customHeight="1" outlineLevel="6" x14ac:dyDescent="0.15">
      <c r="B6460" s="197"/>
      <c r="C6460" s="199"/>
      <c r="D6460" s="199"/>
      <c r="E6460" s="199"/>
      <c r="F6460" s="10"/>
      <c r="G6460" s="10"/>
      <c r="H6460" s="10"/>
      <c r="I6460" s="203"/>
      <c r="J6460" s="205"/>
      <c r="K6460" s="159"/>
      <c r="L6460" s="159"/>
      <c r="M6460" s="159"/>
      <c r="N6460" s="113"/>
      <c r="O6460" s="153"/>
      <c r="P6460" s="205"/>
      <c r="Q6460" s="205"/>
      <c r="R6460" s="159"/>
      <c r="S6460" s="159"/>
      <c r="T6460" s="159"/>
      <c r="U6460" s="159"/>
      <c r="V6460" s="153"/>
      <c r="W6460" s="153"/>
      <c r="X6460" s="153"/>
      <c r="Y6460" s="10"/>
      <c r="Z6460" s="9"/>
      <c r="AA6460" s="9"/>
      <c r="AB6460" s="9"/>
    </row>
    <row r="6461" spans="2:28" ht="14.25" outlineLevel="6" x14ac:dyDescent="0.15">
      <c r="B6461" s="197"/>
      <c r="C6461" s="198"/>
      <c r="D6461" s="114">
        <v>1481</v>
      </c>
      <c r="E6461" s="114"/>
      <c r="F6461" s="115"/>
      <c r="G6461" s="115" t="s">
        <v>2908</v>
      </c>
      <c r="H6461" s="115" t="s">
        <v>2907</v>
      </c>
      <c r="I6461" s="116" t="s">
        <v>1949</v>
      </c>
      <c r="J6461" s="117" t="s">
        <v>584</v>
      </c>
      <c r="K6461" s="118">
        <v>20</v>
      </c>
      <c r="L6461" s="118">
        <v>0</v>
      </c>
      <c r="M6461" s="118">
        <v>20</v>
      </c>
      <c r="N6461" s="271"/>
      <c r="O6461" s="119">
        <f>M6461*N6461</f>
        <v>0</v>
      </c>
      <c r="P6461" s="117" t="s">
        <v>697</v>
      </c>
      <c r="Q6461" s="117" t="s">
        <v>9413</v>
      </c>
      <c r="R6461" s="118"/>
      <c r="S6461" s="118">
        <f>M6461*R6461</f>
        <v>0</v>
      </c>
      <c r="T6461" s="118"/>
      <c r="U6461" s="118">
        <f>M6461*T6461</f>
        <v>0</v>
      </c>
      <c r="V6461" s="119">
        <v>21</v>
      </c>
      <c r="W6461" s="119">
        <f>O6461*(V6461/100)</f>
        <v>0</v>
      </c>
      <c r="X6461" s="119">
        <f>O6461+W6461</f>
        <v>0</v>
      </c>
      <c r="Y6461" s="120">
        <v>8</v>
      </c>
      <c r="Z6461" s="9"/>
      <c r="AA6461" s="9"/>
      <c r="AB6461" s="9"/>
    </row>
    <row r="6462" spans="2:28" ht="4.5" customHeight="1" outlineLevel="6" x14ac:dyDescent="0.15">
      <c r="B6462" s="197"/>
      <c r="C6462" s="199"/>
      <c r="D6462" s="199"/>
      <c r="E6462" s="199"/>
      <c r="F6462" s="10"/>
      <c r="G6462" s="10"/>
      <c r="H6462" s="10"/>
      <c r="I6462" s="203"/>
      <c r="J6462" s="205"/>
      <c r="K6462" s="159"/>
      <c r="L6462" s="159"/>
      <c r="M6462" s="159"/>
      <c r="N6462" s="113"/>
      <c r="O6462" s="153"/>
      <c r="P6462" s="205"/>
      <c r="Q6462" s="205"/>
      <c r="R6462" s="159"/>
      <c r="S6462" s="159"/>
      <c r="T6462" s="159"/>
      <c r="U6462" s="159"/>
      <c r="V6462" s="153"/>
      <c r="W6462" s="153"/>
      <c r="X6462" s="153"/>
      <c r="Y6462" s="10"/>
      <c r="Z6462" s="9"/>
      <c r="AA6462" s="9"/>
      <c r="AB6462" s="9"/>
    </row>
    <row r="6463" spans="2:28" ht="14.25" outlineLevel="6" x14ac:dyDescent="0.15">
      <c r="B6463" s="197"/>
      <c r="C6463" s="198"/>
      <c r="D6463" s="114">
        <v>1482</v>
      </c>
      <c r="E6463" s="114"/>
      <c r="F6463" s="115"/>
      <c r="G6463" s="115" t="s">
        <v>2906</v>
      </c>
      <c r="H6463" s="115" t="s">
        <v>2905</v>
      </c>
      <c r="I6463" s="116" t="s">
        <v>2392</v>
      </c>
      <c r="J6463" s="117" t="s">
        <v>1011</v>
      </c>
      <c r="K6463" s="118">
        <v>1</v>
      </c>
      <c r="L6463" s="118">
        <v>0</v>
      </c>
      <c r="M6463" s="118">
        <v>1</v>
      </c>
      <c r="N6463" s="271"/>
      <c r="O6463" s="119">
        <f>M6463*N6463</f>
        <v>0</v>
      </c>
      <c r="P6463" s="117" t="s">
        <v>697</v>
      </c>
      <c r="Q6463" s="117" t="s">
        <v>9413</v>
      </c>
      <c r="R6463" s="118"/>
      <c r="S6463" s="118">
        <f>M6463*R6463</f>
        <v>0</v>
      </c>
      <c r="T6463" s="118"/>
      <c r="U6463" s="118">
        <f>M6463*T6463</f>
        <v>0</v>
      </c>
      <c r="V6463" s="119">
        <v>21</v>
      </c>
      <c r="W6463" s="119">
        <f>O6463*(V6463/100)</f>
        <v>0</v>
      </c>
      <c r="X6463" s="119">
        <f>O6463+W6463</f>
        <v>0</v>
      </c>
      <c r="Y6463" s="120">
        <v>8</v>
      </c>
      <c r="Z6463" s="9"/>
      <c r="AA6463" s="9"/>
      <c r="AB6463" s="9"/>
    </row>
    <row r="6464" spans="2:28" ht="4.5" customHeight="1" outlineLevel="6" x14ac:dyDescent="0.15">
      <c r="B6464" s="197"/>
      <c r="C6464" s="199"/>
      <c r="D6464" s="199"/>
      <c r="E6464" s="199"/>
      <c r="F6464" s="10"/>
      <c r="G6464" s="10"/>
      <c r="H6464" s="10"/>
      <c r="I6464" s="203"/>
      <c r="J6464" s="205"/>
      <c r="K6464" s="159"/>
      <c r="L6464" s="159"/>
      <c r="M6464" s="159"/>
      <c r="N6464" s="113"/>
      <c r="O6464" s="153"/>
      <c r="P6464" s="205"/>
      <c r="Q6464" s="205"/>
      <c r="R6464" s="159"/>
      <c r="S6464" s="159"/>
      <c r="T6464" s="159"/>
      <c r="U6464" s="159"/>
      <c r="V6464" s="153"/>
      <c r="W6464" s="153"/>
      <c r="X6464" s="153"/>
      <c r="Y6464" s="10"/>
      <c r="Z6464" s="9"/>
      <c r="AA6464" s="9"/>
      <c r="AB6464" s="9"/>
    </row>
    <row r="6465" spans="1:28" outlineLevel="6" x14ac:dyDescent="0.15">
      <c r="B6465" s="6"/>
      <c r="C6465" s="6"/>
      <c r="D6465" s="6"/>
      <c r="E6465" s="6"/>
      <c r="F6465" s="6"/>
      <c r="G6465" s="6"/>
      <c r="H6465" s="6"/>
      <c r="I6465" s="6"/>
      <c r="J6465" s="6"/>
      <c r="K6465" s="6"/>
      <c r="L6465" s="6"/>
      <c r="M6465" s="6"/>
      <c r="N6465" s="9"/>
      <c r="O6465" s="9"/>
      <c r="P6465" s="6"/>
      <c r="Q6465" s="6"/>
      <c r="R6465" s="6"/>
      <c r="S6465" s="6"/>
      <c r="T6465" s="6"/>
      <c r="U6465" s="6"/>
      <c r="V6465" s="6"/>
      <c r="W6465" s="9"/>
      <c r="X6465" s="9"/>
      <c r="Y6465" s="9"/>
    </row>
    <row r="6466" spans="1:28" ht="13.5" outlineLevel="5" x14ac:dyDescent="0.25">
      <c r="A6466" s="189" t="s">
        <v>1347</v>
      </c>
      <c r="B6466" s="239">
        <v>6</v>
      </c>
      <c r="C6466" s="240"/>
      <c r="D6466" s="240"/>
      <c r="E6466" s="240"/>
      <c r="F6466" s="193"/>
      <c r="G6466" s="193"/>
      <c r="H6466" s="193"/>
      <c r="I6466" s="241" t="s">
        <v>1346</v>
      </c>
      <c r="J6466" s="242"/>
      <c r="K6466" s="243"/>
      <c r="L6466" s="243"/>
      <c r="M6466" s="243"/>
      <c r="N6466" s="193"/>
      <c r="O6466" s="191">
        <f>SUBTOTAL(9,O6467:O6477)</f>
        <v>0</v>
      </c>
      <c r="P6466" s="242" t="s">
        <v>475</v>
      </c>
      <c r="Q6466" s="242"/>
      <c r="R6466" s="243"/>
      <c r="S6466" s="192">
        <f>SUBTOTAL(9,S6467:S6477)</f>
        <v>0</v>
      </c>
      <c r="T6466" s="243"/>
      <c r="U6466" s="192">
        <f>SUBTOTAL(9,U6467:U6477)</f>
        <v>0</v>
      </c>
      <c r="V6466" s="244"/>
      <c r="W6466" s="191">
        <f>SUBTOTAL(9,W6467:W6477)</f>
        <v>0</v>
      </c>
      <c r="X6466" s="191">
        <f>SUBTOTAL(9,X6467:X6477)</f>
        <v>0</v>
      </c>
      <c r="Y6466" s="189"/>
      <c r="Z6466" s="6"/>
      <c r="AA6466" s="9"/>
      <c r="AB6466" s="9"/>
    </row>
    <row r="6467" spans="1:28" ht="14.25" outlineLevel="6" x14ac:dyDescent="0.15">
      <c r="B6467" s="197"/>
      <c r="C6467" s="198"/>
      <c r="D6467" s="114">
        <v>1483</v>
      </c>
      <c r="E6467" s="114"/>
      <c r="F6467" s="115"/>
      <c r="G6467" s="115" t="s">
        <v>2904</v>
      </c>
      <c r="H6467" s="115" t="s">
        <v>2903</v>
      </c>
      <c r="I6467" s="116" t="s">
        <v>2454</v>
      </c>
      <c r="J6467" s="117" t="s">
        <v>584</v>
      </c>
      <c r="K6467" s="118">
        <v>1500</v>
      </c>
      <c r="L6467" s="118">
        <v>0</v>
      </c>
      <c r="M6467" s="118">
        <v>1500</v>
      </c>
      <c r="N6467" s="271"/>
      <c r="O6467" s="119">
        <f>M6467*N6467</f>
        <v>0</v>
      </c>
      <c r="P6467" s="117" t="s">
        <v>697</v>
      </c>
      <c r="Q6467" s="117" t="s">
        <v>9413</v>
      </c>
      <c r="R6467" s="118"/>
      <c r="S6467" s="118">
        <f>M6467*R6467</f>
        <v>0</v>
      </c>
      <c r="T6467" s="118"/>
      <c r="U6467" s="118">
        <f>M6467*T6467</f>
        <v>0</v>
      </c>
      <c r="V6467" s="119">
        <v>21</v>
      </c>
      <c r="W6467" s="119">
        <f>O6467*(V6467/100)</f>
        <v>0</v>
      </c>
      <c r="X6467" s="119">
        <f>O6467+W6467</f>
        <v>0</v>
      </c>
      <c r="Y6467" s="120">
        <v>8</v>
      </c>
      <c r="Z6467" s="9"/>
      <c r="AA6467" s="9"/>
      <c r="AB6467" s="9"/>
    </row>
    <row r="6468" spans="1:28" ht="4.5" customHeight="1" outlineLevel="6" x14ac:dyDescent="0.15">
      <c r="B6468" s="197"/>
      <c r="C6468" s="199"/>
      <c r="D6468" s="199"/>
      <c r="E6468" s="199"/>
      <c r="F6468" s="10"/>
      <c r="G6468" s="10"/>
      <c r="H6468" s="10"/>
      <c r="I6468" s="203"/>
      <c r="J6468" s="205"/>
      <c r="K6468" s="159"/>
      <c r="L6468" s="159"/>
      <c r="M6468" s="159"/>
      <c r="N6468" s="113"/>
      <c r="O6468" s="153"/>
      <c r="P6468" s="205"/>
      <c r="Q6468" s="205"/>
      <c r="R6468" s="159"/>
      <c r="S6468" s="159"/>
      <c r="T6468" s="159"/>
      <c r="U6468" s="159"/>
      <c r="V6468" s="153"/>
      <c r="W6468" s="153"/>
      <c r="X6468" s="153"/>
      <c r="Y6468" s="10"/>
      <c r="Z6468" s="9"/>
      <c r="AA6468" s="9"/>
      <c r="AB6468" s="9"/>
    </row>
    <row r="6469" spans="1:28" ht="28.5" outlineLevel="6" x14ac:dyDescent="0.15">
      <c r="B6469" s="197"/>
      <c r="C6469" s="198"/>
      <c r="D6469" s="114">
        <v>1484</v>
      </c>
      <c r="E6469" s="114"/>
      <c r="F6469" s="115"/>
      <c r="G6469" s="115" t="s">
        <v>2902</v>
      </c>
      <c r="H6469" s="115" t="s">
        <v>2901</v>
      </c>
      <c r="I6469" s="116" t="s">
        <v>2900</v>
      </c>
      <c r="J6469" s="117" t="s">
        <v>1011</v>
      </c>
      <c r="K6469" s="118">
        <v>1</v>
      </c>
      <c r="L6469" s="118">
        <v>0</v>
      </c>
      <c r="M6469" s="118">
        <v>1</v>
      </c>
      <c r="N6469" s="271"/>
      <c r="O6469" s="119">
        <f>M6469*N6469</f>
        <v>0</v>
      </c>
      <c r="P6469" s="117" t="s">
        <v>697</v>
      </c>
      <c r="Q6469" s="117" t="s">
        <v>9413</v>
      </c>
      <c r="R6469" s="118"/>
      <c r="S6469" s="118">
        <f>M6469*R6469</f>
        <v>0</v>
      </c>
      <c r="T6469" s="118"/>
      <c r="U6469" s="118">
        <f>M6469*T6469</f>
        <v>0</v>
      </c>
      <c r="V6469" s="119">
        <v>21</v>
      </c>
      <c r="W6469" s="119">
        <f>O6469*(V6469/100)</f>
        <v>0</v>
      </c>
      <c r="X6469" s="119">
        <f>O6469+W6469</f>
        <v>0</v>
      </c>
      <c r="Y6469" s="120">
        <v>8</v>
      </c>
      <c r="Z6469" s="9"/>
      <c r="AA6469" s="9"/>
      <c r="AB6469" s="9"/>
    </row>
    <row r="6470" spans="1:28" ht="4.5" customHeight="1" outlineLevel="6" x14ac:dyDescent="0.15">
      <c r="B6470" s="197"/>
      <c r="C6470" s="199"/>
      <c r="D6470" s="199"/>
      <c r="E6470" s="199"/>
      <c r="F6470" s="10"/>
      <c r="G6470" s="10"/>
      <c r="H6470" s="10"/>
      <c r="I6470" s="203"/>
      <c r="J6470" s="205"/>
      <c r="K6470" s="159"/>
      <c r="L6470" s="159"/>
      <c r="M6470" s="159"/>
      <c r="N6470" s="113"/>
      <c r="O6470" s="153"/>
      <c r="P6470" s="205"/>
      <c r="Q6470" s="205"/>
      <c r="R6470" s="159"/>
      <c r="S6470" s="159"/>
      <c r="T6470" s="159"/>
      <c r="U6470" s="159"/>
      <c r="V6470" s="153"/>
      <c r="W6470" s="153"/>
      <c r="X6470" s="153"/>
      <c r="Y6470" s="10"/>
      <c r="Z6470" s="9"/>
      <c r="AA6470" s="9"/>
      <c r="AB6470" s="9"/>
    </row>
    <row r="6471" spans="1:28" ht="14.25" outlineLevel="6" x14ac:dyDescent="0.15">
      <c r="B6471" s="197"/>
      <c r="C6471" s="198"/>
      <c r="D6471" s="114">
        <v>1485</v>
      </c>
      <c r="E6471" s="114"/>
      <c r="F6471" s="115"/>
      <c r="G6471" s="115" t="s">
        <v>2899</v>
      </c>
      <c r="H6471" s="115" t="s">
        <v>2898</v>
      </c>
      <c r="I6471" s="116" t="s">
        <v>2897</v>
      </c>
      <c r="J6471" s="117" t="s">
        <v>1011</v>
      </c>
      <c r="K6471" s="118">
        <v>1</v>
      </c>
      <c r="L6471" s="118">
        <v>0</v>
      </c>
      <c r="M6471" s="118">
        <v>1</v>
      </c>
      <c r="N6471" s="271"/>
      <c r="O6471" s="119">
        <f>M6471*N6471</f>
        <v>0</v>
      </c>
      <c r="P6471" s="117" t="s">
        <v>697</v>
      </c>
      <c r="Q6471" s="117" t="s">
        <v>9413</v>
      </c>
      <c r="R6471" s="118"/>
      <c r="S6471" s="118">
        <f>M6471*R6471</f>
        <v>0</v>
      </c>
      <c r="T6471" s="118"/>
      <c r="U6471" s="118">
        <f>M6471*T6471</f>
        <v>0</v>
      </c>
      <c r="V6471" s="119">
        <v>21</v>
      </c>
      <c r="W6471" s="119">
        <f>O6471*(V6471/100)</f>
        <v>0</v>
      </c>
      <c r="X6471" s="119">
        <f>O6471+W6471</f>
        <v>0</v>
      </c>
      <c r="Y6471" s="120">
        <v>8</v>
      </c>
      <c r="Z6471" s="9"/>
      <c r="AA6471" s="9"/>
      <c r="AB6471" s="9"/>
    </row>
    <row r="6472" spans="1:28" ht="4.5" customHeight="1" outlineLevel="6" x14ac:dyDescent="0.15">
      <c r="B6472" s="197"/>
      <c r="C6472" s="199"/>
      <c r="D6472" s="199"/>
      <c r="E6472" s="199"/>
      <c r="F6472" s="10"/>
      <c r="G6472" s="10"/>
      <c r="H6472" s="10"/>
      <c r="I6472" s="203"/>
      <c r="J6472" s="205"/>
      <c r="K6472" s="159"/>
      <c r="L6472" s="159"/>
      <c r="M6472" s="159"/>
      <c r="N6472" s="113"/>
      <c r="O6472" s="153"/>
      <c r="P6472" s="205"/>
      <c r="Q6472" s="205"/>
      <c r="R6472" s="159"/>
      <c r="S6472" s="159"/>
      <c r="T6472" s="159"/>
      <c r="U6472" s="159"/>
      <c r="V6472" s="153"/>
      <c r="W6472" s="153"/>
      <c r="X6472" s="153"/>
      <c r="Y6472" s="10"/>
      <c r="Z6472" s="9"/>
      <c r="AA6472" s="9"/>
      <c r="AB6472" s="9"/>
    </row>
    <row r="6473" spans="1:28" ht="14.25" outlineLevel="6" x14ac:dyDescent="0.15">
      <c r="B6473" s="197"/>
      <c r="C6473" s="198"/>
      <c r="D6473" s="114">
        <v>1486</v>
      </c>
      <c r="E6473" s="114"/>
      <c r="F6473" s="115"/>
      <c r="G6473" s="115" t="s">
        <v>2896</v>
      </c>
      <c r="H6473" s="115" t="s">
        <v>2895</v>
      </c>
      <c r="I6473" s="116" t="s">
        <v>1937</v>
      </c>
      <c r="J6473" s="117" t="s">
        <v>1011</v>
      </c>
      <c r="K6473" s="118">
        <v>1</v>
      </c>
      <c r="L6473" s="118">
        <v>0</v>
      </c>
      <c r="M6473" s="118">
        <v>1</v>
      </c>
      <c r="N6473" s="271"/>
      <c r="O6473" s="119">
        <f>M6473*N6473</f>
        <v>0</v>
      </c>
      <c r="P6473" s="117" t="s">
        <v>697</v>
      </c>
      <c r="Q6473" s="117" t="s">
        <v>9413</v>
      </c>
      <c r="R6473" s="118"/>
      <c r="S6473" s="118">
        <f>M6473*R6473</f>
        <v>0</v>
      </c>
      <c r="T6473" s="118"/>
      <c r="U6473" s="118">
        <f>M6473*T6473</f>
        <v>0</v>
      </c>
      <c r="V6473" s="119">
        <v>21</v>
      </c>
      <c r="W6473" s="119">
        <f>O6473*(V6473/100)</f>
        <v>0</v>
      </c>
      <c r="X6473" s="119">
        <f>O6473+W6473</f>
        <v>0</v>
      </c>
      <c r="Y6473" s="120">
        <v>8</v>
      </c>
      <c r="Z6473" s="9"/>
      <c r="AA6473" s="9"/>
      <c r="AB6473" s="9"/>
    </row>
    <row r="6474" spans="1:28" ht="4.5" customHeight="1" outlineLevel="6" x14ac:dyDescent="0.15">
      <c r="B6474" s="197"/>
      <c r="C6474" s="199"/>
      <c r="D6474" s="199"/>
      <c r="E6474" s="199"/>
      <c r="F6474" s="10"/>
      <c r="G6474" s="10"/>
      <c r="H6474" s="10"/>
      <c r="I6474" s="203"/>
      <c r="J6474" s="205"/>
      <c r="K6474" s="159"/>
      <c r="L6474" s="159"/>
      <c r="M6474" s="159"/>
      <c r="N6474" s="113"/>
      <c r="O6474" s="153"/>
      <c r="P6474" s="205"/>
      <c r="Q6474" s="205"/>
      <c r="R6474" s="159"/>
      <c r="S6474" s="159"/>
      <c r="T6474" s="159"/>
      <c r="U6474" s="159"/>
      <c r="V6474" s="153"/>
      <c r="W6474" s="153"/>
      <c r="X6474" s="153"/>
      <c r="Y6474" s="10"/>
      <c r="Z6474" s="9"/>
      <c r="AA6474" s="9"/>
      <c r="AB6474" s="9"/>
    </row>
    <row r="6475" spans="1:28" ht="14.25" outlineLevel="6" x14ac:dyDescent="0.15">
      <c r="B6475" s="197"/>
      <c r="C6475" s="198"/>
      <c r="D6475" s="114">
        <v>1487</v>
      </c>
      <c r="E6475" s="114"/>
      <c r="F6475" s="115"/>
      <c r="G6475" s="115" t="s">
        <v>2894</v>
      </c>
      <c r="H6475" s="115" t="s">
        <v>2893</v>
      </c>
      <c r="I6475" s="116" t="s">
        <v>1934</v>
      </c>
      <c r="J6475" s="117" t="s">
        <v>1011</v>
      </c>
      <c r="K6475" s="118">
        <v>1</v>
      </c>
      <c r="L6475" s="118">
        <v>0</v>
      </c>
      <c r="M6475" s="118">
        <v>1</v>
      </c>
      <c r="N6475" s="271"/>
      <c r="O6475" s="119">
        <f>M6475*N6475</f>
        <v>0</v>
      </c>
      <c r="P6475" s="117" t="s">
        <v>697</v>
      </c>
      <c r="Q6475" s="117" t="s">
        <v>9413</v>
      </c>
      <c r="R6475" s="118"/>
      <c r="S6475" s="118">
        <f>M6475*R6475</f>
        <v>0</v>
      </c>
      <c r="T6475" s="118"/>
      <c r="U6475" s="118">
        <f>M6475*T6475</f>
        <v>0</v>
      </c>
      <c r="V6475" s="119">
        <v>21</v>
      </c>
      <c r="W6475" s="119">
        <f>O6475*(V6475/100)</f>
        <v>0</v>
      </c>
      <c r="X6475" s="119">
        <f>O6475+W6475</f>
        <v>0</v>
      </c>
      <c r="Y6475" s="120">
        <v>8</v>
      </c>
      <c r="Z6475" s="9"/>
      <c r="AA6475" s="9"/>
      <c r="AB6475" s="9"/>
    </row>
    <row r="6476" spans="1:28" ht="4.5" customHeight="1" outlineLevel="6" x14ac:dyDescent="0.15">
      <c r="B6476" s="197"/>
      <c r="C6476" s="199"/>
      <c r="D6476" s="199"/>
      <c r="E6476" s="199"/>
      <c r="F6476" s="10"/>
      <c r="G6476" s="10"/>
      <c r="H6476" s="10"/>
      <c r="I6476" s="203"/>
      <c r="J6476" s="205"/>
      <c r="K6476" s="159"/>
      <c r="L6476" s="159"/>
      <c r="M6476" s="159"/>
      <c r="N6476" s="113"/>
      <c r="O6476" s="153"/>
      <c r="P6476" s="205"/>
      <c r="Q6476" s="205"/>
      <c r="R6476" s="159"/>
      <c r="S6476" s="159"/>
      <c r="T6476" s="159"/>
      <c r="U6476" s="159"/>
      <c r="V6476" s="153"/>
      <c r="W6476" s="153"/>
      <c r="X6476" s="153"/>
      <c r="Y6476" s="10"/>
      <c r="Z6476" s="9"/>
      <c r="AA6476" s="9"/>
      <c r="AB6476" s="9"/>
    </row>
    <row r="6477" spans="1:28" outlineLevel="6" x14ac:dyDescent="0.15">
      <c r="B6477" s="6"/>
      <c r="C6477" s="6"/>
      <c r="D6477" s="6"/>
      <c r="E6477" s="6"/>
      <c r="F6477" s="6"/>
      <c r="G6477" s="6"/>
      <c r="H6477" s="6"/>
      <c r="I6477" s="6"/>
      <c r="J6477" s="6"/>
      <c r="K6477" s="6"/>
      <c r="L6477" s="6"/>
      <c r="M6477" s="6"/>
      <c r="N6477" s="9"/>
      <c r="O6477" s="9"/>
      <c r="P6477" s="6"/>
      <c r="Q6477" s="6"/>
      <c r="R6477" s="6"/>
      <c r="S6477" s="6"/>
      <c r="T6477" s="6"/>
      <c r="U6477" s="6"/>
      <c r="V6477" s="6"/>
      <c r="W6477" s="9"/>
      <c r="X6477" s="9"/>
      <c r="Y6477" s="9"/>
    </row>
    <row r="6478" spans="1:28" ht="13.5" outlineLevel="5" x14ac:dyDescent="0.25">
      <c r="A6478" s="189" t="s">
        <v>1345</v>
      </c>
      <c r="B6478" s="239">
        <v>6</v>
      </c>
      <c r="C6478" s="240"/>
      <c r="D6478" s="240"/>
      <c r="E6478" s="240"/>
      <c r="F6478" s="193"/>
      <c r="G6478" s="193"/>
      <c r="H6478" s="193"/>
      <c r="I6478" s="241" t="s">
        <v>1344</v>
      </c>
      <c r="J6478" s="242"/>
      <c r="K6478" s="243"/>
      <c r="L6478" s="243"/>
      <c r="M6478" s="243"/>
      <c r="N6478" s="193"/>
      <c r="O6478" s="191">
        <f>SUBTOTAL(9,O6479:O6481)</f>
        <v>0</v>
      </c>
      <c r="P6478" s="242" t="s">
        <v>475</v>
      </c>
      <c r="Q6478" s="242"/>
      <c r="R6478" s="243"/>
      <c r="S6478" s="192">
        <f>SUBTOTAL(9,S6479:S6481)</f>
        <v>0</v>
      </c>
      <c r="T6478" s="243"/>
      <c r="U6478" s="192">
        <f>SUBTOTAL(9,U6479:U6481)</f>
        <v>0</v>
      </c>
      <c r="V6478" s="244"/>
      <c r="W6478" s="191">
        <f>SUBTOTAL(9,W6479:W6481)</f>
        <v>0</v>
      </c>
      <c r="X6478" s="191">
        <f>SUBTOTAL(9,X6479:X6481)</f>
        <v>0</v>
      </c>
      <c r="Y6478" s="189"/>
      <c r="Z6478" s="6"/>
      <c r="AA6478" s="9"/>
      <c r="AB6478" s="9"/>
    </row>
    <row r="6479" spans="1:28" ht="14.25" outlineLevel="6" x14ac:dyDescent="0.15">
      <c r="B6479" s="197"/>
      <c r="C6479" s="198"/>
      <c r="D6479" s="114">
        <v>1488</v>
      </c>
      <c r="E6479" s="114"/>
      <c r="F6479" s="115"/>
      <c r="G6479" s="115" t="s">
        <v>2892</v>
      </c>
      <c r="H6479" s="115" t="s">
        <v>2891</v>
      </c>
      <c r="I6479" s="116" t="s">
        <v>2442</v>
      </c>
      <c r="J6479" s="117" t="s">
        <v>1011</v>
      </c>
      <c r="K6479" s="118">
        <v>1</v>
      </c>
      <c r="L6479" s="118">
        <v>0</v>
      </c>
      <c r="M6479" s="118">
        <v>1</v>
      </c>
      <c r="N6479" s="271"/>
      <c r="O6479" s="119">
        <f>M6479*N6479</f>
        <v>0</v>
      </c>
      <c r="P6479" s="117" t="s">
        <v>697</v>
      </c>
      <c r="Q6479" s="117" t="s">
        <v>9413</v>
      </c>
      <c r="R6479" s="118"/>
      <c r="S6479" s="118">
        <f>M6479*R6479</f>
        <v>0</v>
      </c>
      <c r="T6479" s="118"/>
      <c r="U6479" s="118">
        <f>M6479*T6479</f>
        <v>0</v>
      </c>
      <c r="V6479" s="119">
        <v>21</v>
      </c>
      <c r="W6479" s="119">
        <f>O6479*(V6479/100)</f>
        <v>0</v>
      </c>
      <c r="X6479" s="119">
        <f>O6479+W6479</f>
        <v>0</v>
      </c>
      <c r="Y6479" s="120">
        <v>8</v>
      </c>
      <c r="Z6479" s="9"/>
      <c r="AA6479" s="9"/>
      <c r="AB6479" s="9"/>
    </row>
    <row r="6480" spans="1:28" ht="4.5" customHeight="1" outlineLevel="6" x14ac:dyDescent="0.15">
      <c r="B6480" s="197"/>
      <c r="C6480" s="199"/>
      <c r="D6480" s="199"/>
      <c r="E6480" s="199"/>
      <c r="F6480" s="10"/>
      <c r="G6480" s="10"/>
      <c r="H6480" s="10"/>
      <c r="I6480" s="203"/>
      <c r="J6480" s="205"/>
      <c r="K6480" s="159"/>
      <c r="L6480" s="159"/>
      <c r="M6480" s="159"/>
      <c r="N6480" s="113"/>
      <c r="O6480" s="153"/>
      <c r="P6480" s="205"/>
      <c r="Q6480" s="205"/>
      <c r="R6480" s="159"/>
      <c r="S6480" s="159"/>
      <c r="T6480" s="159"/>
      <c r="U6480" s="159"/>
      <c r="V6480" s="153"/>
      <c r="W6480" s="153"/>
      <c r="X6480" s="153"/>
      <c r="Y6480" s="10"/>
      <c r="Z6480" s="9"/>
      <c r="AA6480" s="9"/>
      <c r="AB6480" s="9"/>
    </row>
    <row r="6481" spans="1:28" outlineLevel="6" x14ac:dyDescent="0.15">
      <c r="B6481" s="6"/>
      <c r="C6481" s="6"/>
      <c r="D6481" s="6"/>
      <c r="E6481" s="6"/>
      <c r="F6481" s="6"/>
      <c r="G6481" s="6"/>
      <c r="H6481" s="6"/>
      <c r="I6481" s="6"/>
      <c r="J6481" s="6"/>
      <c r="K6481" s="6"/>
      <c r="L6481" s="6"/>
      <c r="M6481" s="6"/>
      <c r="N6481" s="9"/>
      <c r="O6481" s="9"/>
      <c r="P6481" s="6"/>
      <c r="Q6481" s="6"/>
      <c r="R6481" s="6"/>
      <c r="S6481" s="6"/>
      <c r="T6481" s="6"/>
      <c r="U6481" s="6"/>
      <c r="V6481" s="6"/>
      <c r="W6481" s="9"/>
      <c r="X6481" s="9"/>
      <c r="Y6481" s="9"/>
    </row>
    <row r="6482" spans="1:28" ht="13.5" outlineLevel="5" x14ac:dyDescent="0.25">
      <c r="A6482" s="189" t="s">
        <v>1343</v>
      </c>
      <c r="B6482" s="239">
        <v>6</v>
      </c>
      <c r="C6482" s="240"/>
      <c r="D6482" s="240"/>
      <c r="E6482" s="240"/>
      <c r="F6482" s="193"/>
      <c r="G6482" s="193"/>
      <c r="H6482" s="193"/>
      <c r="I6482" s="241" t="s">
        <v>1342</v>
      </c>
      <c r="J6482" s="242"/>
      <c r="K6482" s="243"/>
      <c r="L6482" s="243"/>
      <c r="M6482" s="243"/>
      <c r="N6482" s="193"/>
      <c r="O6482" s="191">
        <f>SUBTOTAL(9,O6483:O6503)</f>
        <v>0</v>
      </c>
      <c r="P6482" s="242" t="s">
        <v>475</v>
      </c>
      <c r="Q6482" s="242"/>
      <c r="R6482" s="243"/>
      <c r="S6482" s="192">
        <f>SUBTOTAL(9,S6483:S6503)</f>
        <v>0</v>
      </c>
      <c r="T6482" s="243"/>
      <c r="U6482" s="192">
        <f>SUBTOTAL(9,U6483:U6503)</f>
        <v>0</v>
      </c>
      <c r="V6482" s="244"/>
      <c r="W6482" s="191">
        <f>SUBTOTAL(9,W6483:W6503)</f>
        <v>0</v>
      </c>
      <c r="X6482" s="191">
        <f>SUBTOTAL(9,X6483:X6503)</f>
        <v>0</v>
      </c>
      <c r="Y6482" s="189"/>
      <c r="Z6482" s="6"/>
      <c r="AA6482" s="9"/>
      <c r="AB6482" s="9"/>
    </row>
    <row r="6483" spans="1:28" ht="14.25" outlineLevel="6" x14ac:dyDescent="0.15">
      <c r="B6483" s="197"/>
      <c r="C6483" s="198"/>
      <c r="D6483" s="114">
        <v>1489</v>
      </c>
      <c r="E6483" s="114"/>
      <c r="F6483" s="115"/>
      <c r="G6483" s="115" t="s">
        <v>2890</v>
      </c>
      <c r="H6483" s="115" t="s">
        <v>2889</v>
      </c>
      <c r="I6483" s="116" t="s">
        <v>1928</v>
      </c>
      <c r="J6483" s="117" t="s">
        <v>1011</v>
      </c>
      <c r="K6483" s="118">
        <v>1</v>
      </c>
      <c r="L6483" s="118">
        <v>0</v>
      </c>
      <c r="M6483" s="118">
        <v>1</v>
      </c>
      <c r="N6483" s="271"/>
      <c r="O6483" s="119">
        <f>M6483*N6483</f>
        <v>0</v>
      </c>
      <c r="P6483" s="117" t="s">
        <v>697</v>
      </c>
      <c r="Q6483" s="117" t="s">
        <v>9413</v>
      </c>
      <c r="R6483" s="118"/>
      <c r="S6483" s="118">
        <f>M6483*R6483</f>
        <v>0</v>
      </c>
      <c r="T6483" s="118"/>
      <c r="U6483" s="118">
        <f>M6483*T6483</f>
        <v>0</v>
      </c>
      <c r="V6483" s="119">
        <v>21</v>
      </c>
      <c r="W6483" s="119">
        <f>O6483*(V6483/100)</f>
        <v>0</v>
      </c>
      <c r="X6483" s="119">
        <f>O6483+W6483</f>
        <v>0</v>
      </c>
      <c r="Y6483" s="120">
        <v>8</v>
      </c>
      <c r="Z6483" s="9"/>
      <c r="AA6483" s="9"/>
      <c r="AB6483" s="9"/>
    </row>
    <row r="6484" spans="1:28" ht="4.5" customHeight="1" outlineLevel="6" x14ac:dyDescent="0.15">
      <c r="B6484" s="197"/>
      <c r="C6484" s="199"/>
      <c r="D6484" s="199"/>
      <c r="E6484" s="199"/>
      <c r="F6484" s="10"/>
      <c r="G6484" s="10"/>
      <c r="H6484" s="10"/>
      <c r="I6484" s="203"/>
      <c r="J6484" s="205"/>
      <c r="K6484" s="159"/>
      <c r="L6484" s="159"/>
      <c r="M6484" s="159"/>
      <c r="N6484" s="113"/>
      <c r="O6484" s="153"/>
      <c r="P6484" s="205"/>
      <c r="Q6484" s="205"/>
      <c r="R6484" s="159"/>
      <c r="S6484" s="159"/>
      <c r="T6484" s="159"/>
      <c r="U6484" s="159"/>
      <c r="V6484" s="153"/>
      <c r="W6484" s="153"/>
      <c r="X6484" s="153"/>
      <c r="Y6484" s="10"/>
      <c r="Z6484" s="9"/>
      <c r="AA6484" s="9"/>
      <c r="AB6484" s="9"/>
    </row>
    <row r="6485" spans="1:28" ht="14.25" outlineLevel="6" x14ac:dyDescent="0.15">
      <c r="B6485" s="197"/>
      <c r="C6485" s="198"/>
      <c r="D6485" s="114">
        <v>1490</v>
      </c>
      <c r="E6485" s="114"/>
      <c r="F6485" s="115"/>
      <c r="G6485" s="115" t="s">
        <v>2888</v>
      </c>
      <c r="H6485" s="115" t="s">
        <v>2887</v>
      </c>
      <c r="I6485" s="116" t="s">
        <v>2886</v>
      </c>
      <c r="J6485" s="117" t="s">
        <v>1011</v>
      </c>
      <c r="K6485" s="118">
        <v>1</v>
      </c>
      <c r="L6485" s="118">
        <v>0</v>
      </c>
      <c r="M6485" s="118">
        <v>1</v>
      </c>
      <c r="N6485" s="271"/>
      <c r="O6485" s="119">
        <f>M6485*N6485</f>
        <v>0</v>
      </c>
      <c r="P6485" s="117" t="s">
        <v>697</v>
      </c>
      <c r="Q6485" s="117" t="s">
        <v>9413</v>
      </c>
      <c r="R6485" s="118"/>
      <c r="S6485" s="118">
        <f>M6485*R6485</f>
        <v>0</v>
      </c>
      <c r="T6485" s="118"/>
      <c r="U6485" s="118">
        <f>M6485*T6485</f>
        <v>0</v>
      </c>
      <c r="V6485" s="119">
        <v>21</v>
      </c>
      <c r="W6485" s="119">
        <f>O6485*(V6485/100)</f>
        <v>0</v>
      </c>
      <c r="X6485" s="119">
        <f>O6485+W6485</f>
        <v>0</v>
      </c>
      <c r="Y6485" s="120">
        <v>8</v>
      </c>
      <c r="Z6485" s="9"/>
      <c r="AA6485" s="9"/>
      <c r="AB6485" s="9"/>
    </row>
    <row r="6486" spans="1:28" ht="4.5" customHeight="1" outlineLevel="6" x14ac:dyDescent="0.15">
      <c r="B6486" s="197"/>
      <c r="C6486" s="199"/>
      <c r="D6486" s="199"/>
      <c r="E6486" s="199"/>
      <c r="F6486" s="10"/>
      <c r="G6486" s="10"/>
      <c r="H6486" s="10"/>
      <c r="I6486" s="203"/>
      <c r="J6486" s="205"/>
      <c r="K6486" s="159"/>
      <c r="L6486" s="159"/>
      <c r="M6486" s="159"/>
      <c r="N6486" s="113"/>
      <c r="O6486" s="153"/>
      <c r="P6486" s="205"/>
      <c r="Q6486" s="205"/>
      <c r="R6486" s="159"/>
      <c r="S6486" s="159"/>
      <c r="T6486" s="159"/>
      <c r="U6486" s="159"/>
      <c r="V6486" s="153"/>
      <c r="W6486" s="153"/>
      <c r="X6486" s="153"/>
      <c r="Y6486" s="10"/>
      <c r="Z6486" s="9"/>
      <c r="AA6486" s="9"/>
      <c r="AB6486" s="9"/>
    </row>
    <row r="6487" spans="1:28" ht="14.25" outlineLevel="6" x14ac:dyDescent="0.15">
      <c r="B6487" s="197"/>
      <c r="C6487" s="198"/>
      <c r="D6487" s="114">
        <v>1491</v>
      </c>
      <c r="E6487" s="114"/>
      <c r="F6487" s="115"/>
      <c r="G6487" s="115" t="s">
        <v>2885</v>
      </c>
      <c r="H6487" s="115" t="s">
        <v>2884</v>
      </c>
      <c r="I6487" s="116" t="s">
        <v>1919</v>
      </c>
      <c r="J6487" s="117" t="s">
        <v>1011</v>
      </c>
      <c r="K6487" s="118">
        <v>1</v>
      </c>
      <c r="L6487" s="118">
        <v>0</v>
      </c>
      <c r="M6487" s="118">
        <v>1</v>
      </c>
      <c r="N6487" s="271"/>
      <c r="O6487" s="119">
        <f>M6487*N6487</f>
        <v>0</v>
      </c>
      <c r="P6487" s="117" t="s">
        <v>697</v>
      </c>
      <c r="Q6487" s="117" t="s">
        <v>9413</v>
      </c>
      <c r="R6487" s="118"/>
      <c r="S6487" s="118">
        <f>M6487*R6487</f>
        <v>0</v>
      </c>
      <c r="T6487" s="118"/>
      <c r="U6487" s="118">
        <f>M6487*T6487</f>
        <v>0</v>
      </c>
      <c r="V6487" s="119">
        <v>21</v>
      </c>
      <c r="W6487" s="119">
        <f>O6487*(V6487/100)</f>
        <v>0</v>
      </c>
      <c r="X6487" s="119">
        <f>O6487+W6487</f>
        <v>0</v>
      </c>
      <c r="Y6487" s="120">
        <v>8</v>
      </c>
      <c r="Z6487" s="9"/>
      <c r="AA6487" s="9"/>
      <c r="AB6487" s="9"/>
    </row>
    <row r="6488" spans="1:28" ht="4.5" customHeight="1" outlineLevel="6" x14ac:dyDescent="0.15">
      <c r="B6488" s="197"/>
      <c r="C6488" s="199"/>
      <c r="D6488" s="199"/>
      <c r="E6488" s="199"/>
      <c r="F6488" s="10"/>
      <c r="G6488" s="10"/>
      <c r="H6488" s="10"/>
      <c r="I6488" s="203"/>
      <c r="J6488" s="205"/>
      <c r="K6488" s="159"/>
      <c r="L6488" s="159"/>
      <c r="M6488" s="159"/>
      <c r="N6488" s="113"/>
      <c r="O6488" s="153"/>
      <c r="P6488" s="205"/>
      <c r="Q6488" s="205"/>
      <c r="R6488" s="159"/>
      <c r="S6488" s="159"/>
      <c r="T6488" s="159"/>
      <c r="U6488" s="159"/>
      <c r="V6488" s="153"/>
      <c r="W6488" s="153"/>
      <c r="X6488" s="153"/>
      <c r="Y6488" s="10"/>
      <c r="Z6488" s="9"/>
      <c r="AA6488" s="9"/>
      <c r="AB6488" s="9"/>
    </row>
    <row r="6489" spans="1:28" ht="14.25" outlineLevel="6" x14ac:dyDescent="0.15">
      <c r="B6489" s="197"/>
      <c r="C6489" s="198"/>
      <c r="D6489" s="114">
        <v>1492</v>
      </c>
      <c r="E6489" s="114"/>
      <c r="F6489" s="115"/>
      <c r="G6489" s="115" t="s">
        <v>2883</v>
      </c>
      <c r="H6489" s="115" t="s">
        <v>2882</v>
      </c>
      <c r="I6489" s="116" t="s">
        <v>1916</v>
      </c>
      <c r="J6489" s="117" t="s">
        <v>1011</v>
      </c>
      <c r="K6489" s="118">
        <v>1</v>
      </c>
      <c r="L6489" s="118">
        <v>0</v>
      </c>
      <c r="M6489" s="118">
        <v>1</v>
      </c>
      <c r="N6489" s="271"/>
      <c r="O6489" s="119">
        <f>M6489*N6489</f>
        <v>0</v>
      </c>
      <c r="P6489" s="117" t="s">
        <v>697</v>
      </c>
      <c r="Q6489" s="117" t="s">
        <v>9413</v>
      </c>
      <c r="R6489" s="118"/>
      <c r="S6489" s="118">
        <f>M6489*R6489</f>
        <v>0</v>
      </c>
      <c r="T6489" s="118"/>
      <c r="U6489" s="118">
        <f>M6489*T6489</f>
        <v>0</v>
      </c>
      <c r="V6489" s="119">
        <v>21</v>
      </c>
      <c r="W6489" s="119">
        <f>O6489*(V6489/100)</f>
        <v>0</v>
      </c>
      <c r="X6489" s="119">
        <f>O6489+W6489</f>
        <v>0</v>
      </c>
      <c r="Y6489" s="120">
        <v>8</v>
      </c>
      <c r="Z6489" s="9"/>
      <c r="AA6489" s="9"/>
      <c r="AB6489" s="9"/>
    </row>
    <row r="6490" spans="1:28" ht="4.5" customHeight="1" outlineLevel="6" x14ac:dyDescent="0.15">
      <c r="B6490" s="197"/>
      <c r="C6490" s="199"/>
      <c r="D6490" s="199"/>
      <c r="E6490" s="199"/>
      <c r="F6490" s="10"/>
      <c r="G6490" s="10"/>
      <c r="H6490" s="10"/>
      <c r="I6490" s="203"/>
      <c r="J6490" s="205"/>
      <c r="K6490" s="159"/>
      <c r="L6490" s="159"/>
      <c r="M6490" s="159"/>
      <c r="N6490" s="113"/>
      <c r="O6490" s="153"/>
      <c r="P6490" s="205"/>
      <c r="Q6490" s="205"/>
      <c r="R6490" s="159"/>
      <c r="S6490" s="159"/>
      <c r="T6490" s="159"/>
      <c r="U6490" s="159"/>
      <c r="V6490" s="153"/>
      <c r="W6490" s="153"/>
      <c r="X6490" s="153"/>
      <c r="Y6490" s="10"/>
      <c r="Z6490" s="9"/>
      <c r="AA6490" s="9"/>
      <c r="AB6490" s="9"/>
    </row>
    <row r="6491" spans="1:28" ht="14.25" outlineLevel="6" x14ac:dyDescent="0.15">
      <c r="B6491" s="197"/>
      <c r="C6491" s="198"/>
      <c r="D6491" s="114">
        <v>1493</v>
      </c>
      <c r="E6491" s="114"/>
      <c r="F6491" s="115"/>
      <c r="G6491" s="115" t="s">
        <v>2881</v>
      </c>
      <c r="H6491" s="115" t="s">
        <v>2880</v>
      </c>
      <c r="I6491" s="116" t="s">
        <v>1913</v>
      </c>
      <c r="J6491" s="117" t="s">
        <v>1011</v>
      </c>
      <c r="K6491" s="118">
        <v>1</v>
      </c>
      <c r="L6491" s="118">
        <v>0</v>
      </c>
      <c r="M6491" s="118">
        <v>1</v>
      </c>
      <c r="N6491" s="271"/>
      <c r="O6491" s="119">
        <f>M6491*N6491</f>
        <v>0</v>
      </c>
      <c r="P6491" s="117" t="s">
        <v>697</v>
      </c>
      <c r="Q6491" s="117" t="s">
        <v>9413</v>
      </c>
      <c r="R6491" s="118"/>
      <c r="S6491" s="118">
        <f>M6491*R6491</f>
        <v>0</v>
      </c>
      <c r="T6491" s="118"/>
      <c r="U6491" s="118">
        <f>M6491*T6491</f>
        <v>0</v>
      </c>
      <c r="V6491" s="119">
        <v>21</v>
      </c>
      <c r="W6491" s="119">
        <f>O6491*(V6491/100)</f>
        <v>0</v>
      </c>
      <c r="X6491" s="119">
        <f>O6491+W6491</f>
        <v>0</v>
      </c>
      <c r="Y6491" s="120">
        <v>8</v>
      </c>
      <c r="Z6491" s="9"/>
      <c r="AA6491" s="9"/>
      <c r="AB6491" s="9"/>
    </row>
    <row r="6492" spans="1:28" ht="4.5" customHeight="1" outlineLevel="6" x14ac:dyDescent="0.15">
      <c r="B6492" s="197"/>
      <c r="C6492" s="199"/>
      <c r="D6492" s="199"/>
      <c r="E6492" s="199"/>
      <c r="F6492" s="10"/>
      <c r="G6492" s="10"/>
      <c r="H6492" s="10"/>
      <c r="I6492" s="203"/>
      <c r="J6492" s="205"/>
      <c r="K6492" s="159"/>
      <c r="L6492" s="159"/>
      <c r="M6492" s="159"/>
      <c r="N6492" s="113"/>
      <c r="O6492" s="153"/>
      <c r="P6492" s="205"/>
      <c r="Q6492" s="205"/>
      <c r="R6492" s="159"/>
      <c r="S6492" s="159"/>
      <c r="T6492" s="159"/>
      <c r="U6492" s="159"/>
      <c r="V6492" s="153"/>
      <c r="W6492" s="153"/>
      <c r="X6492" s="153"/>
      <c r="Y6492" s="10"/>
      <c r="Z6492" s="9"/>
      <c r="AA6492" s="9"/>
      <c r="AB6492" s="9"/>
    </row>
    <row r="6493" spans="1:28" ht="14.25" outlineLevel="6" x14ac:dyDescent="0.15">
      <c r="B6493" s="197"/>
      <c r="C6493" s="198"/>
      <c r="D6493" s="114">
        <v>1494</v>
      </c>
      <c r="E6493" s="114"/>
      <c r="F6493" s="115"/>
      <c r="G6493" s="115" t="s">
        <v>2879</v>
      </c>
      <c r="H6493" s="115" t="s">
        <v>2878</v>
      </c>
      <c r="I6493" s="116" t="s">
        <v>1904</v>
      </c>
      <c r="J6493" s="117" t="s">
        <v>1011</v>
      </c>
      <c r="K6493" s="118">
        <v>1</v>
      </c>
      <c r="L6493" s="118">
        <v>0</v>
      </c>
      <c r="M6493" s="118">
        <v>1</v>
      </c>
      <c r="N6493" s="271"/>
      <c r="O6493" s="119">
        <f>M6493*N6493</f>
        <v>0</v>
      </c>
      <c r="P6493" s="117" t="s">
        <v>697</v>
      </c>
      <c r="Q6493" s="117" t="s">
        <v>9413</v>
      </c>
      <c r="R6493" s="118"/>
      <c r="S6493" s="118">
        <f>M6493*R6493</f>
        <v>0</v>
      </c>
      <c r="T6493" s="118"/>
      <c r="U6493" s="118">
        <f>M6493*T6493</f>
        <v>0</v>
      </c>
      <c r="V6493" s="119">
        <v>21</v>
      </c>
      <c r="W6493" s="119">
        <f>O6493*(V6493/100)</f>
        <v>0</v>
      </c>
      <c r="X6493" s="119">
        <f>O6493+W6493</f>
        <v>0</v>
      </c>
      <c r="Y6493" s="120">
        <v>8</v>
      </c>
      <c r="Z6493" s="9"/>
      <c r="AA6493" s="9"/>
      <c r="AB6493" s="9"/>
    </row>
    <row r="6494" spans="1:28" ht="4.5" customHeight="1" outlineLevel="6" x14ac:dyDescent="0.15">
      <c r="B6494" s="197"/>
      <c r="C6494" s="199"/>
      <c r="D6494" s="199"/>
      <c r="E6494" s="199"/>
      <c r="F6494" s="10"/>
      <c r="G6494" s="10"/>
      <c r="H6494" s="10"/>
      <c r="I6494" s="203"/>
      <c r="J6494" s="205"/>
      <c r="K6494" s="159"/>
      <c r="L6494" s="159"/>
      <c r="M6494" s="159"/>
      <c r="N6494" s="113"/>
      <c r="O6494" s="153"/>
      <c r="P6494" s="205"/>
      <c r="Q6494" s="205"/>
      <c r="R6494" s="159"/>
      <c r="S6494" s="159"/>
      <c r="T6494" s="159"/>
      <c r="U6494" s="159"/>
      <c r="V6494" s="153"/>
      <c r="W6494" s="153"/>
      <c r="X6494" s="153"/>
      <c r="Y6494" s="10"/>
      <c r="Z6494" s="9"/>
      <c r="AA6494" s="9"/>
      <c r="AB6494" s="9"/>
    </row>
    <row r="6495" spans="1:28" ht="28.5" outlineLevel="6" x14ac:dyDescent="0.15">
      <c r="B6495" s="197"/>
      <c r="C6495" s="198"/>
      <c r="D6495" s="114">
        <v>1495</v>
      </c>
      <c r="E6495" s="114"/>
      <c r="F6495" s="115"/>
      <c r="G6495" s="115" t="s">
        <v>2877</v>
      </c>
      <c r="H6495" s="115" t="s">
        <v>2876</v>
      </c>
      <c r="I6495" s="116" t="s">
        <v>1901</v>
      </c>
      <c r="J6495" s="117" t="s">
        <v>1011</v>
      </c>
      <c r="K6495" s="118">
        <v>1</v>
      </c>
      <c r="L6495" s="118">
        <v>0</v>
      </c>
      <c r="M6495" s="118">
        <v>1</v>
      </c>
      <c r="N6495" s="271"/>
      <c r="O6495" s="119">
        <f>M6495*N6495</f>
        <v>0</v>
      </c>
      <c r="P6495" s="117" t="s">
        <v>697</v>
      </c>
      <c r="Q6495" s="117" t="s">
        <v>9413</v>
      </c>
      <c r="R6495" s="118"/>
      <c r="S6495" s="118">
        <f>M6495*R6495</f>
        <v>0</v>
      </c>
      <c r="T6495" s="118"/>
      <c r="U6495" s="118">
        <f>M6495*T6495</f>
        <v>0</v>
      </c>
      <c r="V6495" s="119">
        <v>21</v>
      </c>
      <c r="W6495" s="119">
        <f>O6495*(V6495/100)</f>
        <v>0</v>
      </c>
      <c r="X6495" s="119">
        <f>O6495+W6495</f>
        <v>0</v>
      </c>
      <c r="Y6495" s="120">
        <v>8</v>
      </c>
      <c r="Z6495" s="9"/>
      <c r="AA6495" s="9"/>
      <c r="AB6495" s="9"/>
    </row>
    <row r="6496" spans="1:28" ht="4.5" customHeight="1" outlineLevel="6" x14ac:dyDescent="0.15">
      <c r="B6496" s="197"/>
      <c r="C6496" s="199"/>
      <c r="D6496" s="199"/>
      <c r="E6496" s="199"/>
      <c r="F6496" s="10"/>
      <c r="G6496" s="10"/>
      <c r="H6496" s="10"/>
      <c r="I6496" s="203"/>
      <c r="J6496" s="205"/>
      <c r="K6496" s="159"/>
      <c r="L6496" s="159"/>
      <c r="M6496" s="159"/>
      <c r="N6496" s="113"/>
      <c r="O6496" s="153"/>
      <c r="P6496" s="205"/>
      <c r="Q6496" s="205"/>
      <c r="R6496" s="159"/>
      <c r="S6496" s="159"/>
      <c r="T6496" s="159"/>
      <c r="U6496" s="159"/>
      <c r="V6496" s="153"/>
      <c r="W6496" s="153"/>
      <c r="X6496" s="153"/>
      <c r="Y6496" s="10"/>
      <c r="Z6496" s="9"/>
      <c r="AA6496" s="9"/>
      <c r="AB6496" s="9"/>
    </row>
    <row r="6497" spans="1:28" ht="14.25" outlineLevel="6" x14ac:dyDescent="0.15">
      <c r="B6497" s="197"/>
      <c r="C6497" s="198"/>
      <c r="D6497" s="114">
        <v>1496</v>
      </c>
      <c r="E6497" s="114"/>
      <c r="F6497" s="115"/>
      <c r="G6497" s="115" t="s">
        <v>2875</v>
      </c>
      <c r="H6497" s="115" t="s">
        <v>2874</v>
      </c>
      <c r="I6497" s="116" t="s">
        <v>1898</v>
      </c>
      <c r="J6497" s="117" t="s">
        <v>1011</v>
      </c>
      <c r="K6497" s="118">
        <v>1</v>
      </c>
      <c r="L6497" s="118">
        <v>0</v>
      </c>
      <c r="M6497" s="118">
        <v>1</v>
      </c>
      <c r="N6497" s="271"/>
      <c r="O6497" s="119">
        <f>M6497*N6497</f>
        <v>0</v>
      </c>
      <c r="P6497" s="117" t="s">
        <v>697</v>
      </c>
      <c r="Q6497" s="117" t="s">
        <v>9413</v>
      </c>
      <c r="R6497" s="118"/>
      <c r="S6497" s="118">
        <f>M6497*R6497</f>
        <v>0</v>
      </c>
      <c r="T6497" s="118"/>
      <c r="U6497" s="118">
        <f>M6497*T6497</f>
        <v>0</v>
      </c>
      <c r="V6497" s="119">
        <v>21</v>
      </c>
      <c r="W6497" s="119">
        <f>O6497*(V6497/100)</f>
        <v>0</v>
      </c>
      <c r="X6497" s="119">
        <f>O6497+W6497</f>
        <v>0</v>
      </c>
      <c r="Y6497" s="120">
        <v>8</v>
      </c>
      <c r="Z6497" s="9"/>
      <c r="AA6497" s="9"/>
      <c r="AB6497" s="9"/>
    </row>
    <row r="6498" spans="1:28" ht="4.5" customHeight="1" outlineLevel="6" x14ac:dyDescent="0.15">
      <c r="B6498" s="197"/>
      <c r="C6498" s="199"/>
      <c r="D6498" s="199"/>
      <c r="E6498" s="199"/>
      <c r="F6498" s="10"/>
      <c r="G6498" s="10"/>
      <c r="H6498" s="10"/>
      <c r="I6498" s="203"/>
      <c r="J6498" s="205"/>
      <c r="K6498" s="159"/>
      <c r="L6498" s="159"/>
      <c r="M6498" s="159"/>
      <c r="N6498" s="113"/>
      <c r="O6498" s="153"/>
      <c r="P6498" s="205"/>
      <c r="Q6498" s="205"/>
      <c r="R6498" s="159"/>
      <c r="S6498" s="159"/>
      <c r="T6498" s="159"/>
      <c r="U6498" s="159"/>
      <c r="V6498" s="153"/>
      <c r="W6498" s="153"/>
      <c r="X6498" s="153"/>
      <c r="Y6498" s="10"/>
      <c r="Z6498" s="9"/>
      <c r="AA6498" s="9"/>
      <c r="AB6498" s="9"/>
    </row>
    <row r="6499" spans="1:28" ht="14.25" outlineLevel="6" x14ac:dyDescent="0.15">
      <c r="B6499" s="197"/>
      <c r="C6499" s="198"/>
      <c r="D6499" s="114">
        <v>1497</v>
      </c>
      <c r="E6499" s="114"/>
      <c r="F6499" s="115"/>
      <c r="G6499" s="115" t="s">
        <v>2873</v>
      </c>
      <c r="H6499" s="115" t="s">
        <v>2872</v>
      </c>
      <c r="I6499" s="116" t="s">
        <v>1895</v>
      </c>
      <c r="J6499" s="117" t="s">
        <v>1011</v>
      </c>
      <c r="K6499" s="118">
        <v>1</v>
      </c>
      <c r="L6499" s="118">
        <v>0</v>
      </c>
      <c r="M6499" s="118">
        <v>1</v>
      </c>
      <c r="N6499" s="271"/>
      <c r="O6499" s="119">
        <f>M6499*N6499</f>
        <v>0</v>
      </c>
      <c r="P6499" s="117" t="s">
        <v>697</v>
      </c>
      <c r="Q6499" s="117" t="s">
        <v>9413</v>
      </c>
      <c r="R6499" s="118"/>
      <c r="S6499" s="118">
        <f>M6499*R6499</f>
        <v>0</v>
      </c>
      <c r="T6499" s="118"/>
      <c r="U6499" s="118">
        <f>M6499*T6499</f>
        <v>0</v>
      </c>
      <c r="V6499" s="119">
        <v>21</v>
      </c>
      <c r="W6499" s="119">
        <f>O6499*(V6499/100)</f>
        <v>0</v>
      </c>
      <c r="X6499" s="119">
        <f>O6499+W6499</f>
        <v>0</v>
      </c>
      <c r="Y6499" s="120">
        <v>8</v>
      </c>
      <c r="Z6499" s="9"/>
      <c r="AA6499" s="9"/>
      <c r="AB6499" s="9"/>
    </row>
    <row r="6500" spans="1:28" ht="4.5" customHeight="1" outlineLevel="6" x14ac:dyDescent="0.15">
      <c r="B6500" s="197"/>
      <c r="C6500" s="199"/>
      <c r="D6500" s="199"/>
      <c r="E6500" s="199"/>
      <c r="F6500" s="10"/>
      <c r="G6500" s="10"/>
      <c r="H6500" s="10"/>
      <c r="I6500" s="203"/>
      <c r="J6500" s="205"/>
      <c r="K6500" s="159"/>
      <c r="L6500" s="159"/>
      <c r="M6500" s="159"/>
      <c r="N6500" s="113"/>
      <c r="O6500" s="153"/>
      <c r="P6500" s="205"/>
      <c r="Q6500" s="205"/>
      <c r="R6500" s="159"/>
      <c r="S6500" s="159"/>
      <c r="T6500" s="159"/>
      <c r="U6500" s="159"/>
      <c r="V6500" s="153"/>
      <c r="W6500" s="153"/>
      <c r="X6500" s="153"/>
      <c r="Y6500" s="10"/>
      <c r="Z6500" s="9"/>
      <c r="AA6500" s="9"/>
      <c r="AB6500" s="9"/>
    </row>
    <row r="6501" spans="1:28" ht="42.75" outlineLevel="6" x14ac:dyDescent="0.15">
      <c r="B6501" s="197"/>
      <c r="C6501" s="198"/>
      <c r="D6501" s="114">
        <v>1498</v>
      </c>
      <c r="E6501" s="114"/>
      <c r="F6501" s="115"/>
      <c r="G6501" s="115" t="s">
        <v>2871</v>
      </c>
      <c r="H6501" s="115" t="s">
        <v>2870</v>
      </c>
      <c r="I6501" s="116" t="s">
        <v>1892</v>
      </c>
      <c r="J6501" s="117" t="s">
        <v>1011</v>
      </c>
      <c r="K6501" s="118">
        <v>1</v>
      </c>
      <c r="L6501" s="118">
        <v>0</v>
      </c>
      <c r="M6501" s="118">
        <v>1</v>
      </c>
      <c r="N6501" s="271"/>
      <c r="O6501" s="119">
        <f>M6501*N6501</f>
        <v>0</v>
      </c>
      <c r="P6501" s="117" t="s">
        <v>697</v>
      </c>
      <c r="Q6501" s="117" t="s">
        <v>9413</v>
      </c>
      <c r="R6501" s="118"/>
      <c r="S6501" s="118">
        <f>M6501*R6501</f>
        <v>0</v>
      </c>
      <c r="T6501" s="118"/>
      <c r="U6501" s="118">
        <f>M6501*T6501</f>
        <v>0</v>
      </c>
      <c r="V6501" s="119">
        <v>21</v>
      </c>
      <c r="W6501" s="119">
        <f>O6501*(V6501/100)</f>
        <v>0</v>
      </c>
      <c r="X6501" s="119">
        <f>O6501+W6501</f>
        <v>0</v>
      </c>
      <c r="Y6501" s="120">
        <v>8</v>
      </c>
      <c r="Z6501" s="9"/>
      <c r="AA6501" s="9"/>
      <c r="AB6501" s="9"/>
    </row>
    <row r="6502" spans="1:28" ht="4.5" customHeight="1" outlineLevel="6" x14ac:dyDescent="0.15">
      <c r="B6502" s="197"/>
      <c r="C6502" s="199"/>
      <c r="D6502" s="199"/>
      <c r="E6502" s="199"/>
      <c r="F6502" s="10"/>
      <c r="G6502" s="10"/>
      <c r="H6502" s="10"/>
      <c r="I6502" s="203"/>
      <c r="J6502" s="205"/>
      <c r="K6502" s="159"/>
      <c r="L6502" s="159"/>
      <c r="M6502" s="159"/>
      <c r="N6502" s="113"/>
      <c r="O6502" s="153"/>
      <c r="P6502" s="205"/>
      <c r="Q6502" s="205"/>
      <c r="R6502" s="159"/>
      <c r="S6502" s="159"/>
      <c r="T6502" s="159"/>
      <c r="U6502" s="159"/>
      <c r="V6502" s="153"/>
      <c r="W6502" s="153"/>
      <c r="X6502" s="153"/>
      <c r="Y6502" s="10"/>
      <c r="Z6502" s="9"/>
      <c r="AA6502" s="9"/>
      <c r="AB6502" s="9"/>
    </row>
    <row r="6503" spans="1:28" outlineLevel="6" x14ac:dyDescent="0.15">
      <c r="B6503" s="6"/>
      <c r="C6503" s="6"/>
      <c r="D6503" s="6"/>
      <c r="E6503" s="6"/>
      <c r="F6503" s="6"/>
      <c r="G6503" s="6"/>
      <c r="H6503" s="6"/>
      <c r="I6503" s="6"/>
      <c r="J6503" s="6"/>
      <c r="K6503" s="6"/>
      <c r="L6503" s="6"/>
      <c r="M6503" s="6"/>
      <c r="N6503" s="9"/>
      <c r="O6503" s="9"/>
      <c r="P6503" s="6"/>
      <c r="Q6503" s="6"/>
      <c r="R6503" s="6"/>
      <c r="S6503" s="6"/>
      <c r="T6503" s="6"/>
      <c r="U6503" s="6"/>
      <c r="V6503" s="6"/>
      <c r="W6503" s="9"/>
      <c r="X6503" s="9"/>
      <c r="Y6503" s="9"/>
    </row>
    <row r="6504" spans="1:28" ht="13.5" outlineLevel="4" x14ac:dyDescent="0.25">
      <c r="A6504" s="184" t="s">
        <v>1341</v>
      </c>
      <c r="B6504" s="233">
        <v>5</v>
      </c>
      <c r="C6504" s="234"/>
      <c r="D6504" s="234"/>
      <c r="E6504" s="234"/>
      <c r="F6504" s="188"/>
      <c r="G6504" s="188"/>
      <c r="H6504" s="188"/>
      <c r="I6504" s="235" t="s">
        <v>1340</v>
      </c>
      <c r="J6504" s="236"/>
      <c r="K6504" s="237"/>
      <c r="L6504" s="237"/>
      <c r="M6504" s="237"/>
      <c r="N6504" s="188"/>
      <c r="O6504" s="186">
        <f>SUBTOTAL(9,O6505:O6636)</f>
        <v>0</v>
      </c>
      <c r="P6504" s="236" t="s">
        <v>474</v>
      </c>
      <c r="Q6504" s="236"/>
      <c r="R6504" s="237"/>
      <c r="S6504" s="187">
        <f>SUBTOTAL(9,S6505:S6636)</f>
        <v>0</v>
      </c>
      <c r="T6504" s="237"/>
      <c r="U6504" s="187">
        <f>SUBTOTAL(9,U6505:U6636)</f>
        <v>0</v>
      </c>
      <c r="V6504" s="238"/>
      <c r="W6504" s="186">
        <f>SUBTOTAL(9,W6505:W6636)</f>
        <v>0</v>
      </c>
      <c r="X6504" s="186">
        <f>SUBTOTAL(9,X6505:X6636)</f>
        <v>0</v>
      </c>
      <c r="Y6504" s="184"/>
      <c r="Z6504" s="6"/>
      <c r="AA6504" s="9"/>
      <c r="AB6504" s="9"/>
    </row>
    <row r="6505" spans="1:28" ht="13.5" outlineLevel="5" x14ac:dyDescent="0.25">
      <c r="A6505" s="189" t="s">
        <v>1339</v>
      </c>
      <c r="B6505" s="239">
        <v>6</v>
      </c>
      <c r="C6505" s="240"/>
      <c r="D6505" s="240"/>
      <c r="E6505" s="240"/>
      <c r="F6505" s="193"/>
      <c r="G6505" s="193"/>
      <c r="H6505" s="193"/>
      <c r="I6505" s="241" t="s">
        <v>1338</v>
      </c>
      <c r="J6505" s="242"/>
      <c r="K6505" s="243"/>
      <c r="L6505" s="243"/>
      <c r="M6505" s="243"/>
      <c r="N6505" s="193"/>
      <c r="O6505" s="191">
        <f>SUBTOTAL(9,O6506:O6562)</f>
        <v>0</v>
      </c>
      <c r="P6505" s="242" t="s">
        <v>475</v>
      </c>
      <c r="Q6505" s="242"/>
      <c r="R6505" s="243"/>
      <c r="S6505" s="192">
        <f>SUBTOTAL(9,S6506:S6562)</f>
        <v>0</v>
      </c>
      <c r="T6505" s="243"/>
      <c r="U6505" s="192">
        <f>SUBTOTAL(9,U6506:U6562)</f>
        <v>0</v>
      </c>
      <c r="V6505" s="244"/>
      <c r="W6505" s="191">
        <f>SUBTOTAL(9,W6506:W6562)</f>
        <v>0</v>
      </c>
      <c r="X6505" s="191">
        <f>SUBTOTAL(9,X6506:X6562)</f>
        <v>0</v>
      </c>
      <c r="Y6505" s="189"/>
      <c r="Z6505" s="6"/>
      <c r="AA6505" s="9"/>
      <c r="AB6505" s="9"/>
    </row>
    <row r="6506" spans="1:28" ht="57" outlineLevel="6" x14ac:dyDescent="0.15">
      <c r="B6506" s="197"/>
      <c r="C6506" s="198"/>
      <c r="D6506" s="114">
        <v>1499</v>
      </c>
      <c r="E6506" s="114"/>
      <c r="F6506" s="115"/>
      <c r="G6506" s="115" t="s">
        <v>2869</v>
      </c>
      <c r="H6506" s="115" t="s">
        <v>2868</v>
      </c>
      <c r="I6506" s="116" t="s">
        <v>1164</v>
      </c>
      <c r="J6506" s="117" t="s">
        <v>696</v>
      </c>
      <c r="K6506" s="118">
        <v>248</v>
      </c>
      <c r="L6506" s="118">
        <v>0</v>
      </c>
      <c r="M6506" s="118">
        <v>248</v>
      </c>
      <c r="N6506" s="271"/>
      <c r="O6506" s="119">
        <f>M6506*N6506</f>
        <v>0</v>
      </c>
      <c r="P6506" s="117" t="s">
        <v>697</v>
      </c>
      <c r="Q6506" s="117" t="s">
        <v>9413</v>
      </c>
      <c r="R6506" s="118"/>
      <c r="S6506" s="118">
        <f>M6506*R6506</f>
        <v>0</v>
      </c>
      <c r="T6506" s="118"/>
      <c r="U6506" s="118">
        <f>M6506*T6506</f>
        <v>0</v>
      </c>
      <c r="V6506" s="119">
        <v>21</v>
      </c>
      <c r="W6506" s="119">
        <f>O6506*(V6506/100)</f>
        <v>0</v>
      </c>
      <c r="X6506" s="119">
        <f>O6506+W6506</f>
        <v>0</v>
      </c>
      <c r="Y6506" s="120">
        <v>8</v>
      </c>
      <c r="Z6506" s="9"/>
      <c r="AA6506" s="9"/>
      <c r="AB6506" s="9"/>
    </row>
    <row r="6507" spans="1:28" ht="4.5" customHeight="1" outlineLevel="6" x14ac:dyDescent="0.15">
      <c r="B6507" s="197"/>
      <c r="C6507" s="199"/>
      <c r="D6507" s="199"/>
      <c r="E6507" s="199"/>
      <c r="F6507" s="10"/>
      <c r="G6507" s="10"/>
      <c r="H6507" s="10"/>
      <c r="I6507" s="203"/>
      <c r="J6507" s="205"/>
      <c r="K6507" s="159"/>
      <c r="L6507" s="159"/>
      <c r="M6507" s="159"/>
      <c r="N6507" s="113"/>
      <c r="O6507" s="153"/>
      <c r="P6507" s="205"/>
      <c r="Q6507" s="205"/>
      <c r="R6507" s="159"/>
      <c r="S6507" s="159"/>
      <c r="T6507" s="159"/>
      <c r="U6507" s="159"/>
      <c r="V6507" s="153"/>
      <c r="W6507" s="153"/>
      <c r="X6507" s="153"/>
      <c r="Y6507" s="10"/>
      <c r="Z6507" s="9"/>
      <c r="AA6507" s="9"/>
      <c r="AB6507" s="9"/>
    </row>
    <row r="6508" spans="1:28" ht="14.25" outlineLevel="6" x14ac:dyDescent="0.15">
      <c r="B6508" s="197"/>
      <c r="C6508" s="198"/>
      <c r="D6508" s="114">
        <v>1500</v>
      </c>
      <c r="E6508" s="114"/>
      <c r="F6508" s="115"/>
      <c r="G6508" s="115" t="s">
        <v>2867</v>
      </c>
      <c r="H6508" s="115" t="s">
        <v>2866</v>
      </c>
      <c r="I6508" s="116" t="s">
        <v>1167</v>
      </c>
      <c r="J6508" s="117" t="s">
        <v>696</v>
      </c>
      <c r="K6508" s="118">
        <v>36</v>
      </c>
      <c r="L6508" s="118">
        <v>0</v>
      </c>
      <c r="M6508" s="118">
        <v>36</v>
      </c>
      <c r="N6508" s="271"/>
      <c r="O6508" s="119">
        <f>M6508*N6508</f>
        <v>0</v>
      </c>
      <c r="P6508" s="117" t="s">
        <v>697</v>
      </c>
      <c r="Q6508" s="117" t="s">
        <v>9413</v>
      </c>
      <c r="R6508" s="118"/>
      <c r="S6508" s="118">
        <f>M6508*R6508</f>
        <v>0</v>
      </c>
      <c r="T6508" s="118"/>
      <c r="U6508" s="118">
        <f>M6508*T6508</f>
        <v>0</v>
      </c>
      <c r="V6508" s="119">
        <v>21</v>
      </c>
      <c r="W6508" s="119">
        <f>O6508*(V6508/100)</f>
        <v>0</v>
      </c>
      <c r="X6508" s="119">
        <f>O6508+W6508</f>
        <v>0</v>
      </c>
      <c r="Y6508" s="120">
        <v>8</v>
      </c>
      <c r="Z6508" s="9"/>
      <c r="AA6508" s="9"/>
      <c r="AB6508" s="9"/>
    </row>
    <row r="6509" spans="1:28" ht="4.5" customHeight="1" outlineLevel="6" x14ac:dyDescent="0.15">
      <c r="B6509" s="197"/>
      <c r="C6509" s="199"/>
      <c r="D6509" s="199"/>
      <c r="E6509" s="199"/>
      <c r="F6509" s="10"/>
      <c r="G6509" s="10"/>
      <c r="H6509" s="10"/>
      <c r="I6509" s="203"/>
      <c r="J6509" s="205"/>
      <c r="K6509" s="159"/>
      <c r="L6509" s="159"/>
      <c r="M6509" s="159"/>
      <c r="N6509" s="113"/>
      <c r="O6509" s="153"/>
      <c r="P6509" s="205"/>
      <c r="Q6509" s="205"/>
      <c r="R6509" s="159"/>
      <c r="S6509" s="159"/>
      <c r="T6509" s="159"/>
      <c r="U6509" s="159"/>
      <c r="V6509" s="153"/>
      <c r="W6509" s="153"/>
      <c r="X6509" s="153"/>
      <c r="Y6509" s="10"/>
      <c r="Z6509" s="9"/>
      <c r="AA6509" s="9"/>
      <c r="AB6509" s="9"/>
    </row>
    <row r="6510" spans="1:28" ht="42.75" outlineLevel="6" x14ac:dyDescent="0.15">
      <c r="B6510" s="197"/>
      <c r="C6510" s="198"/>
      <c r="D6510" s="114">
        <v>1501</v>
      </c>
      <c r="E6510" s="114"/>
      <c r="F6510" s="115"/>
      <c r="G6510" s="115" t="s">
        <v>2865</v>
      </c>
      <c r="H6510" s="115" t="s">
        <v>2864</v>
      </c>
      <c r="I6510" s="116" t="s">
        <v>2863</v>
      </c>
      <c r="J6510" s="117" t="s">
        <v>696</v>
      </c>
      <c r="K6510" s="118">
        <v>212</v>
      </c>
      <c r="L6510" s="118">
        <v>0</v>
      </c>
      <c r="M6510" s="118">
        <v>212</v>
      </c>
      <c r="N6510" s="271"/>
      <c r="O6510" s="119">
        <f>M6510*N6510</f>
        <v>0</v>
      </c>
      <c r="P6510" s="117" t="s">
        <v>697</v>
      </c>
      <c r="Q6510" s="117" t="s">
        <v>9413</v>
      </c>
      <c r="R6510" s="118"/>
      <c r="S6510" s="118">
        <f>M6510*R6510</f>
        <v>0</v>
      </c>
      <c r="T6510" s="118"/>
      <c r="U6510" s="118">
        <f>M6510*T6510</f>
        <v>0</v>
      </c>
      <c r="V6510" s="119">
        <v>21</v>
      </c>
      <c r="W6510" s="119">
        <f>O6510*(V6510/100)</f>
        <v>0</v>
      </c>
      <c r="X6510" s="119">
        <f>O6510+W6510</f>
        <v>0</v>
      </c>
      <c r="Y6510" s="120">
        <v>8</v>
      </c>
      <c r="Z6510" s="9"/>
      <c r="AA6510" s="9"/>
      <c r="AB6510" s="9"/>
    </row>
    <row r="6511" spans="1:28" ht="4.5" customHeight="1" outlineLevel="6" x14ac:dyDescent="0.15">
      <c r="B6511" s="197"/>
      <c r="C6511" s="199"/>
      <c r="D6511" s="199"/>
      <c r="E6511" s="199"/>
      <c r="F6511" s="10"/>
      <c r="G6511" s="10"/>
      <c r="H6511" s="10"/>
      <c r="I6511" s="203"/>
      <c r="J6511" s="205"/>
      <c r="K6511" s="159"/>
      <c r="L6511" s="159"/>
      <c r="M6511" s="159"/>
      <c r="N6511" s="113"/>
      <c r="O6511" s="153"/>
      <c r="P6511" s="205"/>
      <c r="Q6511" s="205"/>
      <c r="R6511" s="159"/>
      <c r="S6511" s="159"/>
      <c r="T6511" s="159"/>
      <c r="U6511" s="159"/>
      <c r="V6511" s="153"/>
      <c r="W6511" s="153"/>
      <c r="X6511" s="153"/>
      <c r="Y6511" s="10"/>
      <c r="Z6511" s="9"/>
      <c r="AA6511" s="9"/>
      <c r="AB6511" s="9"/>
    </row>
    <row r="6512" spans="1:28" ht="171" outlineLevel="6" x14ac:dyDescent="0.15">
      <c r="B6512" s="197"/>
      <c r="C6512" s="198"/>
      <c r="D6512" s="114">
        <v>1502</v>
      </c>
      <c r="E6512" s="114"/>
      <c r="F6512" s="115"/>
      <c r="G6512" s="115" t="s">
        <v>2862</v>
      </c>
      <c r="H6512" s="115" t="s">
        <v>2861</v>
      </c>
      <c r="I6512" s="116" t="s">
        <v>2860</v>
      </c>
      <c r="J6512" s="117" t="s">
        <v>696</v>
      </c>
      <c r="K6512" s="118">
        <v>1</v>
      </c>
      <c r="L6512" s="118">
        <v>0</v>
      </c>
      <c r="M6512" s="118">
        <v>1</v>
      </c>
      <c r="N6512" s="271"/>
      <c r="O6512" s="119">
        <f>M6512*N6512</f>
        <v>0</v>
      </c>
      <c r="P6512" s="117" t="s">
        <v>697</v>
      </c>
      <c r="Q6512" s="117" t="s">
        <v>9413</v>
      </c>
      <c r="R6512" s="118"/>
      <c r="S6512" s="118">
        <f>M6512*R6512</f>
        <v>0</v>
      </c>
      <c r="T6512" s="118"/>
      <c r="U6512" s="118">
        <f>M6512*T6512</f>
        <v>0</v>
      </c>
      <c r="V6512" s="119">
        <v>21</v>
      </c>
      <c r="W6512" s="119">
        <f>O6512*(V6512/100)</f>
        <v>0</v>
      </c>
      <c r="X6512" s="119">
        <f>O6512+W6512</f>
        <v>0</v>
      </c>
      <c r="Y6512" s="120">
        <v>8</v>
      </c>
      <c r="Z6512" s="9"/>
      <c r="AA6512" s="9"/>
      <c r="AB6512" s="9"/>
    </row>
    <row r="6513" spans="2:28" ht="4.5" customHeight="1" outlineLevel="6" x14ac:dyDescent="0.15">
      <c r="B6513" s="197"/>
      <c r="C6513" s="199"/>
      <c r="D6513" s="199"/>
      <c r="E6513" s="199"/>
      <c r="F6513" s="10"/>
      <c r="G6513" s="10"/>
      <c r="H6513" s="10"/>
      <c r="I6513" s="203"/>
      <c r="J6513" s="205"/>
      <c r="K6513" s="159"/>
      <c r="L6513" s="159"/>
      <c r="M6513" s="159"/>
      <c r="N6513" s="113"/>
      <c r="O6513" s="153"/>
      <c r="P6513" s="205"/>
      <c r="Q6513" s="205"/>
      <c r="R6513" s="159"/>
      <c r="S6513" s="159"/>
      <c r="T6513" s="159"/>
      <c r="U6513" s="159"/>
      <c r="V6513" s="153"/>
      <c r="W6513" s="153"/>
      <c r="X6513" s="153"/>
      <c r="Y6513" s="10"/>
      <c r="Z6513" s="9"/>
      <c r="AA6513" s="9"/>
      <c r="AB6513" s="9"/>
    </row>
    <row r="6514" spans="2:28" ht="57" outlineLevel="6" x14ac:dyDescent="0.15">
      <c r="B6514" s="197"/>
      <c r="C6514" s="198"/>
      <c r="D6514" s="114">
        <v>1503</v>
      </c>
      <c r="E6514" s="114"/>
      <c r="F6514" s="115"/>
      <c r="G6514" s="115" t="s">
        <v>2859</v>
      </c>
      <c r="H6514" s="115" t="s">
        <v>2858</v>
      </c>
      <c r="I6514" s="116" t="s">
        <v>2653</v>
      </c>
      <c r="J6514" s="117" t="s">
        <v>1011</v>
      </c>
      <c r="K6514" s="118">
        <v>4</v>
      </c>
      <c r="L6514" s="118">
        <v>0</v>
      </c>
      <c r="M6514" s="118">
        <v>4</v>
      </c>
      <c r="N6514" s="271"/>
      <c r="O6514" s="119">
        <f>M6514*N6514</f>
        <v>0</v>
      </c>
      <c r="P6514" s="117" t="s">
        <v>697</v>
      </c>
      <c r="Q6514" s="117" t="s">
        <v>9413</v>
      </c>
      <c r="R6514" s="118"/>
      <c r="S6514" s="118">
        <f>M6514*R6514</f>
        <v>0</v>
      </c>
      <c r="T6514" s="118"/>
      <c r="U6514" s="118">
        <f>M6514*T6514</f>
        <v>0</v>
      </c>
      <c r="V6514" s="119">
        <v>21</v>
      </c>
      <c r="W6514" s="119">
        <f>O6514*(V6514/100)</f>
        <v>0</v>
      </c>
      <c r="X6514" s="119">
        <f>O6514+W6514</f>
        <v>0</v>
      </c>
      <c r="Y6514" s="120">
        <v>8</v>
      </c>
      <c r="Z6514" s="9"/>
      <c r="AA6514" s="9"/>
      <c r="AB6514" s="9"/>
    </row>
    <row r="6515" spans="2:28" ht="4.5" customHeight="1" outlineLevel="6" x14ac:dyDescent="0.15">
      <c r="B6515" s="197"/>
      <c r="C6515" s="199"/>
      <c r="D6515" s="199"/>
      <c r="E6515" s="199"/>
      <c r="F6515" s="10"/>
      <c r="G6515" s="10"/>
      <c r="H6515" s="10"/>
      <c r="I6515" s="203"/>
      <c r="J6515" s="205"/>
      <c r="K6515" s="159"/>
      <c r="L6515" s="159"/>
      <c r="M6515" s="159"/>
      <c r="N6515" s="113"/>
      <c r="O6515" s="153"/>
      <c r="P6515" s="205"/>
      <c r="Q6515" s="205"/>
      <c r="R6515" s="159"/>
      <c r="S6515" s="159"/>
      <c r="T6515" s="159"/>
      <c r="U6515" s="159"/>
      <c r="V6515" s="153"/>
      <c r="W6515" s="153"/>
      <c r="X6515" s="153"/>
      <c r="Y6515" s="10"/>
      <c r="Z6515" s="9"/>
      <c r="AA6515" s="9"/>
      <c r="AB6515" s="9"/>
    </row>
    <row r="6516" spans="2:28" ht="14.25" outlineLevel="6" x14ac:dyDescent="0.15">
      <c r="B6516" s="197"/>
      <c r="C6516" s="198"/>
      <c r="D6516" s="114">
        <v>1504</v>
      </c>
      <c r="E6516" s="114"/>
      <c r="F6516" s="115"/>
      <c r="G6516" s="115" t="s">
        <v>2857</v>
      </c>
      <c r="H6516" s="115" t="s">
        <v>2856</v>
      </c>
      <c r="I6516" s="116" t="s">
        <v>2650</v>
      </c>
      <c r="J6516" s="117" t="s">
        <v>696</v>
      </c>
      <c r="K6516" s="118">
        <v>8</v>
      </c>
      <c r="L6516" s="118">
        <v>0</v>
      </c>
      <c r="M6516" s="118">
        <v>8</v>
      </c>
      <c r="N6516" s="271"/>
      <c r="O6516" s="119">
        <f>M6516*N6516</f>
        <v>0</v>
      </c>
      <c r="P6516" s="117" t="s">
        <v>697</v>
      </c>
      <c r="Q6516" s="117" t="s">
        <v>9413</v>
      </c>
      <c r="R6516" s="118"/>
      <c r="S6516" s="118">
        <f>M6516*R6516</f>
        <v>0</v>
      </c>
      <c r="T6516" s="118"/>
      <c r="U6516" s="118">
        <f>M6516*T6516</f>
        <v>0</v>
      </c>
      <c r="V6516" s="119">
        <v>21</v>
      </c>
      <c r="W6516" s="119">
        <f>O6516*(V6516/100)</f>
        <v>0</v>
      </c>
      <c r="X6516" s="119">
        <f>O6516+W6516</f>
        <v>0</v>
      </c>
      <c r="Y6516" s="120">
        <v>8</v>
      </c>
      <c r="Z6516" s="9"/>
      <c r="AA6516" s="9"/>
      <c r="AB6516" s="9"/>
    </row>
    <row r="6517" spans="2:28" ht="4.5" customHeight="1" outlineLevel="6" x14ac:dyDescent="0.15">
      <c r="B6517" s="197"/>
      <c r="C6517" s="199"/>
      <c r="D6517" s="199"/>
      <c r="E6517" s="199"/>
      <c r="F6517" s="10"/>
      <c r="G6517" s="10"/>
      <c r="H6517" s="10"/>
      <c r="I6517" s="203"/>
      <c r="J6517" s="205"/>
      <c r="K6517" s="159"/>
      <c r="L6517" s="159"/>
      <c r="M6517" s="159"/>
      <c r="N6517" s="113"/>
      <c r="O6517" s="153"/>
      <c r="P6517" s="205"/>
      <c r="Q6517" s="205"/>
      <c r="R6517" s="159"/>
      <c r="S6517" s="159"/>
      <c r="T6517" s="159"/>
      <c r="U6517" s="159"/>
      <c r="V6517" s="153"/>
      <c r="W6517" s="153"/>
      <c r="X6517" s="153"/>
      <c r="Y6517" s="10"/>
      <c r="Z6517" s="9"/>
      <c r="AA6517" s="9"/>
      <c r="AB6517" s="9"/>
    </row>
    <row r="6518" spans="2:28" ht="99.75" outlineLevel="6" x14ac:dyDescent="0.15">
      <c r="B6518" s="197"/>
      <c r="C6518" s="198"/>
      <c r="D6518" s="114">
        <v>1505</v>
      </c>
      <c r="E6518" s="114"/>
      <c r="F6518" s="115"/>
      <c r="G6518" s="115" t="s">
        <v>2855</v>
      </c>
      <c r="H6518" s="115" t="s">
        <v>2854</v>
      </c>
      <c r="I6518" s="116" t="s">
        <v>2853</v>
      </c>
      <c r="J6518" s="117" t="s">
        <v>696</v>
      </c>
      <c r="K6518" s="118">
        <v>3</v>
      </c>
      <c r="L6518" s="118">
        <v>0</v>
      </c>
      <c r="M6518" s="118">
        <v>3</v>
      </c>
      <c r="N6518" s="271"/>
      <c r="O6518" s="119">
        <f>M6518*N6518</f>
        <v>0</v>
      </c>
      <c r="P6518" s="117" t="s">
        <v>697</v>
      </c>
      <c r="Q6518" s="117" t="s">
        <v>9413</v>
      </c>
      <c r="R6518" s="118"/>
      <c r="S6518" s="118">
        <f>M6518*R6518</f>
        <v>0</v>
      </c>
      <c r="T6518" s="118"/>
      <c r="U6518" s="118">
        <f>M6518*T6518</f>
        <v>0</v>
      </c>
      <c r="V6518" s="119">
        <v>21</v>
      </c>
      <c r="W6518" s="119">
        <f>O6518*(V6518/100)</f>
        <v>0</v>
      </c>
      <c r="X6518" s="119">
        <f>O6518+W6518</f>
        <v>0</v>
      </c>
      <c r="Y6518" s="120">
        <v>8</v>
      </c>
      <c r="Z6518" s="9"/>
      <c r="AA6518" s="9"/>
      <c r="AB6518" s="9"/>
    </row>
    <row r="6519" spans="2:28" ht="4.5" customHeight="1" outlineLevel="6" x14ac:dyDescent="0.15">
      <c r="B6519" s="197"/>
      <c r="C6519" s="199"/>
      <c r="D6519" s="199"/>
      <c r="E6519" s="199"/>
      <c r="F6519" s="10"/>
      <c r="G6519" s="10"/>
      <c r="H6519" s="10"/>
      <c r="I6519" s="203"/>
      <c r="J6519" s="205"/>
      <c r="K6519" s="159"/>
      <c r="L6519" s="159"/>
      <c r="M6519" s="159"/>
      <c r="N6519" s="113"/>
      <c r="O6519" s="153"/>
      <c r="P6519" s="205"/>
      <c r="Q6519" s="205"/>
      <c r="R6519" s="159"/>
      <c r="S6519" s="159"/>
      <c r="T6519" s="159"/>
      <c r="U6519" s="159"/>
      <c r="V6519" s="153"/>
      <c r="W6519" s="153"/>
      <c r="X6519" s="153"/>
      <c r="Y6519" s="10"/>
      <c r="Z6519" s="9"/>
      <c r="AA6519" s="9"/>
      <c r="AB6519" s="9"/>
    </row>
    <row r="6520" spans="2:28" ht="42.75" outlineLevel="6" x14ac:dyDescent="0.15">
      <c r="B6520" s="197"/>
      <c r="C6520" s="198"/>
      <c r="D6520" s="114">
        <v>1506</v>
      </c>
      <c r="E6520" s="114"/>
      <c r="F6520" s="115"/>
      <c r="G6520" s="115" t="s">
        <v>2852</v>
      </c>
      <c r="H6520" s="115" t="s">
        <v>2851</v>
      </c>
      <c r="I6520" s="116" t="s">
        <v>2850</v>
      </c>
      <c r="J6520" s="117" t="s">
        <v>696</v>
      </c>
      <c r="K6520" s="118">
        <v>7</v>
      </c>
      <c r="L6520" s="118">
        <v>0</v>
      </c>
      <c r="M6520" s="118">
        <v>7</v>
      </c>
      <c r="N6520" s="271"/>
      <c r="O6520" s="119">
        <f>M6520*N6520</f>
        <v>0</v>
      </c>
      <c r="P6520" s="117" t="s">
        <v>697</v>
      </c>
      <c r="Q6520" s="117" t="s">
        <v>9413</v>
      </c>
      <c r="R6520" s="118"/>
      <c r="S6520" s="118">
        <f>M6520*R6520</f>
        <v>0</v>
      </c>
      <c r="T6520" s="118"/>
      <c r="U6520" s="118">
        <f>M6520*T6520</f>
        <v>0</v>
      </c>
      <c r="V6520" s="119">
        <v>21</v>
      </c>
      <c r="W6520" s="119">
        <f>O6520*(V6520/100)</f>
        <v>0</v>
      </c>
      <c r="X6520" s="119">
        <f>O6520+W6520</f>
        <v>0</v>
      </c>
      <c r="Y6520" s="120">
        <v>8</v>
      </c>
      <c r="Z6520" s="9"/>
      <c r="AA6520" s="9"/>
      <c r="AB6520" s="9"/>
    </row>
    <row r="6521" spans="2:28" ht="4.5" customHeight="1" outlineLevel="6" x14ac:dyDescent="0.15">
      <c r="B6521" s="197"/>
      <c r="C6521" s="199"/>
      <c r="D6521" s="199"/>
      <c r="E6521" s="199"/>
      <c r="F6521" s="10"/>
      <c r="G6521" s="10"/>
      <c r="H6521" s="10"/>
      <c r="I6521" s="203"/>
      <c r="J6521" s="205"/>
      <c r="K6521" s="159"/>
      <c r="L6521" s="159"/>
      <c r="M6521" s="159"/>
      <c r="N6521" s="113"/>
      <c r="O6521" s="153"/>
      <c r="P6521" s="205"/>
      <c r="Q6521" s="205"/>
      <c r="R6521" s="159"/>
      <c r="S6521" s="159"/>
      <c r="T6521" s="159"/>
      <c r="U6521" s="159"/>
      <c r="V6521" s="153"/>
      <c r="W6521" s="153"/>
      <c r="X6521" s="153"/>
      <c r="Y6521" s="10"/>
      <c r="Z6521" s="9"/>
      <c r="AA6521" s="9"/>
      <c r="AB6521" s="9"/>
    </row>
    <row r="6522" spans="2:28" ht="28.5" outlineLevel="6" x14ac:dyDescent="0.15">
      <c r="B6522" s="197"/>
      <c r="C6522" s="198"/>
      <c r="D6522" s="114">
        <v>1507</v>
      </c>
      <c r="E6522" s="114"/>
      <c r="F6522" s="115"/>
      <c r="G6522" s="115" t="s">
        <v>2849</v>
      </c>
      <c r="H6522" s="115" t="s">
        <v>2848</v>
      </c>
      <c r="I6522" s="116" t="s">
        <v>2847</v>
      </c>
      <c r="J6522" s="117" t="s">
        <v>696</v>
      </c>
      <c r="K6522" s="118">
        <v>1</v>
      </c>
      <c r="L6522" s="118">
        <v>0</v>
      </c>
      <c r="M6522" s="118">
        <v>1</v>
      </c>
      <c r="N6522" s="271"/>
      <c r="O6522" s="119">
        <f>M6522*N6522</f>
        <v>0</v>
      </c>
      <c r="P6522" s="117" t="s">
        <v>697</v>
      </c>
      <c r="Q6522" s="117" t="s">
        <v>9413</v>
      </c>
      <c r="R6522" s="118"/>
      <c r="S6522" s="118">
        <f>M6522*R6522</f>
        <v>0</v>
      </c>
      <c r="T6522" s="118"/>
      <c r="U6522" s="118">
        <f>M6522*T6522</f>
        <v>0</v>
      </c>
      <c r="V6522" s="119">
        <v>21</v>
      </c>
      <c r="W6522" s="119">
        <f>O6522*(V6522/100)</f>
        <v>0</v>
      </c>
      <c r="X6522" s="119">
        <f>O6522+W6522</f>
        <v>0</v>
      </c>
      <c r="Y6522" s="120">
        <v>8</v>
      </c>
      <c r="Z6522" s="9"/>
      <c r="AA6522" s="9"/>
      <c r="AB6522" s="9"/>
    </row>
    <row r="6523" spans="2:28" ht="4.5" customHeight="1" outlineLevel="6" x14ac:dyDescent="0.15">
      <c r="B6523" s="197"/>
      <c r="C6523" s="199"/>
      <c r="D6523" s="199"/>
      <c r="E6523" s="199"/>
      <c r="F6523" s="10"/>
      <c r="G6523" s="10"/>
      <c r="H6523" s="10"/>
      <c r="I6523" s="203"/>
      <c r="J6523" s="205"/>
      <c r="K6523" s="159"/>
      <c r="L6523" s="159"/>
      <c r="M6523" s="159"/>
      <c r="N6523" s="113"/>
      <c r="O6523" s="153"/>
      <c r="P6523" s="205"/>
      <c r="Q6523" s="205"/>
      <c r="R6523" s="159"/>
      <c r="S6523" s="159"/>
      <c r="T6523" s="159"/>
      <c r="U6523" s="159"/>
      <c r="V6523" s="153"/>
      <c r="W6523" s="153"/>
      <c r="X6523" s="153"/>
      <c r="Y6523" s="10"/>
      <c r="Z6523" s="9"/>
      <c r="AA6523" s="9"/>
      <c r="AB6523" s="9"/>
    </row>
    <row r="6524" spans="2:28" ht="14.25" outlineLevel="6" x14ac:dyDescent="0.15">
      <c r="B6524" s="197"/>
      <c r="C6524" s="198"/>
      <c r="D6524" s="114">
        <v>1508</v>
      </c>
      <c r="E6524" s="114"/>
      <c r="F6524" s="115"/>
      <c r="G6524" s="115" t="s">
        <v>2846</v>
      </c>
      <c r="H6524" s="115" t="s">
        <v>2845</v>
      </c>
      <c r="I6524" s="116" t="s">
        <v>2844</v>
      </c>
      <c r="J6524" s="117" t="s">
        <v>696</v>
      </c>
      <c r="K6524" s="118">
        <v>360</v>
      </c>
      <c r="L6524" s="118">
        <v>0</v>
      </c>
      <c r="M6524" s="118">
        <v>360</v>
      </c>
      <c r="N6524" s="271"/>
      <c r="O6524" s="119">
        <f>M6524*N6524</f>
        <v>0</v>
      </c>
      <c r="P6524" s="117" t="s">
        <v>697</v>
      </c>
      <c r="Q6524" s="117" t="s">
        <v>9413</v>
      </c>
      <c r="R6524" s="118"/>
      <c r="S6524" s="118">
        <f>M6524*R6524</f>
        <v>0</v>
      </c>
      <c r="T6524" s="118"/>
      <c r="U6524" s="118">
        <f>M6524*T6524</f>
        <v>0</v>
      </c>
      <c r="V6524" s="119">
        <v>21</v>
      </c>
      <c r="W6524" s="119">
        <f>O6524*(V6524/100)</f>
        <v>0</v>
      </c>
      <c r="X6524" s="119">
        <f>O6524+W6524</f>
        <v>0</v>
      </c>
      <c r="Y6524" s="120">
        <v>8</v>
      </c>
      <c r="Z6524" s="9"/>
      <c r="AA6524" s="9"/>
      <c r="AB6524" s="9"/>
    </row>
    <row r="6525" spans="2:28" ht="4.5" customHeight="1" outlineLevel="6" x14ac:dyDescent="0.15">
      <c r="B6525" s="197"/>
      <c r="C6525" s="199"/>
      <c r="D6525" s="199"/>
      <c r="E6525" s="199"/>
      <c r="F6525" s="10"/>
      <c r="G6525" s="10"/>
      <c r="H6525" s="10"/>
      <c r="I6525" s="203"/>
      <c r="J6525" s="205"/>
      <c r="K6525" s="159"/>
      <c r="L6525" s="159"/>
      <c r="M6525" s="159"/>
      <c r="N6525" s="113"/>
      <c r="O6525" s="153"/>
      <c r="P6525" s="205"/>
      <c r="Q6525" s="205"/>
      <c r="R6525" s="159"/>
      <c r="S6525" s="159"/>
      <c r="T6525" s="159"/>
      <c r="U6525" s="159"/>
      <c r="V6525" s="153"/>
      <c r="W6525" s="153"/>
      <c r="X6525" s="153"/>
      <c r="Y6525" s="10"/>
      <c r="Z6525" s="9"/>
      <c r="AA6525" s="9"/>
      <c r="AB6525" s="9"/>
    </row>
    <row r="6526" spans="2:28" ht="14.25" outlineLevel="6" x14ac:dyDescent="0.15">
      <c r="B6526" s="197"/>
      <c r="C6526" s="198"/>
      <c r="D6526" s="114">
        <v>1509</v>
      </c>
      <c r="E6526" s="114"/>
      <c r="F6526" s="115"/>
      <c r="G6526" s="115" t="s">
        <v>2843</v>
      </c>
      <c r="H6526" s="115" t="s">
        <v>2842</v>
      </c>
      <c r="I6526" s="116" t="s">
        <v>2280</v>
      </c>
      <c r="J6526" s="117" t="s">
        <v>696</v>
      </c>
      <c r="K6526" s="118">
        <v>360</v>
      </c>
      <c r="L6526" s="118">
        <v>0</v>
      </c>
      <c r="M6526" s="118">
        <v>360</v>
      </c>
      <c r="N6526" s="271"/>
      <c r="O6526" s="119">
        <f>M6526*N6526</f>
        <v>0</v>
      </c>
      <c r="P6526" s="117" t="s">
        <v>697</v>
      </c>
      <c r="Q6526" s="117" t="s">
        <v>9413</v>
      </c>
      <c r="R6526" s="118"/>
      <c r="S6526" s="118">
        <f>M6526*R6526</f>
        <v>0</v>
      </c>
      <c r="T6526" s="118"/>
      <c r="U6526" s="118">
        <f>M6526*T6526</f>
        <v>0</v>
      </c>
      <c r="V6526" s="119">
        <v>21</v>
      </c>
      <c r="W6526" s="119">
        <f>O6526*(V6526/100)</f>
        <v>0</v>
      </c>
      <c r="X6526" s="119">
        <f>O6526+W6526</f>
        <v>0</v>
      </c>
      <c r="Y6526" s="120">
        <v>8</v>
      </c>
      <c r="Z6526" s="9"/>
      <c r="AA6526" s="9"/>
      <c r="AB6526" s="9"/>
    </row>
    <row r="6527" spans="2:28" ht="4.5" customHeight="1" outlineLevel="6" x14ac:dyDescent="0.15">
      <c r="B6527" s="197"/>
      <c r="C6527" s="199"/>
      <c r="D6527" s="199"/>
      <c r="E6527" s="199"/>
      <c r="F6527" s="10"/>
      <c r="G6527" s="10"/>
      <c r="H6527" s="10"/>
      <c r="I6527" s="203"/>
      <c r="J6527" s="205"/>
      <c r="K6527" s="159"/>
      <c r="L6527" s="159"/>
      <c r="M6527" s="159"/>
      <c r="N6527" s="113"/>
      <c r="O6527" s="153"/>
      <c r="P6527" s="205"/>
      <c r="Q6527" s="205"/>
      <c r="R6527" s="159"/>
      <c r="S6527" s="159"/>
      <c r="T6527" s="159"/>
      <c r="U6527" s="159"/>
      <c r="V6527" s="153"/>
      <c r="W6527" s="153"/>
      <c r="X6527" s="153"/>
      <c r="Y6527" s="10"/>
      <c r="Z6527" s="9"/>
      <c r="AA6527" s="9"/>
      <c r="AB6527" s="9"/>
    </row>
    <row r="6528" spans="2:28" ht="14.25" outlineLevel="6" x14ac:dyDescent="0.15">
      <c r="B6528" s="197"/>
      <c r="C6528" s="198"/>
      <c r="D6528" s="114">
        <v>1510</v>
      </c>
      <c r="E6528" s="114"/>
      <c r="F6528" s="115"/>
      <c r="G6528" s="115" t="s">
        <v>2841</v>
      </c>
      <c r="H6528" s="115" t="s">
        <v>2840</v>
      </c>
      <c r="I6528" s="116" t="s">
        <v>2277</v>
      </c>
      <c r="J6528" s="117" t="s">
        <v>696</v>
      </c>
      <c r="K6528" s="118">
        <v>6</v>
      </c>
      <c r="L6528" s="118">
        <v>0</v>
      </c>
      <c r="M6528" s="118">
        <v>6</v>
      </c>
      <c r="N6528" s="271"/>
      <c r="O6528" s="119">
        <f>M6528*N6528</f>
        <v>0</v>
      </c>
      <c r="P6528" s="117" t="s">
        <v>697</v>
      </c>
      <c r="Q6528" s="117" t="s">
        <v>9413</v>
      </c>
      <c r="R6528" s="118"/>
      <c r="S6528" s="118">
        <f>M6528*R6528</f>
        <v>0</v>
      </c>
      <c r="T6528" s="118"/>
      <c r="U6528" s="118">
        <f>M6528*T6528</f>
        <v>0</v>
      </c>
      <c r="V6528" s="119">
        <v>21</v>
      </c>
      <c r="W6528" s="119">
        <f>O6528*(V6528/100)</f>
        <v>0</v>
      </c>
      <c r="X6528" s="119">
        <f>O6528+W6528</f>
        <v>0</v>
      </c>
      <c r="Y6528" s="120">
        <v>8</v>
      </c>
      <c r="Z6528" s="9"/>
      <c r="AA6528" s="9"/>
      <c r="AB6528" s="9"/>
    </row>
    <row r="6529" spans="2:28" ht="4.5" customHeight="1" outlineLevel="6" x14ac:dyDescent="0.15">
      <c r="B6529" s="197"/>
      <c r="C6529" s="199"/>
      <c r="D6529" s="199"/>
      <c r="E6529" s="199"/>
      <c r="F6529" s="10"/>
      <c r="G6529" s="10"/>
      <c r="H6529" s="10"/>
      <c r="I6529" s="203"/>
      <c r="J6529" s="205"/>
      <c r="K6529" s="159"/>
      <c r="L6529" s="159"/>
      <c r="M6529" s="159"/>
      <c r="N6529" s="113"/>
      <c r="O6529" s="153"/>
      <c r="P6529" s="205"/>
      <c r="Q6529" s="205"/>
      <c r="R6529" s="159"/>
      <c r="S6529" s="159"/>
      <c r="T6529" s="159"/>
      <c r="U6529" s="159"/>
      <c r="V6529" s="153"/>
      <c r="W6529" s="153"/>
      <c r="X6529" s="153"/>
      <c r="Y6529" s="10"/>
      <c r="Z6529" s="9"/>
      <c r="AA6529" s="9"/>
      <c r="AB6529" s="9"/>
    </row>
    <row r="6530" spans="2:28" ht="14.25" outlineLevel="6" x14ac:dyDescent="0.15">
      <c r="B6530" s="197"/>
      <c r="C6530" s="198"/>
      <c r="D6530" s="114">
        <v>1511</v>
      </c>
      <c r="E6530" s="114"/>
      <c r="F6530" s="115"/>
      <c r="G6530" s="115" t="s">
        <v>2839</v>
      </c>
      <c r="H6530" s="115" t="s">
        <v>2838</v>
      </c>
      <c r="I6530" s="116" t="s">
        <v>2535</v>
      </c>
      <c r="J6530" s="117" t="s">
        <v>696</v>
      </c>
      <c r="K6530" s="118">
        <v>46</v>
      </c>
      <c r="L6530" s="118">
        <v>0</v>
      </c>
      <c r="M6530" s="118">
        <v>46</v>
      </c>
      <c r="N6530" s="271"/>
      <c r="O6530" s="119">
        <f>M6530*N6530</f>
        <v>0</v>
      </c>
      <c r="P6530" s="117" t="s">
        <v>697</v>
      </c>
      <c r="Q6530" s="117" t="s">
        <v>9413</v>
      </c>
      <c r="R6530" s="118"/>
      <c r="S6530" s="118">
        <f>M6530*R6530</f>
        <v>0</v>
      </c>
      <c r="T6530" s="118"/>
      <c r="U6530" s="118">
        <f>M6530*T6530</f>
        <v>0</v>
      </c>
      <c r="V6530" s="119">
        <v>21</v>
      </c>
      <c r="W6530" s="119">
        <f>O6530*(V6530/100)</f>
        <v>0</v>
      </c>
      <c r="X6530" s="119">
        <f>O6530+W6530</f>
        <v>0</v>
      </c>
      <c r="Y6530" s="120">
        <v>8</v>
      </c>
      <c r="Z6530" s="9"/>
      <c r="AA6530" s="9"/>
      <c r="AB6530" s="9"/>
    </row>
    <row r="6531" spans="2:28" ht="4.5" customHeight="1" outlineLevel="6" x14ac:dyDescent="0.15">
      <c r="B6531" s="197"/>
      <c r="C6531" s="199"/>
      <c r="D6531" s="199"/>
      <c r="E6531" s="199"/>
      <c r="F6531" s="10"/>
      <c r="G6531" s="10"/>
      <c r="H6531" s="10"/>
      <c r="I6531" s="203"/>
      <c r="J6531" s="205"/>
      <c r="K6531" s="159"/>
      <c r="L6531" s="159"/>
      <c r="M6531" s="159"/>
      <c r="N6531" s="113"/>
      <c r="O6531" s="153"/>
      <c r="P6531" s="205"/>
      <c r="Q6531" s="205"/>
      <c r="R6531" s="159"/>
      <c r="S6531" s="159"/>
      <c r="T6531" s="159"/>
      <c r="U6531" s="159"/>
      <c r="V6531" s="153"/>
      <c r="W6531" s="153"/>
      <c r="X6531" s="153"/>
      <c r="Y6531" s="10"/>
      <c r="Z6531" s="9"/>
      <c r="AA6531" s="9"/>
      <c r="AB6531" s="9"/>
    </row>
    <row r="6532" spans="2:28" ht="14.25" outlineLevel="6" x14ac:dyDescent="0.15">
      <c r="B6532" s="197"/>
      <c r="C6532" s="198"/>
      <c r="D6532" s="114">
        <v>1512</v>
      </c>
      <c r="E6532" s="114"/>
      <c r="F6532" s="115"/>
      <c r="G6532" s="115" t="s">
        <v>2837</v>
      </c>
      <c r="H6532" s="115" t="s">
        <v>2836</v>
      </c>
      <c r="I6532" s="116" t="s">
        <v>2532</v>
      </c>
      <c r="J6532" s="117" t="s">
        <v>696</v>
      </c>
      <c r="K6532" s="118">
        <v>1</v>
      </c>
      <c r="L6532" s="118">
        <v>0</v>
      </c>
      <c r="M6532" s="118">
        <v>1</v>
      </c>
      <c r="N6532" s="271"/>
      <c r="O6532" s="119">
        <f>M6532*N6532</f>
        <v>0</v>
      </c>
      <c r="P6532" s="117" t="s">
        <v>697</v>
      </c>
      <c r="Q6532" s="117" t="s">
        <v>9413</v>
      </c>
      <c r="R6532" s="118"/>
      <c r="S6532" s="118">
        <f>M6532*R6532</f>
        <v>0</v>
      </c>
      <c r="T6532" s="118"/>
      <c r="U6532" s="118">
        <f>M6532*T6532</f>
        <v>0</v>
      </c>
      <c r="V6532" s="119">
        <v>21</v>
      </c>
      <c r="W6532" s="119">
        <f>O6532*(V6532/100)</f>
        <v>0</v>
      </c>
      <c r="X6532" s="119">
        <f>O6532+W6532</f>
        <v>0</v>
      </c>
      <c r="Y6532" s="120">
        <v>8</v>
      </c>
      <c r="Z6532" s="9"/>
      <c r="AA6532" s="9"/>
      <c r="AB6532" s="9"/>
    </row>
    <row r="6533" spans="2:28" ht="4.5" customHeight="1" outlineLevel="6" x14ac:dyDescent="0.15">
      <c r="B6533" s="197"/>
      <c r="C6533" s="199"/>
      <c r="D6533" s="199"/>
      <c r="E6533" s="199"/>
      <c r="F6533" s="10"/>
      <c r="G6533" s="10"/>
      <c r="H6533" s="10"/>
      <c r="I6533" s="203"/>
      <c r="J6533" s="205"/>
      <c r="K6533" s="159"/>
      <c r="L6533" s="159"/>
      <c r="M6533" s="159"/>
      <c r="N6533" s="113"/>
      <c r="O6533" s="153"/>
      <c r="P6533" s="205"/>
      <c r="Q6533" s="205"/>
      <c r="R6533" s="159"/>
      <c r="S6533" s="159"/>
      <c r="T6533" s="159"/>
      <c r="U6533" s="159"/>
      <c r="V6533" s="153"/>
      <c r="W6533" s="153"/>
      <c r="X6533" s="153"/>
      <c r="Y6533" s="10"/>
      <c r="Z6533" s="9"/>
      <c r="AA6533" s="9"/>
      <c r="AB6533" s="9"/>
    </row>
    <row r="6534" spans="2:28" ht="14.25" outlineLevel="6" x14ac:dyDescent="0.15">
      <c r="B6534" s="197"/>
      <c r="C6534" s="198"/>
      <c r="D6534" s="114">
        <v>1513</v>
      </c>
      <c r="E6534" s="114"/>
      <c r="F6534" s="115"/>
      <c r="G6534" s="115" t="s">
        <v>2835</v>
      </c>
      <c r="H6534" s="115" t="s">
        <v>2834</v>
      </c>
      <c r="I6534" s="116" t="s">
        <v>2833</v>
      </c>
      <c r="J6534" s="117" t="s">
        <v>696</v>
      </c>
      <c r="K6534" s="118">
        <v>18</v>
      </c>
      <c r="L6534" s="118">
        <v>0</v>
      </c>
      <c r="M6534" s="118">
        <v>18</v>
      </c>
      <c r="N6534" s="271"/>
      <c r="O6534" s="119">
        <f>M6534*N6534</f>
        <v>0</v>
      </c>
      <c r="P6534" s="117" t="s">
        <v>697</v>
      </c>
      <c r="Q6534" s="117" t="s">
        <v>9413</v>
      </c>
      <c r="R6534" s="118"/>
      <c r="S6534" s="118">
        <f>M6534*R6534</f>
        <v>0</v>
      </c>
      <c r="T6534" s="118"/>
      <c r="U6534" s="118">
        <f>M6534*T6534</f>
        <v>0</v>
      </c>
      <c r="V6534" s="119">
        <v>21</v>
      </c>
      <c r="W6534" s="119">
        <f>O6534*(V6534/100)</f>
        <v>0</v>
      </c>
      <c r="X6534" s="119">
        <f>O6534+W6534</f>
        <v>0</v>
      </c>
      <c r="Y6534" s="120">
        <v>8</v>
      </c>
      <c r="Z6534" s="9"/>
      <c r="AA6534" s="9"/>
      <c r="AB6534" s="9"/>
    </row>
    <row r="6535" spans="2:28" ht="4.5" customHeight="1" outlineLevel="6" x14ac:dyDescent="0.15">
      <c r="B6535" s="197"/>
      <c r="C6535" s="199"/>
      <c r="D6535" s="199"/>
      <c r="E6535" s="199"/>
      <c r="F6535" s="10"/>
      <c r="G6535" s="10"/>
      <c r="H6535" s="10"/>
      <c r="I6535" s="203"/>
      <c r="J6535" s="205"/>
      <c r="K6535" s="159"/>
      <c r="L6535" s="159"/>
      <c r="M6535" s="159"/>
      <c r="N6535" s="113"/>
      <c r="O6535" s="153"/>
      <c r="P6535" s="205"/>
      <c r="Q6535" s="205"/>
      <c r="R6535" s="159"/>
      <c r="S6535" s="159"/>
      <c r="T6535" s="159"/>
      <c r="U6535" s="159"/>
      <c r="V6535" s="153"/>
      <c r="W6535" s="153"/>
      <c r="X6535" s="153"/>
      <c r="Y6535" s="10"/>
      <c r="Z6535" s="9"/>
      <c r="AA6535" s="9"/>
      <c r="AB6535" s="9"/>
    </row>
    <row r="6536" spans="2:28" ht="57" outlineLevel="6" x14ac:dyDescent="0.15">
      <c r="B6536" s="197"/>
      <c r="C6536" s="198"/>
      <c r="D6536" s="114">
        <v>1514</v>
      </c>
      <c r="E6536" s="114"/>
      <c r="F6536" s="115"/>
      <c r="G6536" s="115" t="s">
        <v>2832</v>
      </c>
      <c r="H6536" s="115" t="s">
        <v>2831</v>
      </c>
      <c r="I6536" s="116" t="s">
        <v>2830</v>
      </c>
      <c r="J6536" s="117" t="s">
        <v>696</v>
      </c>
      <c r="K6536" s="118">
        <v>4</v>
      </c>
      <c r="L6536" s="118">
        <v>0</v>
      </c>
      <c r="M6536" s="118">
        <v>4</v>
      </c>
      <c r="N6536" s="271"/>
      <c r="O6536" s="119">
        <f>M6536*N6536</f>
        <v>0</v>
      </c>
      <c r="P6536" s="117" t="s">
        <v>697</v>
      </c>
      <c r="Q6536" s="117" t="s">
        <v>9413</v>
      </c>
      <c r="R6536" s="118"/>
      <c r="S6536" s="118">
        <f>M6536*R6536</f>
        <v>0</v>
      </c>
      <c r="T6536" s="118"/>
      <c r="U6536" s="118">
        <f>M6536*T6536</f>
        <v>0</v>
      </c>
      <c r="V6536" s="119">
        <v>21</v>
      </c>
      <c r="W6536" s="119">
        <f>O6536*(V6536/100)</f>
        <v>0</v>
      </c>
      <c r="X6536" s="119">
        <f>O6536+W6536</f>
        <v>0</v>
      </c>
      <c r="Y6536" s="120">
        <v>8</v>
      </c>
      <c r="Z6536" s="9"/>
      <c r="AA6536" s="9"/>
      <c r="AB6536" s="9"/>
    </row>
    <row r="6537" spans="2:28" ht="4.5" customHeight="1" outlineLevel="6" x14ac:dyDescent="0.15">
      <c r="B6537" s="197"/>
      <c r="C6537" s="199"/>
      <c r="D6537" s="199"/>
      <c r="E6537" s="199"/>
      <c r="F6537" s="10"/>
      <c r="G6537" s="10"/>
      <c r="H6537" s="10"/>
      <c r="I6537" s="203"/>
      <c r="J6537" s="205"/>
      <c r="K6537" s="159"/>
      <c r="L6537" s="159"/>
      <c r="M6537" s="159"/>
      <c r="N6537" s="113"/>
      <c r="O6537" s="153"/>
      <c r="P6537" s="205"/>
      <c r="Q6537" s="205"/>
      <c r="R6537" s="159"/>
      <c r="S6537" s="159"/>
      <c r="T6537" s="159"/>
      <c r="U6537" s="159"/>
      <c r="V6537" s="153"/>
      <c r="W6537" s="153"/>
      <c r="X6537" s="153"/>
      <c r="Y6537" s="10"/>
      <c r="Z6537" s="9"/>
      <c r="AA6537" s="9"/>
      <c r="AB6537" s="9"/>
    </row>
    <row r="6538" spans="2:28" ht="57" outlineLevel="6" x14ac:dyDescent="0.15">
      <c r="B6538" s="197"/>
      <c r="C6538" s="198"/>
      <c r="D6538" s="114">
        <v>1515</v>
      </c>
      <c r="E6538" s="114"/>
      <c r="F6538" s="115"/>
      <c r="G6538" s="115" t="s">
        <v>2829</v>
      </c>
      <c r="H6538" s="115" t="s">
        <v>2828</v>
      </c>
      <c r="I6538" s="116" t="s">
        <v>2827</v>
      </c>
      <c r="J6538" s="117" t="s">
        <v>696</v>
      </c>
      <c r="K6538" s="118">
        <v>18</v>
      </c>
      <c r="L6538" s="118">
        <v>0</v>
      </c>
      <c r="M6538" s="118">
        <v>18</v>
      </c>
      <c r="N6538" s="271"/>
      <c r="O6538" s="119">
        <f>M6538*N6538</f>
        <v>0</v>
      </c>
      <c r="P6538" s="117" t="s">
        <v>697</v>
      </c>
      <c r="Q6538" s="117" t="s">
        <v>9413</v>
      </c>
      <c r="R6538" s="118"/>
      <c r="S6538" s="118">
        <f>M6538*R6538</f>
        <v>0</v>
      </c>
      <c r="T6538" s="118"/>
      <c r="U6538" s="118">
        <f>M6538*T6538</f>
        <v>0</v>
      </c>
      <c r="V6538" s="119">
        <v>21</v>
      </c>
      <c r="W6538" s="119">
        <f>O6538*(V6538/100)</f>
        <v>0</v>
      </c>
      <c r="X6538" s="119">
        <f>O6538+W6538</f>
        <v>0</v>
      </c>
      <c r="Y6538" s="120">
        <v>8</v>
      </c>
      <c r="Z6538" s="9"/>
      <c r="AA6538" s="9"/>
      <c r="AB6538" s="9"/>
    </row>
    <row r="6539" spans="2:28" ht="4.5" customHeight="1" outlineLevel="6" x14ac:dyDescent="0.15">
      <c r="B6539" s="197"/>
      <c r="C6539" s="199"/>
      <c r="D6539" s="199"/>
      <c r="E6539" s="199"/>
      <c r="F6539" s="10"/>
      <c r="G6539" s="10"/>
      <c r="H6539" s="10"/>
      <c r="I6539" s="203"/>
      <c r="J6539" s="205"/>
      <c r="K6539" s="159"/>
      <c r="L6539" s="159"/>
      <c r="M6539" s="159"/>
      <c r="N6539" s="113"/>
      <c r="O6539" s="153"/>
      <c r="P6539" s="205"/>
      <c r="Q6539" s="205"/>
      <c r="R6539" s="159"/>
      <c r="S6539" s="159"/>
      <c r="T6539" s="159"/>
      <c r="U6539" s="159"/>
      <c r="V6539" s="153"/>
      <c r="W6539" s="153"/>
      <c r="X6539" s="153"/>
      <c r="Y6539" s="10"/>
      <c r="Z6539" s="9"/>
      <c r="AA6539" s="9"/>
      <c r="AB6539" s="9"/>
    </row>
    <row r="6540" spans="2:28" ht="28.5" outlineLevel="6" x14ac:dyDescent="0.15">
      <c r="B6540" s="197"/>
      <c r="C6540" s="198"/>
      <c r="D6540" s="114">
        <v>1516</v>
      </c>
      <c r="E6540" s="114"/>
      <c r="F6540" s="115"/>
      <c r="G6540" s="115" t="s">
        <v>2826</v>
      </c>
      <c r="H6540" s="115" t="s">
        <v>2825</v>
      </c>
      <c r="I6540" s="116" t="s">
        <v>2824</v>
      </c>
      <c r="J6540" s="117" t="s">
        <v>696</v>
      </c>
      <c r="K6540" s="118">
        <v>54</v>
      </c>
      <c r="L6540" s="118">
        <v>0</v>
      </c>
      <c r="M6540" s="118">
        <v>54</v>
      </c>
      <c r="N6540" s="271"/>
      <c r="O6540" s="119">
        <f>M6540*N6540</f>
        <v>0</v>
      </c>
      <c r="P6540" s="117" t="s">
        <v>697</v>
      </c>
      <c r="Q6540" s="117" t="s">
        <v>9413</v>
      </c>
      <c r="R6540" s="118"/>
      <c r="S6540" s="118">
        <f>M6540*R6540</f>
        <v>0</v>
      </c>
      <c r="T6540" s="118"/>
      <c r="U6540" s="118">
        <f>M6540*T6540</f>
        <v>0</v>
      </c>
      <c r="V6540" s="119">
        <v>21</v>
      </c>
      <c r="W6540" s="119">
        <f>O6540*(V6540/100)</f>
        <v>0</v>
      </c>
      <c r="X6540" s="119">
        <f>O6540+W6540</f>
        <v>0</v>
      </c>
      <c r="Y6540" s="120">
        <v>8</v>
      </c>
      <c r="Z6540" s="9"/>
      <c r="AA6540" s="9"/>
      <c r="AB6540" s="9"/>
    </row>
    <row r="6541" spans="2:28" ht="4.5" customHeight="1" outlineLevel="6" x14ac:dyDescent="0.15">
      <c r="B6541" s="197"/>
      <c r="C6541" s="199"/>
      <c r="D6541" s="199"/>
      <c r="E6541" s="199"/>
      <c r="F6541" s="10"/>
      <c r="G6541" s="10"/>
      <c r="H6541" s="10"/>
      <c r="I6541" s="203"/>
      <c r="J6541" s="205"/>
      <c r="K6541" s="159"/>
      <c r="L6541" s="159"/>
      <c r="M6541" s="159"/>
      <c r="N6541" s="113"/>
      <c r="O6541" s="153"/>
      <c r="P6541" s="205"/>
      <c r="Q6541" s="205"/>
      <c r="R6541" s="159"/>
      <c r="S6541" s="159"/>
      <c r="T6541" s="159"/>
      <c r="U6541" s="159"/>
      <c r="V6541" s="153"/>
      <c r="W6541" s="153"/>
      <c r="X6541" s="153"/>
      <c r="Y6541" s="10"/>
      <c r="Z6541" s="9"/>
      <c r="AA6541" s="9"/>
      <c r="AB6541" s="9"/>
    </row>
    <row r="6542" spans="2:28" ht="14.25" outlineLevel="6" x14ac:dyDescent="0.15">
      <c r="B6542" s="197"/>
      <c r="C6542" s="198"/>
      <c r="D6542" s="114">
        <v>1517</v>
      </c>
      <c r="E6542" s="114"/>
      <c r="F6542" s="115"/>
      <c r="G6542" s="115" t="s">
        <v>2823</v>
      </c>
      <c r="H6542" s="115" t="s">
        <v>2822</v>
      </c>
      <c r="I6542" s="116" t="s">
        <v>2821</v>
      </c>
      <c r="J6542" s="117" t="s">
        <v>696</v>
      </c>
      <c r="K6542" s="118">
        <v>32</v>
      </c>
      <c r="L6542" s="118">
        <v>0</v>
      </c>
      <c r="M6542" s="118">
        <v>32</v>
      </c>
      <c r="N6542" s="271"/>
      <c r="O6542" s="119">
        <f>M6542*N6542</f>
        <v>0</v>
      </c>
      <c r="P6542" s="117" t="s">
        <v>697</v>
      </c>
      <c r="Q6542" s="117" t="s">
        <v>9413</v>
      </c>
      <c r="R6542" s="118"/>
      <c r="S6542" s="118">
        <f>M6542*R6542</f>
        <v>0</v>
      </c>
      <c r="T6542" s="118"/>
      <c r="U6542" s="118">
        <f>M6542*T6542</f>
        <v>0</v>
      </c>
      <c r="V6542" s="119">
        <v>21</v>
      </c>
      <c r="W6542" s="119">
        <f>O6542*(V6542/100)</f>
        <v>0</v>
      </c>
      <c r="X6542" s="119">
        <f>O6542+W6542</f>
        <v>0</v>
      </c>
      <c r="Y6542" s="120">
        <v>8</v>
      </c>
      <c r="Z6542" s="9"/>
      <c r="AA6542" s="9"/>
      <c r="AB6542" s="9"/>
    </row>
    <row r="6543" spans="2:28" ht="4.5" customHeight="1" outlineLevel="6" x14ac:dyDescent="0.15">
      <c r="B6543" s="197"/>
      <c r="C6543" s="199"/>
      <c r="D6543" s="199"/>
      <c r="E6543" s="199"/>
      <c r="F6543" s="10"/>
      <c r="G6543" s="10"/>
      <c r="H6543" s="10"/>
      <c r="I6543" s="203"/>
      <c r="J6543" s="205"/>
      <c r="K6543" s="159"/>
      <c r="L6543" s="159"/>
      <c r="M6543" s="159"/>
      <c r="N6543" s="113"/>
      <c r="O6543" s="153"/>
      <c r="P6543" s="205"/>
      <c r="Q6543" s="205"/>
      <c r="R6543" s="159"/>
      <c r="S6543" s="159"/>
      <c r="T6543" s="159"/>
      <c r="U6543" s="159"/>
      <c r="V6543" s="153"/>
      <c r="W6543" s="153"/>
      <c r="X6543" s="153"/>
      <c r="Y6543" s="10"/>
      <c r="Z6543" s="9"/>
      <c r="AA6543" s="9"/>
      <c r="AB6543" s="9"/>
    </row>
    <row r="6544" spans="2:28" ht="14.25" outlineLevel="6" x14ac:dyDescent="0.15">
      <c r="B6544" s="197"/>
      <c r="C6544" s="198"/>
      <c r="D6544" s="114">
        <v>1518</v>
      </c>
      <c r="E6544" s="114"/>
      <c r="F6544" s="115"/>
      <c r="G6544" s="115" t="s">
        <v>2820</v>
      </c>
      <c r="H6544" s="115" t="s">
        <v>2819</v>
      </c>
      <c r="I6544" s="116" t="s">
        <v>2818</v>
      </c>
      <c r="J6544" s="117" t="s">
        <v>696</v>
      </c>
      <c r="K6544" s="118">
        <v>22</v>
      </c>
      <c r="L6544" s="118">
        <v>0</v>
      </c>
      <c r="M6544" s="118">
        <v>22</v>
      </c>
      <c r="N6544" s="271"/>
      <c r="O6544" s="119">
        <f>M6544*N6544</f>
        <v>0</v>
      </c>
      <c r="P6544" s="117" t="s">
        <v>697</v>
      </c>
      <c r="Q6544" s="117" t="s">
        <v>9413</v>
      </c>
      <c r="R6544" s="118"/>
      <c r="S6544" s="118">
        <f>M6544*R6544</f>
        <v>0</v>
      </c>
      <c r="T6544" s="118"/>
      <c r="U6544" s="118">
        <f>M6544*T6544</f>
        <v>0</v>
      </c>
      <c r="V6544" s="119">
        <v>21</v>
      </c>
      <c r="W6544" s="119">
        <f>O6544*(V6544/100)</f>
        <v>0</v>
      </c>
      <c r="X6544" s="119">
        <f>O6544+W6544</f>
        <v>0</v>
      </c>
      <c r="Y6544" s="120">
        <v>8</v>
      </c>
      <c r="Z6544" s="9"/>
      <c r="AA6544" s="9"/>
      <c r="AB6544" s="9"/>
    </row>
    <row r="6545" spans="2:28" ht="4.5" customHeight="1" outlineLevel="6" x14ac:dyDescent="0.15">
      <c r="B6545" s="197"/>
      <c r="C6545" s="199"/>
      <c r="D6545" s="199"/>
      <c r="E6545" s="199"/>
      <c r="F6545" s="10"/>
      <c r="G6545" s="10"/>
      <c r="H6545" s="10"/>
      <c r="I6545" s="203"/>
      <c r="J6545" s="205"/>
      <c r="K6545" s="159"/>
      <c r="L6545" s="159"/>
      <c r="M6545" s="159"/>
      <c r="N6545" s="113"/>
      <c r="O6545" s="153"/>
      <c r="P6545" s="205"/>
      <c r="Q6545" s="205"/>
      <c r="R6545" s="159"/>
      <c r="S6545" s="159"/>
      <c r="T6545" s="159"/>
      <c r="U6545" s="159"/>
      <c r="V6545" s="153"/>
      <c r="W6545" s="153"/>
      <c r="X6545" s="153"/>
      <c r="Y6545" s="10"/>
      <c r="Z6545" s="9"/>
      <c r="AA6545" s="9"/>
      <c r="AB6545" s="9"/>
    </row>
    <row r="6546" spans="2:28" ht="14.25" outlineLevel="6" x14ac:dyDescent="0.15">
      <c r="B6546" s="197"/>
      <c r="C6546" s="198"/>
      <c r="D6546" s="114">
        <v>1519</v>
      </c>
      <c r="E6546" s="114"/>
      <c r="F6546" s="115"/>
      <c r="G6546" s="115" t="s">
        <v>2817</v>
      </c>
      <c r="H6546" s="115" t="s">
        <v>2816</v>
      </c>
      <c r="I6546" s="116" t="s">
        <v>2815</v>
      </c>
      <c r="J6546" s="117" t="s">
        <v>696</v>
      </c>
      <c r="K6546" s="118">
        <v>4</v>
      </c>
      <c r="L6546" s="118">
        <v>0</v>
      </c>
      <c r="M6546" s="118">
        <v>4</v>
      </c>
      <c r="N6546" s="271"/>
      <c r="O6546" s="119">
        <f>M6546*N6546</f>
        <v>0</v>
      </c>
      <c r="P6546" s="117" t="s">
        <v>697</v>
      </c>
      <c r="Q6546" s="117" t="s">
        <v>9413</v>
      </c>
      <c r="R6546" s="118"/>
      <c r="S6546" s="118">
        <f>M6546*R6546</f>
        <v>0</v>
      </c>
      <c r="T6546" s="118"/>
      <c r="U6546" s="118">
        <f>M6546*T6546</f>
        <v>0</v>
      </c>
      <c r="V6546" s="119">
        <v>21</v>
      </c>
      <c r="W6546" s="119">
        <f>O6546*(V6546/100)</f>
        <v>0</v>
      </c>
      <c r="X6546" s="119">
        <f>O6546+W6546</f>
        <v>0</v>
      </c>
      <c r="Y6546" s="120">
        <v>8</v>
      </c>
      <c r="Z6546" s="9"/>
      <c r="AA6546" s="9"/>
      <c r="AB6546" s="9"/>
    </row>
    <row r="6547" spans="2:28" ht="4.5" customHeight="1" outlineLevel="6" x14ac:dyDescent="0.15">
      <c r="B6547" s="197"/>
      <c r="C6547" s="199"/>
      <c r="D6547" s="199"/>
      <c r="E6547" s="199"/>
      <c r="F6547" s="10"/>
      <c r="G6547" s="10"/>
      <c r="H6547" s="10"/>
      <c r="I6547" s="203"/>
      <c r="J6547" s="205"/>
      <c r="K6547" s="159"/>
      <c r="L6547" s="159"/>
      <c r="M6547" s="159"/>
      <c r="N6547" s="113"/>
      <c r="O6547" s="153"/>
      <c r="P6547" s="205"/>
      <c r="Q6547" s="205"/>
      <c r="R6547" s="159"/>
      <c r="S6547" s="159"/>
      <c r="T6547" s="159"/>
      <c r="U6547" s="159"/>
      <c r="V6547" s="153"/>
      <c r="W6547" s="153"/>
      <c r="X6547" s="153"/>
      <c r="Y6547" s="10"/>
      <c r="Z6547" s="9"/>
      <c r="AA6547" s="9"/>
      <c r="AB6547" s="9"/>
    </row>
    <row r="6548" spans="2:28" ht="14.25" outlineLevel="6" x14ac:dyDescent="0.15">
      <c r="B6548" s="197"/>
      <c r="C6548" s="198"/>
      <c r="D6548" s="114">
        <v>1520</v>
      </c>
      <c r="E6548" s="114"/>
      <c r="F6548" s="115"/>
      <c r="G6548" s="115" t="s">
        <v>2814</v>
      </c>
      <c r="H6548" s="115" t="s">
        <v>2813</v>
      </c>
      <c r="I6548" s="116" t="s">
        <v>2812</v>
      </c>
      <c r="J6548" s="117" t="s">
        <v>696</v>
      </c>
      <c r="K6548" s="118">
        <v>12</v>
      </c>
      <c r="L6548" s="118">
        <v>0</v>
      </c>
      <c r="M6548" s="118">
        <v>12</v>
      </c>
      <c r="N6548" s="271"/>
      <c r="O6548" s="119">
        <f>M6548*N6548</f>
        <v>0</v>
      </c>
      <c r="P6548" s="117" t="s">
        <v>697</v>
      </c>
      <c r="Q6548" s="117" t="s">
        <v>9413</v>
      </c>
      <c r="R6548" s="118"/>
      <c r="S6548" s="118">
        <f>M6548*R6548</f>
        <v>0</v>
      </c>
      <c r="T6548" s="118"/>
      <c r="U6548" s="118">
        <f>M6548*T6548</f>
        <v>0</v>
      </c>
      <c r="V6548" s="119">
        <v>21</v>
      </c>
      <c r="W6548" s="119">
        <f>O6548*(V6548/100)</f>
        <v>0</v>
      </c>
      <c r="X6548" s="119">
        <f>O6548+W6548</f>
        <v>0</v>
      </c>
      <c r="Y6548" s="120">
        <v>8</v>
      </c>
      <c r="Z6548" s="9"/>
      <c r="AA6548" s="9"/>
      <c r="AB6548" s="9"/>
    </row>
    <row r="6549" spans="2:28" ht="4.5" customHeight="1" outlineLevel="6" x14ac:dyDescent="0.15">
      <c r="B6549" s="197"/>
      <c r="C6549" s="199"/>
      <c r="D6549" s="199"/>
      <c r="E6549" s="199"/>
      <c r="F6549" s="10"/>
      <c r="G6549" s="10"/>
      <c r="H6549" s="10"/>
      <c r="I6549" s="203"/>
      <c r="J6549" s="205"/>
      <c r="K6549" s="159"/>
      <c r="L6549" s="159"/>
      <c r="M6549" s="159"/>
      <c r="N6549" s="113"/>
      <c r="O6549" s="153"/>
      <c r="P6549" s="205"/>
      <c r="Q6549" s="205"/>
      <c r="R6549" s="159"/>
      <c r="S6549" s="159"/>
      <c r="T6549" s="159"/>
      <c r="U6549" s="159"/>
      <c r="V6549" s="153"/>
      <c r="W6549" s="153"/>
      <c r="X6549" s="153"/>
      <c r="Y6549" s="10"/>
      <c r="Z6549" s="9"/>
      <c r="AA6549" s="9"/>
      <c r="AB6549" s="9"/>
    </row>
    <row r="6550" spans="2:28" ht="71.25" outlineLevel="6" x14ac:dyDescent="0.15">
      <c r="B6550" s="197"/>
      <c r="C6550" s="198"/>
      <c r="D6550" s="114">
        <v>1521</v>
      </c>
      <c r="E6550" s="114"/>
      <c r="F6550" s="115"/>
      <c r="G6550" s="115" t="s">
        <v>2811</v>
      </c>
      <c r="H6550" s="115" t="s">
        <v>2810</v>
      </c>
      <c r="I6550" s="116" t="s">
        <v>2809</v>
      </c>
      <c r="J6550" s="117" t="s">
        <v>696</v>
      </c>
      <c r="K6550" s="118">
        <v>4</v>
      </c>
      <c r="L6550" s="118">
        <v>0</v>
      </c>
      <c r="M6550" s="118">
        <v>4</v>
      </c>
      <c r="N6550" s="271"/>
      <c r="O6550" s="119">
        <f>M6550*N6550</f>
        <v>0</v>
      </c>
      <c r="P6550" s="117" t="s">
        <v>697</v>
      </c>
      <c r="Q6550" s="117" t="s">
        <v>9413</v>
      </c>
      <c r="R6550" s="118"/>
      <c r="S6550" s="118">
        <f>M6550*R6550</f>
        <v>0</v>
      </c>
      <c r="T6550" s="118"/>
      <c r="U6550" s="118">
        <f>M6550*T6550</f>
        <v>0</v>
      </c>
      <c r="V6550" s="119">
        <v>21</v>
      </c>
      <c r="W6550" s="119">
        <f>O6550*(V6550/100)</f>
        <v>0</v>
      </c>
      <c r="X6550" s="119">
        <f>O6550+W6550</f>
        <v>0</v>
      </c>
      <c r="Y6550" s="120">
        <v>8</v>
      </c>
      <c r="Z6550" s="9"/>
      <c r="AA6550" s="9"/>
      <c r="AB6550" s="9"/>
    </row>
    <row r="6551" spans="2:28" ht="4.5" customHeight="1" outlineLevel="6" x14ac:dyDescent="0.15">
      <c r="B6551" s="197"/>
      <c r="C6551" s="199"/>
      <c r="D6551" s="199"/>
      <c r="E6551" s="199"/>
      <c r="F6551" s="10"/>
      <c r="G6551" s="10"/>
      <c r="H6551" s="10"/>
      <c r="I6551" s="203"/>
      <c r="J6551" s="205"/>
      <c r="K6551" s="159"/>
      <c r="L6551" s="159"/>
      <c r="M6551" s="159"/>
      <c r="N6551" s="113"/>
      <c r="O6551" s="153"/>
      <c r="P6551" s="205"/>
      <c r="Q6551" s="205"/>
      <c r="R6551" s="159"/>
      <c r="S6551" s="159"/>
      <c r="T6551" s="159"/>
      <c r="U6551" s="159"/>
      <c r="V6551" s="153"/>
      <c r="W6551" s="153"/>
      <c r="X6551" s="153"/>
      <c r="Y6551" s="10"/>
      <c r="Z6551" s="9"/>
      <c r="AA6551" s="9"/>
      <c r="AB6551" s="9"/>
    </row>
    <row r="6552" spans="2:28" ht="42.75" outlineLevel="6" x14ac:dyDescent="0.15">
      <c r="B6552" s="197"/>
      <c r="C6552" s="198"/>
      <c r="D6552" s="114">
        <v>1522</v>
      </c>
      <c r="E6552" s="114"/>
      <c r="F6552" s="115"/>
      <c r="G6552" s="115" t="s">
        <v>2808</v>
      </c>
      <c r="H6552" s="115" t="s">
        <v>2807</v>
      </c>
      <c r="I6552" s="116" t="s">
        <v>2274</v>
      </c>
      <c r="J6552" s="117" t="s">
        <v>696</v>
      </c>
      <c r="K6552" s="118">
        <v>1</v>
      </c>
      <c r="L6552" s="118">
        <v>0</v>
      </c>
      <c r="M6552" s="118">
        <v>1</v>
      </c>
      <c r="N6552" s="271"/>
      <c r="O6552" s="119">
        <f>M6552*N6552</f>
        <v>0</v>
      </c>
      <c r="P6552" s="117" t="s">
        <v>697</v>
      </c>
      <c r="Q6552" s="117" t="s">
        <v>9413</v>
      </c>
      <c r="R6552" s="118"/>
      <c r="S6552" s="118">
        <f>M6552*R6552</f>
        <v>0</v>
      </c>
      <c r="T6552" s="118"/>
      <c r="U6552" s="118">
        <f>M6552*T6552</f>
        <v>0</v>
      </c>
      <c r="V6552" s="119">
        <v>21</v>
      </c>
      <c r="W6552" s="119">
        <f>O6552*(V6552/100)</f>
        <v>0</v>
      </c>
      <c r="X6552" s="119">
        <f>O6552+W6552</f>
        <v>0</v>
      </c>
      <c r="Y6552" s="120">
        <v>8</v>
      </c>
      <c r="Z6552" s="9"/>
      <c r="AA6552" s="9"/>
      <c r="AB6552" s="9"/>
    </row>
    <row r="6553" spans="2:28" ht="4.5" customHeight="1" outlineLevel="6" x14ac:dyDescent="0.15">
      <c r="B6553" s="197"/>
      <c r="C6553" s="199"/>
      <c r="D6553" s="199"/>
      <c r="E6553" s="199"/>
      <c r="F6553" s="10"/>
      <c r="G6553" s="10"/>
      <c r="H6553" s="10"/>
      <c r="I6553" s="203"/>
      <c r="J6553" s="205"/>
      <c r="K6553" s="159"/>
      <c r="L6553" s="159"/>
      <c r="M6553" s="159"/>
      <c r="N6553" s="113"/>
      <c r="O6553" s="153"/>
      <c r="P6553" s="205"/>
      <c r="Q6553" s="205"/>
      <c r="R6553" s="159"/>
      <c r="S6553" s="159"/>
      <c r="T6553" s="159"/>
      <c r="U6553" s="159"/>
      <c r="V6553" s="153"/>
      <c r="W6553" s="153"/>
      <c r="X6553" s="153"/>
      <c r="Y6553" s="10"/>
      <c r="Z6553" s="9"/>
      <c r="AA6553" s="9"/>
      <c r="AB6553" s="9"/>
    </row>
    <row r="6554" spans="2:28" ht="14.25" outlineLevel="6" x14ac:dyDescent="0.15">
      <c r="B6554" s="197"/>
      <c r="C6554" s="198"/>
      <c r="D6554" s="114">
        <v>1523</v>
      </c>
      <c r="E6554" s="114"/>
      <c r="F6554" s="115"/>
      <c r="G6554" s="115" t="s">
        <v>2806</v>
      </c>
      <c r="H6554" s="115" t="s">
        <v>2805</v>
      </c>
      <c r="I6554" s="116" t="s">
        <v>2268</v>
      </c>
      <c r="J6554" s="117" t="s">
        <v>696</v>
      </c>
      <c r="K6554" s="118">
        <v>10</v>
      </c>
      <c r="L6554" s="118">
        <v>0</v>
      </c>
      <c r="M6554" s="118">
        <v>10</v>
      </c>
      <c r="N6554" s="271"/>
      <c r="O6554" s="119">
        <f>M6554*N6554</f>
        <v>0</v>
      </c>
      <c r="P6554" s="117" t="s">
        <v>697</v>
      </c>
      <c r="Q6554" s="117" t="s">
        <v>9413</v>
      </c>
      <c r="R6554" s="118"/>
      <c r="S6554" s="118">
        <f>M6554*R6554</f>
        <v>0</v>
      </c>
      <c r="T6554" s="118"/>
      <c r="U6554" s="118">
        <f>M6554*T6554</f>
        <v>0</v>
      </c>
      <c r="V6554" s="119">
        <v>21</v>
      </c>
      <c r="W6554" s="119">
        <f>O6554*(V6554/100)</f>
        <v>0</v>
      </c>
      <c r="X6554" s="119">
        <f>O6554+W6554</f>
        <v>0</v>
      </c>
      <c r="Y6554" s="120">
        <v>8</v>
      </c>
      <c r="Z6554" s="9"/>
      <c r="AA6554" s="9"/>
      <c r="AB6554" s="9"/>
    </row>
    <row r="6555" spans="2:28" ht="4.5" customHeight="1" outlineLevel="6" x14ac:dyDescent="0.15">
      <c r="B6555" s="197"/>
      <c r="C6555" s="199"/>
      <c r="D6555" s="199"/>
      <c r="E6555" s="199"/>
      <c r="F6555" s="10"/>
      <c r="G6555" s="10"/>
      <c r="H6555" s="10"/>
      <c r="I6555" s="203"/>
      <c r="J6555" s="205"/>
      <c r="K6555" s="159"/>
      <c r="L6555" s="159"/>
      <c r="M6555" s="159"/>
      <c r="N6555" s="113"/>
      <c r="O6555" s="153"/>
      <c r="P6555" s="205"/>
      <c r="Q6555" s="205"/>
      <c r="R6555" s="159"/>
      <c r="S6555" s="159"/>
      <c r="T6555" s="159"/>
      <c r="U6555" s="159"/>
      <c r="V6555" s="153"/>
      <c r="W6555" s="153"/>
      <c r="X6555" s="153"/>
      <c r="Y6555" s="10"/>
      <c r="Z6555" s="9"/>
      <c r="AA6555" s="9"/>
      <c r="AB6555" s="9"/>
    </row>
    <row r="6556" spans="2:28" ht="14.25" outlineLevel="6" x14ac:dyDescent="0.15">
      <c r="B6556" s="197"/>
      <c r="C6556" s="198"/>
      <c r="D6556" s="114">
        <v>1524</v>
      </c>
      <c r="E6556" s="114"/>
      <c r="F6556" s="115"/>
      <c r="G6556" s="115" t="s">
        <v>2804</v>
      </c>
      <c r="H6556" s="115" t="s">
        <v>2803</v>
      </c>
      <c r="I6556" s="116" t="s">
        <v>2265</v>
      </c>
      <c r="J6556" s="117" t="s">
        <v>584</v>
      </c>
      <c r="K6556" s="118">
        <v>0.5</v>
      </c>
      <c r="L6556" s="118">
        <v>0</v>
      </c>
      <c r="M6556" s="118">
        <v>0.5</v>
      </c>
      <c r="N6556" s="271"/>
      <c r="O6556" s="119">
        <f>M6556*N6556</f>
        <v>0</v>
      </c>
      <c r="P6556" s="117" t="s">
        <v>697</v>
      </c>
      <c r="Q6556" s="117" t="s">
        <v>9413</v>
      </c>
      <c r="R6556" s="118"/>
      <c r="S6556" s="118">
        <f>M6556*R6556</f>
        <v>0</v>
      </c>
      <c r="T6556" s="118"/>
      <c r="U6556" s="118">
        <f>M6556*T6556</f>
        <v>0</v>
      </c>
      <c r="V6556" s="119">
        <v>21</v>
      </c>
      <c r="W6556" s="119">
        <f>O6556*(V6556/100)</f>
        <v>0</v>
      </c>
      <c r="X6556" s="119">
        <f>O6556+W6556</f>
        <v>0</v>
      </c>
      <c r="Y6556" s="120">
        <v>8</v>
      </c>
      <c r="Z6556" s="9"/>
      <c r="AA6556" s="9"/>
      <c r="AB6556" s="9"/>
    </row>
    <row r="6557" spans="2:28" ht="4.5" customHeight="1" outlineLevel="6" x14ac:dyDescent="0.15">
      <c r="B6557" s="197"/>
      <c r="C6557" s="199"/>
      <c r="D6557" s="199"/>
      <c r="E6557" s="199"/>
      <c r="F6557" s="10"/>
      <c r="G6557" s="10"/>
      <c r="H6557" s="10"/>
      <c r="I6557" s="203"/>
      <c r="J6557" s="205"/>
      <c r="K6557" s="159"/>
      <c r="L6557" s="159"/>
      <c r="M6557" s="159"/>
      <c r="N6557" s="113"/>
      <c r="O6557" s="153"/>
      <c r="P6557" s="205"/>
      <c r="Q6557" s="205"/>
      <c r="R6557" s="159"/>
      <c r="S6557" s="159"/>
      <c r="T6557" s="159"/>
      <c r="U6557" s="159"/>
      <c r="V6557" s="153"/>
      <c r="W6557" s="153"/>
      <c r="X6557" s="153"/>
      <c r="Y6557" s="10"/>
      <c r="Z6557" s="9"/>
      <c r="AA6557" s="9"/>
      <c r="AB6557" s="9"/>
    </row>
    <row r="6558" spans="2:28" ht="14.25" outlineLevel="6" x14ac:dyDescent="0.15">
      <c r="B6558" s="197"/>
      <c r="C6558" s="198"/>
      <c r="D6558" s="114">
        <v>1525</v>
      </c>
      <c r="E6558" s="114"/>
      <c r="F6558" s="115"/>
      <c r="G6558" s="115" t="s">
        <v>2802</v>
      </c>
      <c r="H6558" s="115" t="s">
        <v>2801</v>
      </c>
      <c r="I6558" s="116" t="s">
        <v>2262</v>
      </c>
      <c r="J6558" s="117" t="s">
        <v>696</v>
      </c>
      <c r="K6558" s="118">
        <v>2</v>
      </c>
      <c r="L6558" s="118">
        <v>0</v>
      </c>
      <c r="M6558" s="118">
        <v>2</v>
      </c>
      <c r="N6558" s="271"/>
      <c r="O6558" s="119">
        <f>M6558*N6558</f>
        <v>0</v>
      </c>
      <c r="P6558" s="117" t="s">
        <v>697</v>
      </c>
      <c r="Q6558" s="117" t="s">
        <v>9413</v>
      </c>
      <c r="R6558" s="118"/>
      <c r="S6558" s="118">
        <f>M6558*R6558</f>
        <v>0</v>
      </c>
      <c r="T6558" s="118"/>
      <c r="U6558" s="118">
        <f>M6558*T6558</f>
        <v>0</v>
      </c>
      <c r="V6558" s="119">
        <v>21</v>
      </c>
      <c r="W6558" s="119">
        <f>O6558*(V6558/100)</f>
        <v>0</v>
      </c>
      <c r="X6558" s="119">
        <f>O6558+W6558</f>
        <v>0</v>
      </c>
      <c r="Y6558" s="120">
        <v>8</v>
      </c>
      <c r="Z6558" s="9"/>
      <c r="AA6558" s="9"/>
      <c r="AB6558" s="9"/>
    </row>
    <row r="6559" spans="2:28" ht="4.5" customHeight="1" outlineLevel="6" x14ac:dyDescent="0.15">
      <c r="B6559" s="197"/>
      <c r="C6559" s="199"/>
      <c r="D6559" s="199"/>
      <c r="E6559" s="199"/>
      <c r="F6559" s="10"/>
      <c r="G6559" s="10"/>
      <c r="H6559" s="10"/>
      <c r="I6559" s="203"/>
      <c r="J6559" s="205"/>
      <c r="K6559" s="159"/>
      <c r="L6559" s="159"/>
      <c r="M6559" s="159"/>
      <c r="N6559" s="113"/>
      <c r="O6559" s="153"/>
      <c r="P6559" s="205"/>
      <c r="Q6559" s="205"/>
      <c r="R6559" s="159"/>
      <c r="S6559" s="159"/>
      <c r="T6559" s="159"/>
      <c r="U6559" s="159"/>
      <c r="V6559" s="153"/>
      <c r="W6559" s="153"/>
      <c r="X6559" s="153"/>
      <c r="Y6559" s="10"/>
      <c r="Z6559" s="9"/>
      <c r="AA6559" s="9"/>
      <c r="AB6559" s="9"/>
    </row>
    <row r="6560" spans="2:28" ht="14.25" outlineLevel="6" x14ac:dyDescent="0.15">
      <c r="B6560" s="197"/>
      <c r="C6560" s="198"/>
      <c r="D6560" s="114">
        <v>1526</v>
      </c>
      <c r="E6560" s="114"/>
      <c r="F6560" s="115"/>
      <c r="G6560" s="115" t="s">
        <v>2800</v>
      </c>
      <c r="H6560" s="115" t="s">
        <v>2799</v>
      </c>
      <c r="I6560" s="116" t="s">
        <v>1170</v>
      </c>
      <c r="J6560" s="117" t="s">
        <v>1011</v>
      </c>
      <c r="K6560" s="118">
        <v>1</v>
      </c>
      <c r="L6560" s="118">
        <v>0</v>
      </c>
      <c r="M6560" s="118">
        <v>1</v>
      </c>
      <c r="N6560" s="271"/>
      <c r="O6560" s="119">
        <f>M6560*N6560</f>
        <v>0</v>
      </c>
      <c r="P6560" s="117" t="s">
        <v>697</v>
      </c>
      <c r="Q6560" s="117" t="s">
        <v>9413</v>
      </c>
      <c r="R6560" s="118"/>
      <c r="S6560" s="118">
        <f>M6560*R6560</f>
        <v>0</v>
      </c>
      <c r="T6560" s="118"/>
      <c r="U6560" s="118">
        <f>M6560*T6560</f>
        <v>0</v>
      </c>
      <c r="V6560" s="119">
        <v>21</v>
      </c>
      <c r="W6560" s="119">
        <f>O6560*(V6560/100)</f>
        <v>0</v>
      </c>
      <c r="X6560" s="119">
        <f>O6560+W6560</f>
        <v>0</v>
      </c>
      <c r="Y6560" s="120">
        <v>8</v>
      </c>
      <c r="Z6560" s="9"/>
      <c r="AA6560" s="9"/>
      <c r="AB6560" s="9"/>
    </row>
    <row r="6561" spans="1:28" ht="4.5" customHeight="1" outlineLevel="6" x14ac:dyDescent="0.15">
      <c r="B6561" s="197"/>
      <c r="C6561" s="199"/>
      <c r="D6561" s="199"/>
      <c r="E6561" s="199"/>
      <c r="F6561" s="10"/>
      <c r="G6561" s="10"/>
      <c r="H6561" s="10"/>
      <c r="I6561" s="203"/>
      <c r="J6561" s="205"/>
      <c r="K6561" s="159"/>
      <c r="L6561" s="159"/>
      <c r="M6561" s="159"/>
      <c r="N6561" s="113"/>
      <c r="O6561" s="153"/>
      <c r="P6561" s="205"/>
      <c r="Q6561" s="205"/>
      <c r="R6561" s="159"/>
      <c r="S6561" s="159"/>
      <c r="T6561" s="159"/>
      <c r="U6561" s="159"/>
      <c r="V6561" s="153"/>
      <c r="W6561" s="153"/>
      <c r="X6561" s="153"/>
      <c r="Y6561" s="10"/>
      <c r="Z6561" s="9"/>
      <c r="AA6561" s="9"/>
      <c r="AB6561" s="9"/>
    </row>
    <row r="6562" spans="1:28" outlineLevel="6" x14ac:dyDescent="0.15">
      <c r="B6562" s="6"/>
      <c r="C6562" s="6"/>
      <c r="D6562" s="6"/>
      <c r="E6562" s="6"/>
      <c r="F6562" s="6"/>
      <c r="G6562" s="6"/>
      <c r="H6562" s="6"/>
      <c r="I6562" s="6"/>
      <c r="J6562" s="6"/>
      <c r="K6562" s="6"/>
      <c r="L6562" s="6"/>
      <c r="M6562" s="6"/>
      <c r="N6562" s="9"/>
      <c r="O6562" s="9"/>
      <c r="P6562" s="6"/>
      <c r="Q6562" s="6"/>
      <c r="R6562" s="6"/>
      <c r="S6562" s="6"/>
      <c r="T6562" s="6"/>
      <c r="U6562" s="6"/>
      <c r="V6562" s="6"/>
      <c r="W6562" s="9"/>
      <c r="X6562" s="9"/>
      <c r="Y6562" s="9"/>
    </row>
    <row r="6563" spans="1:28" ht="13.5" outlineLevel="5" x14ac:dyDescent="0.25">
      <c r="A6563" s="189" t="s">
        <v>1337</v>
      </c>
      <c r="B6563" s="239">
        <v>6</v>
      </c>
      <c r="C6563" s="240"/>
      <c r="D6563" s="240"/>
      <c r="E6563" s="240"/>
      <c r="F6563" s="193"/>
      <c r="G6563" s="193"/>
      <c r="H6563" s="193"/>
      <c r="I6563" s="241" t="s">
        <v>1336</v>
      </c>
      <c r="J6563" s="242"/>
      <c r="K6563" s="243"/>
      <c r="L6563" s="243"/>
      <c r="M6563" s="243"/>
      <c r="N6563" s="193"/>
      <c r="O6563" s="191">
        <f>SUBTOTAL(9,O6564:O6578)</f>
        <v>0</v>
      </c>
      <c r="P6563" s="242" t="s">
        <v>475</v>
      </c>
      <c r="Q6563" s="242"/>
      <c r="R6563" s="243"/>
      <c r="S6563" s="192">
        <f>SUBTOTAL(9,S6564:S6578)</f>
        <v>0</v>
      </c>
      <c r="T6563" s="243"/>
      <c r="U6563" s="192">
        <f>SUBTOTAL(9,U6564:U6578)</f>
        <v>0</v>
      </c>
      <c r="V6563" s="244"/>
      <c r="W6563" s="191">
        <f>SUBTOTAL(9,W6564:W6578)</f>
        <v>0</v>
      </c>
      <c r="X6563" s="191">
        <f>SUBTOTAL(9,X6564:X6578)</f>
        <v>0</v>
      </c>
      <c r="Y6563" s="189"/>
      <c r="Z6563" s="6"/>
      <c r="AA6563" s="9"/>
      <c r="AB6563" s="9"/>
    </row>
    <row r="6564" spans="1:28" ht="42.75" outlineLevel="6" x14ac:dyDescent="0.15">
      <c r="B6564" s="197"/>
      <c r="C6564" s="198"/>
      <c r="D6564" s="114">
        <v>1527</v>
      </c>
      <c r="E6564" s="114"/>
      <c r="F6564" s="115"/>
      <c r="G6564" s="115" t="s">
        <v>2798</v>
      </c>
      <c r="H6564" s="115" t="s">
        <v>2797</v>
      </c>
      <c r="I6564" s="116" t="s">
        <v>2796</v>
      </c>
      <c r="J6564" s="117" t="s">
        <v>584</v>
      </c>
      <c r="K6564" s="118">
        <v>32000</v>
      </c>
      <c r="L6564" s="118">
        <v>0</v>
      </c>
      <c r="M6564" s="118">
        <v>32000</v>
      </c>
      <c r="N6564" s="271"/>
      <c r="O6564" s="119">
        <f>M6564*N6564</f>
        <v>0</v>
      </c>
      <c r="P6564" s="117" t="s">
        <v>697</v>
      </c>
      <c r="Q6564" s="117" t="s">
        <v>9413</v>
      </c>
      <c r="R6564" s="118"/>
      <c r="S6564" s="118">
        <f>M6564*R6564</f>
        <v>0</v>
      </c>
      <c r="T6564" s="118"/>
      <c r="U6564" s="118">
        <f>M6564*T6564</f>
        <v>0</v>
      </c>
      <c r="V6564" s="119">
        <v>21</v>
      </c>
      <c r="W6564" s="119">
        <f>O6564*(V6564/100)</f>
        <v>0</v>
      </c>
      <c r="X6564" s="119">
        <f>O6564+W6564</f>
        <v>0</v>
      </c>
      <c r="Y6564" s="120">
        <v>8</v>
      </c>
      <c r="Z6564" s="9"/>
      <c r="AA6564" s="9"/>
      <c r="AB6564" s="9"/>
    </row>
    <row r="6565" spans="1:28" ht="4.5" customHeight="1" outlineLevel="6" x14ac:dyDescent="0.15">
      <c r="B6565" s="197"/>
      <c r="C6565" s="199"/>
      <c r="D6565" s="199"/>
      <c r="E6565" s="199"/>
      <c r="F6565" s="10"/>
      <c r="G6565" s="10"/>
      <c r="H6565" s="10"/>
      <c r="I6565" s="203"/>
      <c r="J6565" s="205"/>
      <c r="K6565" s="159"/>
      <c r="L6565" s="159"/>
      <c r="M6565" s="159"/>
      <c r="N6565" s="113"/>
      <c r="O6565" s="153"/>
      <c r="P6565" s="205"/>
      <c r="Q6565" s="205"/>
      <c r="R6565" s="159"/>
      <c r="S6565" s="159"/>
      <c r="T6565" s="159"/>
      <c r="U6565" s="159"/>
      <c r="V6565" s="153"/>
      <c r="W6565" s="153"/>
      <c r="X6565" s="153"/>
      <c r="Y6565" s="10"/>
      <c r="Z6565" s="9"/>
      <c r="AA6565" s="9"/>
      <c r="AB6565" s="9"/>
    </row>
    <row r="6566" spans="1:28" ht="14.25" outlineLevel="6" x14ac:dyDescent="0.15">
      <c r="B6566" s="197"/>
      <c r="C6566" s="198"/>
      <c r="D6566" s="114">
        <v>1528</v>
      </c>
      <c r="E6566" s="114"/>
      <c r="F6566" s="115"/>
      <c r="G6566" s="115" t="s">
        <v>2795</v>
      </c>
      <c r="H6566" s="115" t="s">
        <v>2794</v>
      </c>
      <c r="I6566" s="116" t="s">
        <v>2793</v>
      </c>
      <c r="J6566" s="117" t="s">
        <v>584</v>
      </c>
      <c r="K6566" s="118">
        <v>600</v>
      </c>
      <c r="L6566" s="118">
        <v>0</v>
      </c>
      <c r="M6566" s="118">
        <v>600</v>
      </c>
      <c r="N6566" s="271"/>
      <c r="O6566" s="119">
        <f>M6566*N6566</f>
        <v>0</v>
      </c>
      <c r="P6566" s="117" t="s">
        <v>697</v>
      </c>
      <c r="Q6566" s="117" t="s">
        <v>9413</v>
      </c>
      <c r="R6566" s="118"/>
      <c r="S6566" s="118">
        <f>M6566*R6566</f>
        <v>0</v>
      </c>
      <c r="T6566" s="118"/>
      <c r="U6566" s="118">
        <f>M6566*T6566</f>
        <v>0</v>
      </c>
      <c r="V6566" s="119">
        <v>21</v>
      </c>
      <c r="W6566" s="119">
        <f>O6566*(V6566/100)</f>
        <v>0</v>
      </c>
      <c r="X6566" s="119">
        <f>O6566+W6566</f>
        <v>0</v>
      </c>
      <c r="Y6566" s="120">
        <v>8</v>
      </c>
      <c r="Z6566" s="9"/>
      <c r="AA6566" s="9"/>
      <c r="AB6566" s="9"/>
    </row>
    <row r="6567" spans="1:28" ht="4.5" customHeight="1" outlineLevel="6" x14ac:dyDescent="0.15">
      <c r="B6567" s="197"/>
      <c r="C6567" s="199"/>
      <c r="D6567" s="199"/>
      <c r="E6567" s="199"/>
      <c r="F6567" s="10"/>
      <c r="G6567" s="10"/>
      <c r="H6567" s="10"/>
      <c r="I6567" s="203"/>
      <c r="J6567" s="205"/>
      <c r="K6567" s="159"/>
      <c r="L6567" s="159"/>
      <c r="M6567" s="159"/>
      <c r="N6567" s="113"/>
      <c r="O6567" s="153"/>
      <c r="P6567" s="205"/>
      <c r="Q6567" s="205"/>
      <c r="R6567" s="159"/>
      <c r="S6567" s="159"/>
      <c r="T6567" s="159"/>
      <c r="U6567" s="159"/>
      <c r="V6567" s="153"/>
      <c r="W6567" s="153"/>
      <c r="X6567" s="153"/>
      <c r="Y6567" s="10"/>
      <c r="Z6567" s="9"/>
      <c r="AA6567" s="9"/>
      <c r="AB6567" s="9"/>
    </row>
    <row r="6568" spans="1:28" ht="28.5" outlineLevel="6" x14ac:dyDescent="0.15">
      <c r="B6568" s="197"/>
      <c r="C6568" s="198"/>
      <c r="D6568" s="114">
        <v>1529</v>
      </c>
      <c r="E6568" s="114"/>
      <c r="F6568" s="115"/>
      <c r="G6568" s="115" t="s">
        <v>2792</v>
      </c>
      <c r="H6568" s="115" t="s">
        <v>2791</v>
      </c>
      <c r="I6568" s="116" t="s">
        <v>2790</v>
      </c>
      <c r="J6568" s="117" t="s">
        <v>584</v>
      </c>
      <c r="K6568" s="118">
        <v>150</v>
      </c>
      <c r="L6568" s="118">
        <v>0</v>
      </c>
      <c r="M6568" s="118">
        <v>150</v>
      </c>
      <c r="N6568" s="271"/>
      <c r="O6568" s="119">
        <f>M6568*N6568</f>
        <v>0</v>
      </c>
      <c r="P6568" s="117" t="s">
        <v>697</v>
      </c>
      <c r="Q6568" s="117" t="s">
        <v>9413</v>
      </c>
      <c r="R6568" s="118"/>
      <c r="S6568" s="118">
        <f>M6568*R6568</f>
        <v>0</v>
      </c>
      <c r="T6568" s="118"/>
      <c r="U6568" s="118">
        <f>M6568*T6568</f>
        <v>0</v>
      </c>
      <c r="V6568" s="119">
        <v>21</v>
      </c>
      <c r="W6568" s="119">
        <f>O6568*(V6568/100)</f>
        <v>0</v>
      </c>
      <c r="X6568" s="119">
        <f>O6568+W6568</f>
        <v>0</v>
      </c>
      <c r="Y6568" s="120">
        <v>8</v>
      </c>
      <c r="Z6568" s="9"/>
      <c r="AA6568" s="9"/>
      <c r="AB6568" s="9"/>
    </row>
    <row r="6569" spans="1:28" ht="4.5" customHeight="1" outlineLevel="6" x14ac:dyDescent="0.15">
      <c r="B6569" s="197"/>
      <c r="C6569" s="199"/>
      <c r="D6569" s="199"/>
      <c r="E6569" s="199"/>
      <c r="F6569" s="10"/>
      <c r="G6569" s="10"/>
      <c r="H6569" s="10"/>
      <c r="I6569" s="203"/>
      <c r="J6569" s="205"/>
      <c r="K6569" s="159"/>
      <c r="L6569" s="159"/>
      <c r="M6569" s="159"/>
      <c r="N6569" s="113"/>
      <c r="O6569" s="153"/>
      <c r="P6569" s="205"/>
      <c r="Q6569" s="205"/>
      <c r="R6569" s="159"/>
      <c r="S6569" s="159"/>
      <c r="T6569" s="159"/>
      <c r="U6569" s="159"/>
      <c r="V6569" s="153"/>
      <c r="W6569" s="153"/>
      <c r="X6569" s="153"/>
      <c r="Y6569" s="10"/>
      <c r="Z6569" s="9"/>
      <c r="AA6569" s="9"/>
      <c r="AB6569" s="9"/>
    </row>
    <row r="6570" spans="1:28" ht="14.25" outlineLevel="6" x14ac:dyDescent="0.15">
      <c r="B6570" s="197"/>
      <c r="C6570" s="198"/>
      <c r="D6570" s="114">
        <v>1530</v>
      </c>
      <c r="E6570" s="114"/>
      <c r="F6570" s="115"/>
      <c r="G6570" s="115" t="s">
        <v>2789</v>
      </c>
      <c r="H6570" s="115" t="s">
        <v>2788</v>
      </c>
      <c r="I6570" s="116" t="s">
        <v>1994</v>
      </c>
      <c r="J6570" s="117" t="s">
        <v>584</v>
      </c>
      <c r="K6570" s="118">
        <v>50</v>
      </c>
      <c r="L6570" s="118">
        <v>0</v>
      </c>
      <c r="M6570" s="118">
        <v>50</v>
      </c>
      <c r="N6570" s="271"/>
      <c r="O6570" s="119">
        <f>M6570*N6570</f>
        <v>0</v>
      </c>
      <c r="P6570" s="117" t="s">
        <v>697</v>
      </c>
      <c r="Q6570" s="117" t="s">
        <v>9413</v>
      </c>
      <c r="R6570" s="118"/>
      <c r="S6570" s="118">
        <f>M6570*R6570</f>
        <v>0</v>
      </c>
      <c r="T6570" s="118"/>
      <c r="U6570" s="118">
        <f>M6570*T6570</f>
        <v>0</v>
      </c>
      <c r="V6570" s="119">
        <v>21</v>
      </c>
      <c r="W6570" s="119">
        <f>O6570*(V6570/100)</f>
        <v>0</v>
      </c>
      <c r="X6570" s="119">
        <f>O6570+W6570</f>
        <v>0</v>
      </c>
      <c r="Y6570" s="120">
        <v>8</v>
      </c>
      <c r="Z6570" s="9"/>
      <c r="AA6570" s="9"/>
      <c r="AB6570" s="9"/>
    </row>
    <row r="6571" spans="1:28" ht="4.5" customHeight="1" outlineLevel="6" x14ac:dyDescent="0.15">
      <c r="B6571" s="197"/>
      <c r="C6571" s="199"/>
      <c r="D6571" s="199"/>
      <c r="E6571" s="199"/>
      <c r="F6571" s="10"/>
      <c r="G6571" s="10"/>
      <c r="H6571" s="10"/>
      <c r="I6571" s="203"/>
      <c r="J6571" s="205"/>
      <c r="K6571" s="159"/>
      <c r="L6571" s="159"/>
      <c r="M6571" s="159"/>
      <c r="N6571" s="113"/>
      <c r="O6571" s="153"/>
      <c r="P6571" s="205"/>
      <c r="Q6571" s="205"/>
      <c r="R6571" s="159"/>
      <c r="S6571" s="159"/>
      <c r="T6571" s="159"/>
      <c r="U6571" s="159"/>
      <c r="V6571" s="153"/>
      <c r="W6571" s="153"/>
      <c r="X6571" s="153"/>
      <c r="Y6571" s="10"/>
      <c r="Z6571" s="9"/>
      <c r="AA6571" s="9"/>
      <c r="AB6571" s="9"/>
    </row>
    <row r="6572" spans="1:28" ht="14.25" outlineLevel="6" x14ac:dyDescent="0.15">
      <c r="B6572" s="197"/>
      <c r="C6572" s="198"/>
      <c r="D6572" s="114">
        <v>1531</v>
      </c>
      <c r="E6572" s="114"/>
      <c r="F6572" s="115"/>
      <c r="G6572" s="115" t="s">
        <v>2787</v>
      </c>
      <c r="H6572" s="115" t="s">
        <v>2786</v>
      </c>
      <c r="I6572" s="116" t="s">
        <v>1991</v>
      </c>
      <c r="J6572" s="117" t="s">
        <v>584</v>
      </c>
      <c r="K6572" s="118">
        <v>500</v>
      </c>
      <c r="L6572" s="118">
        <v>0</v>
      </c>
      <c r="M6572" s="118">
        <v>500</v>
      </c>
      <c r="N6572" s="271"/>
      <c r="O6572" s="119">
        <f>M6572*N6572</f>
        <v>0</v>
      </c>
      <c r="P6572" s="117" t="s">
        <v>697</v>
      </c>
      <c r="Q6572" s="117" t="s">
        <v>9413</v>
      </c>
      <c r="R6572" s="118"/>
      <c r="S6572" s="118">
        <f>M6572*R6572</f>
        <v>0</v>
      </c>
      <c r="T6572" s="118"/>
      <c r="U6572" s="118">
        <f>M6572*T6572</f>
        <v>0</v>
      </c>
      <c r="V6572" s="119">
        <v>21</v>
      </c>
      <c r="W6572" s="119">
        <f>O6572*(V6572/100)</f>
        <v>0</v>
      </c>
      <c r="X6572" s="119">
        <f>O6572+W6572</f>
        <v>0</v>
      </c>
      <c r="Y6572" s="120">
        <v>8</v>
      </c>
      <c r="Z6572" s="9"/>
      <c r="AA6572" s="9"/>
      <c r="AB6572" s="9"/>
    </row>
    <row r="6573" spans="1:28" ht="4.5" customHeight="1" outlineLevel="6" x14ac:dyDescent="0.15">
      <c r="B6573" s="197"/>
      <c r="C6573" s="199"/>
      <c r="D6573" s="199"/>
      <c r="E6573" s="199"/>
      <c r="F6573" s="10"/>
      <c r="G6573" s="10"/>
      <c r="H6573" s="10"/>
      <c r="I6573" s="203"/>
      <c r="J6573" s="205"/>
      <c r="K6573" s="159"/>
      <c r="L6573" s="159"/>
      <c r="M6573" s="159"/>
      <c r="N6573" s="113"/>
      <c r="O6573" s="153"/>
      <c r="P6573" s="205"/>
      <c r="Q6573" s="205"/>
      <c r="R6573" s="159"/>
      <c r="S6573" s="159"/>
      <c r="T6573" s="159"/>
      <c r="U6573" s="159"/>
      <c r="V6573" s="153"/>
      <c r="W6573" s="153"/>
      <c r="X6573" s="153"/>
      <c r="Y6573" s="10"/>
      <c r="Z6573" s="9"/>
      <c r="AA6573" s="9"/>
      <c r="AB6573" s="9"/>
    </row>
    <row r="6574" spans="1:28" ht="14.25" outlineLevel="6" x14ac:dyDescent="0.15">
      <c r="B6574" s="197"/>
      <c r="C6574" s="198"/>
      <c r="D6574" s="114">
        <v>1532</v>
      </c>
      <c r="E6574" s="114"/>
      <c r="F6574" s="115"/>
      <c r="G6574" s="115" t="s">
        <v>2785</v>
      </c>
      <c r="H6574" s="115" t="s">
        <v>2784</v>
      </c>
      <c r="I6574" s="116" t="s">
        <v>1988</v>
      </c>
      <c r="J6574" s="117" t="s">
        <v>584</v>
      </c>
      <c r="K6574" s="118">
        <v>32750</v>
      </c>
      <c r="L6574" s="118">
        <v>0</v>
      </c>
      <c r="M6574" s="118">
        <v>32750</v>
      </c>
      <c r="N6574" s="271"/>
      <c r="O6574" s="119">
        <f>M6574*N6574</f>
        <v>0</v>
      </c>
      <c r="P6574" s="117" t="s">
        <v>697</v>
      </c>
      <c r="Q6574" s="117" t="s">
        <v>9413</v>
      </c>
      <c r="R6574" s="118"/>
      <c r="S6574" s="118">
        <f>M6574*R6574</f>
        <v>0</v>
      </c>
      <c r="T6574" s="118"/>
      <c r="U6574" s="118">
        <f>M6574*T6574</f>
        <v>0</v>
      </c>
      <c r="V6574" s="119">
        <v>21</v>
      </c>
      <c r="W6574" s="119">
        <f>O6574*(V6574/100)</f>
        <v>0</v>
      </c>
      <c r="X6574" s="119">
        <f>O6574+W6574</f>
        <v>0</v>
      </c>
      <c r="Y6574" s="120">
        <v>8</v>
      </c>
      <c r="Z6574" s="9"/>
      <c r="AA6574" s="9"/>
      <c r="AB6574" s="9"/>
    </row>
    <row r="6575" spans="1:28" ht="4.5" customHeight="1" outlineLevel="6" x14ac:dyDescent="0.15">
      <c r="B6575" s="197"/>
      <c r="C6575" s="199"/>
      <c r="D6575" s="199"/>
      <c r="E6575" s="199"/>
      <c r="F6575" s="10"/>
      <c r="G6575" s="10"/>
      <c r="H6575" s="10"/>
      <c r="I6575" s="203"/>
      <c r="J6575" s="205"/>
      <c r="K6575" s="159"/>
      <c r="L6575" s="159"/>
      <c r="M6575" s="159"/>
      <c r="N6575" s="113"/>
      <c r="O6575" s="153"/>
      <c r="P6575" s="205"/>
      <c r="Q6575" s="205"/>
      <c r="R6575" s="159"/>
      <c r="S6575" s="159"/>
      <c r="T6575" s="159"/>
      <c r="U6575" s="159"/>
      <c r="V6575" s="153"/>
      <c r="W6575" s="153"/>
      <c r="X6575" s="153"/>
      <c r="Y6575" s="10"/>
      <c r="Z6575" s="9"/>
      <c r="AA6575" s="9"/>
      <c r="AB6575" s="9"/>
    </row>
    <row r="6576" spans="1:28" ht="14.25" outlineLevel="6" x14ac:dyDescent="0.15">
      <c r="B6576" s="197"/>
      <c r="C6576" s="198"/>
      <c r="D6576" s="114">
        <v>1533</v>
      </c>
      <c r="E6576" s="114"/>
      <c r="F6576" s="115"/>
      <c r="G6576" s="115" t="s">
        <v>2783</v>
      </c>
      <c r="H6576" s="115" t="s">
        <v>2782</v>
      </c>
      <c r="I6576" s="116" t="s">
        <v>1985</v>
      </c>
      <c r="J6576" s="117" t="s">
        <v>1011</v>
      </c>
      <c r="K6576" s="118">
        <v>1</v>
      </c>
      <c r="L6576" s="118">
        <v>0</v>
      </c>
      <c r="M6576" s="118">
        <v>1</v>
      </c>
      <c r="N6576" s="271"/>
      <c r="O6576" s="119">
        <f>M6576*N6576</f>
        <v>0</v>
      </c>
      <c r="P6576" s="117" t="s">
        <v>697</v>
      </c>
      <c r="Q6576" s="117" t="s">
        <v>9413</v>
      </c>
      <c r="R6576" s="118"/>
      <c r="S6576" s="118">
        <f>M6576*R6576</f>
        <v>0</v>
      </c>
      <c r="T6576" s="118"/>
      <c r="U6576" s="118">
        <f>M6576*T6576</f>
        <v>0</v>
      </c>
      <c r="V6576" s="119">
        <v>21</v>
      </c>
      <c r="W6576" s="119">
        <f>O6576*(V6576/100)</f>
        <v>0</v>
      </c>
      <c r="X6576" s="119">
        <f>O6576+W6576</f>
        <v>0</v>
      </c>
      <c r="Y6576" s="120">
        <v>8</v>
      </c>
      <c r="Z6576" s="9"/>
      <c r="AA6576" s="9"/>
      <c r="AB6576" s="9"/>
    </row>
    <row r="6577" spans="1:28" ht="4.5" customHeight="1" outlineLevel="6" x14ac:dyDescent="0.15">
      <c r="B6577" s="197"/>
      <c r="C6577" s="199"/>
      <c r="D6577" s="199"/>
      <c r="E6577" s="199"/>
      <c r="F6577" s="10"/>
      <c r="G6577" s="10"/>
      <c r="H6577" s="10"/>
      <c r="I6577" s="203"/>
      <c r="J6577" s="205"/>
      <c r="K6577" s="159"/>
      <c r="L6577" s="159"/>
      <c r="M6577" s="159"/>
      <c r="N6577" s="113"/>
      <c r="O6577" s="153"/>
      <c r="P6577" s="205"/>
      <c r="Q6577" s="205"/>
      <c r="R6577" s="159"/>
      <c r="S6577" s="159"/>
      <c r="T6577" s="159"/>
      <c r="U6577" s="159"/>
      <c r="V6577" s="153"/>
      <c r="W6577" s="153"/>
      <c r="X6577" s="153"/>
      <c r="Y6577" s="10"/>
      <c r="Z6577" s="9"/>
      <c r="AA6577" s="9"/>
      <c r="AB6577" s="9"/>
    </row>
    <row r="6578" spans="1:28" outlineLevel="6" x14ac:dyDescent="0.15">
      <c r="B6578" s="6"/>
      <c r="C6578" s="6"/>
      <c r="D6578" s="6"/>
      <c r="E6578" s="6"/>
      <c r="F6578" s="6"/>
      <c r="G6578" s="6"/>
      <c r="H6578" s="6"/>
      <c r="I6578" s="6"/>
      <c r="J6578" s="6"/>
      <c r="K6578" s="6"/>
      <c r="L6578" s="6"/>
      <c r="M6578" s="6"/>
      <c r="N6578" s="9"/>
      <c r="O6578" s="9"/>
      <c r="P6578" s="6"/>
      <c r="Q6578" s="6"/>
      <c r="R6578" s="6"/>
      <c r="S6578" s="6"/>
      <c r="T6578" s="6"/>
      <c r="U6578" s="6"/>
      <c r="V6578" s="6"/>
      <c r="W6578" s="9"/>
      <c r="X6578" s="9"/>
      <c r="Y6578" s="9"/>
    </row>
    <row r="6579" spans="1:28" ht="13.5" outlineLevel="5" x14ac:dyDescent="0.25">
      <c r="A6579" s="189" t="s">
        <v>1335</v>
      </c>
      <c r="B6579" s="239">
        <v>6</v>
      </c>
      <c r="C6579" s="240"/>
      <c r="D6579" s="240"/>
      <c r="E6579" s="240"/>
      <c r="F6579" s="193"/>
      <c r="G6579" s="193"/>
      <c r="H6579" s="193"/>
      <c r="I6579" s="241" t="s">
        <v>1334</v>
      </c>
      <c r="J6579" s="242"/>
      <c r="K6579" s="243"/>
      <c r="L6579" s="243"/>
      <c r="M6579" s="243"/>
      <c r="N6579" s="193"/>
      <c r="O6579" s="191">
        <f>SUBTOTAL(9,O6580:O6604)</f>
        <v>0</v>
      </c>
      <c r="P6579" s="242" t="s">
        <v>475</v>
      </c>
      <c r="Q6579" s="242"/>
      <c r="R6579" s="243"/>
      <c r="S6579" s="192">
        <f>SUBTOTAL(9,S6580:S6604)</f>
        <v>0</v>
      </c>
      <c r="T6579" s="243"/>
      <c r="U6579" s="192">
        <f>SUBTOTAL(9,U6580:U6604)</f>
        <v>0</v>
      </c>
      <c r="V6579" s="244"/>
      <c r="W6579" s="191">
        <f>SUBTOTAL(9,W6580:W6604)</f>
        <v>0</v>
      </c>
      <c r="X6579" s="191">
        <f>SUBTOTAL(9,X6580:X6604)</f>
        <v>0</v>
      </c>
      <c r="Y6579" s="189"/>
      <c r="Z6579" s="6"/>
      <c r="AA6579" s="9"/>
      <c r="AB6579" s="9"/>
    </row>
    <row r="6580" spans="1:28" ht="57" outlineLevel="6" x14ac:dyDescent="0.15">
      <c r="B6580" s="197"/>
      <c r="C6580" s="198"/>
      <c r="D6580" s="114">
        <v>1534</v>
      </c>
      <c r="E6580" s="114"/>
      <c r="F6580" s="115"/>
      <c r="G6580" s="115" t="s">
        <v>2781</v>
      </c>
      <c r="H6580" s="115" t="s">
        <v>2780</v>
      </c>
      <c r="I6580" s="116" t="s">
        <v>2480</v>
      </c>
      <c r="J6580" s="117" t="s">
        <v>584</v>
      </c>
      <c r="K6580" s="118">
        <v>30</v>
      </c>
      <c r="L6580" s="118">
        <v>0</v>
      </c>
      <c r="M6580" s="118">
        <v>30</v>
      </c>
      <c r="N6580" s="271"/>
      <c r="O6580" s="119">
        <f>M6580*N6580</f>
        <v>0</v>
      </c>
      <c r="P6580" s="117" t="s">
        <v>697</v>
      </c>
      <c r="Q6580" s="117" t="s">
        <v>9413</v>
      </c>
      <c r="R6580" s="118"/>
      <c r="S6580" s="118">
        <f>M6580*R6580</f>
        <v>0</v>
      </c>
      <c r="T6580" s="118"/>
      <c r="U6580" s="118">
        <f>M6580*T6580</f>
        <v>0</v>
      </c>
      <c r="V6580" s="119">
        <v>21</v>
      </c>
      <c r="W6580" s="119">
        <f>O6580*(V6580/100)</f>
        <v>0</v>
      </c>
      <c r="X6580" s="119">
        <f>O6580+W6580</f>
        <v>0</v>
      </c>
      <c r="Y6580" s="120">
        <v>8</v>
      </c>
      <c r="Z6580" s="9"/>
      <c r="AA6580" s="9"/>
      <c r="AB6580" s="9"/>
    </row>
    <row r="6581" spans="1:28" ht="4.5" customHeight="1" outlineLevel="6" x14ac:dyDescent="0.15">
      <c r="B6581" s="197"/>
      <c r="C6581" s="199"/>
      <c r="D6581" s="199"/>
      <c r="E6581" s="199"/>
      <c r="F6581" s="10"/>
      <c r="G6581" s="10"/>
      <c r="H6581" s="10"/>
      <c r="I6581" s="203"/>
      <c r="J6581" s="205"/>
      <c r="K6581" s="159"/>
      <c r="L6581" s="159"/>
      <c r="M6581" s="159"/>
      <c r="N6581" s="113"/>
      <c r="O6581" s="153"/>
      <c r="P6581" s="205"/>
      <c r="Q6581" s="205"/>
      <c r="R6581" s="159"/>
      <c r="S6581" s="159"/>
      <c r="T6581" s="159"/>
      <c r="U6581" s="159"/>
      <c r="V6581" s="153"/>
      <c r="W6581" s="153"/>
      <c r="X6581" s="153"/>
      <c r="Y6581" s="10"/>
      <c r="Z6581" s="9"/>
      <c r="AA6581" s="9"/>
      <c r="AB6581" s="9"/>
    </row>
    <row r="6582" spans="1:28" ht="42.75" outlineLevel="6" x14ac:dyDescent="0.15">
      <c r="B6582" s="197"/>
      <c r="C6582" s="198"/>
      <c r="D6582" s="114">
        <v>1535</v>
      </c>
      <c r="E6582" s="114"/>
      <c r="F6582" s="115"/>
      <c r="G6582" s="115" t="s">
        <v>2779</v>
      </c>
      <c r="H6582" s="115" t="s">
        <v>2778</v>
      </c>
      <c r="I6582" s="116" t="s">
        <v>2477</v>
      </c>
      <c r="J6582" s="117" t="s">
        <v>584</v>
      </c>
      <c r="K6582" s="118">
        <v>30</v>
      </c>
      <c r="L6582" s="118">
        <v>0</v>
      </c>
      <c r="M6582" s="118">
        <v>30</v>
      </c>
      <c r="N6582" s="271"/>
      <c r="O6582" s="119">
        <f>M6582*N6582</f>
        <v>0</v>
      </c>
      <c r="P6582" s="117" t="s">
        <v>697</v>
      </c>
      <c r="Q6582" s="117" t="s">
        <v>9413</v>
      </c>
      <c r="R6582" s="118"/>
      <c r="S6582" s="118">
        <f>M6582*R6582</f>
        <v>0</v>
      </c>
      <c r="T6582" s="118"/>
      <c r="U6582" s="118">
        <f>M6582*T6582</f>
        <v>0</v>
      </c>
      <c r="V6582" s="119">
        <v>21</v>
      </c>
      <c r="W6582" s="119">
        <f>O6582*(V6582/100)</f>
        <v>0</v>
      </c>
      <c r="X6582" s="119">
        <f>O6582+W6582</f>
        <v>0</v>
      </c>
      <c r="Y6582" s="120">
        <v>8</v>
      </c>
      <c r="Z6582" s="9"/>
      <c r="AA6582" s="9"/>
      <c r="AB6582" s="9"/>
    </row>
    <row r="6583" spans="1:28" ht="4.5" customHeight="1" outlineLevel="6" x14ac:dyDescent="0.15">
      <c r="B6583" s="197"/>
      <c r="C6583" s="199"/>
      <c r="D6583" s="199"/>
      <c r="E6583" s="199"/>
      <c r="F6583" s="10"/>
      <c r="G6583" s="10"/>
      <c r="H6583" s="10"/>
      <c r="I6583" s="203"/>
      <c r="J6583" s="205"/>
      <c r="K6583" s="159"/>
      <c r="L6583" s="159"/>
      <c r="M6583" s="159"/>
      <c r="N6583" s="113"/>
      <c r="O6583" s="153"/>
      <c r="P6583" s="205"/>
      <c r="Q6583" s="205"/>
      <c r="R6583" s="159"/>
      <c r="S6583" s="159"/>
      <c r="T6583" s="159"/>
      <c r="U6583" s="159"/>
      <c r="V6583" s="153"/>
      <c r="W6583" s="153"/>
      <c r="X6583" s="153"/>
      <c r="Y6583" s="10"/>
      <c r="Z6583" s="9"/>
      <c r="AA6583" s="9"/>
      <c r="AB6583" s="9"/>
    </row>
    <row r="6584" spans="1:28" ht="42.75" outlineLevel="6" x14ac:dyDescent="0.15">
      <c r="B6584" s="197"/>
      <c r="C6584" s="198"/>
      <c r="D6584" s="114">
        <v>1536</v>
      </c>
      <c r="E6584" s="114"/>
      <c r="F6584" s="115"/>
      <c r="G6584" s="115" t="s">
        <v>2777</v>
      </c>
      <c r="H6584" s="115" t="s">
        <v>2776</v>
      </c>
      <c r="I6584" s="116" t="s">
        <v>2131</v>
      </c>
      <c r="J6584" s="117" t="s">
        <v>584</v>
      </c>
      <c r="K6584" s="118">
        <v>80</v>
      </c>
      <c r="L6584" s="118">
        <v>0</v>
      </c>
      <c r="M6584" s="118">
        <v>80</v>
      </c>
      <c r="N6584" s="271"/>
      <c r="O6584" s="119">
        <f>M6584*N6584</f>
        <v>0</v>
      </c>
      <c r="P6584" s="117" t="s">
        <v>697</v>
      </c>
      <c r="Q6584" s="117" t="s">
        <v>9413</v>
      </c>
      <c r="R6584" s="118"/>
      <c r="S6584" s="118">
        <f>M6584*R6584</f>
        <v>0</v>
      </c>
      <c r="T6584" s="118"/>
      <c r="U6584" s="118">
        <f>M6584*T6584</f>
        <v>0</v>
      </c>
      <c r="V6584" s="119">
        <v>21</v>
      </c>
      <c r="W6584" s="119">
        <f>O6584*(V6584/100)</f>
        <v>0</v>
      </c>
      <c r="X6584" s="119">
        <f>O6584+W6584</f>
        <v>0</v>
      </c>
      <c r="Y6584" s="120">
        <v>8</v>
      </c>
      <c r="Z6584" s="9"/>
      <c r="AA6584" s="9"/>
      <c r="AB6584" s="9"/>
    </row>
    <row r="6585" spans="1:28" ht="4.5" customHeight="1" outlineLevel="6" x14ac:dyDescent="0.15">
      <c r="B6585" s="197"/>
      <c r="C6585" s="199"/>
      <c r="D6585" s="199"/>
      <c r="E6585" s="199"/>
      <c r="F6585" s="10"/>
      <c r="G6585" s="10"/>
      <c r="H6585" s="10"/>
      <c r="I6585" s="203"/>
      <c r="J6585" s="205"/>
      <c r="K6585" s="159"/>
      <c r="L6585" s="159"/>
      <c r="M6585" s="159"/>
      <c r="N6585" s="113"/>
      <c r="O6585" s="153"/>
      <c r="P6585" s="205"/>
      <c r="Q6585" s="205"/>
      <c r="R6585" s="159"/>
      <c r="S6585" s="159"/>
      <c r="T6585" s="159"/>
      <c r="U6585" s="159"/>
      <c r="V6585" s="153"/>
      <c r="W6585" s="153"/>
      <c r="X6585" s="153"/>
      <c r="Y6585" s="10"/>
      <c r="Z6585" s="9"/>
      <c r="AA6585" s="9"/>
      <c r="AB6585" s="9"/>
    </row>
    <row r="6586" spans="1:28" ht="14.25" outlineLevel="6" x14ac:dyDescent="0.15">
      <c r="B6586" s="197"/>
      <c r="C6586" s="198"/>
      <c r="D6586" s="114">
        <v>1537</v>
      </c>
      <c r="E6586" s="114"/>
      <c r="F6586" s="115"/>
      <c r="G6586" s="115" t="s">
        <v>2775</v>
      </c>
      <c r="H6586" s="115" t="s">
        <v>2774</v>
      </c>
      <c r="I6586" s="116" t="s">
        <v>2128</v>
      </c>
      <c r="J6586" s="117" t="s">
        <v>584</v>
      </c>
      <c r="K6586" s="118">
        <v>300</v>
      </c>
      <c r="L6586" s="118">
        <v>0</v>
      </c>
      <c r="M6586" s="118">
        <v>300</v>
      </c>
      <c r="N6586" s="271"/>
      <c r="O6586" s="119">
        <f>M6586*N6586</f>
        <v>0</v>
      </c>
      <c r="P6586" s="117" t="s">
        <v>697</v>
      </c>
      <c r="Q6586" s="117" t="s">
        <v>9413</v>
      </c>
      <c r="R6586" s="118"/>
      <c r="S6586" s="118">
        <f>M6586*R6586</f>
        <v>0</v>
      </c>
      <c r="T6586" s="118"/>
      <c r="U6586" s="118">
        <f>M6586*T6586</f>
        <v>0</v>
      </c>
      <c r="V6586" s="119">
        <v>21</v>
      </c>
      <c r="W6586" s="119">
        <f>O6586*(V6586/100)</f>
        <v>0</v>
      </c>
      <c r="X6586" s="119">
        <f>O6586+W6586</f>
        <v>0</v>
      </c>
      <c r="Y6586" s="120">
        <v>8</v>
      </c>
      <c r="Z6586" s="9"/>
      <c r="AA6586" s="9"/>
      <c r="AB6586" s="9"/>
    </row>
    <row r="6587" spans="1:28" ht="4.5" customHeight="1" outlineLevel="6" x14ac:dyDescent="0.15">
      <c r="B6587" s="197"/>
      <c r="C6587" s="199"/>
      <c r="D6587" s="199"/>
      <c r="E6587" s="199"/>
      <c r="F6587" s="10"/>
      <c r="G6587" s="10"/>
      <c r="H6587" s="10"/>
      <c r="I6587" s="203"/>
      <c r="J6587" s="205"/>
      <c r="K6587" s="159"/>
      <c r="L6587" s="159"/>
      <c r="M6587" s="159"/>
      <c r="N6587" s="113"/>
      <c r="O6587" s="153"/>
      <c r="P6587" s="205"/>
      <c r="Q6587" s="205"/>
      <c r="R6587" s="159"/>
      <c r="S6587" s="159"/>
      <c r="T6587" s="159"/>
      <c r="U6587" s="159"/>
      <c r="V6587" s="153"/>
      <c r="W6587" s="153"/>
      <c r="X6587" s="153"/>
      <c r="Y6587" s="10"/>
      <c r="Z6587" s="9"/>
      <c r="AA6587" s="9"/>
      <c r="AB6587" s="9"/>
    </row>
    <row r="6588" spans="1:28" ht="14.25" outlineLevel="6" x14ac:dyDescent="0.15">
      <c r="B6588" s="197"/>
      <c r="C6588" s="198"/>
      <c r="D6588" s="114">
        <v>1538</v>
      </c>
      <c r="E6588" s="114"/>
      <c r="F6588" s="115"/>
      <c r="G6588" s="115" t="s">
        <v>2773</v>
      </c>
      <c r="H6588" s="115" t="s">
        <v>2772</v>
      </c>
      <c r="I6588" s="116" t="s">
        <v>2125</v>
      </c>
      <c r="J6588" s="117" t="s">
        <v>696</v>
      </c>
      <c r="K6588" s="118">
        <v>150</v>
      </c>
      <c r="L6588" s="118">
        <v>0</v>
      </c>
      <c r="M6588" s="118">
        <v>150</v>
      </c>
      <c r="N6588" s="271"/>
      <c r="O6588" s="119">
        <f>M6588*N6588</f>
        <v>0</v>
      </c>
      <c r="P6588" s="117" t="s">
        <v>697</v>
      </c>
      <c r="Q6588" s="117" t="s">
        <v>9413</v>
      </c>
      <c r="R6588" s="118"/>
      <c r="S6588" s="118">
        <f>M6588*R6588</f>
        <v>0</v>
      </c>
      <c r="T6588" s="118"/>
      <c r="U6588" s="118">
        <f>M6588*T6588</f>
        <v>0</v>
      </c>
      <c r="V6588" s="119">
        <v>21</v>
      </c>
      <c r="W6588" s="119">
        <f>O6588*(V6588/100)</f>
        <v>0</v>
      </c>
      <c r="X6588" s="119">
        <f>O6588+W6588</f>
        <v>0</v>
      </c>
      <c r="Y6588" s="120">
        <v>8</v>
      </c>
      <c r="Z6588" s="9"/>
      <c r="AA6588" s="9"/>
      <c r="AB6588" s="9"/>
    </row>
    <row r="6589" spans="1:28" ht="4.5" customHeight="1" outlineLevel="6" x14ac:dyDescent="0.15">
      <c r="B6589" s="197"/>
      <c r="C6589" s="199"/>
      <c r="D6589" s="199"/>
      <c r="E6589" s="199"/>
      <c r="F6589" s="10"/>
      <c r="G6589" s="10"/>
      <c r="H6589" s="10"/>
      <c r="I6589" s="203"/>
      <c r="J6589" s="205"/>
      <c r="K6589" s="159"/>
      <c r="L6589" s="159"/>
      <c r="M6589" s="159"/>
      <c r="N6589" s="113"/>
      <c r="O6589" s="153"/>
      <c r="P6589" s="205"/>
      <c r="Q6589" s="205"/>
      <c r="R6589" s="159"/>
      <c r="S6589" s="159"/>
      <c r="T6589" s="159"/>
      <c r="U6589" s="159"/>
      <c r="V6589" s="153"/>
      <c r="W6589" s="153"/>
      <c r="X6589" s="153"/>
      <c r="Y6589" s="10"/>
      <c r="Z6589" s="9"/>
      <c r="AA6589" s="9"/>
      <c r="AB6589" s="9"/>
    </row>
    <row r="6590" spans="1:28" ht="14.25" outlineLevel="6" x14ac:dyDescent="0.15">
      <c r="B6590" s="197"/>
      <c r="C6590" s="198"/>
      <c r="D6590" s="114">
        <v>1539</v>
      </c>
      <c r="E6590" s="114"/>
      <c r="F6590" s="115"/>
      <c r="G6590" s="115" t="s">
        <v>2771</v>
      </c>
      <c r="H6590" s="115" t="s">
        <v>2770</v>
      </c>
      <c r="I6590" s="116" t="s">
        <v>2122</v>
      </c>
      <c r="J6590" s="117" t="s">
        <v>584</v>
      </c>
      <c r="K6590" s="118">
        <v>500</v>
      </c>
      <c r="L6590" s="118">
        <v>0</v>
      </c>
      <c r="M6590" s="118">
        <v>500</v>
      </c>
      <c r="N6590" s="271"/>
      <c r="O6590" s="119">
        <f>M6590*N6590</f>
        <v>0</v>
      </c>
      <c r="P6590" s="117" t="s">
        <v>697</v>
      </c>
      <c r="Q6590" s="117" t="s">
        <v>9413</v>
      </c>
      <c r="R6590" s="118"/>
      <c r="S6590" s="118">
        <f>M6590*R6590</f>
        <v>0</v>
      </c>
      <c r="T6590" s="118"/>
      <c r="U6590" s="118">
        <f>M6590*T6590</f>
        <v>0</v>
      </c>
      <c r="V6590" s="119">
        <v>21</v>
      </c>
      <c r="W6590" s="119">
        <f>O6590*(V6590/100)</f>
        <v>0</v>
      </c>
      <c r="X6590" s="119">
        <f>O6590+W6590</f>
        <v>0</v>
      </c>
      <c r="Y6590" s="120">
        <v>8</v>
      </c>
      <c r="Z6590" s="9"/>
      <c r="AA6590" s="9"/>
      <c r="AB6590" s="9"/>
    </row>
    <row r="6591" spans="1:28" ht="4.5" customHeight="1" outlineLevel="6" x14ac:dyDescent="0.15">
      <c r="B6591" s="197"/>
      <c r="C6591" s="199"/>
      <c r="D6591" s="199"/>
      <c r="E6591" s="199"/>
      <c r="F6591" s="10"/>
      <c r="G6591" s="10"/>
      <c r="H6591" s="10"/>
      <c r="I6591" s="203"/>
      <c r="J6591" s="205"/>
      <c r="K6591" s="159"/>
      <c r="L6591" s="159"/>
      <c r="M6591" s="159"/>
      <c r="N6591" s="113"/>
      <c r="O6591" s="153"/>
      <c r="P6591" s="205"/>
      <c r="Q6591" s="205"/>
      <c r="R6591" s="159"/>
      <c r="S6591" s="159"/>
      <c r="T6591" s="159"/>
      <c r="U6591" s="159"/>
      <c r="V6591" s="153"/>
      <c r="W6591" s="153"/>
      <c r="X6591" s="153"/>
      <c r="Y6591" s="10"/>
      <c r="Z6591" s="9"/>
      <c r="AA6591" s="9"/>
      <c r="AB6591" s="9"/>
    </row>
    <row r="6592" spans="1:28" ht="14.25" outlineLevel="6" x14ac:dyDescent="0.15">
      <c r="B6592" s="197"/>
      <c r="C6592" s="198"/>
      <c r="D6592" s="114">
        <v>1540</v>
      </c>
      <c r="E6592" s="114"/>
      <c r="F6592" s="115"/>
      <c r="G6592" s="115" t="s">
        <v>2769</v>
      </c>
      <c r="H6592" s="115" t="s">
        <v>2768</v>
      </c>
      <c r="I6592" s="116" t="s">
        <v>2403</v>
      </c>
      <c r="J6592" s="117" t="s">
        <v>1011</v>
      </c>
      <c r="K6592" s="118">
        <v>1</v>
      </c>
      <c r="L6592" s="118">
        <v>0</v>
      </c>
      <c r="M6592" s="118">
        <v>1</v>
      </c>
      <c r="N6592" s="271"/>
      <c r="O6592" s="119">
        <f>M6592*N6592</f>
        <v>0</v>
      </c>
      <c r="P6592" s="117" t="s">
        <v>697</v>
      </c>
      <c r="Q6592" s="117" t="s">
        <v>9413</v>
      </c>
      <c r="R6592" s="118"/>
      <c r="S6592" s="118">
        <f>M6592*R6592</f>
        <v>0</v>
      </c>
      <c r="T6592" s="118"/>
      <c r="U6592" s="118">
        <f>M6592*T6592</f>
        <v>0</v>
      </c>
      <c r="V6592" s="119">
        <v>21</v>
      </c>
      <c r="W6592" s="119">
        <f>O6592*(V6592/100)</f>
        <v>0</v>
      </c>
      <c r="X6592" s="119">
        <f>O6592+W6592</f>
        <v>0</v>
      </c>
      <c r="Y6592" s="120">
        <v>8</v>
      </c>
      <c r="Z6592" s="9"/>
      <c r="AA6592" s="9"/>
      <c r="AB6592" s="9"/>
    </row>
    <row r="6593" spans="1:28" ht="4.5" customHeight="1" outlineLevel="6" x14ac:dyDescent="0.15">
      <c r="B6593" s="197"/>
      <c r="C6593" s="199"/>
      <c r="D6593" s="199"/>
      <c r="E6593" s="199"/>
      <c r="F6593" s="10"/>
      <c r="G6593" s="10"/>
      <c r="H6593" s="10"/>
      <c r="I6593" s="203"/>
      <c r="J6593" s="205"/>
      <c r="K6593" s="159"/>
      <c r="L6593" s="159"/>
      <c r="M6593" s="159"/>
      <c r="N6593" s="113"/>
      <c r="O6593" s="153"/>
      <c r="P6593" s="205"/>
      <c r="Q6593" s="205"/>
      <c r="R6593" s="159"/>
      <c r="S6593" s="159"/>
      <c r="T6593" s="159"/>
      <c r="U6593" s="159"/>
      <c r="V6593" s="153"/>
      <c r="W6593" s="153"/>
      <c r="X6593" s="153"/>
      <c r="Y6593" s="10"/>
      <c r="Z6593" s="9"/>
      <c r="AA6593" s="9"/>
      <c r="AB6593" s="9"/>
    </row>
    <row r="6594" spans="1:28" ht="14.25" outlineLevel="6" x14ac:dyDescent="0.15">
      <c r="B6594" s="197"/>
      <c r="C6594" s="198"/>
      <c r="D6594" s="114">
        <v>1541</v>
      </c>
      <c r="E6594" s="114"/>
      <c r="F6594" s="115"/>
      <c r="G6594" s="115" t="s">
        <v>2767</v>
      </c>
      <c r="H6594" s="115" t="s">
        <v>2766</v>
      </c>
      <c r="I6594" s="116" t="s">
        <v>1958</v>
      </c>
      <c r="J6594" s="117" t="s">
        <v>1011</v>
      </c>
      <c r="K6594" s="118">
        <v>1</v>
      </c>
      <c r="L6594" s="118">
        <v>0</v>
      </c>
      <c r="M6594" s="118">
        <v>1</v>
      </c>
      <c r="N6594" s="271"/>
      <c r="O6594" s="119">
        <f>M6594*N6594</f>
        <v>0</v>
      </c>
      <c r="P6594" s="117" t="s">
        <v>697</v>
      </c>
      <c r="Q6594" s="117" t="s">
        <v>9413</v>
      </c>
      <c r="R6594" s="118"/>
      <c r="S6594" s="118">
        <f>M6594*R6594</f>
        <v>0</v>
      </c>
      <c r="T6594" s="118"/>
      <c r="U6594" s="118">
        <f>M6594*T6594</f>
        <v>0</v>
      </c>
      <c r="V6594" s="119">
        <v>21</v>
      </c>
      <c r="W6594" s="119">
        <f>O6594*(V6594/100)</f>
        <v>0</v>
      </c>
      <c r="X6594" s="119">
        <f>O6594+W6594</f>
        <v>0</v>
      </c>
      <c r="Y6594" s="120">
        <v>8</v>
      </c>
      <c r="Z6594" s="9"/>
      <c r="AA6594" s="9"/>
      <c r="AB6594" s="9"/>
    </row>
    <row r="6595" spans="1:28" ht="4.5" customHeight="1" outlineLevel="6" x14ac:dyDescent="0.15">
      <c r="B6595" s="197"/>
      <c r="C6595" s="199"/>
      <c r="D6595" s="199"/>
      <c r="E6595" s="199"/>
      <c r="F6595" s="10"/>
      <c r="G6595" s="10"/>
      <c r="H6595" s="10"/>
      <c r="I6595" s="203"/>
      <c r="J6595" s="205"/>
      <c r="K6595" s="159"/>
      <c r="L6595" s="159"/>
      <c r="M6595" s="159"/>
      <c r="N6595" s="113"/>
      <c r="O6595" s="153"/>
      <c r="P6595" s="205"/>
      <c r="Q6595" s="205"/>
      <c r="R6595" s="159"/>
      <c r="S6595" s="159"/>
      <c r="T6595" s="159"/>
      <c r="U6595" s="159"/>
      <c r="V6595" s="153"/>
      <c r="W6595" s="153"/>
      <c r="X6595" s="153"/>
      <c r="Y6595" s="10"/>
      <c r="Z6595" s="9"/>
      <c r="AA6595" s="9"/>
      <c r="AB6595" s="9"/>
    </row>
    <row r="6596" spans="1:28" ht="14.25" outlineLevel="6" x14ac:dyDescent="0.15">
      <c r="B6596" s="197"/>
      <c r="C6596" s="198"/>
      <c r="D6596" s="114">
        <v>1542</v>
      </c>
      <c r="E6596" s="114"/>
      <c r="F6596" s="115"/>
      <c r="G6596" s="115" t="s">
        <v>2765</v>
      </c>
      <c r="H6596" s="115" t="s">
        <v>2764</v>
      </c>
      <c r="I6596" s="116" t="s">
        <v>1955</v>
      </c>
      <c r="J6596" s="117" t="s">
        <v>1011</v>
      </c>
      <c r="K6596" s="118">
        <v>1</v>
      </c>
      <c r="L6596" s="118">
        <v>0</v>
      </c>
      <c r="M6596" s="118">
        <v>1</v>
      </c>
      <c r="N6596" s="271"/>
      <c r="O6596" s="119">
        <f>M6596*N6596</f>
        <v>0</v>
      </c>
      <c r="P6596" s="117" t="s">
        <v>697</v>
      </c>
      <c r="Q6596" s="117" t="s">
        <v>9413</v>
      </c>
      <c r="R6596" s="118"/>
      <c r="S6596" s="118">
        <f>M6596*R6596</f>
        <v>0</v>
      </c>
      <c r="T6596" s="118"/>
      <c r="U6596" s="118">
        <f>M6596*T6596</f>
        <v>0</v>
      </c>
      <c r="V6596" s="119">
        <v>21</v>
      </c>
      <c r="W6596" s="119">
        <f>O6596*(V6596/100)</f>
        <v>0</v>
      </c>
      <c r="X6596" s="119">
        <f>O6596+W6596</f>
        <v>0</v>
      </c>
      <c r="Y6596" s="120">
        <v>8</v>
      </c>
      <c r="Z6596" s="9"/>
      <c r="AA6596" s="9"/>
      <c r="AB6596" s="9"/>
    </row>
    <row r="6597" spans="1:28" ht="4.5" customHeight="1" outlineLevel="6" x14ac:dyDescent="0.15">
      <c r="B6597" s="197"/>
      <c r="C6597" s="199"/>
      <c r="D6597" s="199"/>
      <c r="E6597" s="199"/>
      <c r="F6597" s="10"/>
      <c r="G6597" s="10"/>
      <c r="H6597" s="10"/>
      <c r="I6597" s="203"/>
      <c r="J6597" s="205"/>
      <c r="K6597" s="159"/>
      <c r="L6597" s="159"/>
      <c r="M6597" s="159"/>
      <c r="N6597" s="113"/>
      <c r="O6597" s="153"/>
      <c r="P6597" s="205"/>
      <c r="Q6597" s="205"/>
      <c r="R6597" s="159"/>
      <c r="S6597" s="159"/>
      <c r="T6597" s="159"/>
      <c r="U6597" s="159"/>
      <c r="V6597" s="153"/>
      <c r="W6597" s="153"/>
      <c r="X6597" s="153"/>
      <c r="Y6597" s="10"/>
      <c r="Z6597" s="9"/>
      <c r="AA6597" s="9"/>
      <c r="AB6597" s="9"/>
    </row>
    <row r="6598" spans="1:28" ht="14.25" outlineLevel="6" x14ac:dyDescent="0.15">
      <c r="B6598" s="197"/>
      <c r="C6598" s="198"/>
      <c r="D6598" s="114">
        <v>1543</v>
      </c>
      <c r="E6598" s="114"/>
      <c r="F6598" s="115"/>
      <c r="G6598" s="115" t="s">
        <v>2763</v>
      </c>
      <c r="H6598" s="115" t="s">
        <v>2762</v>
      </c>
      <c r="I6598" s="116" t="s">
        <v>1952</v>
      </c>
      <c r="J6598" s="117" t="s">
        <v>1011</v>
      </c>
      <c r="K6598" s="118">
        <v>1</v>
      </c>
      <c r="L6598" s="118">
        <v>0</v>
      </c>
      <c r="M6598" s="118">
        <v>1</v>
      </c>
      <c r="N6598" s="271"/>
      <c r="O6598" s="119">
        <f>M6598*N6598</f>
        <v>0</v>
      </c>
      <c r="P6598" s="117" t="s">
        <v>697</v>
      </c>
      <c r="Q6598" s="117" t="s">
        <v>9413</v>
      </c>
      <c r="R6598" s="118"/>
      <c r="S6598" s="118">
        <f>M6598*R6598</f>
        <v>0</v>
      </c>
      <c r="T6598" s="118"/>
      <c r="U6598" s="118">
        <f>M6598*T6598</f>
        <v>0</v>
      </c>
      <c r="V6598" s="119">
        <v>21</v>
      </c>
      <c r="W6598" s="119">
        <f>O6598*(V6598/100)</f>
        <v>0</v>
      </c>
      <c r="X6598" s="119">
        <f>O6598+W6598</f>
        <v>0</v>
      </c>
      <c r="Y6598" s="120">
        <v>8</v>
      </c>
      <c r="Z6598" s="9"/>
      <c r="AA6598" s="9"/>
      <c r="AB6598" s="9"/>
    </row>
    <row r="6599" spans="1:28" ht="4.5" customHeight="1" outlineLevel="6" x14ac:dyDescent="0.15">
      <c r="B6599" s="197"/>
      <c r="C6599" s="199"/>
      <c r="D6599" s="199"/>
      <c r="E6599" s="199"/>
      <c r="F6599" s="10"/>
      <c r="G6599" s="10"/>
      <c r="H6599" s="10"/>
      <c r="I6599" s="203"/>
      <c r="J6599" s="205"/>
      <c r="K6599" s="159"/>
      <c r="L6599" s="159"/>
      <c r="M6599" s="159"/>
      <c r="N6599" s="113"/>
      <c r="O6599" s="153"/>
      <c r="P6599" s="205"/>
      <c r="Q6599" s="205"/>
      <c r="R6599" s="159"/>
      <c r="S6599" s="159"/>
      <c r="T6599" s="159"/>
      <c r="U6599" s="159"/>
      <c r="V6599" s="153"/>
      <c r="W6599" s="153"/>
      <c r="X6599" s="153"/>
      <c r="Y6599" s="10"/>
      <c r="Z6599" s="9"/>
      <c r="AA6599" s="9"/>
      <c r="AB6599" s="9"/>
    </row>
    <row r="6600" spans="1:28" ht="14.25" outlineLevel="6" x14ac:dyDescent="0.15">
      <c r="B6600" s="197"/>
      <c r="C6600" s="198"/>
      <c r="D6600" s="114">
        <v>1544</v>
      </c>
      <c r="E6600" s="114"/>
      <c r="F6600" s="115"/>
      <c r="G6600" s="115" t="s">
        <v>2761</v>
      </c>
      <c r="H6600" s="115" t="s">
        <v>2760</v>
      </c>
      <c r="I6600" s="116" t="s">
        <v>1949</v>
      </c>
      <c r="J6600" s="117" t="s">
        <v>584</v>
      </c>
      <c r="K6600" s="118">
        <v>30</v>
      </c>
      <c r="L6600" s="118">
        <v>0</v>
      </c>
      <c r="M6600" s="118">
        <v>30</v>
      </c>
      <c r="N6600" s="271"/>
      <c r="O6600" s="119">
        <f>M6600*N6600</f>
        <v>0</v>
      </c>
      <c r="P6600" s="117" t="s">
        <v>697</v>
      </c>
      <c r="Q6600" s="117" t="s">
        <v>9413</v>
      </c>
      <c r="R6600" s="118"/>
      <c r="S6600" s="118">
        <f>M6600*R6600</f>
        <v>0</v>
      </c>
      <c r="T6600" s="118"/>
      <c r="U6600" s="118">
        <f>M6600*T6600</f>
        <v>0</v>
      </c>
      <c r="V6600" s="119">
        <v>21</v>
      </c>
      <c r="W6600" s="119">
        <f>O6600*(V6600/100)</f>
        <v>0</v>
      </c>
      <c r="X6600" s="119">
        <f>O6600+W6600</f>
        <v>0</v>
      </c>
      <c r="Y6600" s="120">
        <v>8</v>
      </c>
      <c r="Z6600" s="9"/>
      <c r="AA6600" s="9"/>
      <c r="AB6600" s="9"/>
    </row>
    <row r="6601" spans="1:28" ht="4.5" customHeight="1" outlineLevel="6" x14ac:dyDescent="0.15">
      <c r="B6601" s="197"/>
      <c r="C6601" s="199"/>
      <c r="D6601" s="199"/>
      <c r="E6601" s="199"/>
      <c r="F6601" s="10"/>
      <c r="G6601" s="10"/>
      <c r="H6601" s="10"/>
      <c r="I6601" s="203"/>
      <c r="J6601" s="205"/>
      <c r="K6601" s="159"/>
      <c r="L6601" s="159"/>
      <c r="M6601" s="159"/>
      <c r="N6601" s="113"/>
      <c r="O6601" s="153"/>
      <c r="P6601" s="205"/>
      <c r="Q6601" s="205"/>
      <c r="R6601" s="159"/>
      <c r="S6601" s="159"/>
      <c r="T6601" s="159"/>
      <c r="U6601" s="159"/>
      <c r="V6601" s="153"/>
      <c r="W6601" s="153"/>
      <c r="X6601" s="153"/>
      <c r="Y6601" s="10"/>
      <c r="Z6601" s="9"/>
      <c r="AA6601" s="9"/>
      <c r="AB6601" s="9"/>
    </row>
    <row r="6602" spans="1:28" ht="14.25" outlineLevel="6" x14ac:dyDescent="0.15">
      <c r="B6602" s="197"/>
      <c r="C6602" s="198"/>
      <c r="D6602" s="114">
        <v>1545</v>
      </c>
      <c r="E6602" s="114"/>
      <c r="F6602" s="115"/>
      <c r="G6602" s="115" t="s">
        <v>2759</v>
      </c>
      <c r="H6602" s="115" t="s">
        <v>2758</v>
      </c>
      <c r="I6602" s="116" t="s">
        <v>2392</v>
      </c>
      <c r="J6602" s="117" t="s">
        <v>1011</v>
      </c>
      <c r="K6602" s="118">
        <v>1</v>
      </c>
      <c r="L6602" s="118">
        <v>0</v>
      </c>
      <c r="M6602" s="118">
        <v>1</v>
      </c>
      <c r="N6602" s="271"/>
      <c r="O6602" s="119">
        <f>M6602*N6602</f>
        <v>0</v>
      </c>
      <c r="P6602" s="117" t="s">
        <v>697</v>
      </c>
      <c r="Q6602" s="117" t="s">
        <v>9413</v>
      </c>
      <c r="R6602" s="118"/>
      <c r="S6602" s="118">
        <f>M6602*R6602</f>
        <v>0</v>
      </c>
      <c r="T6602" s="118"/>
      <c r="U6602" s="118">
        <f>M6602*T6602</f>
        <v>0</v>
      </c>
      <c r="V6602" s="119">
        <v>21</v>
      </c>
      <c r="W6602" s="119">
        <f>O6602*(V6602/100)</f>
        <v>0</v>
      </c>
      <c r="X6602" s="119">
        <f>O6602+W6602</f>
        <v>0</v>
      </c>
      <c r="Y6602" s="120">
        <v>8</v>
      </c>
      <c r="Z6602" s="9"/>
      <c r="AA6602" s="9"/>
      <c r="AB6602" s="9"/>
    </row>
    <row r="6603" spans="1:28" ht="4.5" customHeight="1" outlineLevel="6" x14ac:dyDescent="0.15">
      <c r="B6603" s="197"/>
      <c r="C6603" s="199"/>
      <c r="D6603" s="199"/>
      <c r="E6603" s="199"/>
      <c r="F6603" s="10"/>
      <c r="G6603" s="10"/>
      <c r="H6603" s="10"/>
      <c r="I6603" s="203"/>
      <c r="J6603" s="205"/>
      <c r="K6603" s="159"/>
      <c r="L6603" s="159"/>
      <c r="M6603" s="159"/>
      <c r="N6603" s="113"/>
      <c r="O6603" s="153"/>
      <c r="P6603" s="205"/>
      <c r="Q6603" s="205"/>
      <c r="R6603" s="159"/>
      <c r="S6603" s="159"/>
      <c r="T6603" s="159"/>
      <c r="U6603" s="159"/>
      <c r="V6603" s="153"/>
      <c r="W6603" s="153"/>
      <c r="X6603" s="153"/>
      <c r="Y6603" s="10"/>
      <c r="Z6603" s="9"/>
      <c r="AA6603" s="9"/>
      <c r="AB6603" s="9"/>
    </row>
    <row r="6604" spans="1:28" outlineLevel="6" x14ac:dyDescent="0.15">
      <c r="B6604" s="6"/>
      <c r="C6604" s="6"/>
      <c r="D6604" s="6"/>
      <c r="E6604" s="6"/>
      <c r="F6604" s="6"/>
      <c r="G6604" s="6"/>
      <c r="H6604" s="6"/>
      <c r="I6604" s="6"/>
      <c r="J6604" s="6"/>
      <c r="K6604" s="6"/>
      <c r="L6604" s="6"/>
      <c r="M6604" s="6"/>
      <c r="N6604" s="9"/>
      <c r="O6604" s="9"/>
      <c r="P6604" s="6"/>
      <c r="Q6604" s="6"/>
      <c r="R6604" s="6"/>
      <c r="S6604" s="6"/>
      <c r="T6604" s="6"/>
      <c r="U6604" s="6"/>
      <c r="V6604" s="6"/>
      <c r="W6604" s="9"/>
      <c r="X6604" s="9"/>
      <c r="Y6604" s="9"/>
    </row>
    <row r="6605" spans="1:28" ht="13.5" outlineLevel="5" x14ac:dyDescent="0.25">
      <c r="A6605" s="189" t="s">
        <v>1333</v>
      </c>
      <c r="B6605" s="239">
        <v>6</v>
      </c>
      <c r="C6605" s="240"/>
      <c r="D6605" s="240"/>
      <c r="E6605" s="240"/>
      <c r="F6605" s="193"/>
      <c r="G6605" s="193"/>
      <c r="H6605" s="193"/>
      <c r="I6605" s="241" t="s">
        <v>1332</v>
      </c>
      <c r="J6605" s="242"/>
      <c r="K6605" s="243"/>
      <c r="L6605" s="243"/>
      <c r="M6605" s="243"/>
      <c r="N6605" s="193"/>
      <c r="O6605" s="191">
        <f>SUBTOTAL(9,O6606:O6616)</f>
        <v>0</v>
      </c>
      <c r="P6605" s="242" t="s">
        <v>475</v>
      </c>
      <c r="Q6605" s="242"/>
      <c r="R6605" s="243"/>
      <c r="S6605" s="192">
        <f>SUBTOTAL(9,S6606:S6616)</f>
        <v>0</v>
      </c>
      <c r="T6605" s="243"/>
      <c r="U6605" s="192">
        <f>SUBTOTAL(9,U6606:U6616)</f>
        <v>0</v>
      </c>
      <c r="V6605" s="244"/>
      <c r="W6605" s="191">
        <f>SUBTOTAL(9,W6606:W6616)</f>
        <v>0</v>
      </c>
      <c r="X6605" s="191">
        <f>SUBTOTAL(9,X6606:X6616)</f>
        <v>0</v>
      </c>
      <c r="Y6605" s="189"/>
      <c r="Z6605" s="6"/>
      <c r="AA6605" s="9"/>
      <c r="AB6605" s="9"/>
    </row>
    <row r="6606" spans="1:28" ht="14.25" outlineLevel="6" x14ac:dyDescent="0.15">
      <c r="B6606" s="197"/>
      <c r="C6606" s="198"/>
      <c r="D6606" s="114">
        <v>1546</v>
      </c>
      <c r="E6606" s="114"/>
      <c r="F6606" s="115"/>
      <c r="G6606" s="115" t="s">
        <v>2757</v>
      </c>
      <c r="H6606" s="115" t="s">
        <v>2756</v>
      </c>
      <c r="I6606" s="116" t="s">
        <v>2454</v>
      </c>
      <c r="J6606" s="117" t="s">
        <v>584</v>
      </c>
      <c r="K6606" s="118">
        <v>32750</v>
      </c>
      <c r="L6606" s="118">
        <v>0</v>
      </c>
      <c r="M6606" s="118">
        <v>32750</v>
      </c>
      <c r="N6606" s="271"/>
      <c r="O6606" s="119">
        <f>M6606*N6606</f>
        <v>0</v>
      </c>
      <c r="P6606" s="117" t="s">
        <v>697</v>
      </c>
      <c r="Q6606" s="117" t="s">
        <v>9413</v>
      </c>
      <c r="R6606" s="118"/>
      <c r="S6606" s="118">
        <f>M6606*R6606</f>
        <v>0</v>
      </c>
      <c r="T6606" s="118"/>
      <c r="U6606" s="118">
        <f>M6606*T6606</f>
        <v>0</v>
      </c>
      <c r="V6606" s="119">
        <v>21</v>
      </c>
      <c r="W6606" s="119">
        <f>O6606*(V6606/100)</f>
        <v>0</v>
      </c>
      <c r="X6606" s="119">
        <f>O6606+W6606</f>
        <v>0</v>
      </c>
      <c r="Y6606" s="120">
        <v>8</v>
      </c>
      <c r="Z6606" s="9"/>
      <c r="AA6606" s="9"/>
      <c r="AB6606" s="9"/>
    </row>
    <row r="6607" spans="1:28" ht="4.5" customHeight="1" outlineLevel="6" x14ac:dyDescent="0.15">
      <c r="B6607" s="197"/>
      <c r="C6607" s="199"/>
      <c r="D6607" s="199"/>
      <c r="E6607" s="199"/>
      <c r="F6607" s="10"/>
      <c r="G6607" s="10"/>
      <c r="H6607" s="10"/>
      <c r="I6607" s="203"/>
      <c r="J6607" s="205"/>
      <c r="K6607" s="159"/>
      <c r="L6607" s="159"/>
      <c r="M6607" s="159"/>
      <c r="N6607" s="113"/>
      <c r="O6607" s="153"/>
      <c r="P6607" s="205"/>
      <c r="Q6607" s="205"/>
      <c r="R6607" s="159"/>
      <c r="S6607" s="159"/>
      <c r="T6607" s="159"/>
      <c r="U6607" s="159"/>
      <c r="V6607" s="153"/>
      <c r="W6607" s="153"/>
      <c r="X6607" s="153"/>
      <c r="Y6607" s="10"/>
      <c r="Z6607" s="9"/>
      <c r="AA6607" s="9"/>
      <c r="AB6607" s="9"/>
    </row>
    <row r="6608" spans="1:28" ht="42.75" outlineLevel="6" x14ac:dyDescent="0.15">
      <c r="B6608" s="197"/>
      <c r="C6608" s="198"/>
      <c r="D6608" s="114">
        <v>1547</v>
      </c>
      <c r="E6608" s="114"/>
      <c r="F6608" s="115"/>
      <c r="G6608" s="115" t="s">
        <v>2755</v>
      </c>
      <c r="H6608" s="115" t="s">
        <v>2754</v>
      </c>
      <c r="I6608" s="116" t="s">
        <v>2753</v>
      </c>
      <c r="J6608" s="117" t="s">
        <v>1011</v>
      </c>
      <c r="K6608" s="118">
        <v>4</v>
      </c>
      <c r="L6608" s="118">
        <v>0</v>
      </c>
      <c r="M6608" s="118">
        <v>4</v>
      </c>
      <c r="N6608" s="271"/>
      <c r="O6608" s="119">
        <f>M6608*N6608</f>
        <v>0</v>
      </c>
      <c r="P6608" s="117" t="s">
        <v>697</v>
      </c>
      <c r="Q6608" s="117" t="s">
        <v>9413</v>
      </c>
      <c r="R6608" s="118"/>
      <c r="S6608" s="118">
        <f>M6608*R6608</f>
        <v>0</v>
      </c>
      <c r="T6608" s="118"/>
      <c r="U6608" s="118">
        <f>M6608*T6608</f>
        <v>0</v>
      </c>
      <c r="V6608" s="119">
        <v>21</v>
      </c>
      <c r="W6608" s="119">
        <f>O6608*(V6608/100)</f>
        <v>0</v>
      </c>
      <c r="X6608" s="119">
        <f>O6608+W6608</f>
        <v>0</v>
      </c>
      <c r="Y6608" s="120">
        <v>8</v>
      </c>
      <c r="Z6608" s="9"/>
      <c r="AA6608" s="9"/>
      <c r="AB6608" s="9"/>
    </row>
    <row r="6609" spans="1:28" ht="4.5" customHeight="1" outlineLevel="6" x14ac:dyDescent="0.15">
      <c r="B6609" s="197"/>
      <c r="C6609" s="199"/>
      <c r="D6609" s="199"/>
      <c r="E6609" s="199"/>
      <c r="F6609" s="10"/>
      <c r="G6609" s="10"/>
      <c r="H6609" s="10"/>
      <c r="I6609" s="203"/>
      <c r="J6609" s="205"/>
      <c r="K6609" s="159"/>
      <c r="L6609" s="159"/>
      <c r="M6609" s="159"/>
      <c r="N6609" s="113"/>
      <c r="O6609" s="153"/>
      <c r="P6609" s="205"/>
      <c r="Q6609" s="205"/>
      <c r="R6609" s="159"/>
      <c r="S6609" s="159"/>
      <c r="T6609" s="159"/>
      <c r="U6609" s="159"/>
      <c r="V6609" s="153"/>
      <c r="W6609" s="153"/>
      <c r="X6609" s="153"/>
      <c r="Y6609" s="10"/>
      <c r="Z6609" s="9"/>
      <c r="AA6609" s="9"/>
      <c r="AB6609" s="9"/>
    </row>
    <row r="6610" spans="1:28" ht="14.25" outlineLevel="6" x14ac:dyDescent="0.15">
      <c r="B6610" s="197"/>
      <c r="C6610" s="198"/>
      <c r="D6610" s="114">
        <v>1548</v>
      </c>
      <c r="E6610" s="114"/>
      <c r="F6610" s="115"/>
      <c r="G6610" s="115" t="s">
        <v>2752</v>
      </c>
      <c r="H6610" s="115" t="s">
        <v>2751</v>
      </c>
      <c r="I6610" s="116" t="s">
        <v>1940</v>
      </c>
      <c r="J6610" s="117" t="s">
        <v>1011</v>
      </c>
      <c r="K6610" s="118">
        <v>1</v>
      </c>
      <c r="L6610" s="118">
        <v>0</v>
      </c>
      <c r="M6610" s="118">
        <v>1</v>
      </c>
      <c r="N6610" s="271"/>
      <c r="O6610" s="119">
        <f>M6610*N6610</f>
        <v>0</v>
      </c>
      <c r="P6610" s="117" t="s">
        <v>697</v>
      </c>
      <c r="Q6610" s="117" t="s">
        <v>9413</v>
      </c>
      <c r="R6610" s="118"/>
      <c r="S6610" s="118">
        <f>M6610*R6610</f>
        <v>0</v>
      </c>
      <c r="T6610" s="118"/>
      <c r="U6610" s="118">
        <f>M6610*T6610</f>
        <v>0</v>
      </c>
      <c r="V6610" s="119">
        <v>21</v>
      </c>
      <c r="W6610" s="119">
        <f>O6610*(V6610/100)</f>
        <v>0</v>
      </c>
      <c r="X6610" s="119">
        <f>O6610+W6610</f>
        <v>0</v>
      </c>
      <c r="Y6610" s="120">
        <v>8</v>
      </c>
      <c r="Z6610" s="9"/>
      <c r="AA6610" s="9"/>
      <c r="AB6610" s="9"/>
    </row>
    <row r="6611" spans="1:28" ht="4.5" customHeight="1" outlineLevel="6" x14ac:dyDescent="0.15">
      <c r="B6611" s="197"/>
      <c r="C6611" s="199"/>
      <c r="D6611" s="199"/>
      <c r="E6611" s="199"/>
      <c r="F6611" s="10"/>
      <c r="G6611" s="10"/>
      <c r="H6611" s="10"/>
      <c r="I6611" s="203"/>
      <c r="J6611" s="205"/>
      <c r="K6611" s="159"/>
      <c r="L6611" s="159"/>
      <c r="M6611" s="159"/>
      <c r="N6611" s="113"/>
      <c r="O6611" s="153"/>
      <c r="P6611" s="205"/>
      <c r="Q6611" s="205"/>
      <c r="R6611" s="159"/>
      <c r="S6611" s="159"/>
      <c r="T6611" s="159"/>
      <c r="U6611" s="159"/>
      <c r="V6611" s="153"/>
      <c r="W6611" s="153"/>
      <c r="X6611" s="153"/>
      <c r="Y6611" s="10"/>
      <c r="Z6611" s="9"/>
      <c r="AA6611" s="9"/>
      <c r="AB6611" s="9"/>
    </row>
    <row r="6612" spans="1:28" ht="14.25" outlineLevel="6" x14ac:dyDescent="0.15">
      <c r="B6612" s="197"/>
      <c r="C6612" s="198"/>
      <c r="D6612" s="114">
        <v>1549</v>
      </c>
      <c r="E6612" s="114"/>
      <c r="F6612" s="115"/>
      <c r="G6612" s="115" t="s">
        <v>2750</v>
      </c>
      <c r="H6612" s="115" t="s">
        <v>2749</v>
      </c>
      <c r="I6612" s="116" t="s">
        <v>1937</v>
      </c>
      <c r="J6612" s="117" t="s">
        <v>1011</v>
      </c>
      <c r="K6612" s="118">
        <v>1</v>
      </c>
      <c r="L6612" s="118">
        <v>0</v>
      </c>
      <c r="M6612" s="118">
        <v>1</v>
      </c>
      <c r="N6612" s="271"/>
      <c r="O6612" s="119">
        <f>M6612*N6612</f>
        <v>0</v>
      </c>
      <c r="P6612" s="117" t="s">
        <v>697</v>
      </c>
      <c r="Q6612" s="117" t="s">
        <v>9413</v>
      </c>
      <c r="R6612" s="118"/>
      <c r="S6612" s="118">
        <f>M6612*R6612</f>
        <v>0</v>
      </c>
      <c r="T6612" s="118"/>
      <c r="U6612" s="118">
        <f>M6612*T6612</f>
        <v>0</v>
      </c>
      <c r="V6612" s="119">
        <v>21</v>
      </c>
      <c r="W6612" s="119">
        <f>O6612*(V6612/100)</f>
        <v>0</v>
      </c>
      <c r="X6612" s="119">
        <f>O6612+W6612</f>
        <v>0</v>
      </c>
      <c r="Y6612" s="120">
        <v>8</v>
      </c>
      <c r="Z6612" s="9"/>
      <c r="AA6612" s="9"/>
      <c r="AB6612" s="9"/>
    </row>
    <row r="6613" spans="1:28" ht="4.5" customHeight="1" outlineLevel="6" x14ac:dyDescent="0.15">
      <c r="B6613" s="197"/>
      <c r="C6613" s="199"/>
      <c r="D6613" s="199"/>
      <c r="E6613" s="199"/>
      <c r="F6613" s="10"/>
      <c r="G6613" s="10"/>
      <c r="H6613" s="10"/>
      <c r="I6613" s="203"/>
      <c r="J6613" s="205"/>
      <c r="K6613" s="159"/>
      <c r="L6613" s="159"/>
      <c r="M6613" s="159"/>
      <c r="N6613" s="113"/>
      <c r="O6613" s="153"/>
      <c r="P6613" s="205"/>
      <c r="Q6613" s="205"/>
      <c r="R6613" s="159"/>
      <c r="S6613" s="159"/>
      <c r="T6613" s="159"/>
      <c r="U6613" s="159"/>
      <c r="V6613" s="153"/>
      <c r="W6613" s="153"/>
      <c r="X6613" s="153"/>
      <c r="Y6613" s="10"/>
      <c r="Z6613" s="9"/>
      <c r="AA6613" s="9"/>
      <c r="AB6613" s="9"/>
    </row>
    <row r="6614" spans="1:28" ht="14.25" outlineLevel="6" x14ac:dyDescent="0.15">
      <c r="B6614" s="197"/>
      <c r="C6614" s="198"/>
      <c r="D6614" s="114">
        <v>1550</v>
      </c>
      <c r="E6614" s="114"/>
      <c r="F6614" s="115"/>
      <c r="G6614" s="115" t="s">
        <v>2748</v>
      </c>
      <c r="H6614" s="115" t="s">
        <v>2747</v>
      </c>
      <c r="I6614" s="116" t="s">
        <v>1934</v>
      </c>
      <c r="J6614" s="117" t="s">
        <v>1011</v>
      </c>
      <c r="K6614" s="118">
        <v>1</v>
      </c>
      <c r="L6614" s="118">
        <v>0</v>
      </c>
      <c r="M6614" s="118">
        <v>1</v>
      </c>
      <c r="N6614" s="271"/>
      <c r="O6614" s="119">
        <f>M6614*N6614</f>
        <v>0</v>
      </c>
      <c r="P6614" s="117" t="s">
        <v>697</v>
      </c>
      <c r="Q6614" s="117" t="s">
        <v>9413</v>
      </c>
      <c r="R6614" s="118"/>
      <c r="S6614" s="118">
        <f>M6614*R6614</f>
        <v>0</v>
      </c>
      <c r="T6614" s="118"/>
      <c r="U6614" s="118">
        <f>M6614*T6614</f>
        <v>0</v>
      </c>
      <c r="V6614" s="119">
        <v>21</v>
      </c>
      <c r="W6614" s="119">
        <f>O6614*(V6614/100)</f>
        <v>0</v>
      </c>
      <c r="X6614" s="119">
        <f>O6614+W6614</f>
        <v>0</v>
      </c>
      <c r="Y6614" s="120">
        <v>8</v>
      </c>
      <c r="Z6614" s="9"/>
      <c r="AA6614" s="9"/>
      <c r="AB6614" s="9"/>
    </row>
    <row r="6615" spans="1:28" ht="4.5" customHeight="1" outlineLevel="6" x14ac:dyDescent="0.15">
      <c r="B6615" s="197"/>
      <c r="C6615" s="199"/>
      <c r="D6615" s="199"/>
      <c r="E6615" s="199"/>
      <c r="F6615" s="10"/>
      <c r="G6615" s="10"/>
      <c r="H6615" s="10"/>
      <c r="I6615" s="203"/>
      <c r="J6615" s="205"/>
      <c r="K6615" s="159"/>
      <c r="L6615" s="159"/>
      <c r="M6615" s="159"/>
      <c r="N6615" s="113"/>
      <c r="O6615" s="153"/>
      <c r="P6615" s="205"/>
      <c r="Q6615" s="205"/>
      <c r="R6615" s="159"/>
      <c r="S6615" s="159"/>
      <c r="T6615" s="159"/>
      <c r="U6615" s="159"/>
      <c r="V6615" s="153"/>
      <c r="W6615" s="153"/>
      <c r="X6615" s="153"/>
      <c r="Y6615" s="10"/>
      <c r="Z6615" s="9"/>
      <c r="AA6615" s="9"/>
      <c r="AB6615" s="9"/>
    </row>
    <row r="6616" spans="1:28" outlineLevel="6" x14ac:dyDescent="0.15">
      <c r="B6616" s="6"/>
      <c r="C6616" s="6"/>
      <c r="D6616" s="6"/>
      <c r="E6616" s="6"/>
      <c r="F6616" s="6"/>
      <c r="G6616" s="6"/>
      <c r="H6616" s="6"/>
      <c r="I6616" s="6"/>
      <c r="J6616" s="6"/>
      <c r="K6616" s="6"/>
      <c r="L6616" s="6"/>
      <c r="M6616" s="6"/>
      <c r="N6616" s="9"/>
      <c r="O6616" s="9"/>
      <c r="P6616" s="6"/>
      <c r="Q6616" s="6"/>
      <c r="R6616" s="6"/>
      <c r="S6616" s="6"/>
      <c r="T6616" s="6"/>
      <c r="U6616" s="6"/>
      <c r="V6616" s="6"/>
      <c r="W6616" s="9"/>
      <c r="X6616" s="9"/>
      <c r="Y6616" s="9"/>
    </row>
    <row r="6617" spans="1:28" ht="13.5" outlineLevel="5" x14ac:dyDescent="0.25">
      <c r="A6617" s="189" t="s">
        <v>1331</v>
      </c>
      <c r="B6617" s="239">
        <v>6</v>
      </c>
      <c r="C6617" s="240"/>
      <c r="D6617" s="240"/>
      <c r="E6617" s="240"/>
      <c r="F6617" s="193"/>
      <c r="G6617" s="193"/>
      <c r="H6617" s="193"/>
      <c r="I6617" s="241" t="s">
        <v>1330</v>
      </c>
      <c r="J6617" s="242"/>
      <c r="K6617" s="243"/>
      <c r="L6617" s="243"/>
      <c r="M6617" s="243"/>
      <c r="N6617" s="193"/>
      <c r="O6617" s="191">
        <f>SUBTOTAL(9,O6618:O6620)</f>
        <v>0</v>
      </c>
      <c r="P6617" s="242" t="s">
        <v>475</v>
      </c>
      <c r="Q6617" s="242"/>
      <c r="R6617" s="243"/>
      <c r="S6617" s="192">
        <f>SUBTOTAL(9,S6618:S6620)</f>
        <v>0</v>
      </c>
      <c r="T6617" s="243"/>
      <c r="U6617" s="192">
        <f>SUBTOTAL(9,U6618:U6620)</f>
        <v>0</v>
      </c>
      <c r="V6617" s="244"/>
      <c r="W6617" s="191">
        <f>SUBTOTAL(9,W6618:W6620)</f>
        <v>0</v>
      </c>
      <c r="X6617" s="191">
        <f>SUBTOTAL(9,X6618:X6620)</f>
        <v>0</v>
      </c>
      <c r="Y6617" s="189"/>
      <c r="Z6617" s="6"/>
      <c r="AA6617" s="9"/>
      <c r="AB6617" s="9"/>
    </row>
    <row r="6618" spans="1:28" ht="14.25" outlineLevel="6" x14ac:dyDescent="0.15">
      <c r="B6618" s="197"/>
      <c r="C6618" s="198"/>
      <c r="D6618" s="114">
        <v>1551</v>
      </c>
      <c r="E6618" s="114"/>
      <c r="F6618" s="115"/>
      <c r="G6618" s="115" t="s">
        <v>2746</v>
      </c>
      <c r="H6618" s="115" t="s">
        <v>2745</v>
      </c>
      <c r="I6618" s="116" t="s">
        <v>2442</v>
      </c>
      <c r="J6618" s="117" t="s">
        <v>1011</v>
      </c>
      <c r="K6618" s="118">
        <v>1</v>
      </c>
      <c r="L6618" s="118">
        <v>0</v>
      </c>
      <c r="M6618" s="118">
        <v>1</v>
      </c>
      <c r="N6618" s="271"/>
      <c r="O6618" s="119">
        <f>M6618*N6618</f>
        <v>0</v>
      </c>
      <c r="P6618" s="117" t="s">
        <v>697</v>
      </c>
      <c r="Q6618" s="117" t="s">
        <v>9413</v>
      </c>
      <c r="R6618" s="118"/>
      <c r="S6618" s="118">
        <f>M6618*R6618</f>
        <v>0</v>
      </c>
      <c r="T6618" s="118"/>
      <c r="U6618" s="118">
        <f>M6618*T6618</f>
        <v>0</v>
      </c>
      <c r="V6618" s="119">
        <v>21</v>
      </c>
      <c r="W6618" s="119">
        <f>O6618*(V6618/100)</f>
        <v>0</v>
      </c>
      <c r="X6618" s="119">
        <f>O6618+W6618</f>
        <v>0</v>
      </c>
      <c r="Y6618" s="120">
        <v>8</v>
      </c>
      <c r="Z6618" s="9"/>
      <c r="AA6618" s="9"/>
      <c r="AB6618" s="9"/>
    </row>
    <row r="6619" spans="1:28" ht="4.5" customHeight="1" outlineLevel="6" x14ac:dyDescent="0.15">
      <c r="B6619" s="197"/>
      <c r="C6619" s="199"/>
      <c r="D6619" s="199"/>
      <c r="E6619" s="199"/>
      <c r="F6619" s="10"/>
      <c r="G6619" s="10"/>
      <c r="H6619" s="10"/>
      <c r="I6619" s="203"/>
      <c r="J6619" s="205"/>
      <c r="K6619" s="159"/>
      <c r="L6619" s="159"/>
      <c r="M6619" s="159"/>
      <c r="N6619" s="113"/>
      <c r="O6619" s="153"/>
      <c r="P6619" s="205"/>
      <c r="Q6619" s="205"/>
      <c r="R6619" s="159"/>
      <c r="S6619" s="159"/>
      <c r="T6619" s="159"/>
      <c r="U6619" s="159"/>
      <c r="V6619" s="153"/>
      <c r="W6619" s="153"/>
      <c r="X6619" s="153"/>
      <c r="Y6619" s="10"/>
      <c r="Z6619" s="9"/>
      <c r="AA6619" s="9"/>
      <c r="AB6619" s="9"/>
    </row>
    <row r="6620" spans="1:28" outlineLevel="6" x14ac:dyDescent="0.15">
      <c r="B6620" s="6"/>
      <c r="C6620" s="6"/>
      <c r="D6620" s="6"/>
      <c r="E6620" s="6"/>
      <c r="F6620" s="6"/>
      <c r="G6620" s="6"/>
      <c r="H6620" s="6"/>
      <c r="I6620" s="6"/>
      <c r="J6620" s="6"/>
      <c r="K6620" s="6"/>
      <c r="L6620" s="6"/>
      <c r="M6620" s="6"/>
      <c r="N6620" s="9"/>
      <c r="O6620" s="9"/>
      <c r="P6620" s="6"/>
      <c r="Q6620" s="6"/>
      <c r="R6620" s="6"/>
      <c r="S6620" s="6"/>
      <c r="T6620" s="6"/>
      <c r="U6620" s="6"/>
      <c r="V6620" s="6"/>
      <c r="W6620" s="9"/>
      <c r="X6620" s="9"/>
      <c r="Y6620" s="9"/>
    </row>
    <row r="6621" spans="1:28" ht="13.5" outlineLevel="5" x14ac:dyDescent="0.25">
      <c r="A6621" s="189" t="s">
        <v>1329</v>
      </c>
      <c r="B6621" s="239">
        <v>6</v>
      </c>
      <c r="C6621" s="240"/>
      <c r="D6621" s="240"/>
      <c r="E6621" s="240"/>
      <c r="F6621" s="193"/>
      <c r="G6621" s="193"/>
      <c r="H6621" s="193"/>
      <c r="I6621" s="241" t="s">
        <v>1328</v>
      </c>
      <c r="J6621" s="242"/>
      <c r="K6621" s="243"/>
      <c r="L6621" s="243"/>
      <c r="M6621" s="243"/>
      <c r="N6621" s="193"/>
      <c r="O6621" s="191">
        <f>SUBTOTAL(9,O6622:O6636)</f>
        <v>0</v>
      </c>
      <c r="P6621" s="242" t="s">
        <v>475</v>
      </c>
      <c r="Q6621" s="242"/>
      <c r="R6621" s="243"/>
      <c r="S6621" s="192">
        <f>SUBTOTAL(9,S6622:S6636)</f>
        <v>0</v>
      </c>
      <c r="T6621" s="243"/>
      <c r="U6621" s="192">
        <f>SUBTOTAL(9,U6622:U6636)</f>
        <v>0</v>
      </c>
      <c r="V6621" s="244"/>
      <c r="W6621" s="191">
        <f>SUBTOTAL(9,W6622:W6636)</f>
        <v>0</v>
      </c>
      <c r="X6621" s="191">
        <f>SUBTOTAL(9,X6622:X6636)</f>
        <v>0</v>
      </c>
      <c r="Y6621" s="189"/>
      <c r="Z6621" s="6"/>
      <c r="AA6621" s="9"/>
      <c r="AB6621" s="9"/>
    </row>
    <row r="6622" spans="1:28" ht="14.25" outlineLevel="6" x14ac:dyDescent="0.15">
      <c r="B6622" s="197"/>
      <c r="C6622" s="198"/>
      <c r="D6622" s="114">
        <v>1552</v>
      </c>
      <c r="E6622" s="114"/>
      <c r="F6622" s="115"/>
      <c r="G6622" s="115" t="s">
        <v>2744</v>
      </c>
      <c r="H6622" s="115" t="s">
        <v>2743</v>
      </c>
      <c r="I6622" s="116" t="s">
        <v>1928</v>
      </c>
      <c r="J6622" s="117" t="s">
        <v>1011</v>
      </c>
      <c r="K6622" s="118">
        <v>1</v>
      </c>
      <c r="L6622" s="118">
        <v>0</v>
      </c>
      <c r="M6622" s="118">
        <v>1</v>
      </c>
      <c r="N6622" s="271"/>
      <c r="O6622" s="119">
        <f>M6622*N6622</f>
        <v>0</v>
      </c>
      <c r="P6622" s="117" t="s">
        <v>697</v>
      </c>
      <c r="Q6622" s="117" t="s">
        <v>9413</v>
      </c>
      <c r="R6622" s="118"/>
      <c r="S6622" s="118">
        <f>M6622*R6622</f>
        <v>0</v>
      </c>
      <c r="T6622" s="118"/>
      <c r="U6622" s="118">
        <f>M6622*T6622</f>
        <v>0</v>
      </c>
      <c r="V6622" s="119">
        <v>21</v>
      </c>
      <c r="W6622" s="119">
        <f>O6622*(V6622/100)</f>
        <v>0</v>
      </c>
      <c r="X6622" s="119">
        <f>O6622+W6622</f>
        <v>0</v>
      </c>
      <c r="Y6622" s="120">
        <v>8</v>
      </c>
      <c r="Z6622" s="9"/>
      <c r="AA6622" s="9"/>
      <c r="AB6622" s="9"/>
    </row>
    <row r="6623" spans="1:28" ht="4.5" customHeight="1" outlineLevel="6" x14ac:dyDescent="0.15">
      <c r="B6623" s="197"/>
      <c r="C6623" s="199"/>
      <c r="D6623" s="199"/>
      <c r="E6623" s="199"/>
      <c r="F6623" s="10"/>
      <c r="G6623" s="10"/>
      <c r="H6623" s="10"/>
      <c r="I6623" s="203"/>
      <c r="J6623" s="205"/>
      <c r="K6623" s="159"/>
      <c r="L6623" s="159"/>
      <c r="M6623" s="159"/>
      <c r="N6623" s="113"/>
      <c r="O6623" s="153"/>
      <c r="P6623" s="205"/>
      <c r="Q6623" s="205"/>
      <c r="R6623" s="159"/>
      <c r="S6623" s="159"/>
      <c r="T6623" s="159"/>
      <c r="U6623" s="159"/>
      <c r="V6623" s="153"/>
      <c r="W6623" s="153"/>
      <c r="X6623" s="153"/>
      <c r="Y6623" s="10"/>
      <c r="Z6623" s="9"/>
      <c r="AA6623" s="9"/>
      <c r="AB6623" s="9"/>
    </row>
    <row r="6624" spans="1:28" ht="14.25" outlineLevel="6" x14ac:dyDescent="0.15">
      <c r="B6624" s="197"/>
      <c r="C6624" s="198"/>
      <c r="D6624" s="114">
        <v>1553</v>
      </c>
      <c r="E6624" s="114"/>
      <c r="F6624" s="115"/>
      <c r="G6624" s="115" t="s">
        <v>2742</v>
      </c>
      <c r="H6624" s="115" t="s">
        <v>2741</v>
      </c>
      <c r="I6624" s="116" t="s">
        <v>1916</v>
      </c>
      <c r="J6624" s="117" t="s">
        <v>1011</v>
      </c>
      <c r="K6624" s="118">
        <v>1</v>
      </c>
      <c r="L6624" s="118">
        <v>0</v>
      </c>
      <c r="M6624" s="118">
        <v>1</v>
      </c>
      <c r="N6624" s="271"/>
      <c r="O6624" s="119">
        <f>M6624*N6624</f>
        <v>0</v>
      </c>
      <c r="P6624" s="117" t="s">
        <v>697</v>
      </c>
      <c r="Q6624" s="117" t="s">
        <v>9413</v>
      </c>
      <c r="R6624" s="118"/>
      <c r="S6624" s="118">
        <f>M6624*R6624</f>
        <v>0</v>
      </c>
      <c r="T6624" s="118"/>
      <c r="U6624" s="118">
        <f>M6624*T6624</f>
        <v>0</v>
      </c>
      <c r="V6624" s="119">
        <v>21</v>
      </c>
      <c r="W6624" s="119">
        <f>O6624*(V6624/100)</f>
        <v>0</v>
      </c>
      <c r="X6624" s="119">
        <f>O6624+W6624</f>
        <v>0</v>
      </c>
      <c r="Y6624" s="120">
        <v>8</v>
      </c>
      <c r="Z6624" s="9"/>
      <c r="AA6624" s="9"/>
      <c r="AB6624" s="9"/>
    </row>
    <row r="6625" spans="1:28" ht="4.5" customHeight="1" outlineLevel="6" x14ac:dyDescent="0.15">
      <c r="B6625" s="197"/>
      <c r="C6625" s="199"/>
      <c r="D6625" s="199"/>
      <c r="E6625" s="199"/>
      <c r="F6625" s="10"/>
      <c r="G6625" s="10"/>
      <c r="H6625" s="10"/>
      <c r="I6625" s="203"/>
      <c r="J6625" s="205"/>
      <c r="K6625" s="159"/>
      <c r="L6625" s="159"/>
      <c r="M6625" s="159"/>
      <c r="N6625" s="113"/>
      <c r="O6625" s="153"/>
      <c r="P6625" s="205"/>
      <c r="Q6625" s="205"/>
      <c r="R6625" s="159"/>
      <c r="S6625" s="159"/>
      <c r="T6625" s="159"/>
      <c r="U6625" s="159"/>
      <c r="V6625" s="153"/>
      <c r="W6625" s="153"/>
      <c r="X6625" s="153"/>
      <c r="Y6625" s="10"/>
      <c r="Z6625" s="9"/>
      <c r="AA6625" s="9"/>
      <c r="AB6625" s="9"/>
    </row>
    <row r="6626" spans="1:28" ht="14.25" outlineLevel="6" x14ac:dyDescent="0.15">
      <c r="B6626" s="197"/>
      <c r="C6626" s="198"/>
      <c r="D6626" s="114">
        <v>1554</v>
      </c>
      <c r="E6626" s="114"/>
      <c r="F6626" s="115"/>
      <c r="G6626" s="115" t="s">
        <v>2740</v>
      </c>
      <c r="H6626" s="115" t="s">
        <v>2739</v>
      </c>
      <c r="I6626" s="116" t="s">
        <v>1904</v>
      </c>
      <c r="J6626" s="117" t="s">
        <v>1011</v>
      </c>
      <c r="K6626" s="118">
        <v>1</v>
      </c>
      <c r="L6626" s="118">
        <v>0</v>
      </c>
      <c r="M6626" s="118">
        <v>1</v>
      </c>
      <c r="N6626" s="271"/>
      <c r="O6626" s="119">
        <f>M6626*N6626</f>
        <v>0</v>
      </c>
      <c r="P6626" s="117" t="s">
        <v>697</v>
      </c>
      <c r="Q6626" s="117" t="s">
        <v>9413</v>
      </c>
      <c r="R6626" s="118"/>
      <c r="S6626" s="118">
        <f>M6626*R6626</f>
        <v>0</v>
      </c>
      <c r="T6626" s="118"/>
      <c r="U6626" s="118">
        <f>M6626*T6626</f>
        <v>0</v>
      </c>
      <c r="V6626" s="119">
        <v>21</v>
      </c>
      <c r="W6626" s="119">
        <f>O6626*(V6626/100)</f>
        <v>0</v>
      </c>
      <c r="X6626" s="119">
        <f>O6626+W6626</f>
        <v>0</v>
      </c>
      <c r="Y6626" s="120">
        <v>8</v>
      </c>
      <c r="Z6626" s="9"/>
      <c r="AA6626" s="9"/>
      <c r="AB6626" s="9"/>
    </row>
    <row r="6627" spans="1:28" ht="4.5" customHeight="1" outlineLevel="6" x14ac:dyDescent="0.15">
      <c r="B6627" s="197"/>
      <c r="C6627" s="199"/>
      <c r="D6627" s="199"/>
      <c r="E6627" s="199"/>
      <c r="F6627" s="10"/>
      <c r="G6627" s="10"/>
      <c r="H6627" s="10"/>
      <c r="I6627" s="203"/>
      <c r="J6627" s="205"/>
      <c r="K6627" s="159"/>
      <c r="L6627" s="159"/>
      <c r="M6627" s="159"/>
      <c r="N6627" s="113"/>
      <c r="O6627" s="153"/>
      <c r="P6627" s="205"/>
      <c r="Q6627" s="205"/>
      <c r="R6627" s="159"/>
      <c r="S6627" s="159"/>
      <c r="T6627" s="159"/>
      <c r="U6627" s="159"/>
      <c r="V6627" s="153"/>
      <c r="W6627" s="153"/>
      <c r="X6627" s="153"/>
      <c r="Y6627" s="10"/>
      <c r="Z6627" s="9"/>
      <c r="AA6627" s="9"/>
      <c r="AB6627" s="9"/>
    </row>
    <row r="6628" spans="1:28" ht="28.5" outlineLevel="6" x14ac:dyDescent="0.15">
      <c r="B6628" s="197"/>
      <c r="C6628" s="198"/>
      <c r="D6628" s="114">
        <v>1555</v>
      </c>
      <c r="E6628" s="114"/>
      <c r="F6628" s="115"/>
      <c r="G6628" s="115" t="s">
        <v>2738</v>
      </c>
      <c r="H6628" s="115" t="s">
        <v>2737</v>
      </c>
      <c r="I6628" s="116" t="s">
        <v>1901</v>
      </c>
      <c r="J6628" s="117" t="s">
        <v>1011</v>
      </c>
      <c r="K6628" s="118">
        <v>1</v>
      </c>
      <c r="L6628" s="118">
        <v>0</v>
      </c>
      <c r="M6628" s="118">
        <v>1</v>
      </c>
      <c r="N6628" s="271"/>
      <c r="O6628" s="119">
        <f>M6628*N6628</f>
        <v>0</v>
      </c>
      <c r="P6628" s="117" t="s">
        <v>697</v>
      </c>
      <c r="Q6628" s="117" t="s">
        <v>9413</v>
      </c>
      <c r="R6628" s="118"/>
      <c r="S6628" s="118">
        <f>M6628*R6628</f>
        <v>0</v>
      </c>
      <c r="T6628" s="118"/>
      <c r="U6628" s="118">
        <f>M6628*T6628</f>
        <v>0</v>
      </c>
      <c r="V6628" s="119">
        <v>21</v>
      </c>
      <c r="W6628" s="119">
        <f>O6628*(V6628/100)</f>
        <v>0</v>
      </c>
      <c r="X6628" s="119">
        <f>O6628+W6628</f>
        <v>0</v>
      </c>
      <c r="Y6628" s="120">
        <v>8</v>
      </c>
      <c r="Z6628" s="9"/>
      <c r="AA6628" s="9"/>
      <c r="AB6628" s="9"/>
    </row>
    <row r="6629" spans="1:28" ht="4.5" customHeight="1" outlineLevel="6" x14ac:dyDescent="0.15">
      <c r="B6629" s="197"/>
      <c r="C6629" s="199"/>
      <c r="D6629" s="199"/>
      <c r="E6629" s="199"/>
      <c r="F6629" s="10"/>
      <c r="G6629" s="10"/>
      <c r="H6629" s="10"/>
      <c r="I6629" s="203"/>
      <c r="J6629" s="205"/>
      <c r="K6629" s="159"/>
      <c r="L6629" s="159"/>
      <c r="M6629" s="159"/>
      <c r="N6629" s="113"/>
      <c r="O6629" s="153"/>
      <c r="P6629" s="205"/>
      <c r="Q6629" s="205"/>
      <c r="R6629" s="159"/>
      <c r="S6629" s="159"/>
      <c r="T6629" s="159"/>
      <c r="U6629" s="159"/>
      <c r="V6629" s="153"/>
      <c r="W6629" s="153"/>
      <c r="X6629" s="153"/>
      <c r="Y6629" s="10"/>
      <c r="Z6629" s="9"/>
      <c r="AA6629" s="9"/>
      <c r="AB6629" s="9"/>
    </row>
    <row r="6630" spans="1:28" ht="14.25" outlineLevel="6" x14ac:dyDescent="0.15">
      <c r="B6630" s="197"/>
      <c r="C6630" s="198"/>
      <c r="D6630" s="114">
        <v>1556</v>
      </c>
      <c r="E6630" s="114"/>
      <c r="F6630" s="115"/>
      <c r="G6630" s="115" t="s">
        <v>2736</v>
      </c>
      <c r="H6630" s="115" t="s">
        <v>2735</v>
      </c>
      <c r="I6630" s="116" t="s">
        <v>1898</v>
      </c>
      <c r="J6630" s="117" t="s">
        <v>1011</v>
      </c>
      <c r="K6630" s="118">
        <v>1</v>
      </c>
      <c r="L6630" s="118">
        <v>0</v>
      </c>
      <c r="M6630" s="118">
        <v>1</v>
      </c>
      <c r="N6630" s="271"/>
      <c r="O6630" s="119">
        <f>M6630*N6630</f>
        <v>0</v>
      </c>
      <c r="P6630" s="117" t="s">
        <v>697</v>
      </c>
      <c r="Q6630" s="117" t="s">
        <v>9413</v>
      </c>
      <c r="R6630" s="118"/>
      <c r="S6630" s="118">
        <f>M6630*R6630</f>
        <v>0</v>
      </c>
      <c r="T6630" s="118"/>
      <c r="U6630" s="118">
        <f>M6630*T6630</f>
        <v>0</v>
      </c>
      <c r="V6630" s="119">
        <v>21</v>
      </c>
      <c r="W6630" s="119">
        <f>O6630*(V6630/100)</f>
        <v>0</v>
      </c>
      <c r="X6630" s="119">
        <f>O6630+W6630</f>
        <v>0</v>
      </c>
      <c r="Y6630" s="120">
        <v>8</v>
      </c>
      <c r="Z6630" s="9"/>
      <c r="AA6630" s="9"/>
      <c r="AB6630" s="9"/>
    </row>
    <row r="6631" spans="1:28" ht="4.5" customHeight="1" outlineLevel="6" x14ac:dyDescent="0.15">
      <c r="B6631" s="197"/>
      <c r="C6631" s="199"/>
      <c r="D6631" s="199"/>
      <c r="E6631" s="199"/>
      <c r="F6631" s="10"/>
      <c r="G6631" s="10"/>
      <c r="H6631" s="10"/>
      <c r="I6631" s="203"/>
      <c r="J6631" s="205"/>
      <c r="K6631" s="159"/>
      <c r="L6631" s="159"/>
      <c r="M6631" s="159"/>
      <c r="N6631" s="113"/>
      <c r="O6631" s="153"/>
      <c r="P6631" s="205"/>
      <c r="Q6631" s="205"/>
      <c r="R6631" s="159"/>
      <c r="S6631" s="159"/>
      <c r="T6631" s="159"/>
      <c r="U6631" s="159"/>
      <c r="V6631" s="153"/>
      <c r="W6631" s="153"/>
      <c r="X6631" s="153"/>
      <c r="Y6631" s="10"/>
      <c r="Z6631" s="9"/>
      <c r="AA6631" s="9"/>
      <c r="AB6631" s="9"/>
    </row>
    <row r="6632" spans="1:28" ht="14.25" outlineLevel="6" x14ac:dyDescent="0.15">
      <c r="B6632" s="197"/>
      <c r="C6632" s="198"/>
      <c r="D6632" s="114">
        <v>1557</v>
      </c>
      <c r="E6632" s="114"/>
      <c r="F6632" s="115"/>
      <c r="G6632" s="115" t="s">
        <v>2734</v>
      </c>
      <c r="H6632" s="115" t="s">
        <v>2733</v>
      </c>
      <c r="I6632" s="116" t="s">
        <v>1895</v>
      </c>
      <c r="J6632" s="117" t="s">
        <v>1011</v>
      </c>
      <c r="K6632" s="118">
        <v>1</v>
      </c>
      <c r="L6632" s="118">
        <v>0</v>
      </c>
      <c r="M6632" s="118">
        <v>1</v>
      </c>
      <c r="N6632" s="271"/>
      <c r="O6632" s="119">
        <f>M6632*N6632</f>
        <v>0</v>
      </c>
      <c r="P6632" s="117" t="s">
        <v>697</v>
      </c>
      <c r="Q6632" s="117" t="s">
        <v>9413</v>
      </c>
      <c r="R6632" s="118"/>
      <c r="S6632" s="118">
        <f>M6632*R6632</f>
        <v>0</v>
      </c>
      <c r="T6632" s="118"/>
      <c r="U6632" s="118">
        <f>M6632*T6632</f>
        <v>0</v>
      </c>
      <c r="V6632" s="119">
        <v>21</v>
      </c>
      <c r="W6632" s="119">
        <f>O6632*(V6632/100)</f>
        <v>0</v>
      </c>
      <c r="X6632" s="119">
        <f>O6632+W6632</f>
        <v>0</v>
      </c>
      <c r="Y6632" s="120">
        <v>8</v>
      </c>
      <c r="Z6632" s="9"/>
      <c r="AA6632" s="9"/>
      <c r="AB6632" s="9"/>
    </row>
    <row r="6633" spans="1:28" ht="4.5" customHeight="1" outlineLevel="6" x14ac:dyDescent="0.15">
      <c r="B6633" s="197"/>
      <c r="C6633" s="199"/>
      <c r="D6633" s="199"/>
      <c r="E6633" s="199"/>
      <c r="F6633" s="10"/>
      <c r="G6633" s="10"/>
      <c r="H6633" s="10"/>
      <c r="I6633" s="203"/>
      <c r="J6633" s="205"/>
      <c r="K6633" s="159"/>
      <c r="L6633" s="159"/>
      <c r="M6633" s="159"/>
      <c r="N6633" s="113"/>
      <c r="O6633" s="153"/>
      <c r="P6633" s="205"/>
      <c r="Q6633" s="205"/>
      <c r="R6633" s="159"/>
      <c r="S6633" s="159"/>
      <c r="T6633" s="159"/>
      <c r="U6633" s="159"/>
      <c r="V6633" s="153"/>
      <c r="W6633" s="153"/>
      <c r="X6633" s="153"/>
      <c r="Y6633" s="10"/>
      <c r="Z6633" s="9"/>
      <c r="AA6633" s="9"/>
      <c r="AB6633" s="9"/>
    </row>
    <row r="6634" spans="1:28" ht="42.75" outlineLevel="6" x14ac:dyDescent="0.15">
      <c r="B6634" s="197"/>
      <c r="C6634" s="198"/>
      <c r="D6634" s="114">
        <v>1558</v>
      </c>
      <c r="E6634" s="114"/>
      <c r="F6634" s="115"/>
      <c r="G6634" s="115" t="s">
        <v>2732</v>
      </c>
      <c r="H6634" s="115" t="s">
        <v>2731</v>
      </c>
      <c r="I6634" s="116" t="s">
        <v>1892</v>
      </c>
      <c r="J6634" s="117" t="s">
        <v>1011</v>
      </c>
      <c r="K6634" s="118">
        <v>1</v>
      </c>
      <c r="L6634" s="118">
        <v>0</v>
      </c>
      <c r="M6634" s="118">
        <v>1</v>
      </c>
      <c r="N6634" s="271"/>
      <c r="O6634" s="119">
        <f>M6634*N6634</f>
        <v>0</v>
      </c>
      <c r="P6634" s="117" t="s">
        <v>697</v>
      </c>
      <c r="Q6634" s="117" t="s">
        <v>9413</v>
      </c>
      <c r="R6634" s="118"/>
      <c r="S6634" s="118">
        <f>M6634*R6634</f>
        <v>0</v>
      </c>
      <c r="T6634" s="118"/>
      <c r="U6634" s="118">
        <f>M6634*T6634</f>
        <v>0</v>
      </c>
      <c r="V6634" s="119">
        <v>21</v>
      </c>
      <c r="W6634" s="119">
        <f>O6634*(V6634/100)</f>
        <v>0</v>
      </c>
      <c r="X6634" s="119">
        <f>O6634+W6634</f>
        <v>0</v>
      </c>
      <c r="Y6634" s="120">
        <v>8</v>
      </c>
      <c r="Z6634" s="9"/>
      <c r="AA6634" s="9"/>
      <c r="AB6634" s="9"/>
    </row>
    <row r="6635" spans="1:28" ht="4.5" customHeight="1" outlineLevel="6" x14ac:dyDescent="0.15">
      <c r="B6635" s="197"/>
      <c r="C6635" s="199"/>
      <c r="D6635" s="199"/>
      <c r="E6635" s="199"/>
      <c r="F6635" s="10"/>
      <c r="G6635" s="10"/>
      <c r="H6635" s="10"/>
      <c r="I6635" s="203"/>
      <c r="J6635" s="205"/>
      <c r="K6635" s="159"/>
      <c r="L6635" s="159"/>
      <c r="M6635" s="159"/>
      <c r="N6635" s="113"/>
      <c r="O6635" s="153"/>
      <c r="P6635" s="205"/>
      <c r="Q6635" s="205"/>
      <c r="R6635" s="159"/>
      <c r="S6635" s="159"/>
      <c r="T6635" s="159"/>
      <c r="U6635" s="159"/>
      <c r="V6635" s="153"/>
      <c r="W6635" s="153"/>
      <c r="X6635" s="153"/>
      <c r="Y6635" s="10"/>
      <c r="Z6635" s="9"/>
      <c r="AA6635" s="9"/>
      <c r="AB6635" s="9"/>
    </row>
    <row r="6636" spans="1:28" outlineLevel="6" x14ac:dyDescent="0.15">
      <c r="B6636" s="6"/>
      <c r="C6636" s="6"/>
      <c r="D6636" s="6"/>
      <c r="E6636" s="6"/>
      <c r="F6636" s="6"/>
      <c r="G6636" s="6"/>
      <c r="H6636" s="6"/>
      <c r="I6636" s="6"/>
      <c r="J6636" s="6"/>
      <c r="K6636" s="6"/>
      <c r="L6636" s="6"/>
      <c r="M6636" s="6"/>
      <c r="N6636" s="9"/>
      <c r="O6636" s="9"/>
      <c r="P6636" s="6"/>
      <c r="Q6636" s="6"/>
      <c r="R6636" s="6"/>
      <c r="S6636" s="6"/>
      <c r="T6636" s="6"/>
      <c r="U6636" s="6"/>
      <c r="V6636" s="6"/>
      <c r="W6636" s="9"/>
      <c r="X6636" s="9"/>
      <c r="Y6636" s="9"/>
    </row>
    <row r="6637" spans="1:28" ht="13.5" outlineLevel="4" x14ac:dyDescent="0.25">
      <c r="A6637" s="184" t="s">
        <v>1327</v>
      </c>
      <c r="B6637" s="233">
        <v>5</v>
      </c>
      <c r="C6637" s="234"/>
      <c r="D6637" s="234"/>
      <c r="E6637" s="234"/>
      <c r="F6637" s="188"/>
      <c r="G6637" s="188"/>
      <c r="H6637" s="188"/>
      <c r="I6637" s="235" t="s">
        <v>1326</v>
      </c>
      <c r="J6637" s="236"/>
      <c r="K6637" s="237"/>
      <c r="L6637" s="237"/>
      <c r="M6637" s="237"/>
      <c r="N6637" s="188"/>
      <c r="O6637" s="186">
        <f>SUBTOTAL(9,O6638:O6879)</f>
        <v>0</v>
      </c>
      <c r="P6637" s="236" t="s">
        <v>474</v>
      </c>
      <c r="Q6637" s="236"/>
      <c r="R6637" s="237"/>
      <c r="S6637" s="187">
        <f>SUBTOTAL(9,S6638:S6879)</f>
        <v>0</v>
      </c>
      <c r="T6637" s="237"/>
      <c r="U6637" s="187">
        <f>SUBTOTAL(9,U6638:U6879)</f>
        <v>0</v>
      </c>
      <c r="V6637" s="238"/>
      <c r="W6637" s="186">
        <f>SUBTOTAL(9,W6638:W6879)</f>
        <v>0</v>
      </c>
      <c r="X6637" s="186">
        <f>SUBTOTAL(9,X6638:X6879)</f>
        <v>0</v>
      </c>
      <c r="Y6637" s="184"/>
      <c r="Z6637" s="6"/>
      <c r="AA6637" s="9"/>
      <c r="AB6637" s="9"/>
    </row>
    <row r="6638" spans="1:28" ht="13.5" outlineLevel="5" x14ac:dyDescent="0.25">
      <c r="A6638" s="189" t="s">
        <v>1325</v>
      </c>
      <c r="B6638" s="239">
        <v>6</v>
      </c>
      <c r="C6638" s="240"/>
      <c r="D6638" s="240"/>
      <c r="E6638" s="240"/>
      <c r="F6638" s="193"/>
      <c r="G6638" s="193"/>
      <c r="H6638" s="193"/>
      <c r="I6638" s="241" t="s">
        <v>1324</v>
      </c>
      <c r="J6638" s="242"/>
      <c r="K6638" s="243"/>
      <c r="L6638" s="243"/>
      <c r="M6638" s="243"/>
      <c r="N6638" s="193"/>
      <c r="O6638" s="191">
        <f>SUBTOTAL(9,O6639:O6821)</f>
        <v>0</v>
      </c>
      <c r="P6638" s="242" t="s">
        <v>475</v>
      </c>
      <c r="Q6638" s="242"/>
      <c r="R6638" s="243"/>
      <c r="S6638" s="192">
        <f>SUBTOTAL(9,S6639:S6821)</f>
        <v>0</v>
      </c>
      <c r="T6638" s="243"/>
      <c r="U6638" s="192">
        <f>SUBTOTAL(9,U6639:U6821)</f>
        <v>0</v>
      </c>
      <c r="V6638" s="244"/>
      <c r="W6638" s="191">
        <f>SUBTOTAL(9,W6639:W6821)</f>
        <v>0</v>
      </c>
      <c r="X6638" s="191">
        <f>SUBTOTAL(9,X6639:X6821)</f>
        <v>0</v>
      </c>
      <c r="Y6638" s="189"/>
      <c r="Z6638" s="6"/>
      <c r="AA6638" s="9"/>
      <c r="AB6638" s="9"/>
    </row>
    <row r="6639" spans="1:28" ht="14.25" outlineLevel="6" x14ac:dyDescent="0.15">
      <c r="B6639" s="197"/>
      <c r="C6639" s="198"/>
      <c r="D6639" s="114">
        <v>1559</v>
      </c>
      <c r="E6639" s="114"/>
      <c r="F6639" s="115"/>
      <c r="G6639" s="115" t="s">
        <v>2730</v>
      </c>
      <c r="H6639" s="115" t="s">
        <v>2729</v>
      </c>
      <c r="I6639" s="116" t="s">
        <v>2728</v>
      </c>
      <c r="J6639" s="117" t="s">
        <v>696</v>
      </c>
      <c r="K6639" s="118">
        <v>1</v>
      </c>
      <c r="L6639" s="118">
        <v>0</v>
      </c>
      <c r="M6639" s="118">
        <v>1</v>
      </c>
      <c r="N6639" s="271"/>
      <c r="O6639" s="119">
        <f>M6639*N6639</f>
        <v>0</v>
      </c>
      <c r="P6639" s="117" t="s">
        <v>697</v>
      </c>
      <c r="Q6639" s="117" t="s">
        <v>9413</v>
      </c>
      <c r="R6639" s="118"/>
      <c r="S6639" s="118">
        <f>M6639*R6639</f>
        <v>0</v>
      </c>
      <c r="T6639" s="118"/>
      <c r="U6639" s="118">
        <f>M6639*T6639</f>
        <v>0</v>
      </c>
      <c r="V6639" s="119">
        <v>21</v>
      </c>
      <c r="W6639" s="119">
        <f>O6639*(V6639/100)</f>
        <v>0</v>
      </c>
      <c r="X6639" s="119">
        <f>O6639+W6639</f>
        <v>0</v>
      </c>
      <c r="Y6639" s="120">
        <v>8</v>
      </c>
      <c r="Z6639" s="9"/>
      <c r="AA6639" s="9"/>
      <c r="AB6639" s="9"/>
    </row>
    <row r="6640" spans="1:28" ht="4.5" customHeight="1" outlineLevel="6" x14ac:dyDescent="0.15">
      <c r="B6640" s="197"/>
      <c r="C6640" s="199"/>
      <c r="D6640" s="199"/>
      <c r="E6640" s="199"/>
      <c r="F6640" s="10"/>
      <c r="G6640" s="10"/>
      <c r="H6640" s="10"/>
      <c r="I6640" s="203"/>
      <c r="J6640" s="205"/>
      <c r="K6640" s="159"/>
      <c r="L6640" s="159"/>
      <c r="M6640" s="159"/>
      <c r="N6640" s="113"/>
      <c r="O6640" s="153"/>
      <c r="P6640" s="205"/>
      <c r="Q6640" s="205"/>
      <c r="R6640" s="159"/>
      <c r="S6640" s="159"/>
      <c r="T6640" s="159"/>
      <c r="U6640" s="159"/>
      <c r="V6640" s="153"/>
      <c r="W6640" s="153"/>
      <c r="X6640" s="153"/>
      <c r="Y6640" s="10"/>
      <c r="Z6640" s="9"/>
      <c r="AA6640" s="9"/>
      <c r="AB6640" s="9"/>
    </row>
    <row r="6641" spans="2:28" ht="14.25" outlineLevel="6" x14ac:dyDescent="0.15">
      <c r="B6641" s="197"/>
      <c r="C6641" s="198"/>
      <c r="D6641" s="114">
        <v>1560</v>
      </c>
      <c r="E6641" s="114"/>
      <c r="F6641" s="115"/>
      <c r="G6641" s="115" t="s">
        <v>2727</v>
      </c>
      <c r="H6641" s="115" t="s">
        <v>2726</v>
      </c>
      <c r="I6641" s="116" t="s">
        <v>2725</v>
      </c>
      <c r="J6641" s="117" t="s">
        <v>696</v>
      </c>
      <c r="K6641" s="118">
        <v>1</v>
      </c>
      <c r="L6641" s="118">
        <v>0</v>
      </c>
      <c r="M6641" s="118">
        <v>1</v>
      </c>
      <c r="N6641" s="271"/>
      <c r="O6641" s="119">
        <f>M6641*N6641</f>
        <v>0</v>
      </c>
      <c r="P6641" s="117" t="s">
        <v>697</v>
      </c>
      <c r="Q6641" s="117" t="s">
        <v>9413</v>
      </c>
      <c r="R6641" s="118"/>
      <c r="S6641" s="118">
        <f>M6641*R6641</f>
        <v>0</v>
      </c>
      <c r="T6641" s="118"/>
      <c r="U6641" s="118">
        <f>M6641*T6641</f>
        <v>0</v>
      </c>
      <c r="V6641" s="119">
        <v>21</v>
      </c>
      <c r="W6641" s="119">
        <f>O6641*(V6641/100)</f>
        <v>0</v>
      </c>
      <c r="X6641" s="119">
        <f>O6641+W6641</f>
        <v>0</v>
      </c>
      <c r="Y6641" s="120">
        <v>8</v>
      </c>
      <c r="Z6641" s="9"/>
      <c r="AA6641" s="9"/>
      <c r="AB6641" s="9"/>
    </row>
    <row r="6642" spans="2:28" ht="4.5" customHeight="1" outlineLevel="6" x14ac:dyDescent="0.15">
      <c r="B6642" s="197"/>
      <c r="C6642" s="199"/>
      <c r="D6642" s="199"/>
      <c r="E6642" s="199"/>
      <c r="F6642" s="10"/>
      <c r="G6642" s="10"/>
      <c r="H6642" s="10"/>
      <c r="I6642" s="203"/>
      <c r="J6642" s="205"/>
      <c r="K6642" s="159"/>
      <c r="L6642" s="159"/>
      <c r="M6642" s="159"/>
      <c r="N6642" s="113"/>
      <c r="O6642" s="153"/>
      <c r="P6642" s="205"/>
      <c r="Q6642" s="205"/>
      <c r="R6642" s="159"/>
      <c r="S6642" s="159"/>
      <c r="T6642" s="159"/>
      <c r="U6642" s="159"/>
      <c r="V6642" s="153"/>
      <c r="W6642" s="153"/>
      <c r="X6642" s="153"/>
      <c r="Y6642" s="10"/>
      <c r="Z6642" s="9"/>
      <c r="AA6642" s="9"/>
      <c r="AB6642" s="9"/>
    </row>
    <row r="6643" spans="2:28" ht="14.25" outlineLevel="6" x14ac:dyDescent="0.15">
      <c r="B6643" s="197"/>
      <c r="C6643" s="198"/>
      <c r="D6643" s="114">
        <v>1561</v>
      </c>
      <c r="E6643" s="114"/>
      <c r="F6643" s="115"/>
      <c r="G6643" s="115" t="s">
        <v>2724</v>
      </c>
      <c r="H6643" s="115" t="s">
        <v>2723</v>
      </c>
      <c r="I6643" s="116" t="s">
        <v>2722</v>
      </c>
      <c r="J6643" s="117" t="s">
        <v>696</v>
      </c>
      <c r="K6643" s="118">
        <v>3</v>
      </c>
      <c r="L6643" s="118">
        <v>0</v>
      </c>
      <c r="M6643" s="118">
        <v>3</v>
      </c>
      <c r="N6643" s="271"/>
      <c r="O6643" s="119">
        <f>M6643*N6643</f>
        <v>0</v>
      </c>
      <c r="P6643" s="117" t="s">
        <v>697</v>
      </c>
      <c r="Q6643" s="117" t="s">
        <v>9413</v>
      </c>
      <c r="R6643" s="118"/>
      <c r="S6643" s="118">
        <f>M6643*R6643</f>
        <v>0</v>
      </c>
      <c r="T6643" s="118"/>
      <c r="U6643" s="118">
        <f>M6643*T6643</f>
        <v>0</v>
      </c>
      <c r="V6643" s="119">
        <v>21</v>
      </c>
      <c r="W6643" s="119">
        <f>O6643*(V6643/100)</f>
        <v>0</v>
      </c>
      <c r="X6643" s="119">
        <f>O6643+W6643</f>
        <v>0</v>
      </c>
      <c r="Y6643" s="120">
        <v>8</v>
      </c>
      <c r="Z6643" s="9"/>
      <c r="AA6643" s="9"/>
      <c r="AB6643" s="9"/>
    </row>
    <row r="6644" spans="2:28" ht="4.5" customHeight="1" outlineLevel="6" x14ac:dyDescent="0.15">
      <c r="B6644" s="197"/>
      <c r="C6644" s="199"/>
      <c r="D6644" s="199"/>
      <c r="E6644" s="199"/>
      <c r="F6644" s="10"/>
      <c r="G6644" s="10"/>
      <c r="H6644" s="10"/>
      <c r="I6644" s="203"/>
      <c r="J6644" s="205"/>
      <c r="K6644" s="159"/>
      <c r="L6644" s="159"/>
      <c r="M6644" s="159"/>
      <c r="N6644" s="113"/>
      <c r="O6644" s="153"/>
      <c r="P6644" s="205"/>
      <c r="Q6644" s="205"/>
      <c r="R6644" s="159"/>
      <c r="S6644" s="159"/>
      <c r="T6644" s="159"/>
      <c r="U6644" s="159"/>
      <c r="V6644" s="153"/>
      <c r="W6644" s="153"/>
      <c r="X6644" s="153"/>
      <c r="Y6644" s="10"/>
      <c r="Z6644" s="9"/>
      <c r="AA6644" s="9"/>
      <c r="AB6644" s="9"/>
    </row>
    <row r="6645" spans="2:28" ht="28.5" outlineLevel="6" x14ac:dyDescent="0.15">
      <c r="B6645" s="197"/>
      <c r="C6645" s="198"/>
      <c r="D6645" s="114">
        <v>1562</v>
      </c>
      <c r="E6645" s="114"/>
      <c r="F6645" s="115"/>
      <c r="G6645" s="115" t="s">
        <v>2721</v>
      </c>
      <c r="H6645" s="115" t="s">
        <v>2720</v>
      </c>
      <c r="I6645" s="116" t="s">
        <v>2719</v>
      </c>
      <c r="J6645" s="117" t="s">
        <v>696</v>
      </c>
      <c r="K6645" s="118">
        <v>27</v>
      </c>
      <c r="L6645" s="118">
        <v>0</v>
      </c>
      <c r="M6645" s="118">
        <v>27</v>
      </c>
      <c r="N6645" s="271"/>
      <c r="O6645" s="119">
        <f>M6645*N6645</f>
        <v>0</v>
      </c>
      <c r="P6645" s="117" t="s">
        <v>697</v>
      </c>
      <c r="Q6645" s="117" t="s">
        <v>9413</v>
      </c>
      <c r="R6645" s="118"/>
      <c r="S6645" s="118">
        <f>M6645*R6645</f>
        <v>0</v>
      </c>
      <c r="T6645" s="118"/>
      <c r="U6645" s="118">
        <f>M6645*T6645</f>
        <v>0</v>
      </c>
      <c r="V6645" s="119">
        <v>21</v>
      </c>
      <c r="W6645" s="119">
        <f>O6645*(V6645/100)</f>
        <v>0</v>
      </c>
      <c r="X6645" s="119">
        <f>O6645+W6645</f>
        <v>0</v>
      </c>
      <c r="Y6645" s="120">
        <v>8</v>
      </c>
      <c r="Z6645" s="9"/>
      <c r="AA6645" s="9"/>
      <c r="AB6645" s="9"/>
    </row>
    <row r="6646" spans="2:28" ht="4.5" customHeight="1" outlineLevel="6" x14ac:dyDescent="0.15">
      <c r="B6646" s="197"/>
      <c r="C6646" s="199"/>
      <c r="D6646" s="199"/>
      <c r="E6646" s="199"/>
      <c r="F6646" s="10"/>
      <c r="G6646" s="10"/>
      <c r="H6646" s="10"/>
      <c r="I6646" s="203"/>
      <c r="J6646" s="205"/>
      <c r="K6646" s="159"/>
      <c r="L6646" s="159"/>
      <c r="M6646" s="159"/>
      <c r="N6646" s="113"/>
      <c r="O6646" s="153"/>
      <c r="P6646" s="205"/>
      <c r="Q6646" s="205"/>
      <c r="R6646" s="159"/>
      <c r="S6646" s="159"/>
      <c r="T6646" s="159"/>
      <c r="U6646" s="159"/>
      <c r="V6646" s="153"/>
      <c r="W6646" s="153"/>
      <c r="X6646" s="153"/>
      <c r="Y6646" s="10"/>
      <c r="Z6646" s="9"/>
      <c r="AA6646" s="9"/>
      <c r="AB6646" s="9"/>
    </row>
    <row r="6647" spans="2:28" ht="14.25" outlineLevel="6" x14ac:dyDescent="0.15">
      <c r="B6647" s="197"/>
      <c r="C6647" s="198"/>
      <c r="D6647" s="114">
        <v>1563</v>
      </c>
      <c r="E6647" s="114"/>
      <c r="F6647" s="115"/>
      <c r="G6647" s="115" t="s">
        <v>2718</v>
      </c>
      <c r="H6647" s="115" t="s">
        <v>2717</v>
      </c>
      <c r="I6647" s="116" t="s">
        <v>2716</v>
      </c>
      <c r="J6647" s="117" t="s">
        <v>696</v>
      </c>
      <c r="K6647" s="118">
        <v>27</v>
      </c>
      <c r="L6647" s="118">
        <v>0</v>
      </c>
      <c r="M6647" s="118">
        <v>27</v>
      </c>
      <c r="N6647" s="271"/>
      <c r="O6647" s="119">
        <f>M6647*N6647</f>
        <v>0</v>
      </c>
      <c r="P6647" s="117" t="s">
        <v>697</v>
      </c>
      <c r="Q6647" s="117" t="s">
        <v>9413</v>
      </c>
      <c r="R6647" s="118"/>
      <c r="S6647" s="118">
        <f>M6647*R6647</f>
        <v>0</v>
      </c>
      <c r="T6647" s="118"/>
      <c r="U6647" s="118">
        <f>M6647*T6647</f>
        <v>0</v>
      </c>
      <c r="V6647" s="119">
        <v>21</v>
      </c>
      <c r="W6647" s="119">
        <f>O6647*(V6647/100)</f>
        <v>0</v>
      </c>
      <c r="X6647" s="119">
        <f>O6647+W6647</f>
        <v>0</v>
      </c>
      <c r="Y6647" s="120">
        <v>8</v>
      </c>
      <c r="Z6647" s="9"/>
      <c r="AA6647" s="9"/>
      <c r="AB6647" s="9"/>
    </row>
    <row r="6648" spans="2:28" ht="4.5" customHeight="1" outlineLevel="6" x14ac:dyDescent="0.15">
      <c r="B6648" s="197"/>
      <c r="C6648" s="199"/>
      <c r="D6648" s="199"/>
      <c r="E6648" s="199"/>
      <c r="F6648" s="10"/>
      <c r="G6648" s="10"/>
      <c r="H6648" s="10"/>
      <c r="I6648" s="203"/>
      <c r="J6648" s="205"/>
      <c r="K6648" s="159"/>
      <c r="L6648" s="159"/>
      <c r="M6648" s="159"/>
      <c r="N6648" s="113"/>
      <c r="O6648" s="153"/>
      <c r="P6648" s="205"/>
      <c r="Q6648" s="205"/>
      <c r="R6648" s="159"/>
      <c r="S6648" s="159"/>
      <c r="T6648" s="159"/>
      <c r="U6648" s="159"/>
      <c r="V6648" s="153"/>
      <c r="W6648" s="153"/>
      <c r="X6648" s="153"/>
      <c r="Y6648" s="10"/>
      <c r="Z6648" s="9"/>
      <c r="AA6648" s="9"/>
      <c r="AB6648" s="9"/>
    </row>
    <row r="6649" spans="2:28" ht="14.25" outlineLevel="6" x14ac:dyDescent="0.15">
      <c r="B6649" s="197"/>
      <c r="C6649" s="198"/>
      <c r="D6649" s="114">
        <v>1564</v>
      </c>
      <c r="E6649" s="114"/>
      <c r="F6649" s="115"/>
      <c r="G6649" s="115" t="s">
        <v>2715</v>
      </c>
      <c r="H6649" s="115" t="s">
        <v>2714</v>
      </c>
      <c r="I6649" s="116" t="s">
        <v>2713</v>
      </c>
      <c r="J6649" s="117" t="s">
        <v>696</v>
      </c>
      <c r="K6649" s="118">
        <v>1</v>
      </c>
      <c r="L6649" s="118">
        <v>0</v>
      </c>
      <c r="M6649" s="118">
        <v>1</v>
      </c>
      <c r="N6649" s="271"/>
      <c r="O6649" s="119">
        <f>M6649*N6649</f>
        <v>0</v>
      </c>
      <c r="P6649" s="117" t="s">
        <v>697</v>
      </c>
      <c r="Q6649" s="117" t="s">
        <v>9413</v>
      </c>
      <c r="R6649" s="118"/>
      <c r="S6649" s="118">
        <f>M6649*R6649</f>
        <v>0</v>
      </c>
      <c r="T6649" s="118"/>
      <c r="U6649" s="118">
        <f>M6649*T6649</f>
        <v>0</v>
      </c>
      <c r="V6649" s="119">
        <v>21</v>
      </c>
      <c r="W6649" s="119">
        <f>O6649*(V6649/100)</f>
        <v>0</v>
      </c>
      <c r="X6649" s="119">
        <f>O6649+W6649</f>
        <v>0</v>
      </c>
      <c r="Y6649" s="120">
        <v>8</v>
      </c>
      <c r="Z6649" s="9"/>
      <c r="AA6649" s="9"/>
      <c r="AB6649" s="9"/>
    </row>
    <row r="6650" spans="2:28" ht="4.5" customHeight="1" outlineLevel="6" x14ac:dyDescent="0.15">
      <c r="B6650" s="197"/>
      <c r="C6650" s="199"/>
      <c r="D6650" s="199"/>
      <c r="E6650" s="199"/>
      <c r="F6650" s="10"/>
      <c r="G6650" s="10"/>
      <c r="H6650" s="10"/>
      <c r="I6650" s="203"/>
      <c r="J6650" s="205"/>
      <c r="K6650" s="159"/>
      <c r="L6650" s="159"/>
      <c r="M6650" s="159"/>
      <c r="N6650" s="113"/>
      <c r="O6650" s="153"/>
      <c r="P6650" s="205"/>
      <c r="Q6650" s="205"/>
      <c r="R6650" s="159"/>
      <c r="S6650" s="159"/>
      <c r="T6650" s="159"/>
      <c r="U6650" s="159"/>
      <c r="V6650" s="153"/>
      <c r="W6650" s="153"/>
      <c r="X6650" s="153"/>
      <c r="Y6650" s="10"/>
      <c r="Z6650" s="9"/>
      <c r="AA6650" s="9"/>
      <c r="AB6650" s="9"/>
    </row>
    <row r="6651" spans="2:28" ht="14.25" outlineLevel="6" x14ac:dyDescent="0.15">
      <c r="B6651" s="197"/>
      <c r="C6651" s="198"/>
      <c r="D6651" s="114">
        <v>1565</v>
      </c>
      <c r="E6651" s="114"/>
      <c r="F6651" s="115"/>
      <c r="G6651" s="115" t="s">
        <v>2712</v>
      </c>
      <c r="H6651" s="115" t="s">
        <v>2711</v>
      </c>
      <c r="I6651" s="116" t="s">
        <v>2710</v>
      </c>
      <c r="J6651" s="117" t="s">
        <v>696</v>
      </c>
      <c r="K6651" s="118">
        <v>1</v>
      </c>
      <c r="L6651" s="118">
        <v>0</v>
      </c>
      <c r="M6651" s="118">
        <v>1</v>
      </c>
      <c r="N6651" s="271"/>
      <c r="O6651" s="119">
        <f>M6651*N6651</f>
        <v>0</v>
      </c>
      <c r="P6651" s="117" t="s">
        <v>697</v>
      </c>
      <c r="Q6651" s="117" t="s">
        <v>9413</v>
      </c>
      <c r="R6651" s="118"/>
      <c r="S6651" s="118">
        <f>M6651*R6651</f>
        <v>0</v>
      </c>
      <c r="T6651" s="118"/>
      <c r="U6651" s="118">
        <f>M6651*T6651</f>
        <v>0</v>
      </c>
      <c r="V6651" s="119">
        <v>21</v>
      </c>
      <c r="W6651" s="119">
        <f>O6651*(V6651/100)</f>
        <v>0</v>
      </c>
      <c r="X6651" s="119">
        <f>O6651+W6651</f>
        <v>0</v>
      </c>
      <c r="Y6651" s="120">
        <v>8</v>
      </c>
      <c r="Z6651" s="9"/>
      <c r="AA6651" s="9"/>
      <c r="AB6651" s="9"/>
    </row>
    <row r="6652" spans="2:28" ht="4.5" customHeight="1" outlineLevel="6" x14ac:dyDescent="0.15">
      <c r="B6652" s="197"/>
      <c r="C6652" s="199"/>
      <c r="D6652" s="199"/>
      <c r="E6652" s="199"/>
      <c r="F6652" s="10"/>
      <c r="G6652" s="10"/>
      <c r="H6652" s="10"/>
      <c r="I6652" s="203"/>
      <c r="J6652" s="205"/>
      <c r="K6652" s="159"/>
      <c r="L6652" s="159"/>
      <c r="M6652" s="159"/>
      <c r="N6652" s="113"/>
      <c r="O6652" s="153"/>
      <c r="P6652" s="205"/>
      <c r="Q6652" s="205"/>
      <c r="R6652" s="159"/>
      <c r="S6652" s="159"/>
      <c r="T6652" s="159"/>
      <c r="U6652" s="159"/>
      <c r="V6652" s="153"/>
      <c r="W6652" s="153"/>
      <c r="X6652" s="153"/>
      <c r="Y6652" s="10"/>
      <c r="Z6652" s="9"/>
      <c r="AA6652" s="9"/>
      <c r="AB6652" s="9"/>
    </row>
    <row r="6653" spans="2:28" ht="14.25" outlineLevel="6" x14ac:dyDescent="0.15">
      <c r="B6653" s="197"/>
      <c r="C6653" s="198"/>
      <c r="D6653" s="114">
        <v>1566</v>
      </c>
      <c r="E6653" s="114"/>
      <c r="F6653" s="115"/>
      <c r="G6653" s="115" t="s">
        <v>2709</v>
      </c>
      <c r="H6653" s="115" t="s">
        <v>2708</v>
      </c>
      <c r="I6653" s="116" t="s">
        <v>2707</v>
      </c>
      <c r="J6653" s="117" t="s">
        <v>696</v>
      </c>
      <c r="K6653" s="118">
        <v>1</v>
      </c>
      <c r="L6653" s="118">
        <v>0</v>
      </c>
      <c r="M6653" s="118">
        <v>1</v>
      </c>
      <c r="N6653" s="271"/>
      <c r="O6653" s="119">
        <f>M6653*N6653</f>
        <v>0</v>
      </c>
      <c r="P6653" s="117" t="s">
        <v>697</v>
      </c>
      <c r="Q6653" s="117" t="s">
        <v>9413</v>
      </c>
      <c r="R6653" s="118"/>
      <c r="S6653" s="118">
        <f>M6653*R6653</f>
        <v>0</v>
      </c>
      <c r="T6653" s="118"/>
      <c r="U6653" s="118">
        <f>M6653*T6653</f>
        <v>0</v>
      </c>
      <c r="V6653" s="119">
        <v>21</v>
      </c>
      <c r="W6653" s="119">
        <f>O6653*(V6653/100)</f>
        <v>0</v>
      </c>
      <c r="X6653" s="119">
        <f>O6653+W6653</f>
        <v>0</v>
      </c>
      <c r="Y6653" s="120">
        <v>8</v>
      </c>
      <c r="Z6653" s="9"/>
      <c r="AA6653" s="9"/>
      <c r="AB6653" s="9"/>
    </row>
    <row r="6654" spans="2:28" ht="4.5" customHeight="1" outlineLevel="6" x14ac:dyDescent="0.15">
      <c r="B6654" s="197"/>
      <c r="C6654" s="199"/>
      <c r="D6654" s="199"/>
      <c r="E6654" s="199"/>
      <c r="F6654" s="10"/>
      <c r="G6654" s="10"/>
      <c r="H6654" s="10"/>
      <c r="I6654" s="203"/>
      <c r="J6654" s="205"/>
      <c r="K6654" s="159"/>
      <c r="L6654" s="159"/>
      <c r="M6654" s="159"/>
      <c r="N6654" s="113"/>
      <c r="O6654" s="153"/>
      <c r="P6654" s="205"/>
      <c r="Q6654" s="205"/>
      <c r="R6654" s="159"/>
      <c r="S6654" s="159"/>
      <c r="T6654" s="159"/>
      <c r="U6654" s="159"/>
      <c r="V6654" s="153"/>
      <c r="W6654" s="153"/>
      <c r="X6654" s="153"/>
      <c r="Y6654" s="10"/>
      <c r="Z6654" s="9"/>
      <c r="AA6654" s="9"/>
      <c r="AB6654" s="9"/>
    </row>
    <row r="6655" spans="2:28" ht="14.25" outlineLevel="6" x14ac:dyDescent="0.15">
      <c r="B6655" s="197"/>
      <c r="C6655" s="198"/>
      <c r="D6655" s="114">
        <v>1567</v>
      </c>
      <c r="E6655" s="114"/>
      <c r="F6655" s="115"/>
      <c r="G6655" s="115" t="s">
        <v>2706</v>
      </c>
      <c r="H6655" s="115" t="s">
        <v>2705</v>
      </c>
      <c r="I6655" s="116" t="s">
        <v>2704</v>
      </c>
      <c r="J6655" s="117" t="s">
        <v>696</v>
      </c>
      <c r="K6655" s="118">
        <v>1</v>
      </c>
      <c r="L6655" s="118">
        <v>0</v>
      </c>
      <c r="M6655" s="118">
        <v>1</v>
      </c>
      <c r="N6655" s="271"/>
      <c r="O6655" s="119">
        <f>M6655*N6655</f>
        <v>0</v>
      </c>
      <c r="P6655" s="117" t="s">
        <v>697</v>
      </c>
      <c r="Q6655" s="117" t="s">
        <v>9413</v>
      </c>
      <c r="R6655" s="118"/>
      <c r="S6655" s="118">
        <f>M6655*R6655</f>
        <v>0</v>
      </c>
      <c r="T6655" s="118"/>
      <c r="U6655" s="118">
        <f>M6655*T6655</f>
        <v>0</v>
      </c>
      <c r="V6655" s="119">
        <v>21</v>
      </c>
      <c r="W6655" s="119">
        <f>O6655*(V6655/100)</f>
        <v>0</v>
      </c>
      <c r="X6655" s="119">
        <f>O6655+W6655</f>
        <v>0</v>
      </c>
      <c r="Y6655" s="120">
        <v>8</v>
      </c>
      <c r="Z6655" s="9"/>
      <c r="AA6655" s="9"/>
      <c r="AB6655" s="9"/>
    </row>
    <row r="6656" spans="2:28" ht="4.5" customHeight="1" outlineLevel="6" x14ac:dyDescent="0.15">
      <c r="B6656" s="197"/>
      <c r="C6656" s="199"/>
      <c r="D6656" s="199"/>
      <c r="E6656" s="199"/>
      <c r="F6656" s="10"/>
      <c r="G6656" s="10"/>
      <c r="H6656" s="10"/>
      <c r="I6656" s="203"/>
      <c r="J6656" s="205"/>
      <c r="K6656" s="159"/>
      <c r="L6656" s="159"/>
      <c r="M6656" s="159"/>
      <c r="N6656" s="113"/>
      <c r="O6656" s="153"/>
      <c r="P6656" s="205"/>
      <c r="Q6656" s="205"/>
      <c r="R6656" s="159"/>
      <c r="S6656" s="159"/>
      <c r="T6656" s="159"/>
      <c r="U6656" s="159"/>
      <c r="V6656" s="153"/>
      <c r="W6656" s="153"/>
      <c r="X6656" s="153"/>
      <c r="Y6656" s="10"/>
      <c r="Z6656" s="9"/>
      <c r="AA6656" s="9"/>
      <c r="AB6656" s="9"/>
    </row>
    <row r="6657" spans="2:28" ht="14.25" outlineLevel="6" x14ac:dyDescent="0.15">
      <c r="B6657" s="197"/>
      <c r="C6657" s="198"/>
      <c r="D6657" s="114">
        <v>1568</v>
      </c>
      <c r="E6657" s="114"/>
      <c r="F6657" s="115"/>
      <c r="G6657" s="115" t="s">
        <v>2703</v>
      </c>
      <c r="H6657" s="115" t="s">
        <v>2702</v>
      </c>
      <c r="I6657" s="116" t="s">
        <v>2701</v>
      </c>
      <c r="J6657" s="117" t="s">
        <v>696</v>
      </c>
      <c r="K6657" s="118">
        <v>1</v>
      </c>
      <c r="L6657" s="118">
        <v>0</v>
      </c>
      <c r="M6657" s="118">
        <v>1</v>
      </c>
      <c r="N6657" s="271"/>
      <c r="O6657" s="119">
        <f>M6657*N6657</f>
        <v>0</v>
      </c>
      <c r="P6657" s="117" t="s">
        <v>697</v>
      </c>
      <c r="Q6657" s="117" t="s">
        <v>9413</v>
      </c>
      <c r="R6657" s="118"/>
      <c r="S6657" s="118">
        <f>M6657*R6657</f>
        <v>0</v>
      </c>
      <c r="T6657" s="118"/>
      <c r="U6657" s="118">
        <f>M6657*T6657</f>
        <v>0</v>
      </c>
      <c r="V6657" s="119">
        <v>21</v>
      </c>
      <c r="W6657" s="119">
        <f>O6657*(V6657/100)</f>
        <v>0</v>
      </c>
      <c r="X6657" s="119">
        <f>O6657+W6657</f>
        <v>0</v>
      </c>
      <c r="Y6657" s="120">
        <v>8</v>
      </c>
      <c r="Z6657" s="9"/>
      <c r="AA6657" s="9"/>
      <c r="AB6657" s="9"/>
    </row>
    <row r="6658" spans="2:28" ht="4.5" customHeight="1" outlineLevel="6" x14ac:dyDescent="0.15">
      <c r="B6658" s="197"/>
      <c r="C6658" s="199"/>
      <c r="D6658" s="199"/>
      <c r="E6658" s="199"/>
      <c r="F6658" s="10"/>
      <c r="G6658" s="10"/>
      <c r="H6658" s="10"/>
      <c r="I6658" s="203"/>
      <c r="J6658" s="205"/>
      <c r="K6658" s="159"/>
      <c r="L6658" s="159"/>
      <c r="M6658" s="159"/>
      <c r="N6658" s="113"/>
      <c r="O6658" s="153"/>
      <c r="P6658" s="205"/>
      <c r="Q6658" s="205"/>
      <c r="R6658" s="159"/>
      <c r="S6658" s="159"/>
      <c r="T6658" s="159"/>
      <c r="U6658" s="159"/>
      <c r="V6658" s="153"/>
      <c r="W6658" s="153"/>
      <c r="X6658" s="153"/>
      <c r="Y6658" s="10"/>
      <c r="Z6658" s="9"/>
      <c r="AA6658" s="9"/>
      <c r="AB6658" s="9"/>
    </row>
    <row r="6659" spans="2:28" ht="14.25" outlineLevel="6" x14ac:dyDescent="0.15">
      <c r="B6659" s="197"/>
      <c r="C6659" s="198"/>
      <c r="D6659" s="114">
        <v>1569</v>
      </c>
      <c r="E6659" s="114"/>
      <c r="F6659" s="115"/>
      <c r="G6659" s="115" t="s">
        <v>2700</v>
      </c>
      <c r="H6659" s="115" t="s">
        <v>2699</v>
      </c>
      <c r="I6659" s="116" t="s">
        <v>2698</v>
      </c>
      <c r="J6659" s="117" t="s">
        <v>696</v>
      </c>
      <c r="K6659" s="118">
        <v>1</v>
      </c>
      <c r="L6659" s="118">
        <v>0</v>
      </c>
      <c r="M6659" s="118">
        <v>1</v>
      </c>
      <c r="N6659" s="271"/>
      <c r="O6659" s="119">
        <f>M6659*N6659</f>
        <v>0</v>
      </c>
      <c r="P6659" s="117" t="s">
        <v>697</v>
      </c>
      <c r="Q6659" s="117" t="s">
        <v>9413</v>
      </c>
      <c r="R6659" s="118"/>
      <c r="S6659" s="118">
        <f>M6659*R6659</f>
        <v>0</v>
      </c>
      <c r="T6659" s="118"/>
      <c r="U6659" s="118">
        <f>M6659*T6659</f>
        <v>0</v>
      </c>
      <c r="V6659" s="119">
        <v>21</v>
      </c>
      <c r="W6659" s="119">
        <f>O6659*(V6659/100)</f>
        <v>0</v>
      </c>
      <c r="X6659" s="119">
        <f>O6659+W6659</f>
        <v>0</v>
      </c>
      <c r="Y6659" s="120">
        <v>8</v>
      </c>
      <c r="Z6659" s="9"/>
      <c r="AA6659" s="9"/>
      <c r="AB6659" s="9"/>
    </row>
    <row r="6660" spans="2:28" ht="4.5" customHeight="1" outlineLevel="6" x14ac:dyDescent="0.15">
      <c r="B6660" s="197"/>
      <c r="C6660" s="199"/>
      <c r="D6660" s="199"/>
      <c r="E6660" s="199"/>
      <c r="F6660" s="10"/>
      <c r="G6660" s="10"/>
      <c r="H6660" s="10"/>
      <c r="I6660" s="203"/>
      <c r="J6660" s="205"/>
      <c r="K6660" s="159"/>
      <c r="L6660" s="159"/>
      <c r="M6660" s="159"/>
      <c r="N6660" s="113"/>
      <c r="O6660" s="153"/>
      <c r="P6660" s="205"/>
      <c r="Q6660" s="205"/>
      <c r="R6660" s="159"/>
      <c r="S6660" s="159"/>
      <c r="T6660" s="159"/>
      <c r="U6660" s="159"/>
      <c r="V6660" s="153"/>
      <c r="W6660" s="153"/>
      <c r="X6660" s="153"/>
      <c r="Y6660" s="10"/>
      <c r="Z6660" s="9"/>
      <c r="AA6660" s="9"/>
      <c r="AB6660" s="9"/>
    </row>
    <row r="6661" spans="2:28" ht="14.25" outlineLevel="6" x14ac:dyDescent="0.15">
      <c r="B6661" s="197"/>
      <c r="C6661" s="198"/>
      <c r="D6661" s="114">
        <v>1570</v>
      </c>
      <c r="E6661" s="114"/>
      <c r="F6661" s="115"/>
      <c r="G6661" s="115" t="s">
        <v>2697</v>
      </c>
      <c r="H6661" s="115" t="s">
        <v>2696</v>
      </c>
      <c r="I6661" s="116" t="s">
        <v>2695</v>
      </c>
      <c r="J6661" s="117" t="s">
        <v>696</v>
      </c>
      <c r="K6661" s="118">
        <v>1</v>
      </c>
      <c r="L6661" s="118">
        <v>0</v>
      </c>
      <c r="M6661" s="118">
        <v>1</v>
      </c>
      <c r="N6661" s="271"/>
      <c r="O6661" s="119">
        <f>M6661*N6661</f>
        <v>0</v>
      </c>
      <c r="P6661" s="117" t="s">
        <v>697</v>
      </c>
      <c r="Q6661" s="117" t="s">
        <v>9413</v>
      </c>
      <c r="R6661" s="118"/>
      <c r="S6661" s="118">
        <f>M6661*R6661</f>
        <v>0</v>
      </c>
      <c r="T6661" s="118"/>
      <c r="U6661" s="118">
        <f>M6661*T6661</f>
        <v>0</v>
      </c>
      <c r="V6661" s="119">
        <v>21</v>
      </c>
      <c r="W6661" s="119">
        <f>O6661*(V6661/100)</f>
        <v>0</v>
      </c>
      <c r="X6661" s="119">
        <f>O6661+W6661</f>
        <v>0</v>
      </c>
      <c r="Y6661" s="120">
        <v>8</v>
      </c>
      <c r="Z6661" s="9"/>
      <c r="AA6661" s="9"/>
      <c r="AB6661" s="9"/>
    </row>
    <row r="6662" spans="2:28" ht="4.5" customHeight="1" outlineLevel="6" x14ac:dyDescent="0.15">
      <c r="B6662" s="197"/>
      <c r="C6662" s="199"/>
      <c r="D6662" s="199"/>
      <c r="E6662" s="199"/>
      <c r="F6662" s="10"/>
      <c r="G6662" s="10"/>
      <c r="H6662" s="10"/>
      <c r="I6662" s="203"/>
      <c r="J6662" s="205"/>
      <c r="K6662" s="159"/>
      <c r="L6662" s="159"/>
      <c r="M6662" s="159"/>
      <c r="N6662" s="113"/>
      <c r="O6662" s="153"/>
      <c r="P6662" s="205"/>
      <c r="Q6662" s="205"/>
      <c r="R6662" s="159"/>
      <c r="S6662" s="159"/>
      <c r="T6662" s="159"/>
      <c r="U6662" s="159"/>
      <c r="V6662" s="153"/>
      <c r="W6662" s="153"/>
      <c r="X6662" s="153"/>
      <c r="Y6662" s="10"/>
      <c r="Z6662" s="9"/>
      <c r="AA6662" s="9"/>
      <c r="AB6662" s="9"/>
    </row>
    <row r="6663" spans="2:28" ht="14.25" outlineLevel="6" x14ac:dyDescent="0.15">
      <c r="B6663" s="197"/>
      <c r="C6663" s="198"/>
      <c r="D6663" s="114">
        <v>1571</v>
      </c>
      <c r="E6663" s="114"/>
      <c r="F6663" s="115"/>
      <c r="G6663" s="115" t="s">
        <v>2694</v>
      </c>
      <c r="H6663" s="115" t="s">
        <v>2693</v>
      </c>
      <c r="I6663" s="116" t="s">
        <v>2692</v>
      </c>
      <c r="J6663" s="117" t="s">
        <v>696</v>
      </c>
      <c r="K6663" s="118">
        <v>4</v>
      </c>
      <c r="L6663" s="118">
        <v>0</v>
      </c>
      <c r="M6663" s="118">
        <v>4</v>
      </c>
      <c r="N6663" s="271"/>
      <c r="O6663" s="119">
        <f>M6663*N6663</f>
        <v>0</v>
      </c>
      <c r="P6663" s="117" t="s">
        <v>697</v>
      </c>
      <c r="Q6663" s="117" t="s">
        <v>9413</v>
      </c>
      <c r="R6663" s="118"/>
      <c r="S6663" s="118">
        <f>M6663*R6663</f>
        <v>0</v>
      </c>
      <c r="T6663" s="118"/>
      <c r="U6663" s="118">
        <f>M6663*T6663</f>
        <v>0</v>
      </c>
      <c r="V6663" s="119">
        <v>21</v>
      </c>
      <c r="W6663" s="119">
        <f>O6663*(V6663/100)</f>
        <v>0</v>
      </c>
      <c r="X6663" s="119">
        <f>O6663+W6663</f>
        <v>0</v>
      </c>
      <c r="Y6663" s="120">
        <v>8</v>
      </c>
      <c r="Z6663" s="9"/>
      <c r="AA6663" s="9"/>
      <c r="AB6663" s="9"/>
    </row>
    <row r="6664" spans="2:28" ht="4.5" customHeight="1" outlineLevel="6" x14ac:dyDescent="0.15">
      <c r="B6664" s="197"/>
      <c r="C6664" s="199"/>
      <c r="D6664" s="199"/>
      <c r="E6664" s="199"/>
      <c r="F6664" s="10"/>
      <c r="G6664" s="10"/>
      <c r="H6664" s="10"/>
      <c r="I6664" s="203"/>
      <c r="J6664" s="205"/>
      <c r="K6664" s="159"/>
      <c r="L6664" s="159"/>
      <c r="M6664" s="159"/>
      <c r="N6664" s="113"/>
      <c r="O6664" s="153"/>
      <c r="P6664" s="205"/>
      <c r="Q6664" s="205"/>
      <c r="R6664" s="159"/>
      <c r="S6664" s="159"/>
      <c r="T6664" s="159"/>
      <c r="U6664" s="159"/>
      <c r="V6664" s="153"/>
      <c r="W6664" s="153"/>
      <c r="X6664" s="153"/>
      <c r="Y6664" s="10"/>
      <c r="Z6664" s="9"/>
      <c r="AA6664" s="9"/>
      <c r="AB6664" s="9"/>
    </row>
    <row r="6665" spans="2:28" ht="14.25" outlineLevel="6" x14ac:dyDescent="0.15">
      <c r="B6665" s="197"/>
      <c r="C6665" s="198"/>
      <c r="D6665" s="114">
        <v>1572</v>
      </c>
      <c r="E6665" s="114"/>
      <c r="F6665" s="115"/>
      <c r="G6665" s="115" t="s">
        <v>2691</v>
      </c>
      <c r="H6665" s="115" t="s">
        <v>2690</v>
      </c>
      <c r="I6665" s="116" t="s">
        <v>2689</v>
      </c>
      <c r="J6665" s="117" t="s">
        <v>696</v>
      </c>
      <c r="K6665" s="118">
        <v>63</v>
      </c>
      <c r="L6665" s="118">
        <v>0</v>
      </c>
      <c r="M6665" s="118">
        <v>63</v>
      </c>
      <c r="N6665" s="271"/>
      <c r="O6665" s="119">
        <f>M6665*N6665</f>
        <v>0</v>
      </c>
      <c r="P6665" s="117" t="s">
        <v>697</v>
      </c>
      <c r="Q6665" s="117" t="s">
        <v>9413</v>
      </c>
      <c r="R6665" s="118"/>
      <c r="S6665" s="118">
        <f>M6665*R6665</f>
        <v>0</v>
      </c>
      <c r="T6665" s="118"/>
      <c r="U6665" s="118">
        <f>M6665*T6665</f>
        <v>0</v>
      </c>
      <c r="V6665" s="119">
        <v>21</v>
      </c>
      <c r="W6665" s="119">
        <f>O6665*(V6665/100)</f>
        <v>0</v>
      </c>
      <c r="X6665" s="119">
        <f>O6665+W6665</f>
        <v>0</v>
      </c>
      <c r="Y6665" s="120">
        <v>8</v>
      </c>
      <c r="Z6665" s="9"/>
      <c r="AA6665" s="9"/>
      <c r="AB6665" s="9"/>
    </row>
    <row r="6666" spans="2:28" ht="4.5" customHeight="1" outlineLevel="6" x14ac:dyDescent="0.15">
      <c r="B6666" s="197"/>
      <c r="C6666" s="199"/>
      <c r="D6666" s="199"/>
      <c r="E6666" s="199"/>
      <c r="F6666" s="10"/>
      <c r="G6666" s="10"/>
      <c r="H6666" s="10"/>
      <c r="I6666" s="203"/>
      <c r="J6666" s="205"/>
      <c r="K6666" s="159"/>
      <c r="L6666" s="159"/>
      <c r="M6666" s="159"/>
      <c r="N6666" s="113"/>
      <c r="O6666" s="153"/>
      <c r="P6666" s="205"/>
      <c r="Q6666" s="205"/>
      <c r="R6666" s="159"/>
      <c r="S6666" s="159"/>
      <c r="T6666" s="159"/>
      <c r="U6666" s="159"/>
      <c r="V6666" s="153"/>
      <c r="W6666" s="153"/>
      <c r="X6666" s="153"/>
      <c r="Y6666" s="10"/>
      <c r="Z6666" s="9"/>
      <c r="AA6666" s="9"/>
      <c r="AB6666" s="9"/>
    </row>
    <row r="6667" spans="2:28" ht="14.25" outlineLevel="6" x14ac:dyDescent="0.15">
      <c r="B6667" s="197"/>
      <c r="C6667" s="198"/>
      <c r="D6667" s="114">
        <v>1573</v>
      </c>
      <c r="E6667" s="114"/>
      <c r="F6667" s="115"/>
      <c r="G6667" s="115" t="s">
        <v>2688</v>
      </c>
      <c r="H6667" s="115" t="s">
        <v>2687</v>
      </c>
      <c r="I6667" s="116" t="s">
        <v>2686</v>
      </c>
      <c r="J6667" s="117" t="s">
        <v>696</v>
      </c>
      <c r="K6667" s="118">
        <v>63</v>
      </c>
      <c r="L6667" s="118">
        <v>0</v>
      </c>
      <c r="M6667" s="118">
        <v>63</v>
      </c>
      <c r="N6667" s="271"/>
      <c r="O6667" s="119">
        <f>M6667*N6667</f>
        <v>0</v>
      </c>
      <c r="P6667" s="117" t="s">
        <v>697</v>
      </c>
      <c r="Q6667" s="117" t="s">
        <v>9413</v>
      </c>
      <c r="R6667" s="118"/>
      <c r="S6667" s="118">
        <f>M6667*R6667</f>
        <v>0</v>
      </c>
      <c r="T6667" s="118"/>
      <c r="U6667" s="118">
        <f>M6667*T6667</f>
        <v>0</v>
      </c>
      <c r="V6667" s="119">
        <v>21</v>
      </c>
      <c r="W6667" s="119">
        <f>O6667*(V6667/100)</f>
        <v>0</v>
      </c>
      <c r="X6667" s="119">
        <f>O6667+W6667</f>
        <v>0</v>
      </c>
      <c r="Y6667" s="120">
        <v>8</v>
      </c>
      <c r="Z6667" s="9"/>
      <c r="AA6667" s="9"/>
      <c r="AB6667" s="9"/>
    </row>
    <row r="6668" spans="2:28" ht="4.5" customHeight="1" outlineLevel="6" x14ac:dyDescent="0.15">
      <c r="B6668" s="197"/>
      <c r="C6668" s="199"/>
      <c r="D6668" s="199"/>
      <c r="E6668" s="199"/>
      <c r="F6668" s="10"/>
      <c r="G6668" s="10"/>
      <c r="H6668" s="10"/>
      <c r="I6668" s="203"/>
      <c r="J6668" s="205"/>
      <c r="K6668" s="159"/>
      <c r="L6668" s="159"/>
      <c r="M6668" s="159"/>
      <c r="N6668" s="113"/>
      <c r="O6668" s="153"/>
      <c r="P6668" s="205"/>
      <c r="Q6668" s="205"/>
      <c r="R6668" s="159"/>
      <c r="S6668" s="159"/>
      <c r="T6668" s="159"/>
      <c r="U6668" s="159"/>
      <c r="V6668" s="153"/>
      <c r="W6668" s="153"/>
      <c r="X6668" s="153"/>
      <c r="Y6668" s="10"/>
      <c r="Z6668" s="9"/>
      <c r="AA6668" s="9"/>
      <c r="AB6668" s="9"/>
    </row>
    <row r="6669" spans="2:28" ht="14.25" outlineLevel="6" x14ac:dyDescent="0.15">
      <c r="B6669" s="197"/>
      <c r="C6669" s="198"/>
      <c r="D6669" s="114">
        <v>1574</v>
      </c>
      <c r="E6669" s="114"/>
      <c r="F6669" s="115"/>
      <c r="G6669" s="115" t="s">
        <v>2685</v>
      </c>
      <c r="H6669" s="115" t="s">
        <v>2684</v>
      </c>
      <c r="I6669" s="116" t="s">
        <v>2683</v>
      </c>
      <c r="J6669" s="117" t="s">
        <v>696</v>
      </c>
      <c r="K6669" s="118">
        <v>108</v>
      </c>
      <c r="L6669" s="118">
        <v>0</v>
      </c>
      <c r="M6669" s="118">
        <v>108</v>
      </c>
      <c r="N6669" s="271"/>
      <c r="O6669" s="119">
        <f>M6669*N6669</f>
        <v>0</v>
      </c>
      <c r="P6669" s="117" t="s">
        <v>697</v>
      </c>
      <c r="Q6669" s="117" t="s">
        <v>9413</v>
      </c>
      <c r="R6669" s="118"/>
      <c r="S6669" s="118">
        <f>M6669*R6669</f>
        <v>0</v>
      </c>
      <c r="T6669" s="118"/>
      <c r="U6669" s="118">
        <f>M6669*T6669</f>
        <v>0</v>
      </c>
      <c r="V6669" s="119">
        <v>21</v>
      </c>
      <c r="W6669" s="119">
        <f>O6669*(V6669/100)</f>
        <v>0</v>
      </c>
      <c r="X6669" s="119">
        <f>O6669+W6669</f>
        <v>0</v>
      </c>
      <c r="Y6669" s="120">
        <v>8</v>
      </c>
      <c r="Z6669" s="9"/>
      <c r="AA6669" s="9"/>
      <c r="AB6669" s="9"/>
    </row>
    <row r="6670" spans="2:28" ht="4.5" customHeight="1" outlineLevel="6" x14ac:dyDescent="0.15">
      <c r="B6670" s="197"/>
      <c r="C6670" s="199"/>
      <c r="D6670" s="199"/>
      <c r="E6670" s="199"/>
      <c r="F6670" s="10"/>
      <c r="G6670" s="10"/>
      <c r="H6670" s="10"/>
      <c r="I6670" s="203"/>
      <c r="J6670" s="205"/>
      <c r="K6670" s="159"/>
      <c r="L6670" s="159"/>
      <c r="M6670" s="159"/>
      <c r="N6670" s="113"/>
      <c r="O6670" s="153"/>
      <c r="P6670" s="205"/>
      <c r="Q6670" s="205"/>
      <c r="R6670" s="159"/>
      <c r="S6670" s="159"/>
      <c r="T6670" s="159"/>
      <c r="U6670" s="159"/>
      <c r="V6670" s="153"/>
      <c r="W6670" s="153"/>
      <c r="X6670" s="153"/>
      <c r="Y6670" s="10"/>
      <c r="Z6670" s="9"/>
      <c r="AA6670" s="9"/>
      <c r="AB6670" s="9"/>
    </row>
    <row r="6671" spans="2:28" ht="14.25" outlineLevel="6" x14ac:dyDescent="0.15">
      <c r="B6671" s="197"/>
      <c r="C6671" s="198"/>
      <c r="D6671" s="114">
        <v>1575</v>
      </c>
      <c r="E6671" s="114"/>
      <c r="F6671" s="115"/>
      <c r="G6671" s="115" t="s">
        <v>2682</v>
      </c>
      <c r="H6671" s="115" t="s">
        <v>2681</v>
      </c>
      <c r="I6671" s="116" t="s">
        <v>2680</v>
      </c>
      <c r="J6671" s="117" t="s">
        <v>696</v>
      </c>
      <c r="K6671" s="118">
        <v>108</v>
      </c>
      <c r="L6671" s="118">
        <v>0</v>
      </c>
      <c r="M6671" s="118">
        <v>108</v>
      </c>
      <c r="N6671" s="271"/>
      <c r="O6671" s="119">
        <f>M6671*N6671</f>
        <v>0</v>
      </c>
      <c r="P6671" s="117" t="s">
        <v>697</v>
      </c>
      <c r="Q6671" s="117" t="s">
        <v>9413</v>
      </c>
      <c r="R6671" s="118"/>
      <c r="S6671" s="118">
        <f>M6671*R6671</f>
        <v>0</v>
      </c>
      <c r="T6671" s="118"/>
      <c r="U6671" s="118">
        <f>M6671*T6671</f>
        <v>0</v>
      </c>
      <c r="V6671" s="119">
        <v>21</v>
      </c>
      <c r="W6671" s="119">
        <f>O6671*(V6671/100)</f>
        <v>0</v>
      </c>
      <c r="X6671" s="119">
        <f>O6671+W6671</f>
        <v>0</v>
      </c>
      <c r="Y6671" s="120">
        <v>8</v>
      </c>
      <c r="Z6671" s="9"/>
      <c r="AA6671" s="9"/>
      <c r="AB6671" s="9"/>
    </row>
    <row r="6672" spans="2:28" ht="4.5" customHeight="1" outlineLevel="6" x14ac:dyDescent="0.15">
      <c r="B6672" s="197"/>
      <c r="C6672" s="199"/>
      <c r="D6672" s="199"/>
      <c r="E6672" s="199"/>
      <c r="F6672" s="10"/>
      <c r="G6672" s="10"/>
      <c r="H6672" s="10"/>
      <c r="I6672" s="203"/>
      <c r="J6672" s="205"/>
      <c r="K6672" s="159"/>
      <c r="L6672" s="159"/>
      <c r="M6672" s="159"/>
      <c r="N6672" s="113"/>
      <c r="O6672" s="153"/>
      <c r="P6672" s="205"/>
      <c r="Q6672" s="205"/>
      <c r="R6672" s="159"/>
      <c r="S6672" s="159"/>
      <c r="T6672" s="159"/>
      <c r="U6672" s="159"/>
      <c r="V6672" s="153"/>
      <c r="W6672" s="153"/>
      <c r="X6672" s="153"/>
      <c r="Y6672" s="10"/>
      <c r="Z6672" s="9"/>
      <c r="AA6672" s="9"/>
      <c r="AB6672" s="9"/>
    </row>
    <row r="6673" spans="2:28" ht="14.25" outlineLevel="6" x14ac:dyDescent="0.15">
      <c r="B6673" s="197"/>
      <c r="C6673" s="198"/>
      <c r="D6673" s="114">
        <v>1576</v>
      </c>
      <c r="E6673" s="114"/>
      <c r="F6673" s="115"/>
      <c r="G6673" s="115" t="s">
        <v>2679</v>
      </c>
      <c r="H6673" s="115" t="s">
        <v>2678</v>
      </c>
      <c r="I6673" s="116" t="s">
        <v>2677</v>
      </c>
      <c r="J6673" s="117" t="s">
        <v>696</v>
      </c>
      <c r="K6673" s="118">
        <v>108</v>
      </c>
      <c r="L6673" s="118">
        <v>0</v>
      </c>
      <c r="M6673" s="118">
        <v>108</v>
      </c>
      <c r="N6673" s="271"/>
      <c r="O6673" s="119">
        <f>M6673*N6673</f>
        <v>0</v>
      </c>
      <c r="P6673" s="117" t="s">
        <v>697</v>
      </c>
      <c r="Q6673" s="117" t="s">
        <v>9413</v>
      </c>
      <c r="R6673" s="118"/>
      <c r="S6673" s="118">
        <f>M6673*R6673</f>
        <v>0</v>
      </c>
      <c r="T6673" s="118"/>
      <c r="U6673" s="118">
        <f>M6673*T6673</f>
        <v>0</v>
      </c>
      <c r="V6673" s="119">
        <v>21</v>
      </c>
      <c r="W6673" s="119">
        <f>O6673*(V6673/100)</f>
        <v>0</v>
      </c>
      <c r="X6673" s="119">
        <f>O6673+W6673</f>
        <v>0</v>
      </c>
      <c r="Y6673" s="120">
        <v>8</v>
      </c>
      <c r="Z6673" s="9"/>
      <c r="AA6673" s="9"/>
      <c r="AB6673" s="9"/>
    </row>
    <row r="6674" spans="2:28" ht="4.5" customHeight="1" outlineLevel="6" x14ac:dyDescent="0.15">
      <c r="B6674" s="197"/>
      <c r="C6674" s="199"/>
      <c r="D6674" s="199"/>
      <c r="E6674" s="199"/>
      <c r="F6674" s="10"/>
      <c r="G6674" s="10"/>
      <c r="H6674" s="10"/>
      <c r="I6674" s="203"/>
      <c r="J6674" s="205"/>
      <c r="K6674" s="159"/>
      <c r="L6674" s="159"/>
      <c r="M6674" s="159"/>
      <c r="N6674" s="113"/>
      <c r="O6674" s="153"/>
      <c r="P6674" s="205"/>
      <c r="Q6674" s="205"/>
      <c r="R6674" s="159"/>
      <c r="S6674" s="159"/>
      <c r="T6674" s="159"/>
      <c r="U6674" s="159"/>
      <c r="V6674" s="153"/>
      <c r="W6674" s="153"/>
      <c r="X6674" s="153"/>
      <c r="Y6674" s="10"/>
      <c r="Z6674" s="9"/>
      <c r="AA6674" s="9"/>
      <c r="AB6674" s="9"/>
    </row>
    <row r="6675" spans="2:28" ht="14.25" outlineLevel="6" x14ac:dyDescent="0.15">
      <c r="B6675" s="197"/>
      <c r="C6675" s="198"/>
      <c r="D6675" s="114">
        <v>1577</v>
      </c>
      <c r="E6675" s="114"/>
      <c r="F6675" s="115"/>
      <c r="G6675" s="115" t="s">
        <v>2676</v>
      </c>
      <c r="H6675" s="115" t="s">
        <v>2675</v>
      </c>
      <c r="I6675" s="116" t="s">
        <v>2674</v>
      </c>
      <c r="J6675" s="117" t="s">
        <v>696</v>
      </c>
      <c r="K6675" s="118">
        <v>112</v>
      </c>
      <c r="L6675" s="118">
        <v>0</v>
      </c>
      <c r="M6675" s="118">
        <v>112</v>
      </c>
      <c r="N6675" s="271"/>
      <c r="O6675" s="119">
        <f>M6675*N6675</f>
        <v>0</v>
      </c>
      <c r="P6675" s="117" t="s">
        <v>697</v>
      </c>
      <c r="Q6675" s="117" t="s">
        <v>9413</v>
      </c>
      <c r="R6675" s="118"/>
      <c r="S6675" s="118">
        <f>M6675*R6675</f>
        <v>0</v>
      </c>
      <c r="T6675" s="118"/>
      <c r="U6675" s="118">
        <f>M6675*T6675</f>
        <v>0</v>
      </c>
      <c r="V6675" s="119">
        <v>21</v>
      </c>
      <c r="W6675" s="119">
        <f>O6675*(V6675/100)</f>
        <v>0</v>
      </c>
      <c r="X6675" s="119">
        <f>O6675+W6675</f>
        <v>0</v>
      </c>
      <c r="Y6675" s="120">
        <v>8</v>
      </c>
      <c r="Z6675" s="9"/>
      <c r="AA6675" s="9"/>
      <c r="AB6675" s="9"/>
    </row>
    <row r="6676" spans="2:28" ht="4.5" customHeight="1" outlineLevel="6" x14ac:dyDescent="0.15">
      <c r="B6676" s="197"/>
      <c r="C6676" s="199"/>
      <c r="D6676" s="199"/>
      <c r="E6676" s="199"/>
      <c r="F6676" s="10"/>
      <c r="G6676" s="10"/>
      <c r="H6676" s="10"/>
      <c r="I6676" s="203"/>
      <c r="J6676" s="205"/>
      <c r="K6676" s="159"/>
      <c r="L6676" s="159"/>
      <c r="M6676" s="159"/>
      <c r="N6676" s="113"/>
      <c r="O6676" s="153"/>
      <c r="P6676" s="205"/>
      <c r="Q6676" s="205"/>
      <c r="R6676" s="159"/>
      <c r="S6676" s="159"/>
      <c r="T6676" s="159"/>
      <c r="U6676" s="159"/>
      <c r="V6676" s="153"/>
      <c r="W6676" s="153"/>
      <c r="X6676" s="153"/>
      <c r="Y6676" s="10"/>
      <c r="Z6676" s="9"/>
      <c r="AA6676" s="9"/>
      <c r="AB6676" s="9"/>
    </row>
    <row r="6677" spans="2:28" ht="14.25" outlineLevel="6" x14ac:dyDescent="0.15">
      <c r="B6677" s="197"/>
      <c r="C6677" s="198"/>
      <c r="D6677" s="114">
        <v>1578</v>
      </c>
      <c r="E6677" s="114"/>
      <c r="F6677" s="115"/>
      <c r="G6677" s="115" t="s">
        <v>2673</v>
      </c>
      <c r="H6677" s="115" t="s">
        <v>2672</v>
      </c>
      <c r="I6677" s="116" t="s">
        <v>2671</v>
      </c>
      <c r="J6677" s="117" t="s">
        <v>696</v>
      </c>
      <c r="K6677" s="118">
        <v>112</v>
      </c>
      <c r="L6677" s="118">
        <v>0</v>
      </c>
      <c r="M6677" s="118">
        <v>112</v>
      </c>
      <c r="N6677" s="271"/>
      <c r="O6677" s="119">
        <f>M6677*N6677</f>
        <v>0</v>
      </c>
      <c r="P6677" s="117" t="s">
        <v>697</v>
      </c>
      <c r="Q6677" s="117" t="s">
        <v>9413</v>
      </c>
      <c r="R6677" s="118"/>
      <c r="S6677" s="118">
        <f>M6677*R6677</f>
        <v>0</v>
      </c>
      <c r="T6677" s="118"/>
      <c r="U6677" s="118">
        <f>M6677*T6677</f>
        <v>0</v>
      </c>
      <c r="V6677" s="119">
        <v>21</v>
      </c>
      <c r="W6677" s="119">
        <f>O6677*(V6677/100)</f>
        <v>0</v>
      </c>
      <c r="X6677" s="119">
        <f>O6677+W6677</f>
        <v>0</v>
      </c>
      <c r="Y6677" s="120">
        <v>8</v>
      </c>
      <c r="Z6677" s="9"/>
      <c r="AA6677" s="9"/>
      <c r="AB6677" s="9"/>
    </row>
    <row r="6678" spans="2:28" ht="4.5" customHeight="1" outlineLevel="6" x14ac:dyDescent="0.15">
      <c r="B6678" s="197"/>
      <c r="C6678" s="199"/>
      <c r="D6678" s="199"/>
      <c r="E6678" s="199"/>
      <c r="F6678" s="10"/>
      <c r="G6678" s="10"/>
      <c r="H6678" s="10"/>
      <c r="I6678" s="203"/>
      <c r="J6678" s="205"/>
      <c r="K6678" s="159"/>
      <c r="L6678" s="159"/>
      <c r="M6678" s="159"/>
      <c r="N6678" s="113"/>
      <c r="O6678" s="153"/>
      <c r="P6678" s="205"/>
      <c r="Q6678" s="205"/>
      <c r="R6678" s="159"/>
      <c r="S6678" s="159"/>
      <c r="T6678" s="159"/>
      <c r="U6678" s="159"/>
      <c r="V6678" s="153"/>
      <c r="W6678" s="153"/>
      <c r="X6678" s="153"/>
      <c r="Y6678" s="10"/>
      <c r="Z6678" s="9"/>
      <c r="AA6678" s="9"/>
      <c r="AB6678" s="9"/>
    </row>
    <row r="6679" spans="2:28" ht="14.25" outlineLevel="6" x14ac:dyDescent="0.15">
      <c r="B6679" s="197"/>
      <c r="C6679" s="198"/>
      <c r="D6679" s="114">
        <v>1579</v>
      </c>
      <c r="E6679" s="114"/>
      <c r="F6679" s="115"/>
      <c r="G6679" s="115" t="s">
        <v>2670</v>
      </c>
      <c r="H6679" s="115" t="s">
        <v>2669</v>
      </c>
      <c r="I6679" s="116" t="s">
        <v>2668</v>
      </c>
      <c r="J6679" s="117" t="s">
        <v>696</v>
      </c>
      <c r="K6679" s="118">
        <v>30</v>
      </c>
      <c r="L6679" s="118">
        <v>0</v>
      </c>
      <c r="M6679" s="118">
        <v>30</v>
      </c>
      <c r="N6679" s="271"/>
      <c r="O6679" s="119">
        <f>M6679*N6679</f>
        <v>0</v>
      </c>
      <c r="P6679" s="117" t="s">
        <v>697</v>
      </c>
      <c r="Q6679" s="117" t="s">
        <v>9413</v>
      </c>
      <c r="R6679" s="118"/>
      <c r="S6679" s="118">
        <f>M6679*R6679</f>
        <v>0</v>
      </c>
      <c r="T6679" s="118"/>
      <c r="U6679" s="118">
        <f>M6679*T6679</f>
        <v>0</v>
      </c>
      <c r="V6679" s="119">
        <v>21</v>
      </c>
      <c r="W6679" s="119">
        <f>O6679*(V6679/100)</f>
        <v>0</v>
      </c>
      <c r="X6679" s="119">
        <f>O6679+W6679</f>
        <v>0</v>
      </c>
      <c r="Y6679" s="120">
        <v>8</v>
      </c>
      <c r="Z6679" s="9"/>
      <c r="AA6679" s="9"/>
      <c r="AB6679" s="9"/>
    </row>
    <row r="6680" spans="2:28" ht="4.5" customHeight="1" outlineLevel="6" x14ac:dyDescent="0.15">
      <c r="B6680" s="197"/>
      <c r="C6680" s="199"/>
      <c r="D6680" s="199"/>
      <c r="E6680" s="199"/>
      <c r="F6680" s="10"/>
      <c r="G6680" s="10"/>
      <c r="H6680" s="10"/>
      <c r="I6680" s="203"/>
      <c r="J6680" s="205"/>
      <c r="K6680" s="159"/>
      <c r="L6680" s="159"/>
      <c r="M6680" s="159"/>
      <c r="N6680" s="113"/>
      <c r="O6680" s="153"/>
      <c r="P6680" s="205"/>
      <c r="Q6680" s="205"/>
      <c r="R6680" s="159"/>
      <c r="S6680" s="159"/>
      <c r="T6680" s="159"/>
      <c r="U6680" s="159"/>
      <c r="V6680" s="153"/>
      <c r="W6680" s="153"/>
      <c r="X6680" s="153"/>
      <c r="Y6680" s="10"/>
      <c r="Z6680" s="9"/>
      <c r="AA6680" s="9"/>
      <c r="AB6680" s="9"/>
    </row>
    <row r="6681" spans="2:28" ht="14.25" outlineLevel="6" x14ac:dyDescent="0.15">
      <c r="B6681" s="197"/>
      <c r="C6681" s="198"/>
      <c r="D6681" s="114">
        <v>1580</v>
      </c>
      <c r="E6681" s="114"/>
      <c r="F6681" s="115"/>
      <c r="G6681" s="115" t="s">
        <v>2667</v>
      </c>
      <c r="H6681" s="115" t="s">
        <v>2666</v>
      </c>
      <c r="I6681" s="116" t="s">
        <v>2665</v>
      </c>
      <c r="J6681" s="117" t="s">
        <v>696</v>
      </c>
      <c r="K6681" s="118">
        <v>33</v>
      </c>
      <c r="L6681" s="118">
        <v>0</v>
      </c>
      <c r="M6681" s="118">
        <v>33</v>
      </c>
      <c r="N6681" s="271"/>
      <c r="O6681" s="119">
        <f>M6681*N6681</f>
        <v>0</v>
      </c>
      <c r="P6681" s="117" t="s">
        <v>697</v>
      </c>
      <c r="Q6681" s="117" t="s">
        <v>9413</v>
      </c>
      <c r="R6681" s="118"/>
      <c r="S6681" s="118">
        <f>M6681*R6681</f>
        <v>0</v>
      </c>
      <c r="T6681" s="118"/>
      <c r="U6681" s="118">
        <f>M6681*T6681</f>
        <v>0</v>
      </c>
      <c r="V6681" s="119">
        <v>21</v>
      </c>
      <c r="W6681" s="119">
        <f>O6681*(V6681/100)</f>
        <v>0</v>
      </c>
      <c r="X6681" s="119">
        <f>O6681+W6681</f>
        <v>0</v>
      </c>
      <c r="Y6681" s="120">
        <v>8</v>
      </c>
      <c r="Z6681" s="9"/>
      <c r="AA6681" s="9"/>
      <c r="AB6681" s="9"/>
    </row>
    <row r="6682" spans="2:28" ht="4.5" customHeight="1" outlineLevel="6" x14ac:dyDescent="0.15">
      <c r="B6682" s="197"/>
      <c r="C6682" s="199"/>
      <c r="D6682" s="199"/>
      <c r="E6682" s="199"/>
      <c r="F6682" s="10"/>
      <c r="G6682" s="10"/>
      <c r="H6682" s="10"/>
      <c r="I6682" s="203"/>
      <c r="J6682" s="205"/>
      <c r="K6682" s="159"/>
      <c r="L6682" s="159"/>
      <c r="M6682" s="159"/>
      <c r="N6682" s="113"/>
      <c r="O6682" s="153"/>
      <c r="P6682" s="205"/>
      <c r="Q6682" s="205"/>
      <c r="R6682" s="159"/>
      <c r="S6682" s="159"/>
      <c r="T6682" s="159"/>
      <c r="U6682" s="159"/>
      <c r="V6682" s="153"/>
      <c r="W6682" s="153"/>
      <c r="X6682" s="153"/>
      <c r="Y6682" s="10"/>
      <c r="Z6682" s="9"/>
      <c r="AA6682" s="9"/>
      <c r="AB6682" s="9"/>
    </row>
    <row r="6683" spans="2:28" ht="14.25" outlineLevel="6" x14ac:dyDescent="0.15">
      <c r="B6683" s="197"/>
      <c r="C6683" s="198"/>
      <c r="D6683" s="114">
        <v>1581</v>
      </c>
      <c r="E6683" s="114"/>
      <c r="F6683" s="115"/>
      <c r="G6683" s="115" t="s">
        <v>2664</v>
      </c>
      <c r="H6683" s="115" t="s">
        <v>2663</v>
      </c>
      <c r="I6683" s="116" t="s">
        <v>2662</v>
      </c>
      <c r="J6683" s="117" t="s">
        <v>696</v>
      </c>
      <c r="K6683" s="118">
        <v>60</v>
      </c>
      <c r="L6683" s="118">
        <v>0</v>
      </c>
      <c r="M6683" s="118">
        <v>60</v>
      </c>
      <c r="N6683" s="271"/>
      <c r="O6683" s="119">
        <f>M6683*N6683</f>
        <v>0</v>
      </c>
      <c r="P6683" s="117" t="s">
        <v>697</v>
      </c>
      <c r="Q6683" s="117" t="s">
        <v>9413</v>
      </c>
      <c r="R6683" s="118"/>
      <c r="S6683" s="118">
        <f>M6683*R6683</f>
        <v>0</v>
      </c>
      <c r="T6683" s="118"/>
      <c r="U6683" s="118">
        <f>M6683*T6683</f>
        <v>0</v>
      </c>
      <c r="V6683" s="119">
        <v>21</v>
      </c>
      <c r="W6683" s="119">
        <f>O6683*(V6683/100)</f>
        <v>0</v>
      </c>
      <c r="X6683" s="119">
        <f>O6683+W6683</f>
        <v>0</v>
      </c>
      <c r="Y6683" s="120">
        <v>8</v>
      </c>
      <c r="Z6683" s="9"/>
      <c r="AA6683" s="9"/>
      <c r="AB6683" s="9"/>
    </row>
    <row r="6684" spans="2:28" ht="4.5" customHeight="1" outlineLevel="6" x14ac:dyDescent="0.15">
      <c r="B6684" s="197"/>
      <c r="C6684" s="199"/>
      <c r="D6684" s="199"/>
      <c r="E6684" s="199"/>
      <c r="F6684" s="10"/>
      <c r="G6684" s="10"/>
      <c r="H6684" s="10"/>
      <c r="I6684" s="203"/>
      <c r="J6684" s="205"/>
      <c r="K6684" s="159"/>
      <c r="L6684" s="159"/>
      <c r="M6684" s="159"/>
      <c r="N6684" s="113"/>
      <c r="O6684" s="153"/>
      <c r="P6684" s="205"/>
      <c r="Q6684" s="205"/>
      <c r="R6684" s="159"/>
      <c r="S6684" s="159"/>
      <c r="T6684" s="159"/>
      <c r="U6684" s="159"/>
      <c r="V6684" s="153"/>
      <c r="W6684" s="153"/>
      <c r="X6684" s="153"/>
      <c r="Y6684" s="10"/>
      <c r="Z6684" s="9"/>
      <c r="AA6684" s="9"/>
      <c r="AB6684" s="9"/>
    </row>
    <row r="6685" spans="2:28" ht="28.5" outlineLevel="6" x14ac:dyDescent="0.15">
      <c r="B6685" s="197"/>
      <c r="C6685" s="198"/>
      <c r="D6685" s="114">
        <v>1582</v>
      </c>
      <c r="E6685" s="114"/>
      <c r="F6685" s="115"/>
      <c r="G6685" s="115" t="s">
        <v>2661</v>
      </c>
      <c r="H6685" s="115" t="s">
        <v>2660</v>
      </c>
      <c r="I6685" s="116" t="s">
        <v>2659</v>
      </c>
      <c r="J6685" s="117" t="s">
        <v>696</v>
      </c>
      <c r="K6685" s="118">
        <v>123</v>
      </c>
      <c r="L6685" s="118">
        <v>0</v>
      </c>
      <c r="M6685" s="118">
        <v>123</v>
      </c>
      <c r="N6685" s="271"/>
      <c r="O6685" s="119">
        <f>M6685*N6685</f>
        <v>0</v>
      </c>
      <c r="P6685" s="117" t="s">
        <v>697</v>
      </c>
      <c r="Q6685" s="117" t="s">
        <v>9413</v>
      </c>
      <c r="R6685" s="118"/>
      <c r="S6685" s="118">
        <f>M6685*R6685</f>
        <v>0</v>
      </c>
      <c r="T6685" s="118"/>
      <c r="U6685" s="118">
        <f>M6685*T6685</f>
        <v>0</v>
      </c>
      <c r="V6685" s="119">
        <v>21</v>
      </c>
      <c r="W6685" s="119">
        <f>O6685*(V6685/100)</f>
        <v>0</v>
      </c>
      <c r="X6685" s="119">
        <f>O6685+W6685</f>
        <v>0</v>
      </c>
      <c r="Y6685" s="120">
        <v>8</v>
      </c>
      <c r="Z6685" s="9"/>
      <c r="AA6685" s="9"/>
      <c r="AB6685" s="9"/>
    </row>
    <row r="6686" spans="2:28" ht="4.5" customHeight="1" outlineLevel="6" x14ac:dyDescent="0.15">
      <c r="B6686" s="197"/>
      <c r="C6686" s="199"/>
      <c r="D6686" s="199"/>
      <c r="E6686" s="199"/>
      <c r="F6686" s="10"/>
      <c r="G6686" s="10"/>
      <c r="H6686" s="10"/>
      <c r="I6686" s="203"/>
      <c r="J6686" s="205"/>
      <c r="K6686" s="159"/>
      <c r="L6686" s="159"/>
      <c r="M6686" s="159"/>
      <c r="N6686" s="113"/>
      <c r="O6686" s="153"/>
      <c r="P6686" s="205"/>
      <c r="Q6686" s="205"/>
      <c r="R6686" s="159"/>
      <c r="S6686" s="159"/>
      <c r="T6686" s="159"/>
      <c r="U6686" s="159"/>
      <c r="V6686" s="153"/>
      <c r="W6686" s="153"/>
      <c r="X6686" s="153"/>
      <c r="Y6686" s="10"/>
      <c r="Z6686" s="9"/>
      <c r="AA6686" s="9"/>
      <c r="AB6686" s="9"/>
    </row>
    <row r="6687" spans="2:28" ht="14.25" outlineLevel="6" x14ac:dyDescent="0.15">
      <c r="B6687" s="197"/>
      <c r="C6687" s="198"/>
      <c r="D6687" s="114">
        <v>1583</v>
      </c>
      <c r="E6687" s="114"/>
      <c r="F6687" s="115"/>
      <c r="G6687" s="115" t="s">
        <v>2658</v>
      </c>
      <c r="H6687" s="115" t="s">
        <v>2657</v>
      </c>
      <c r="I6687" s="116" t="s">
        <v>2656</v>
      </c>
      <c r="J6687" s="117"/>
      <c r="K6687" s="118">
        <v>0</v>
      </c>
      <c r="L6687" s="118">
        <v>0</v>
      </c>
      <c r="M6687" s="118">
        <v>0</v>
      </c>
      <c r="N6687" s="271"/>
      <c r="O6687" s="119">
        <f>M6687*N6687</f>
        <v>0</v>
      </c>
      <c r="P6687" s="117" t="s">
        <v>697</v>
      </c>
      <c r="Q6687" s="117" t="s">
        <v>9413</v>
      </c>
      <c r="R6687" s="118"/>
      <c r="S6687" s="118">
        <f>M6687*R6687</f>
        <v>0</v>
      </c>
      <c r="T6687" s="118"/>
      <c r="U6687" s="118">
        <f>M6687*T6687</f>
        <v>0</v>
      </c>
      <c r="V6687" s="119">
        <v>21</v>
      </c>
      <c r="W6687" s="119">
        <f>O6687*(V6687/100)</f>
        <v>0</v>
      </c>
      <c r="X6687" s="119">
        <f>O6687+W6687</f>
        <v>0</v>
      </c>
      <c r="Y6687" s="120">
        <v>8</v>
      </c>
      <c r="Z6687" s="9"/>
      <c r="AA6687" s="9"/>
      <c r="AB6687" s="9"/>
    </row>
    <row r="6688" spans="2:28" ht="4.5" customHeight="1" outlineLevel="6" x14ac:dyDescent="0.15">
      <c r="B6688" s="197"/>
      <c r="C6688" s="199"/>
      <c r="D6688" s="199"/>
      <c r="E6688" s="199"/>
      <c r="F6688" s="10"/>
      <c r="G6688" s="10"/>
      <c r="H6688" s="10"/>
      <c r="I6688" s="203"/>
      <c r="J6688" s="205"/>
      <c r="K6688" s="159"/>
      <c r="L6688" s="159"/>
      <c r="M6688" s="159"/>
      <c r="N6688" s="113"/>
      <c r="O6688" s="153"/>
      <c r="P6688" s="205"/>
      <c r="Q6688" s="205"/>
      <c r="R6688" s="159"/>
      <c r="S6688" s="159"/>
      <c r="T6688" s="159"/>
      <c r="U6688" s="159"/>
      <c r="V6688" s="153"/>
      <c r="W6688" s="153"/>
      <c r="X6688" s="153"/>
      <c r="Y6688" s="10"/>
      <c r="Z6688" s="9"/>
      <c r="AA6688" s="9"/>
      <c r="AB6688" s="9"/>
    </row>
    <row r="6689" spans="2:28" ht="57" outlineLevel="6" x14ac:dyDescent="0.15">
      <c r="B6689" s="197"/>
      <c r="C6689" s="198"/>
      <c r="D6689" s="114">
        <v>1584</v>
      </c>
      <c r="E6689" s="114"/>
      <c r="F6689" s="115"/>
      <c r="G6689" s="115" t="s">
        <v>2655</v>
      </c>
      <c r="H6689" s="115" t="s">
        <v>2654</v>
      </c>
      <c r="I6689" s="116" t="s">
        <v>2653</v>
      </c>
      <c r="J6689" s="117" t="s">
        <v>1011</v>
      </c>
      <c r="K6689" s="118">
        <v>1</v>
      </c>
      <c r="L6689" s="118">
        <v>0</v>
      </c>
      <c r="M6689" s="118">
        <v>1</v>
      </c>
      <c r="N6689" s="271"/>
      <c r="O6689" s="119">
        <f>M6689*N6689</f>
        <v>0</v>
      </c>
      <c r="P6689" s="117" t="s">
        <v>697</v>
      </c>
      <c r="Q6689" s="117" t="s">
        <v>9413</v>
      </c>
      <c r="R6689" s="118"/>
      <c r="S6689" s="118">
        <f>M6689*R6689</f>
        <v>0</v>
      </c>
      <c r="T6689" s="118"/>
      <c r="U6689" s="118">
        <f>M6689*T6689</f>
        <v>0</v>
      </c>
      <c r="V6689" s="119">
        <v>21</v>
      </c>
      <c r="W6689" s="119">
        <f>O6689*(V6689/100)</f>
        <v>0</v>
      </c>
      <c r="X6689" s="119">
        <f>O6689+W6689</f>
        <v>0</v>
      </c>
      <c r="Y6689" s="120">
        <v>8</v>
      </c>
      <c r="Z6689" s="9"/>
      <c r="AA6689" s="9"/>
      <c r="AB6689" s="9"/>
    </row>
    <row r="6690" spans="2:28" ht="4.5" customHeight="1" outlineLevel="6" x14ac:dyDescent="0.15">
      <c r="B6690" s="197"/>
      <c r="C6690" s="199"/>
      <c r="D6690" s="199"/>
      <c r="E6690" s="199"/>
      <c r="F6690" s="10"/>
      <c r="G6690" s="10"/>
      <c r="H6690" s="10"/>
      <c r="I6690" s="203"/>
      <c r="J6690" s="205"/>
      <c r="K6690" s="159"/>
      <c r="L6690" s="159"/>
      <c r="M6690" s="159"/>
      <c r="N6690" s="113"/>
      <c r="O6690" s="153"/>
      <c r="P6690" s="205"/>
      <c r="Q6690" s="205"/>
      <c r="R6690" s="159"/>
      <c r="S6690" s="159"/>
      <c r="T6690" s="159"/>
      <c r="U6690" s="159"/>
      <c r="V6690" s="153"/>
      <c r="W6690" s="153"/>
      <c r="X6690" s="153"/>
      <c r="Y6690" s="10"/>
      <c r="Z6690" s="9"/>
      <c r="AA6690" s="9"/>
      <c r="AB6690" s="9"/>
    </row>
    <row r="6691" spans="2:28" ht="14.25" outlineLevel="6" x14ac:dyDescent="0.15">
      <c r="B6691" s="197"/>
      <c r="C6691" s="198"/>
      <c r="D6691" s="114">
        <v>1585</v>
      </c>
      <c r="E6691" s="114"/>
      <c r="F6691" s="115"/>
      <c r="G6691" s="115" t="s">
        <v>2652</v>
      </c>
      <c r="H6691" s="115" t="s">
        <v>2651</v>
      </c>
      <c r="I6691" s="116" t="s">
        <v>2650</v>
      </c>
      <c r="J6691" s="117" t="s">
        <v>696</v>
      </c>
      <c r="K6691" s="118">
        <v>2</v>
      </c>
      <c r="L6691" s="118">
        <v>0</v>
      </c>
      <c r="M6691" s="118">
        <v>2</v>
      </c>
      <c r="N6691" s="271"/>
      <c r="O6691" s="119">
        <f>M6691*N6691</f>
        <v>0</v>
      </c>
      <c r="P6691" s="117" t="s">
        <v>697</v>
      </c>
      <c r="Q6691" s="117" t="s">
        <v>9413</v>
      </c>
      <c r="R6691" s="118"/>
      <c r="S6691" s="118">
        <f>M6691*R6691</f>
        <v>0</v>
      </c>
      <c r="T6691" s="118"/>
      <c r="U6691" s="118">
        <f>M6691*T6691</f>
        <v>0</v>
      </c>
      <c r="V6691" s="119">
        <v>21</v>
      </c>
      <c r="W6691" s="119">
        <f>O6691*(V6691/100)</f>
        <v>0</v>
      </c>
      <c r="X6691" s="119">
        <f>O6691+W6691</f>
        <v>0</v>
      </c>
      <c r="Y6691" s="120">
        <v>8</v>
      </c>
      <c r="Z6691" s="9"/>
      <c r="AA6691" s="9"/>
      <c r="AB6691" s="9"/>
    </row>
    <row r="6692" spans="2:28" ht="4.5" customHeight="1" outlineLevel="6" x14ac:dyDescent="0.15">
      <c r="B6692" s="197"/>
      <c r="C6692" s="199"/>
      <c r="D6692" s="199"/>
      <c r="E6692" s="199"/>
      <c r="F6692" s="10"/>
      <c r="G6692" s="10"/>
      <c r="H6692" s="10"/>
      <c r="I6692" s="203"/>
      <c r="J6692" s="205"/>
      <c r="K6692" s="159"/>
      <c r="L6692" s="159"/>
      <c r="M6692" s="159"/>
      <c r="N6692" s="113"/>
      <c r="O6692" s="153"/>
      <c r="P6692" s="205"/>
      <c r="Q6692" s="205"/>
      <c r="R6692" s="159"/>
      <c r="S6692" s="159"/>
      <c r="T6692" s="159"/>
      <c r="U6692" s="159"/>
      <c r="V6692" s="153"/>
      <c r="W6692" s="153"/>
      <c r="X6692" s="153"/>
      <c r="Y6692" s="10"/>
      <c r="Z6692" s="9"/>
      <c r="AA6692" s="9"/>
      <c r="AB6692" s="9"/>
    </row>
    <row r="6693" spans="2:28" ht="28.5" outlineLevel="6" x14ac:dyDescent="0.15">
      <c r="B6693" s="197"/>
      <c r="C6693" s="198"/>
      <c r="D6693" s="114">
        <v>1586</v>
      </c>
      <c r="E6693" s="114"/>
      <c r="F6693" s="115"/>
      <c r="G6693" s="115" t="s">
        <v>2649</v>
      </c>
      <c r="H6693" s="115" t="s">
        <v>2648</v>
      </c>
      <c r="I6693" s="116" t="s">
        <v>2550</v>
      </c>
      <c r="J6693" s="117" t="s">
        <v>696</v>
      </c>
      <c r="K6693" s="118">
        <v>1</v>
      </c>
      <c r="L6693" s="118">
        <v>0</v>
      </c>
      <c r="M6693" s="118">
        <v>1</v>
      </c>
      <c r="N6693" s="271"/>
      <c r="O6693" s="119">
        <f>M6693*N6693</f>
        <v>0</v>
      </c>
      <c r="P6693" s="117" t="s">
        <v>697</v>
      </c>
      <c r="Q6693" s="117" t="s">
        <v>9413</v>
      </c>
      <c r="R6693" s="118"/>
      <c r="S6693" s="118">
        <f>M6693*R6693</f>
        <v>0</v>
      </c>
      <c r="T6693" s="118"/>
      <c r="U6693" s="118">
        <f>M6693*T6693</f>
        <v>0</v>
      </c>
      <c r="V6693" s="119">
        <v>21</v>
      </c>
      <c r="W6693" s="119">
        <f>O6693*(V6693/100)</f>
        <v>0</v>
      </c>
      <c r="X6693" s="119">
        <f>O6693+W6693</f>
        <v>0</v>
      </c>
      <c r="Y6693" s="120">
        <v>8</v>
      </c>
      <c r="Z6693" s="9"/>
      <c r="AA6693" s="9"/>
      <c r="AB6693" s="9"/>
    </row>
    <row r="6694" spans="2:28" ht="4.5" customHeight="1" outlineLevel="6" x14ac:dyDescent="0.15">
      <c r="B6694" s="197"/>
      <c r="C6694" s="199"/>
      <c r="D6694" s="199"/>
      <c r="E6694" s="199"/>
      <c r="F6694" s="10"/>
      <c r="G6694" s="10"/>
      <c r="H6694" s="10"/>
      <c r="I6694" s="203"/>
      <c r="J6694" s="205"/>
      <c r="K6694" s="159"/>
      <c r="L6694" s="159"/>
      <c r="M6694" s="159"/>
      <c r="N6694" s="113"/>
      <c r="O6694" s="153"/>
      <c r="P6694" s="205"/>
      <c r="Q6694" s="205"/>
      <c r="R6694" s="159"/>
      <c r="S6694" s="159"/>
      <c r="T6694" s="159"/>
      <c r="U6694" s="159"/>
      <c r="V6694" s="153"/>
      <c r="W6694" s="153"/>
      <c r="X6694" s="153"/>
      <c r="Y6694" s="10"/>
      <c r="Z6694" s="9"/>
      <c r="AA6694" s="9"/>
      <c r="AB6694" s="9"/>
    </row>
    <row r="6695" spans="2:28" ht="14.25" outlineLevel="6" x14ac:dyDescent="0.15">
      <c r="B6695" s="197"/>
      <c r="C6695" s="198"/>
      <c r="D6695" s="114">
        <v>1587</v>
      </c>
      <c r="E6695" s="114"/>
      <c r="F6695" s="115"/>
      <c r="G6695" s="115" t="s">
        <v>2647</v>
      </c>
      <c r="H6695" s="115" t="s">
        <v>2646</v>
      </c>
      <c r="I6695" s="116" t="s">
        <v>2283</v>
      </c>
      <c r="J6695" s="117" t="s">
        <v>696</v>
      </c>
      <c r="K6695" s="118">
        <v>24</v>
      </c>
      <c r="L6695" s="118">
        <v>0</v>
      </c>
      <c r="M6695" s="118">
        <v>24</v>
      </c>
      <c r="N6695" s="271"/>
      <c r="O6695" s="119">
        <f>M6695*N6695</f>
        <v>0</v>
      </c>
      <c r="P6695" s="117" t="s">
        <v>697</v>
      </c>
      <c r="Q6695" s="117" t="s">
        <v>9413</v>
      </c>
      <c r="R6695" s="118"/>
      <c r="S6695" s="118">
        <f>M6695*R6695</f>
        <v>0</v>
      </c>
      <c r="T6695" s="118"/>
      <c r="U6695" s="118">
        <f>M6695*T6695</f>
        <v>0</v>
      </c>
      <c r="V6695" s="119">
        <v>21</v>
      </c>
      <c r="W6695" s="119">
        <f>O6695*(V6695/100)</f>
        <v>0</v>
      </c>
      <c r="X6695" s="119">
        <f>O6695+W6695</f>
        <v>0</v>
      </c>
      <c r="Y6695" s="120">
        <v>8</v>
      </c>
      <c r="Z6695" s="9"/>
      <c r="AA6695" s="9"/>
      <c r="AB6695" s="9"/>
    </row>
    <row r="6696" spans="2:28" ht="4.5" customHeight="1" outlineLevel="6" x14ac:dyDescent="0.15">
      <c r="B6696" s="197"/>
      <c r="C6696" s="199"/>
      <c r="D6696" s="199"/>
      <c r="E6696" s="199"/>
      <c r="F6696" s="10"/>
      <c r="G6696" s="10"/>
      <c r="H6696" s="10"/>
      <c r="I6696" s="203"/>
      <c r="J6696" s="205"/>
      <c r="K6696" s="159"/>
      <c r="L6696" s="159"/>
      <c r="M6696" s="159"/>
      <c r="N6696" s="113"/>
      <c r="O6696" s="153"/>
      <c r="P6696" s="205"/>
      <c r="Q6696" s="205"/>
      <c r="R6696" s="159"/>
      <c r="S6696" s="159"/>
      <c r="T6696" s="159"/>
      <c r="U6696" s="159"/>
      <c r="V6696" s="153"/>
      <c r="W6696" s="153"/>
      <c r="X6696" s="153"/>
      <c r="Y6696" s="10"/>
      <c r="Z6696" s="9"/>
      <c r="AA6696" s="9"/>
      <c r="AB6696" s="9"/>
    </row>
    <row r="6697" spans="2:28" ht="14.25" outlineLevel="6" x14ac:dyDescent="0.15">
      <c r="B6697" s="197"/>
      <c r="C6697" s="198"/>
      <c r="D6697" s="114">
        <v>1588</v>
      </c>
      <c r="E6697" s="114"/>
      <c r="F6697" s="115"/>
      <c r="G6697" s="115" t="s">
        <v>2645</v>
      </c>
      <c r="H6697" s="115" t="s">
        <v>2644</v>
      </c>
      <c r="I6697" s="116" t="s">
        <v>2280</v>
      </c>
      <c r="J6697" s="117" t="s">
        <v>696</v>
      </c>
      <c r="K6697" s="118">
        <v>24</v>
      </c>
      <c r="L6697" s="118">
        <v>0</v>
      </c>
      <c r="M6697" s="118">
        <v>24</v>
      </c>
      <c r="N6697" s="271"/>
      <c r="O6697" s="119">
        <f>M6697*N6697</f>
        <v>0</v>
      </c>
      <c r="P6697" s="117" t="s">
        <v>697</v>
      </c>
      <c r="Q6697" s="117" t="s">
        <v>9413</v>
      </c>
      <c r="R6697" s="118"/>
      <c r="S6697" s="118">
        <f>M6697*R6697</f>
        <v>0</v>
      </c>
      <c r="T6697" s="118"/>
      <c r="U6697" s="118">
        <f>M6697*T6697</f>
        <v>0</v>
      </c>
      <c r="V6697" s="119">
        <v>21</v>
      </c>
      <c r="W6697" s="119">
        <f>O6697*(V6697/100)</f>
        <v>0</v>
      </c>
      <c r="X6697" s="119">
        <f>O6697+W6697</f>
        <v>0</v>
      </c>
      <c r="Y6697" s="120">
        <v>8</v>
      </c>
      <c r="Z6697" s="9"/>
      <c r="AA6697" s="9"/>
      <c r="AB6697" s="9"/>
    </row>
    <row r="6698" spans="2:28" ht="4.5" customHeight="1" outlineLevel="6" x14ac:dyDescent="0.15">
      <c r="B6698" s="197"/>
      <c r="C6698" s="199"/>
      <c r="D6698" s="199"/>
      <c r="E6698" s="199"/>
      <c r="F6698" s="10"/>
      <c r="G6698" s="10"/>
      <c r="H6698" s="10"/>
      <c r="I6698" s="203"/>
      <c r="J6698" s="205"/>
      <c r="K6698" s="159"/>
      <c r="L6698" s="159"/>
      <c r="M6698" s="159"/>
      <c r="N6698" s="113"/>
      <c r="O6698" s="153"/>
      <c r="P6698" s="205"/>
      <c r="Q6698" s="205"/>
      <c r="R6698" s="159"/>
      <c r="S6698" s="159"/>
      <c r="T6698" s="159"/>
      <c r="U6698" s="159"/>
      <c r="V6698" s="153"/>
      <c r="W6698" s="153"/>
      <c r="X6698" s="153"/>
      <c r="Y6698" s="10"/>
      <c r="Z6698" s="9"/>
      <c r="AA6698" s="9"/>
      <c r="AB6698" s="9"/>
    </row>
    <row r="6699" spans="2:28" ht="14.25" outlineLevel="6" x14ac:dyDescent="0.15">
      <c r="B6699" s="197"/>
      <c r="C6699" s="198"/>
      <c r="D6699" s="114">
        <v>1589</v>
      </c>
      <c r="E6699" s="114"/>
      <c r="F6699" s="115"/>
      <c r="G6699" s="115" t="s">
        <v>2643</v>
      </c>
      <c r="H6699" s="115" t="s">
        <v>2642</v>
      </c>
      <c r="I6699" s="116" t="s">
        <v>2277</v>
      </c>
      <c r="J6699" s="117" t="s">
        <v>696</v>
      </c>
      <c r="K6699" s="118">
        <v>1</v>
      </c>
      <c r="L6699" s="118">
        <v>0</v>
      </c>
      <c r="M6699" s="118">
        <v>1</v>
      </c>
      <c r="N6699" s="271"/>
      <c r="O6699" s="119">
        <f>M6699*N6699</f>
        <v>0</v>
      </c>
      <c r="P6699" s="117" t="s">
        <v>697</v>
      </c>
      <c r="Q6699" s="117" t="s">
        <v>9413</v>
      </c>
      <c r="R6699" s="118"/>
      <c r="S6699" s="118">
        <f>M6699*R6699</f>
        <v>0</v>
      </c>
      <c r="T6699" s="118"/>
      <c r="U6699" s="118">
        <f>M6699*T6699</f>
        <v>0</v>
      </c>
      <c r="V6699" s="119">
        <v>21</v>
      </c>
      <c r="W6699" s="119">
        <f>O6699*(V6699/100)</f>
        <v>0</v>
      </c>
      <c r="X6699" s="119">
        <f>O6699+W6699</f>
        <v>0</v>
      </c>
      <c r="Y6699" s="120">
        <v>8</v>
      </c>
      <c r="Z6699" s="9"/>
      <c r="AA6699" s="9"/>
      <c r="AB6699" s="9"/>
    </row>
    <row r="6700" spans="2:28" ht="4.5" customHeight="1" outlineLevel="6" x14ac:dyDescent="0.15">
      <c r="B6700" s="197"/>
      <c r="C6700" s="199"/>
      <c r="D6700" s="199"/>
      <c r="E6700" s="199"/>
      <c r="F6700" s="10"/>
      <c r="G6700" s="10"/>
      <c r="H6700" s="10"/>
      <c r="I6700" s="203"/>
      <c r="J6700" s="205"/>
      <c r="K6700" s="159"/>
      <c r="L6700" s="159"/>
      <c r="M6700" s="159"/>
      <c r="N6700" s="113"/>
      <c r="O6700" s="153"/>
      <c r="P6700" s="205"/>
      <c r="Q6700" s="205"/>
      <c r="R6700" s="159"/>
      <c r="S6700" s="159"/>
      <c r="T6700" s="159"/>
      <c r="U6700" s="159"/>
      <c r="V6700" s="153"/>
      <c r="W6700" s="153"/>
      <c r="X6700" s="153"/>
      <c r="Y6700" s="10"/>
      <c r="Z6700" s="9"/>
      <c r="AA6700" s="9"/>
      <c r="AB6700" s="9"/>
    </row>
    <row r="6701" spans="2:28" ht="14.25" outlineLevel="6" x14ac:dyDescent="0.15">
      <c r="B6701" s="197"/>
      <c r="C6701" s="198"/>
      <c r="D6701" s="114">
        <v>1590</v>
      </c>
      <c r="E6701" s="114"/>
      <c r="F6701" s="115"/>
      <c r="G6701" s="115" t="s">
        <v>2641</v>
      </c>
      <c r="H6701" s="115" t="s">
        <v>2640</v>
      </c>
      <c r="I6701" s="116" t="s">
        <v>2541</v>
      </c>
      <c r="J6701" s="117" t="s">
        <v>696</v>
      </c>
      <c r="K6701" s="118">
        <v>1</v>
      </c>
      <c r="L6701" s="118">
        <v>0</v>
      </c>
      <c r="M6701" s="118">
        <v>1</v>
      </c>
      <c r="N6701" s="271"/>
      <c r="O6701" s="119">
        <f>M6701*N6701</f>
        <v>0</v>
      </c>
      <c r="P6701" s="117" t="s">
        <v>697</v>
      </c>
      <c r="Q6701" s="117" t="s">
        <v>9413</v>
      </c>
      <c r="R6701" s="118"/>
      <c r="S6701" s="118">
        <f>M6701*R6701</f>
        <v>0</v>
      </c>
      <c r="T6701" s="118"/>
      <c r="U6701" s="118">
        <f>M6701*T6701</f>
        <v>0</v>
      </c>
      <c r="V6701" s="119">
        <v>21</v>
      </c>
      <c r="W6701" s="119">
        <f>O6701*(V6701/100)</f>
        <v>0</v>
      </c>
      <c r="X6701" s="119">
        <f>O6701+W6701</f>
        <v>0</v>
      </c>
      <c r="Y6701" s="120">
        <v>8</v>
      </c>
      <c r="Z6701" s="9"/>
      <c r="AA6701" s="9"/>
      <c r="AB6701" s="9"/>
    </row>
    <row r="6702" spans="2:28" ht="4.5" customHeight="1" outlineLevel="6" x14ac:dyDescent="0.15">
      <c r="B6702" s="197"/>
      <c r="C6702" s="199"/>
      <c r="D6702" s="199"/>
      <c r="E6702" s="199"/>
      <c r="F6702" s="10"/>
      <c r="G6702" s="10"/>
      <c r="H6702" s="10"/>
      <c r="I6702" s="203"/>
      <c r="J6702" s="205"/>
      <c r="K6702" s="159"/>
      <c r="L6702" s="159"/>
      <c r="M6702" s="159"/>
      <c r="N6702" s="113"/>
      <c r="O6702" s="153"/>
      <c r="P6702" s="205"/>
      <c r="Q6702" s="205"/>
      <c r="R6702" s="159"/>
      <c r="S6702" s="159"/>
      <c r="T6702" s="159"/>
      <c r="U6702" s="159"/>
      <c r="V6702" s="153"/>
      <c r="W6702" s="153"/>
      <c r="X6702" s="153"/>
      <c r="Y6702" s="10"/>
      <c r="Z6702" s="9"/>
      <c r="AA6702" s="9"/>
      <c r="AB6702" s="9"/>
    </row>
    <row r="6703" spans="2:28" ht="28.5" outlineLevel="6" x14ac:dyDescent="0.15">
      <c r="B6703" s="197"/>
      <c r="C6703" s="198"/>
      <c r="D6703" s="114">
        <v>1591</v>
      </c>
      <c r="E6703" s="114"/>
      <c r="F6703" s="115"/>
      <c r="G6703" s="115" t="s">
        <v>2639</v>
      </c>
      <c r="H6703" s="115" t="s">
        <v>2638</v>
      </c>
      <c r="I6703" s="116" t="s">
        <v>2538</v>
      </c>
      <c r="J6703" s="117" t="s">
        <v>696</v>
      </c>
      <c r="K6703" s="118">
        <v>1</v>
      </c>
      <c r="L6703" s="118">
        <v>0</v>
      </c>
      <c r="M6703" s="118">
        <v>1</v>
      </c>
      <c r="N6703" s="271"/>
      <c r="O6703" s="119">
        <f>M6703*N6703</f>
        <v>0</v>
      </c>
      <c r="P6703" s="117" t="s">
        <v>697</v>
      </c>
      <c r="Q6703" s="117" t="s">
        <v>9413</v>
      </c>
      <c r="R6703" s="118"/>
      <c r="S6703" s="118">
        <f>M6703*R6703</f>
        <v>0</v>
      </c>
      <c r="T6703" s="118"/>
      <c r="U6703" s="118">
        <f>M6703*T6703</f>
        <v>0</v>
      </c>
      <c r="V6703" s="119">
        <v>21</v>
      </c>
      <c r="W6703" s="119">
        <f>O6703*(V6703/100)</f>
        <v>0</v>
      </c>
      <c r="X6703" s="119">
        <f>O6703+W6703</f>
        <v>0</v>
      </c>
      <c r="Y6703" s="120">
        <v>8</v>
      </c>
      <c r="Z6703" s="9"/>
      <c r="AA6703" s="9"/>
      <c r="AB6703" s="9"/>
    </row>
    <row r="6704" spans="2:28" ht="4.5" customHeight="1" outlineLevel="6" x14ac:dyDescent="0.15">
      <c r="B6704" s="197"/>
      <c r="C6704" s="199"/>
      <c r="D6704" s="199"/>
      <c r="E6704" s="199"/>
      <c r="F6704" s="10"/>
      <c r="G6704" s="10"/>
      <c r="H6704" s="10"/>
      <c r="I6704" s="203"/>
      <c r="J6704" s="205"/>
      <c r="K6704" s="159"/>
      <c r="L6704" s="159"/>
      <c r="M6704" s="159"/>
      <c r="N6704" s="113"/>
      <c r="O6704" s="153"/>
      <c r="P6704" s="205"/>
      <c r="Q6704" s="205"/>
      <c r="R6704" s="159"/>
      <c r="S6704" s="159"/>
      <c r="T6704" s="159"/>
      <c r="U6704" s="159"/>
      <c r="V6704" s="153"/>
      <c r="W6704" s="153"/>
      <c r="X6704" s="153"/>
      <c r="Y6704" s="10"/>
      <c r="Z6704" s="9"/>
      <c r="AA6704" s="9"/>
      <c r="AB6704" s="9"/>
    </row>
    <row r="6705" spans="2:28" ht="42.75" outlineLevel="6" x14ac:dyDescent="0.15">
      <c r="B6705" s="197"/>
      <c r="C6705" s="198"/>
      <c r="D6705" s="114">
        <v>1592</v>
      </c>
      <c r="E6705" s="114"/>
      <c r="F6705" s="115"/>
      <c r="G6705" s="115" t="s">
        <v>2637</v>
      </c>
      <c r="H6705" s="115" t="s">
        <v>2636</v>
      </c>
      <c r="I6705" s="116" t="s">
        <v>2635</v>
      </c>
      <c r="J6705" s="117" t="s">
        <v>696</v>
      </c>
      <c r="K6705" s="118">
        <v>1</v>
      </c>
      <c r="L6705" s="118">
        <v>0</v>
      </c>
      <c r="M6705" s="118">
        <v>1</v>
      </c>
      <c r="N6705" s="271"/>
      <c r="O6705" s="119">
        <f>M6705*N6705</f>
        <v>0</v>
      </c>
      <c r="P6705" s="117" t="s">
        <v>697</v>
      </c>
      <c r="Q6705" s="117" t="s">
        <v>9413</v>
      </c>
      <c r="R6705" s="118"/>
      <c r="S6705" s="118">
        <f>M6705*R6705</f>
        <v>0</v>
      </c>
      <c r="T6705" s="118"/>
      <c r="U6705" s="118">
        <f>M6705*T6705</f>
        <v>0</v>
      </c>
      <c r="V6705" s="119">
        <v>21</v>
      </c>
      <c r="W6705" s="119">
        <f>O6705*(V6705/100)</f>
        <v>0</v>
      </c>
      <c r="X6705" s="119">
        <f>O6705+W6705</f>
        <v>0</v>
      </c>
      <c r="Y6705" s="120">
        <v>8</v>
      </c>
      <c r="Z6705" s="9"/>
      <c r="AA6705" s="9"/>
      <c r="AB6705" s="9"/>
    </row>
    <row r="6706" spans="2:28" ht="4.5" customHeight="1" outlineLevel="6" x14ac:dyDescent="0.15">
      <c r="B6706" s="197"/>
      <c r="C6706" s="199"/>
      <c r="D6706" s="199"/>
      <c r="E6706" s="199"/>
      <c r="F6706" s="10"/>
      <c r="G6706" s="10"/>
      <c r="H6706" s="10"/>
      <c r="I6706" s="203"/>
      <c r="J6706" s="205"/>
      <c r="K6706" s="159"/>
      <c r="L6706" s="159"/>
      <c r="M6706" s="159"/>
      <c r="N6706" s="113"/>
      <c r="O6706" s="153"/>
      <c r="P6706" s="205"/>
      <c r="Q6706" s="205"/>
      <c r="R6706" s="159"/>
      <c r="S6706" s="159"/>
      <c r="T6706" s="159"/>
      <c r="U6706" s="159"/>
      <c r="V6706" s="153"/>
      <c r="W6706" s="153"/>
      <c r="X6706" s="153"/>
      <c r="Y6706" s="10"/>
      <c r="Z6706" s="9"/>
      <c r="AA6706" s="9"/>
      <c r="AB6706" s="9"/>
    </row>
    <row r="6707" spans="2:28" ht="14.25" outlineLevel="6" x14ac:dyDescent="0.15">
      <c r="B6707" s="197"/>
      <c r="C6707" s="198"/>
      <c r="D6707" s="114">
        <v>1593</v>
      </c>
      <c r="E6707" s="114"/>
      <c r="F6707" s="115"/>
      <c r="G6707" s="115" t="s">
        <v>2634</v>
      </c>
      <c r="H6707" s="115" t="s">
        <v>2633</v>
      </c>
      <c r="I6707" s="116" t="s">
        <v>2535</v>
      </c>
      <c r="J6707" s="117" t="s">
        <v>696</v>
      </c>
      <c r="K6707" s="118">
        <v>3</v>
      </c>
      <c r="L6707" s="118">
        <v>0</v>
      </c>
      <c r="M6707" s="118">
        <v>3</v>
      </c>
      <c r="N6707" s="271"/>
      <c r="O6707" s="119">
        <f>M6707*N6707</f>
        <v>0</v>
      </c>
      <c r="P6707" s="117" t="s">
        <v>697</v>
      </c>
      <c r="Q6707" s="117" t="s">
        <v>9413</v>
      </c>
      <c r="R6707" s="118"/>
      <c r="S6707" s="118">
        <f>M6707*R6707</f>
        <v>0</v>
      </c>
      <c r="T6707" s="118"/>
      <c r="U6707" s="118">
        <f>M6707*T6707</f>
        <v>0</v>
      </c>
      <c r="V6707" s="119">
        <v>21</v>
      </c>
      <c r="W6707" s="119">
        <f>O6707*(V6707/100)</f>
        <v>0</v>
      </c>
      <c r="X6707" s="119">
        <f>O6707+W6707</f>
        <v>0</v>
      </c>
      <c r="Y6707" s="120">
        <v>8</v>
      </c>
      <c r="Z6707" s="9"/>
      <c r="AA6707" s="9"/>
      <c r="AB6707" s="9"/>
    </row>
    <row r="6708" spans="2:28" ht="4.5" customHeight="1" outlineLevel="6" x14ac:dyDescent="0.15">
      <c r="B6708" s="197"/>
      <c r="C6708" s="199"/>
      <c r="D6708" s="199"/>
      <c r="E6708" s="199"/>
      <c r="F6708" s="10"/>
      <c r="G6708" s="10"/>
      <c r="H6708" s="10"/>
      <c r="I6708" s="203"/>
      <c r="J6708" s="205"/>
      <c r="K6708" s="159"/>
      <c r="L6708" s="159"/>
      <c r="M6708" s="159"/>
      <c r="N6708" s="113"/>
      <c r="O6708" s="153"/>
      <c r="P6708" s="205"/>
      <c r="Q6708" s="205"/>
      <c r="R6708" s="159"/>
      <c r="S6708" s="159"/>
      <c r="T6708" s="159"/>
      <c r="U6708" s="159"/>
      <c r="V6708" s="153"/>
      <c r="W6708" s="153"/>
      <c r="X6708" s="153"/>
      <c r="Y6708" s="10"/>
      <c r="Z6708" s="9"/>
      <c r="AA6708" s="9"/>
      <c r="AB6708" s="9"/>
    </row>
    <row r="6709" spans="2:28" ht="14.25" outlineLevel="6" x14ac:dyDescent="0.15">
      <c r="B6709" s="197"/>
      <c r="C6709" s="198"/>
      <c r="D6709" s="114">
        <v>1594</v>
      </c>
      <c r="E6709" s="114"/>
      <c r="F6709" s="115"/>
      <c r="G6709" s="115" t="s">
        <v>2632</v>
      </c>
      <c r="H6709" s="115" t="s">
        <v>2631</v>
      </c>
      <c r="I6709" s="116" t="s">
        <v>2532</v>
      </c>
      <c r="J6709" s="117" t="s">
        <v>696</v>
      </c>
      <c r="K6709" s="118">
        <v>1</v>
      </c>
      <c r="L6709" s="118">
        <v>0</v>
      </c>
      <c r="M6709" s="118">
        <v>1</v>
      </c>
      <c r="N6709" s="271"/>
      <c r="O6709" s="119">
        <f>M6709*N6709</f>
        <v>0</v>
      </c>
      <c r="P6709" s="117" t="s">
        <v>697</v>
      </c>
      <c r="Q6709" s="117" t="s">
        <v>9413</v>
      </c>
      <c r="R6709" s="118"/>
      <c r="S6709" s="118">
        <f>M6709*R6709</f>
        <v>0</v>
      </c>
      <c r="T6709" s="118"/>
      <c r="U6709" s="118">
        <f>M6709*T6709</f>
        <v>0</v>
      </c>
      <c r="V6709" s="119">
        <v>21</v>
      </c>
      <c r="W6709" s="119">
        <f>O6709*(V6709/100)</f>
        <v>0</v>
      </c>
      <c r="X6709" s="119">
        <f>O6709+W6709</f>
        <v>0</v>
      </c>
      <c r="Y6709" s="120">
        <v>8</v>
      </c>
      <c r="Z6709" s="9"/>
      <c r="AA6709" s="9"/>
      <c r="AB6709" s="9"/>
    </row>
    <row r="6710" spans="2:28" ht="4.5" customHeight="1" outlineLevel="6" x14ac:dyDescent="0.15">
      <c r="B6710" s="197"/>
      <c r="C6710" s="199"/>
      <c r="D6710" s="199"/>
      <c r="E6710" s="199"/>
      <c r="F6710" s="10"/>
      <c r="G6710" s="10"/>
      <c r="H6710" s="10"/>
      <c r="I6710" s="203"/>
      <c r="J6710" s="205"/>
      <c r="K6710" s="159"/>
      <c r="L6710" s="159"/>
      <c r="M6710" s="159"/>
      <c r="N6710" s="113"/>
      <c r="O6710" s="153"/>
      <c r="P6710" s="205"/>
      <c r="Q6710" s="205"/>
      <c r="R6710" s="159"/>
      <c r="S6710" s="159"/>
      <c r="T6710" s="159"/>
      <c r="U6710" s="159"/>
      <c r="V6710" s="153"/>
      <c r="W6710" s="153"/>
      <c r="X6710" s="153"/>
      <c r="Y6710" s="10"/>
      <c r="Z6710" s="9"/>
      <c r="AA6710" s="9"/>
      <c r="AB6710" s="9"/>
    </row>
    <row r="6711" spans="2:28" ht="14.25" outlineLevel="6" x14ac:dyDescent="0.15">
      <c r="B6711" s="197"/>
      <c r="C6711" s="198"/>
      <c r="D6711" s="114">
        <v>1595</v>
      </c>
      <c r="E6711" s="114"/>
      <c r="F6711" s="115"/>
      <c r="G6711" s="115" t="s">
        <v>2630</v>
      </c>
      <c r="H6711" s="115" t="s">
        <v>2629</v>
      </c>
      <c r="I6711" s="116" t="s">
        <v>2529</v>
      </c>
      <c r="J6711" s="117" t="s">
        <v>696</v>
      </c>
      <c r="K6711" s="118">
        <v>1</v>
      </c>
      <c r="L6711" s="118">
        <v>0</v>
      </c>
      <c r="M6711" s="118">
        <v>1</v>
      </c>
      <c r="N6711" s="271"/>
      <c r="O6711" s="119">
        <f>M6711*N6711</f>
        <v>0</v>
      </c>
      <c r="P6711" s="117" t="s">
        <v>697</v>
      </c>
      <c r="Q6711" s="117" t="s">
        <v>9413</v>
      </c>
      <c r="R6711" s="118"/>
      <c r="S6711" s="118">
        <f>M6711*R6711</f>
        <v>0</v>
      </c>
      <c r="T6711" s="118"/>
      <c r="U6711" s="118">
        <f>M6711*T6711</f>
        <v>0</v>
      </c>
      <c r="V6711" s="119">
        <v>21</v>
      </c>
      <c r="W6711" s="119">
        <f>O6711*(V6711/100)</f>
        <v>0</v>
      </c>
      <c r="X6711" s="119">
        <f>O6711+W6711</f>
        <v>0</v>
      </c>
      <c r="Y6711" s="120">
        <v>8</v>
      </c>
      <c r="Z6711" s="9"/>
      <c r="AA6711" s="9"/>
      <c r="AB6711" s="9"/>
    </row>
    <row r="6712" spans="2:28" ht="4.5" customHeight="1" outlineLevel="6" x14ac:dyDescent="0.15">
      <c r="B6712" s="197"/>
      <c r="C6712" s="199"/>
      <c r="D6712" s="199"/>
      <c r="E6712" s="199"/>
      <c r="F6712" s="10"/>
      <c r="G6712" s="10"/>
      <c r="H6712" s="10"/>
      <c r="I6712" s="203"/>
      <c r="J6712" s="205"/>
      <c r="K6712" s="159"/>
      <c r="L6712" s="159"/>
      <c r="M6712" s="159"/>
      <c r="N6712" s="113"/>
      <c r="O6712" s="153"/>
      <c r="P6712" s="205"/>
      <c r="Q6712" s="205"/>
      <c r="R6712" s="159"/>
      <c r="S6712" s="159"/>
      <c r="T6712" s="159"/>
      <c r="U6712" s="159"/>
      <c r="V6712" s="153"/>
      <c r="W6712" s="153"/>
      <c r="X6712" s="153"/>
      <c r="Y6712" s="10"/>
      <c r="Z6712" s="9"/>
      <c r="AA6712" s="9"/>
      <c r="AB6712" s="9"/>
    </row>
    <row r="6713" spans="2:28" ht="14.25" outlineLevel="6" x14ac:dyDescent="0.15">
      <c r="B6713" s="197"/>
      <c r="C6713" s="198"/>
      <c r="D6713" s="114">
        <v>1596</v>
      </c>
      <c r="E6713" s="114"/>
      <c r="F6713" s="115"/>
      <c r="G6713" s="115" t="s">
        <v>2628</v>
      </c>
      <c r="H6713" s="115" t="s">
        <v>2627</v>
      </c>
      <c r="I6713" s="116" t="s">
        <v>2626</v>
      </c>
      <c r="J6713" s="117" t="s">
        <v>696</v>
      </c>
      <c r="K6713" s="118">
        <v>1</v>
      </c>
      <c r="L6713" s="118">
        <v>0</v>
      </c>
      <c r="M6713" s="118">
        <v>1</v>
      </c>
      <c r="N6713" s="271"/>
      <c r="O6713" s="119">
        <f>M6713*N6713</f>
        <v>0</v>
      </c>
      <c r="P6713" s="117" t="s">
        <v>697</v>
      </c>
      <c r="Q6713" s="117" t="s">
        <v>9413</v>
      </c>
      <c r="R6713" s="118"/>
      <c r="S6713" s="118">
        <f>M6713*R6713</f>
        <v>0</v>
      </c>
      <c r="T6713" s="118"/>
      <c r="U6713" s="118">
        <f>M6713*T6713</f>
        <v>0</v>
      </c>
      <c r="V6713" s="119">
        <v>21</v>
      </c>
      <c r="W6713" s="119">
        <f>O6713*(V6713/100)</f>
        <v>0</v>
      </c>
      <c r="X6713" s="119">
        <f>O6713+W6713</f>
        <v>0</v>
      </c>
      <c r="Y6713" s="120">
        <v>8</v>
      </c>
      <c r="Z6713" s="9"/>
      <c r="AA6713" s="9"/>
      <c r="AB6713" s="9"/>
    </row>
    <row r="6714" spans="2:28" ht="4.5" customHeight="1" outlineLevel="6" x14ac:dyDescent="0.15">
      <c r="B6714" s="197"/>
      <c r="C6714" s="199"/>
      <c r="D6714" s="199"/>
      <c r="E6714" s="199"/>
      <c r="F6714" s="10"/>
      <c r="G6714" s="10"/>
      <c r="H6714" s="10"/>
      <c r="I6714" s="203"/>
      <c r="J6714" s="205"/>
      <c r="K6714" s="159"/>
      <c r="L6714" s="159"/>
      <c r="M6714" s="159"/>
      <c r="N6714" s="113"/>
      <c r="O6714" s="153"/>
      <c r="P6714" s="205"/>
      <c r="Q6714" s="205"/>
      <c r="R6714" s="159"/>
      <c r="S6714" s="159"/>
      <c r="T6714" s="159"/>
      <c r="U6714" s="159"/>
      <c r="V6714" s="153"/>
      <c r="W6714" s="153"/>
      <c r="X6714" s="153"/>
      <c r="Y6714" s="10"/>
      <c r="Z6714" s="9"/>
      <c r="AA6714" s="9"/>
      <c r="AB6714" s="9"/>
    </row>
    <row r="6715" spans="2:28" ht="14.25" outlineLevel="6" x14ac:dyDescent="0.15">
      <c r="B6715" s="197"/>
      <c r="C6715" s="198"/>
      <c r="D6715" s="114">
        <v>1597</v>
      </c>
      <c r="E6715" s="114"/>
      <c r="F6715" s="115"/>
      <c r="G6715" s="115" t="s">
        <v>2625</v>
      </c>
      <c r="H6715" s="115" t="s">
        <v>2624</v>
      </c>
      <c r="I6715" s="116" t="s">
        <v>2623</v>
      </c>
      <c r="J6715" s="117" t="s">
        <v>696</v>
      </c>
      <c r="K6715" s="118">
        <v>2</v>
      </c>
      <c r="L6715" s="118">
        <v>0</v>
      </c>
      <c r="M6715" s="118">
        <v>2</v>
      </c>
      <c r="N6715" s="271"/>
      <c r="O6715" s="119">
        <f>M6715*N6715</f>
        <v>0</v>
      </c>
      <c r="P6715" s="117" t="s">
        <v>697</v>
      </c>
      <c r="Q6715" s="117" t="s">
        <v>9413</v>
      </c>
      <c r="R6715" s="118"/>
      <c r="S6715" s="118">
        <f>M6715*R6715</f>
        <v>0</v>
      </c>
      <c r="T6715" s="118"/>
      <c r="U6715" s="118">
        <f>M6715*T6715</f>
        <v>0</v>
      </c>
      <c r="V6715" s="119">
        <v>21</v>
      </c>
      <c r="W6715" s="119">
        <f>O6715*(V6715/100)</f>
        <v>0</v>
      </c>
      <c r="X6715" s="119">
        <f>O6715+W6715</f>
        <v>0</v>
      </c>
      <c r="Y6715" s="120">
        <v>8</v>
      </c>
      <c r="Z6715" s="9"/>
      <c r="AA6715" s="9"/>
      <c r="AB6715" s="9"/>
    </row>
    <row r="6716" spans="2:28" ht="4.5" customHeight="1" outlineLevel="6" x14ac:dyDescent="0.15">
      <c r="B6716" s="197"/>
      <c r="C6716" s="199"/>
      <c r="D6716" s="199"/>
      <c r="E6716" s="199"/>
      <c r="F6716" s="10"/>
      <c r="G6716" s="10"/>
      <c r="H6716" s="10"/>
      <c r="I6716" s="203"/>
      <c r="J6716" s="205"/>
      <c r="K6716" s="159"/>
      <c r="L6716" s="159"/>
      <c r="M6716" s="159"/>
      <c r="N6716" s="113"/>
      <c r="O6716" s="153"/>
      <c r="P6716" s="205"/>
      <c r="Q6716" s="205"/>
      <c r="R6716" s="159"/>
      <c r="S6716" s="159"/>
      <c r="T6716" s="159"/>
      <c r="U6716" s="159"/>
      <c r="V6716" s="153"/>
      <c r="W6716" s="153"/>
      <c r="X6716" s="153"/>
      <c r="Y6716" s="10"/>
      <c r="Z6716" s="9"/>
      <c r="AA6716" s="9"/>
      <c r="AB6716" s="9"/>
    </row>
    <row r="6717" spans="2:28" ht="14.25" outlineLevel="6" x14ac:dyDescent="0.15">
      <c r="B6717" s="197"/>
      <c r="C6717" s="198"/>
      <c r="D6717" s="114">
        <v>1598</v>
      </c>
      <c r="E6717" s="114"/>
      <c r="F6717" s="115"/>
      <c r="G6717" s="115" t="s">
        <v>2622</v>
      </c>
      <c r="H6717" s="115" t="s">
        <v>2621</v>
      </c>
      <c r="I6717" s="116" t="s">
        <v>2620</v>
      </c>
      <c r="J6717" s="117" t="s">
        <v>696</v>
      </c>
      <c r="K6717" s="118">
        <v>1</v>
      </c>
      <c r="L6717" s="118">
        <v>0</v>
      </c>
      <c r="M6717" s="118">
        <v>1</v>
      </c>
      <c r="N6717" s="271"/>
      <c r="O6717" s="119">
        <f>M6717*N6717</f>
        <v>0</v>
      </c>
      <c r="P6717" s="117" t="s">
        <v>697</v>
      </c>
      <c r="Q6717" s="117" t="s">
        <v>9413</v>
      </c>
      <c r="R6717" s="118"/>
      <c r="S6717" s="118">
        <f>M6717*R6717</f>
        <v>0</v>
      </c>
      <c r="T6717" s="118"/>
      <c r="U6717" s="118">
        <f>M6717*T6717</f>
        <v>0</v>
      </c>
      <c r="V6717" s="119">
        <v>21</v>
      </c>
      <c r="W6717" s="119">
        <f>O6717*(V6717/100)</f>
        <v>0</v>
      </c>
      <c r="X6717" s="119">
        <f>O6717+W6717</f>
        <v>0</v>
      </c>
      <c r="Y6717" s="120">
        <v>8</v>
      </c>
      <c r="Z6717" s="9"/>
      <c r="AA6717" s="9"/>
      <c r="AB6717" s="9"/>
    </row>
    <row r="6718" spans="2:28" ht="4.5" customHeight="1" outlineLevel="6" x14ac:dyDescent="0.15">
      <c r="B6718" s="197"/>
      <c r="C6718" s="199"/>
      <c r="D6718" s="199"/>
      <c r="E6718" s="199"/>
      <c r="F6718" s="10"/>
      <c r="G6718" s="10"/>
      <c r="H6718" s="10"/>
      <c r="I6718" s="203"/>
      <c r="J6718" s="205"/>
      <c r="K6718" s="159"/>
      <c r="L6718" s="159"/>
      <c r="M6718" s="159"/>
      <c r="N6718" s="113"/>
      <c r="O6718" s="153"/>
      <c r="P6718" s="205"/>
      <c r="Q6718" s="205"/>
      <c r="R6718" s="159"/>
      <c r="S6718" s="159"/>
      <c r="T6718" s="159"/>
      <c r="U6718" s="159"/>
      <c r="V6718" s="153"/>
      <c r="W6718" s="153"/>
      <c r="X6718" s="153"/>
      <c r="Y6718" s="10"/>
      <c r="Z6718" s="9"/>
      <c r="AA6718" s="9"/>
      <c r="AB6718" s="9"/>
    </row>
    <row r="6719" spans="2:28" ht="42.75" outlineLevel="6" x14ac:dyDescent="0.15">
      <c r="B6719" s="197"/>
      <c r="C6719" s="198"/>
      <c r="D6719" s="114">
        <v>1599</v>
      </c>
      <c r="E6719" s="114"/>
      <c r="F6719" s="115"/>
      <c r="G6719" s="115" t="s">
        <v>2619</v>
      </c>
      <c r="H6719" s="115" t="s">
        <v>2618</v>
      </c>
      <c r="I6719" s="116" t="s">
        <v>2523</v>
      </c>
      <c r="J6719" s="117" t="s">
        <v>696</v>
      </c>
      <c r="K6719" s="118">
        <v>1</v>
      </c>
      <c r="L6719" s="118">
        <v>0</v>
      </c>
      <c r="M6719" s="118">
        <v>1</v>
      </c>
      <c r="N6719" s="271"/>
      <c r="O6719" s="119">
        <f>M6719*N6719</f>
        <v>0</v>
      </c>
      <c r="P6719" s="117" t="s">
        <v>697</v>
      </c>
      <c r="Q6719" s="117" t="s">
        <v>9413</v>
      </c>
      <c r="R6719" s="118"/>
      <c r="S6719" s="118">
        <f>M6719*R6719</f>
        <v>0</v>
      </c>
      <c r="T6719" s="118"/>
      <c r="U6719" s="118">
        <f>M6719*T6719</f>
        <v>0</v>
      </c>
      <c r="V6719" s="119">
        <v>21</v>
      </c>
      <c r="W6719" s="119">
        <f>O6719*(V6719/100)</f>
        <v>0</v>
      </c>
      <c r="X6719" s="119">
        <f>O6719+W6719</f>
        <v>0</v>
      </c>
      <c r="Y6719" s="120">
        <v>8</v>
      </c>
      <c r="Z6719" s="9"/>
      <c r="AA6719" s="9"/>
      <c r="AB6719" s="9"/>
    </row>
    <row r="6720" spans="2:28" ht="4.5" customHeight="1" outlineLevel="6" x14ac:dyDescent="0.15">
      <c r="B6720" s="197"/>
      <c r="C6720" s="199"/>
      <c r="D6720" s="199"/>
      <c r="E6720" s="199"/>
      <c r="F6720" s="10"/>
      <c r="G6720" s="10"/>
      <c r="H6720" s="10"/>
      <c r="I6720" s="203"/>
      <c r="J6720" s="205"/>
      <c r="K6720" s="159"/>
      <c r="L6720" s="159"/>
      <c r="M6720" s="159"/>
      <c r="N6720" s="113"/>
      <c r="O6720" s="153"/>
      <c r="P6720" s="205"/>
      <c r="Q6720" s="205"/>
      <c r="R6720" s="159"/>
      <c r="S6720" s="159"/>
      <c r="T6720" s="159"/>
      <c r="U6720" s="159"/>
      <c r="V6720" s="153"/>
      <c r="W6720" s="153"/>
      <c r="X6720" s="153"/>
      <c r="Y6720" s="10"/>
      <c r="Z6720" s="9"/>
      <c r="AA6720" s="9"/>
      <c r="AB6720" s="9"/>
    </row>
    <row r="6721" spans="2:28" ht="57" outlineLevel="6" x14ac:dyDescent="0.15">
      <c r="B6721" s="197"/>
      <c r="C6721" s="198"/>
      <c r="D6721" s="114">
        <v>1600</v>
      </c>
      <c r="E6721" s="114"/>
      <c r="F6721" s="115"/>
      <c r="G6721" s="115" t="s">
        <v>2617</v>
      </c>
      <c r="H6721" s="115" t="s">
        <v>2616</v>
      </c>
      <c r="I6721" s="116" t="s">
        <v>2520</v>
      </c>
      <c r="J6721" s="117" t="s">
        <v>696</v>
      </c>
      <c r="K6721" s="118">
        <v>1</v>
      </c>
      <c r="L6721" s="118">
        <v>0</v>
      </c>
      <c r="M6721" s="118">
        <v>1</v>
      </c>
      <c r="N6721" s="271"/>
      <c r="O6721" s="119">
        <f>M6721*N6721</f>
        <v>0</v>
      </c>
      <c r="P6721" s="117" t="s">
        <v>697</v>
      </c>
      <c r="Q6721" s="117" t="s">
        <v>9413</v>
      </c>
      <c r="R6721" s="118"/>
      <c r="S6721" s="118">
        <f>M6721*R6721</f>
        <v>0</v>
      </c>
      <c r="T6721" s="118"/>
      <c r="U6721" s="118">
        <f>M6721*T6721</f>
        <v>0</v>
      </c>
      <c r="V6721" s="119">
        <v>21</v>
      </c>
      <c r="W6721" s="119">
        <f>O6721*(V6721/100)</f>
        <v>0</v>
      </c>
      <c r="X6721" s="119">
        <f>O6721+W6721</f>
        <v>0</v>
      </c>
      <c r="Y6721" s="120">
        <v>8</v>
      </c>
      <c r="Z6721" s="9"/>
      <c r="AA6721" s="9"/>
      <c r="AB6721" s="9"/>
    </row>
    <row r="6722" spans="2:28" ht="4.5" customHeight="1" outlineLevel="6" x14ac:dyDescent="0.15">
      <c r="B6722" s="197"/>
      <c r="C6722" s="199"/>
      <c r="D6722" s="199"/>
      <c r="E6722" s="199"/>
      <c r="F6722" s="10"/>
      <c r="G6722" s="10"/>
      <c r="H6722" s="10"/>
      <c r="I6722" s="203"/>
      <c r="J6722" s="205"/>
      <c r="K6722" s="159"/>
      <c r="L6722" s="159"/>
      <c r="M6722" s="159"/>
      <c r="N6722" s="113"/>
      <c r="O6722" s="153"/>
      <c r="P6722" s="205"/>
      <c r="Q6722" s="205"/>
      <c r="R6722" s="159"/>
      <c r="S6722" s="159"/>
      <c r="T6722" s="159"/>
      <c r="U6722" s="159"/>
      <c r="V6722" s="153"/>
      <c r="W6722" s="153"/>
      <c r="X6722" s="153"/>
      <c r="Y6722" s="10"/>
      <c r="Z6722" s="9"/>
      <c r="AA6722" s="9"/>
      <c r="AB6722" s="9"/>
    </row>
    <row r="6723" spans="2:28" ht="14.25" outlineLevel="6" x14ac:dyDescent="0.15">
      <c r="B6723" s="197"/>
      <c r="C6723" s="198"/>
      <c r="D6723" s="114">
        <v>1601</v>
      </c>
      <c r="E6723" s="114"/>
      <c r="F6723" s="115"/>
      <c r="G6723" s="115" t="s">
        <v>2615</v>
      </c>
      <c r="H6723" s="115" t="s">
        <v>2614</v>
      </c>
      <c r="I6723" s="116" t="s">
        <v>2517</v>
      </c>
      <c r="J6723" s="117" t="s">
        <v>696</v>
      </c>
      <c r="K6723" s="118">
        <v>2</v>
      </c>
      <c r="L6723" s="118">
        <v>0</v>
      </c>
      <c r="M6723" s="118">
        <v>2</v>
      </c>
      <c r="N6723" s="271"/>
      <c r="O6723" s="119">
        <f>M6723*N6723</f>
        <v>0</v>
      </c>
      <c r="P6723" s="117" t="s">
        <v>697</v>
      </c>
      <c r="Q6723" s="117" t="s">
        <v>9413</v>
      </c>
      <c r="R6723" s="118"/>
      <c r="S6723" s="118">
        <f>M6723*R6723</f>
        <v>0</v>
      </c>
      <c r="T6723" s="118"/>
      <c r="U6723" s="118">
        <f>M6723*T6723</f>
        <v>0</v>
      </c>
      <c r="V6723" s="119">
        <v>21</v>
      </c>
      <c r="W6723" s="119">
        <f>O6723*(V6723/100)</f>
        <v>0</v>
      </c>
      <c r="X6723" s="119">
        <f>O6723+W6723</f>
        <v>0</v>
      </c>
      <c r="Y6723" s="120">
        <v>8</v>
      </c>
      <c r="Z6723" s="9"/>
      <c r="AA6723" s="9"/>
      <c r="AB6723" s="9"/>
    </row>
    <row r="6724" spans="2:28" ht="4.5" customHeight="1" outlineLevel="6" x14ac:dyDescent="0.15">
      <c r="B6724" s="197"/>
      <c r="C6724" s="199"/>
      <c r="D6724" s="199"/>
      <c r="E6724" s="199"/>
      <c r="F6724" s="10"/>
      <c r="G6724" s="10"/>
      <c r="H6724" s="10"/>
      <c r="I6724" s="203"/>
      <c r="J6724" s="205"/>
      <c r="K6724" s="159"/>
      <c r="L6724" s="159"/>
      <c r="M6724" s="159"/>
      <c r="N6724" s="113"/>
      <c r="O6724" s="153"/>
      <c r="P6724" s="205"/>
      <c r="Q6724" s="205"/>
      <c r="R6724" s="159"/>
      <c r="S6724" s="159"/>
      <c r="T6724" s="159"/>
      <c r="U6724" s="159"/>
      <c r="V6724" s="153"/>
      <c r="W6724" s="153"/>
      <c r="X6724" s="153"/>
      <c r="Y6724" s="10"/>
      <c r="Z6724" s="9"/>
      <c r="AA6724" s="9"/>
      <c r="AB6724" s="9"/>
    </row>
    <row r="6725" spans="2:28" ht="14.25" outlineLevel="6" x14ac:dyDescent="0.15">
      <c r="B6725" s="197"/>
      <c r="C6725" s="198"/>
      <c r="D6725" s="114">
        <v>1602</v>
      </c>
      <c r="E6725" s="114"/>
      <c r="F6725" s="115"/>
      <c r="G6725" s="115" t="s">
        <v>2613</v>
      </c>
      <c r="H6725" s="115" t="s">
        <v>2612</v>
      </c>
      <c r="I6725" s="116" t="s">
        <v>2514</v>
      </c>
      <c r="J6725" s="117" t="s">
        <v>696</v>
      </c>
      <c r="K6725" s="118">
        <v>1</v>
      </c>
      <c r="L6725" s="118">
        <v>0</v>
      </c>
      <c r="M6725" s="118">
        <v>1</v>
      </c>
      <c r="N6725" s="271"/>
      <c r="O6725" s="119">
        <f>M6725*N6725</f>
        <v>0</v>
      </c>
      <c r="P6725" s="117" t="s">
        <v>697</v>
      </c>
      <c r="Q6725" s="117" t="s">
        <v>9413</v>
      </c>
      <c r="R6725" s="118"/>
      <c r="S6725" s="118">
        <f>M6725*R6725</f>
        <v>0</v>
      </c>
      <c r="T6725" s="118"/>
      <c r="U6725" s="118">
        <f>M6725*T6725</f>
        <v>0</v>
      </c>
      <c r="V6725" s="119">
        <v>21</v>
      </c>
      <c r="W6725" s="119">
        <f>O6725*(V6725/100)</f>
        <v>0</v>
      </c>
      <c r="X6725" s="119">
        <f>O6725+W6725</f>
        <v>0</v>
      </c>
      <c r="Y6725" s="120">
        <v>8</v>
      </c>
      <c r="Z6725" s="9"/>
      <c r="AA6725" s="9"/>
      <c r="AB6725" s="9"/>
    </row>
    <row r="6726" spans="2:28" ht="4.5" customHeight="1" outlineLevel="6" x14ac:dyDescent="0.15">
      <c r="B6726" s="197"/>
      <c r="C6726" s="199"/>
      <c r="D6726" s="199"/>
      <c r="E6726" s="199"/>
      <c r="F6726" s="10"/>
      <c r="G6726" s="10"/>
      <c r="H6726" s="10"/>
      <c r="I6726" s="203"/>
      <c r="J6726" s="205"/>
      <c r="K6726" s="159"/>
      <c r="L6726" s="159"/>
      <c r="M6726" s="159"/>
      <c r="N6726" s="113"/>
      <c r="O6726" s="153"/>
      <c r="P6726" s="205"/>
      <c r="Q6726" s="205"/>
      <c r="R6726" s="159"/>
      <c r="S6726" s="159"/>
      <c r="T6726" s="159"/>
      <c r="U6726" s="159"/>
      <c r="V6726" s="153"/>
      <c r="W6726" s="153"/>
      <c r="X6726" s="153"/>
      <c r="Y6726" s="10"/>
      <c r="Z6726" s="9"/>
      <c r="AA6726" s="9"/>
      <c r="AB6726" s="9"/>
    </row>
    <row r="6727" spans="2:28" ht="14.25" outlineLevel="6" x14ac:dyDescent="0.15">
      <c r="B6727" s="197"/>
      <c r="C6727" s="198"/>
      <c r="D6727" s="114">
        <v>1603</v>
      </c>
      <c r="E6727" s="114"/>
      <c r="F6727" s="115"/>
      <c r="G6727" s="115" t="s">
        <v>2611</v>
      </c>
      <c r="H6727" s="115" t="s">
        <v>2610</v>
      </c>
      <c r="I6727" s="116" t="s">
        <v>2265</v>
      </c>
      <c r="J6727" s="117" t="s">
        <v>584</v>
      </c>
      <c r="K6727" s="118">
        <v>1</v>
      </c>
      <c r="L6727" s="118">
        <v>0</v>
      </c>
      <c r="M6727" s="118">
        <v>1</v>
      </c>
      <c r="N6727" s="271"/>
      <c r="O6727" s="119">
        <f>M6727*N6727</f>
        <v>0</v>
      </c>
      <c r="P6727" s="117" t="s">
        <v>697</v>
      </c>
      <c r="Q6727" s="117" t="s">
        <v>9413</v>
      </c>
      <c r="R6727" s="118"/>
      <c r="S6727" s="118">
        <f>M6727*R6727</f>
        <v>0</v>
      </c>
      <c r="T6727" s="118"/>
      <c r="U6727" s="118">
        <f>M6727*T6727</f>
        <v>0</v>
      </c>
      <c r="V6727" s="119">
        <v>21</v>
      </c>
      <c r="W6727" s="119">
        <f>O6727*(V6727/100)</f>
        <v>0</v>
      </c>
      <c r="X6727" s="119">
        <f>O6727+W6727</f>
        <v>0</v>
      </c>
      <c r="Y6727" s="120">
        <v>8</v>
      </c>
      <c r="Z6727" s="9"/>
      <c r="AA6727" s="9"/>
      <c r="AB6727" s="9"/>
    </row>
    <row r="6728" spans="2:28" ht="4.5" customHeight="1" outlineLevel="6" x14ac:dyDescent="0.15">
      <c r="B6728" s="197"/>
      <c r="C6728" s="199"/>
      <c r="D6728" s="199"/>
      <c r="E6728" s="199"/>
      <c r="F6728" s="10"/>
      <c r="G6728" s="10"/>
      <c r="H6728" s="10"/>
      <c r="I6728" s="203"/>
      <c r="J6728" s="205"/>
      <c r="K6728" s="159"/>
      <c r="L6728" s="159"/>
      <c r="M6728" s="159"/>
      <c r="N6728" s="113"/>
      <c r="O6728" s="153"/>
      <c r="P6728" s="205"/>
      <c r="Q6728" s="205"/>
      <c r="R6728" s="159"/>
      <c r="S6728" s="159"/>
      <c r="T6728" s="159"/>
      <c r="U6728" s="159"/>
      <c r="V6728" s="153"/>
      <c r="W6728" s="153"/>
      <c r="X6728" s="153"/>
      <c r="Y6728" s="10"/>
      <c r="Z6728" s="9"/>
      <c r="AA6728" s="9"/>
      <c r="AB6728" s="9"/>
    </row>
    <row r="6729" spans="2:28" ht="14.25" outlineLevel="6" x14ac:dyDescent="0.15">
      <c r="B6729" s="197"/>
      <c r="C6729" s="198"/>
      <c r="D6729" s="114">
        <v>1604</v>
      </c>
      <c r="E6729" s="114"/>
      <c r="F6729" s="115"/>
      <c r="G6729" s="115" t="s">
        <v>2609</v>
      </c>
      <c r="H6729" s="115" t="s">
        <v>2608</v>
      </c>
      <c r="I6729" s="116" t="s">
        <v>2509</v>
      </c>
      <c r="J6729" s="117" t="s">
        <v>696</v>
      </c>
      <c r="K6729" s="118">
        <v>8</v>
      </c>
      <c r="L6729" s="118">
        <v>0</v>
      </c>
      <c r="M6729" s="118">
        <v>8</v>
      </c>
      <c r="N6729" s="271"/>
      <c r="O6729" s="119">
        <f>M6729*N6729</f>
        <v>0</v>
      </c>
      <c r="P6729" s="117" t="s">
        <v>697</v>
      </c>
      <c r="Q6729" s="117" t="s">
        <v>9413</v>
      </c>
      <c r="R6729" s="118"/>
      <c r="S6729" s="118">
        <f>M6729*R6729</f>
        <v>0</v>
      </c>
      <c r="T6729" s="118"/>
      <c r="U6729" s="118">
        <f>M6729*T6729</f>
        <v>0</v>
      </c>
      <c r="V6729" s="119">
        <v>21</v>
      </c>
      <c r="W6729" s="119">
        <f>O6729*(V6729/100)</f>
        <v>0</v>
      </c>
      <c r="X6729" s="119">
        <f>O6729+W6729</f>
        <v>0</v>
      </c>
      <c r="Y6729" s="120">
        <v>8</v>
      </c>
      <c r="Z6729" s="9"/>
      <c r="AA6729" s="9"/>
      <c r="AB6729" s="9"/>
    </row>
    <row r="6730" spans="2:28" ht="4.5" customHeight="1" outlineLevel="6" x14ac:dyDescent="0.15">
      <c r="B6730" s="197"/>
      <c r="C6730" s="199"/>
      <c r="D6730" s="199"/>
      <c r="E6730" s="199"/>
      <c r="F6730" s="10"/>
      <c r="G6730" s="10"/>
      <c r="H6730" s="10"/>
      <c r="I6730" s="203"/>
      <c r="J6730" s="205"/>
      <c r="K6730" s="159"/>
      <c r="L6730" s="159"/>
      <c r="M6730" s="159"/>
      <c r="N6730" s="113"/>
      <c r="O6730" s="153"/>
      <c r="P6730" s="205"/>
      <c r="Q6730" s="205"/>
      <c r="R6730" s="159"/>
      <c r="S6730" s="159"/>
      <c r="T6730" s="159"/>
      <c r="U6730" s="159"/>
      <c r="V6730" s="153"/>
      <c r="W6730" s="153"/>
      <c r="X6730" s="153"/>
      <c r="Y6730" s="10"/>
      <c r="Z6730" s="9"/>
      <c r="AA6730" s="9"/>
      <c r="AB6730" s="9"/>
    </row>
    <row r="6731" spans="2:28" ht="14.25" outlineLevel="6" x14ac:dyDescent="0.15">
      <c r="B6731" s="197"/>
      <c r="C6731" s="198"/>
      <c r="D6731" s="114">
        <v>1605</v>
      </c>
      <c r="E6731" s="114"/>
      <c r="F6731" s="115"/>
      <c r="G6731" s="115" t="s">
        <v>2607</v>
      </c>
      <c r="H6731" s="115" t="s">
        <v>2606</v>
      </c>
      <c r="I6731" s="116" t="s">
        <v>2506</v>
      </c>
      <c r="J6731" s="117" t="s">
        <v>696</v>
      </c>
      <c r="K6731" s="118">
        <v>2</v>
      </c>
      <c r="L6731" s="118">
        <v>0</v>
      </c>
      <c r="M6731" s="118">
        <v>2</v>
      </c>
      <c r="N6731" s="271"/>
      <c r="O6731" s="119">
        <f>M6731*N6731</f>
        <v>0</v>
      </c>
      <c r="P6731" s="117" t="s">
        <v>697</v>
      </c>
      <c r="Q6731" s="117" t="s">
        <v>9413</v>
      </c>
      <c r="R6731" s="118"/>
      <c r="S6731" s="118">
        <f>M6731*R6731</f>
        <v>0</v>
      </c>
      <c r="T6731" s="118"/>
      <c r="U6731" s="118">
        <f>M6731*T6731</f>
        <v>0</v>
      </c>
      <c r="V6731" s="119">
        <v>21</v>
      </c>
      <c r="W6731" s="119">
        <f>O6731*(V6731/100)</f>
        <v>0</v>
      </c>
      <c r="X6731" s="119">
        <f>O6731+W6731</f>
        <v>0</v>
      </c>
      <c r="Y6731" s="120">
        <v>8</v>
      </c>
      <c r="Z6731" s="9"/>
      <c r="AA6731" s="9"/>
      <c r="AB6731" s="9"/>
    </row>
    <row r="6732" spans="2:28" ht="4.5" customHeight="1" outlineLevel="6" x14ac:dyDescent="0.15">
      <c r="B6732" s="197"/>
      <c r="C6732" s="199"/>
      <c r="D6732" s="199"/>
      <c r="E6732" s="199"/>
      <c r="F6732" s="10"/>
      <c r="G6732" s="10"/>
      <c r="H6732" s="10"/>
      <c r="I6732" s="203"/>
      <c r="J6732" s="205"/>
      <c r="K6732" s="159"/>
      <c r="L6732" s="159"/>
      <c r="M6732" s="159"/>
      <c r="N6732" s="113"/>
      <c r="O6732" s="153"/>
      <c r="P6732" s="205"/>
      <c r="Q6732" s="205"/>
      <c r="R6732" s="159"/>
      <c r="S6732" s="159"/>
      <c r="T6732" s="159"/>
      <c r="U6732" s="159"/>
      <c r="V6732" s="153"/>
      <c r="W6732" s="153"/>
      <c r="X6732" s="153"/>
      <c r="Y6732" s="10"/>
      <c r="Z6732" s="9"/>
      <c r="AA6732" s="9"/>
      <c r="AB6732" s="9"/>
    </row>
    <row r="6733" spans="2:28" ht="28.5" outlineLevel="6" x14ac:dyDescent="0.15">
      <c r="B6733" s="197"/>
      <c r="C6733" s="198"/>
      <c r="D6733" s="114">
        <v>1606</v>
      </c>
      <c r="E6733" s="114"/>
      <c r="F6733" s="115"/>
      <c r="G6733" s="115" t="s">
        <v>2605</v>
      </c>
      <c r="H6733" s="115" t="s">
        <v>2604</v>
      </c>
      <c r="I6733" s="116" t="s">
        <v>2603</v>
      </c>
      <c r="J6733" s="117" t="s">
        <v>696</v>
      </c>
      <c r="K6733" s="118">
        <v>2</v>
      </c>
      <c r="L6733" s="118">
        <v>0</v>
      </c>
      <c r="M6733" s="118">
        <v>2</v>
      </c>
      <c r="N6733" s="271"/>
      <c r="O6733" s="119">
        <f>M6733*N6733</f>
        <v>0</v>
      </c>
      <c r="P6733" s="117" t="s">
        <v>697</v>
      </c>
      <c r="Q6733" s="117" t="s">
        <v>9413</v>
      </c>
      <c r="R6733" s="118"/>
      <c r="S6733" s="118">
        <f>M6733*R6733</f>
        <v>0</v>
      </c>
      <c r="T6733" s="118"/>
      <c r="U6733" s="118">
        <f>M6733*T6733</f>
        <v>0</v>
      </c>
      <c r="V6733" s="119">
        <v>21</v>
      </c>
      <c r="W6733" s="119">
        <f>O6733*(V6733/100)</f>
        <v>0</v>
      </c>
      <c r="X6733" s="119">
        <f>O6733+W6733</f>
        <v>0</v>
      </c>
      <c r="Y6733" s="120">
        <v>8</v>
      </c>
      <c r="Z6733" s="9"/>
      <c r="AA6733" s="9"/>
      <c r="AB6733" s="9"/>
    </row>
    <row r="6734" spans="2:28" ht="4.5" customHeight="1" outlineLevel="6" x14ac:dyDescent="0.15">
      <c r="B6734" s="197"/>
      <c r="C6734" s="199"/>
      <c r="D6734" s="199"/>
      <c r="E6734" s="199"/>
      <c r="F6734" s="10"/>
      <c r="G6734" s="10"/>
      <c r="H6734" s="10"/>
      <c r="I6734" s="203"/>
      <c r="J6734" s="205"/>
      <c r="K6734" s="159"/>
      <c r="L6734" s="159"/>
      <c r="M6734" s="159"/>
      <c r="N6734" s="113"/>
      <c r="O6734" s="153"/>
      <c r="P6734" s="205"/>
      <c r="Q6734" s="205"/>
      <c r="R6734" s="159"/>
      <c r="S6734" s="159"/>
      <c r="T6734" s="159"/>
      <c r="U6734" s="159"/>
      <c r="V6734" s="153"/>
      <c r="W6734" s="153"/>
      <c r="X6734" s="153"/>
      <c r="Y6734" s="10"/>
      <c r="Z6734" s="9"/>
      <c r="AA6734" s="9"/>
      <c r="AB6734" s="9"/>
    </row>
    <row r="6735" spans="2:28" ht="14.25" outlineLevel="6" x14ac:dyDescent="0.15">
      <c r="B6735" s="197"/>
      <c r="C6735" s="198"/>
      <c r="D6735" s="114">
        <v>1607</v>
      </c>
      <c r="E6735" s="114"/>
      <c r="F6735" s="115"/>
      <c r="G6735" s="115"/>
      <c r="H6735" s="115" t="s">
        <v>2602</v>
      </c>
      <c r="I6735" s="116" t="s">
        <v>2601</v>
      </c>
      <c r="J6735" s="117"/>
      <c r="K6735" s="118">
        <v>0</v>
      </c>
      <c r="L6735" s="118">
        <v>0</v>
      </c>
      <c r="M6735" s="118">
        <v>0</v>
      </c>
      <c r="N6735" s="271"/>
      <c r="O6735" s="119">
        <f>M6735*N6735</f>
        <v>0</v>
      </c>
      <c r="P6735" s="117" t="s">
        <v>697</v>
      </c>
      <c r="Q6735" s="117" t="s">
        <v>9413</v>
      </c>
      <c r="R6735" s="118"/>
      <c r="S6735" s="118">
        <f>M6735*R6735</f>
        <v>0</v>
      </c>
      <c r="T6735" s="118"/>
      <c r="U6735" s="118">
        <f>M6735*T6735</f>
        <v>0</v>
      </c>
      <c r="V6735" s="119">
        <v>21</v>
      </c>
      <c r="W6735" s="119">
        <f>O6735*(V6735/100)</f>
        <v>0</v>
      </c>
      <c r="X6735" s="119">
        <f>O6735+W6735</f>
        <v>0</v>
      </c>
      <c r="Y6735" s="120">
        <v>8</v>
      </c>
      <c r="Z6735" s="9"/>
      <c r="AA6735" s="9"/>
      <c r="AB6735" s="9"/>
    </row>
    <row r="6736" spans="2:28" ht="4.5" customHeight="1" outlineLevel="6" x14ac:dyDescent="0.15">
      <c r="B6736" s="197"/>
      <c r="C6736" s="199"/>
      <c r="D6736" s="199"/>
      <c r="E6736" s="199"/>
      <c r="F6736" s="10"/>
      <c r="G6736" s="10"/>
      <c r="H6736" s="10"/>
      <c r="I6736" s="203"/>
      <c r="J6736" s="205"/>
      <c r="K6736" s="159"/>
      <c r="L6736" s="159"/>
      <c r="M6736" s="159"/>
      <c r="N6736" s="113"/>
      <c r="O6736" s="153"/>
      <c r="P6736" s="205"/>
      <c r="Q6736" s="205"/>
      <c r="R6736" s="159"/>
      <c r="S6736" s="159"/>
      <c r="T6736" s="159"/>
      <c r="U6736" s="159"/>
      <c r="V6736" s="153"/>
      <c r="W6736" s="153"/>
      <c r="X6736" s="153"/>
      <c r="Y6736" s="10"/>
      <c r="Z6736" s="9"/>
      <c r="AA6736" s="9"/>
      <c r="AB6736" s="9"/>
    </row>
    <row r="6737" spans="2:28" ht="57" outlineLevel="6" x14ac:dyDescent="0.15">
      <c r="B6737" s="197"/>
      <c r="C6737" s="198"/>
      <c r="D6737" s="114">
        <v>1608</v>
      </c>
      <c r="E6737" s="114"/>
      <c r="F6737" s="115"/>
      <c r="G6737" s="115" t="s">
        <v>2600</v>
      </c>
      <c r="H6737" s="115" t="s">
        <v>2599</v>
      </c>
      <c r="I6737" s="116" t="s">
        <v>2556</v>
      </c>
      <c r="J6737" s="117" t="s">
        <v>1011</v>
      </c>
      <c r="K6737" s="118">
        <v>1</v>
      </c>
      <c r="L6737" s="118">
        <v>0</v>
      </c>
      <c r="M6737" s="118">
        <v>1</v>
      </c>
      <c r="N6737" s="271"/>
      <c r="O6737" s="119">
        <f>M6737*N6737</f>
        <v>0</v>
      </c>
      <c r="P6737" s="117" t="s">
        <v>697</v>
      </c>
      <c r="Q6737" s="117" t="s">
        <v>9413</v>
      </c>
      <c r="R6737" s="118"/>
      <c r="S6737" s="118">
        <f>M6737*R6737</f>
        <v>0</v>
      </c>
      <c r="T6737" s="118"/>
      <c r="U6737" s="118">
        <f>M6737*T6737</f>
        <v>0</v>
      </c>
      <c r="V6737" s="119">
        <v>21</v>
      </c>
      <c r="W6737" s="119">
        <f>O6737*(V6737/100)</f>
        <v>0</v>
      </c>
      <c r="X6737" s="119">
        <f>O6737+W6737</f>
        <v>0</v>
      </c>
      <c r="Y6737" s="120">
        <v>8</v>
      </c>
      <c r="Z6737" s="9"/>
      <c r="AA6737" s="9"/>
      <c r="AB6737" s="9"/>
    </row>
    <row r="6738" spans="2:28" ht="4.5" customHeight="1" outlineLevel="6" x14ac:dyDescent="0.15">
      <c r="B6738" s="197"/>
      <c r="C6738" s="199"/>
      <c r="D6738" s="199"/>
      <c r="E6738" s="199"/>
      <c r="F6738" s="10"/>
      <c r="G6738" s="10"/>
      <c r="H6738" s="10"/>
      <c r="I6738" s="203"/>
      <c r="J6738" s="205"/>
      <c r="K6738" s="159"/>
      <c r="L6738" s="159"/>
      <c r="M6738" s="159"/>
      <c r="N6738" s="113"/>
      <c r="O6738" s="153"/>
      <c r="P6738" s="205"/>
      <c r="Q6738" s="205"/>
      <c r="R6738" s="159"/>
      <c r="S6738" s="159"/>
      <c r="T6738" s="159"/>
      <c r="U6738" s="159"/>
      <c r="V6738" s="153"/>
      <c r="W6738" s="153"/>
      <c r="X6738" s="153"/>
      <c r="Y6738" s="10"/>
      <c r="Z6738" s="9"/>
      <c r="AA6738" s="9"/>
      <c r="AB6738" s="9"/>
    </row>
    <row r="6739" spans="2:28" ht="14.25" outlineLevel="6" x14ac:dyDescent="0.15">
      <c r="B6739" s="197"/>
      <c r="C6739" s="198"/>
      <c r="D6739" s="114">
        <v>1609</v>
      </c>
      <c r="E6739" s="114"/>
      <c r="F6739" s="115"/>
      <c r="G6739" s="115" t="s">
        <v>2598</v>
      </c>
      <c r="H6739" s="115" t="s">
        <v>2597</v>
      </c>
      <c r="I6739" s="116" t="s">
        <v>2553</v>
      </c>
      <c r="J6739" s="117" t="s">
        <v>696</v>
      </c>
      <c r="K6739" s="118">
        <v>1</v>
      </c>
      <c r="L6739" s="118">
        <v>0</v>
      </c>
      <c r="M6739" s="118">
        <v>1</v>
      </c>
      <c r="N6739" s="271"/>
      <c r="O6739" s="119">
        <f>M6739*N6739</f>
        <v>0</v>
      </c>
      <c r="P6739" s="117" t="s">
        <v>697</v>
      </c>
      <c r="Q6739" s="117" t="s">
        <v>9413</v>
      </c>
      <c r="R6739" s="118"/>
      <c r="S6739" s="118">
        <f>M6739*R6739</f>
        <v>0</v>
      </c>
      <c r="T6739" s="118"/>
      <c r="U6739" s="118">
        <f>M6739*T6739</f>
        <v>0</v>
      </c>
      <c r="V6739" s="119">
        <v>21</v>
      </c>
      <c r="W6739" s="119">
        <f>O6739*(V6739/100)</f>
        <v>0</v>
      </c>
      <c r="X6739" s="119">
        <f>O6739+W6739</f>
        <v>0</v>
      </c>
      <c r="Y6739" s="120">
        <v>8</v>
      </c>
      <c r="Z6739" s="9"/>
      <c r="AA6739" s="9"/>
      <c r="AB6739" s="9"/>
    </row>
    <row r="6740" spans="2:28" ht="4.5" customHeight="1" outlineLevel="6" x14ac:dyDescent="0.15">
      <c r="B6740" s="197"/>
      <c r="C6740" s="199"/>
      <c r="D6740" s="199"/>
      <c r="E6740" s="199"/>
      <c r="F6740" s="10"/>
      <c r="G6740" s="10"/>
      <c r="H6740" s="10"/>
      <c r="I6740" s="203"/>
      <c r="J6740" s="205"/>
      <c r="K6740" s="159"/>
      <c r="L6740" s="159"/>
      <c r="M6740" s="159"/>
      <c r="N6740" s="113"/>
      <c r="O6740" s="153"/>
      <c r="P6740" s="205"/>
      <c r="Q6740" s="205"/>
      <c r="R6740" s="159"/>
      <c r="S6740" s="159"/>
      <c r="T6740" s="159"/>
      <c r="U6740" s="159"/>
      <c r="V6740" s="153"/>
      <c r="W6740" s="153"/>
      <c r="X6740" s="153"/>
      <c r="Y6740" s="10"/>
      <c r="Z6740" s="9"/>
      <c r="AA6740" s="9"/>
      <c r="AB6740" s="9"/>
    </row>
    <row r="6741" spans="2:28" ht="28.5" outlineLevel="6" x14ac:dyDescent="0.15">
      <c r="B6741" s="197"/>
      <c r="C6741" s="198"/>
      <c r="D6741" s="114">
        <v>1610</v>
      </c>
      <c r="E6741" s="114"/>
      <c r="F6741" s="115"/>
      <c r="G6741" s="115" t="s">
        <v>2596</v>
      </c>
      <c r="H6741" s="115" t="s">
        <v>2595</v>
      </c>
      <c r="I6741" s="116" t="s">
        <v>2550</v>
      </c>
      <c r="J6741" s="117" t="s">
        <v>696</v>
      </c>
      <c r="K6741" s="118">
        <v>1</v>
      </c>
      <c r="L6741" s="118">
        <v>0</v>
      </c>
      <c r="M6741" s="118">
        <v>1</v>
      </c>
      <c r="N6741" s="271"/>
      <c r="O6741" s="119">
        <f>M6741*N6741</f>
        <v>0</v>
      </c>
      <c r="P6741" s="117" t="s">
        <v>697</v>
      </c>
      <c r="Q6741" s="117" t="s">
        <v>9413</v>
      </c>
      <c r="R6741" s="118"/>
      <c r="S6741" s="118">
        <f>M6741*R6741</f>
        <v>0</v>
      </c>
      <c r="T6741" s="118"/>
      <c r="U6741" s="118">
        <f>M6741*T6741</f>
        <v>0</v>
      </c>
      <c r="V6741" s="119">
        <v>21</v>
      </c>
      <c r="W6741" s="119">
        <f>O6741*(V6741/100)</f>
        <v>0</v>
      </c>
      <c r="X6741" s="119">
        <f>O6741+W6741</f>
        <v>0</v>
      </c>
      <c r="Y6741" s="120">
        <v>8</v>
      </c>
      <c r="Z6741" s="9"/>
      <c r="AA6741" s="9"/>
      <c r="AB6741" s="9"/>
    </row>
    <row r="6742" spans="2:28" ht="4.5" customHeight="1" outlineLevel="6" x14ac:dyDescent="0.15">
      <c r="B6742" s="197"/>
      <c r="C6742" s="199"/>
      <c r="D6742" s="199"/>
      <c r="E6742" s="199"/>
      <c r="F6742" s="10"/>
      <c r="G6742" s="10"/>
      <c r="H6742" s="10"/>
      <c r="I6742" s="203"/>
      <c r="J6742" s="205"/>
      <c r="K6742" s="159"/>
      <c r="L6742" s="159"/>
      <c r="M6742" s="159"/>
      <c r="N6742" s="113"/>
      <c r="O6742" s="153"/>
      <c r="P6742" s="205"/>
      <c r="Q6742" s="205"/>
      <c r="R6742" s="159"/>
      <c r="S6742" s="159"/>
      <c r="T6742" s="159"/>
      <c r="U6742" s="159"/>
      <c r="V6742" s="153"/>
      <c r="W6742" s="153"/>
      <c r="X6742" s="153"/>
      <c r="Y6742" s="10"/>
      <c r="Z6742" s="9"/>
      <c r="AA6742" s="9"/>
      <c r="AB6742" s="9"/>
    </row>
    <row r="6743" spans="2:28" ht="14.25" outlineLevel="6" x14ac:dyDescent="0.15">
      <c r="B6743" s="197"/>
      <c r="C6743" s="198"/>
      <c r="D6743" s="114">
        <v>1611</v>
      </c>
      <c r="E6743" s="114"/>
      <c r="F6743" s="115"/>
      <c r="G6743" s="115" t="s">
        <v>2594</v>
      </c>
      <c r="H6743" s="115" t="s">
        <v>2593</v>
      </c>
      <c r="I6743" s="116" t="s">
        <v>2283</v>
      </c>
      <c r="J6743" s="117" t="s">
        <v>696</v>
      </c>
      <c r="K6743" s="118">
        <v>24</v>
      </c>
      <c r="L6743" s="118">
        <v>0</v>
      </c>
      <c r="M6743" s="118">
        <v>24</v>
      </c>
      <c r="N6743" s="271"/>
      <c r="O6743" s="119">
        <f>M6743*N6743</f>
        <v>0</v>
      </c>
      <c r="P6743" s="117" t="s">
        <v>697</v>
      </c>
      <c r="Q6743" s="117" t="s">
        <v>9413</v>
      </c>
      <c r="R6743" s="118"/>
      <c r="S6743" s="118">
        <f>M6743*R6743</f>
        <v>0</v>
      </c>
      <c r="T6743" s="118"/>
      <c r="U6743" s="118">
        <f>M6743*T6743</f>
        <v>0</v>
      </c>
      <c r="V6743" s="119">
        <v>21</v>
      </c>
      <c r="W6743" s="119">
        <f>O6743*(V6743/100)</f>
        <v>0</v>
      </c>
      <c r="X6743" s="119">
        <f>O6743+W6743</f>
        <v>0</v>
      </c>
      <c r="Y6743" s="120">
        <v>8</v>
      </c>
      <c r="Z6743" s="9"/>
      <c r="AA6743" s="9"/>
      <c r="AB6743" s="9"/>
    </row>
    <row r="6744" spans="2:28" ht="4.5" customHeight="1" outlineLevel="6" x14ac:dyDescent="0.15">
      <c r="B6744" s="197"/>
      <c r="C6744" s="199"/>
      <c r="D6744" s="199"/>
      <c r="E6744" s="199"/>
      <c r="F6744" s="10"/>
      <c r="G6744" s="10"/>
      <c r="H6744" s="10"/>
      <c r="I6744" s="203"/>
      <c r="J6744" s="205"/>
      <c r="K6744" s="159"/>
      <c r="L6744" s="159"/>
      <c r="M6744" s="159"/>
      <c r="N6744" s="113"/>
      <c r="O6744" s="153"/>
      <c r="P6744" s="205"/>
      <c r="Q6744" s="205"/>
      <c r="R6744" s="159"/>
      <c r="S6744" s="159"/>
      <c r="T6744" s="159"/>
      <c r="U6744" s="159"/>
      <c r="V6744" s="153"/>
      <c r="W6744" s="153"/>
      <c r="X6744" s="153"/>
      <c r="Y6744" s="10"/>
      <c r="Z6744" s="9"/>
      <c r="AA6744" s="9"/>
      <c r="AB6744" s="9"/>
    </row>
    <row r="6745" spans="2:28" ht="14.25" outlineLevel="6" x14ac:dyDescent="0.15">
      <c r="B6745" s="197"/>
      <c r="C6745" s="198"/>
      <c r="D6745" s="114">
        <v>1612</v>
      </c>
      <c r="E6745" s="114"/>
      <c r="F6745" s="115"/>
      <c r="G6745" s="115" t="s">
        <v>2592</v>
      </c>
      <c r="H6745" s="115" t="s">
        <v>2591</v>
      </c>
      <c r="I6745" s="116" t="s">
        <v>2280</v>
      </c>
      <c r="J6745" s="117" t="s">
        <v>696</v>
      </c>
      <c r="K6745" s="118">
        <v>24</v>
      </c>
      <c r="L6745" s="118">
        <v>0</v>
      </c>
      <c r="M6745" s="118">
        <v>24</v>
      </c>
      <c r="N6745" s="271"/>
      <c r="O6745" s="119">
        <f>M6745*N6745</f>
        <v>0</v>
      </c>
      <c r="P6745" s="117" t="s">
        <v>697</v>
      </c>
      <c r="Q6745" s="117" t="s">
        <v>9413</v>
      </c>
      <c r="R6745" s="118"/>
      <c r="S6745" s="118">
        <f>M6745*R6745</f>
        <v>0</v>
      </c>
      <c r="T6745" s="118"/>
      <c r="U6745" s="118">
        <f>M6745*T6745</f>
        <v>0</v>
      </c>
      <c r="V6745" s="119">
        <v>21</v>
      </c>
      <c r="W6745" s="119">
        <f>O6745*(V6745/100)</f>
        <v>0</v>
      </c>
      <c r="X6745" s="119">
        <f>O6745+W6745</f>
        <v>0</v>
      </c>
      <c r="Y6745" s="120">
        <v>8</v>
      </c>
      <c r="Z6745" s="9"/>
      <c r="AA6745" s="9"/>
      <c r="AB6745" s="9"/>
    </row>
    <row r="6746" spans="2:28" ht="4.5" customHeight="1" outlineLevel="6" x14ac:dyDescent="0.15">
      <c r="B6746" s="197"/>
      <c r="C6746" s="199"/>
      <c r="D6746" s="199"/>
      <c r="E6746" s="199"/>
      <c r="F6746" s="10"/>
      <c r="G6746" s="10"/>
      <c r="H6746" s="10"/>
      <c r="I6746" s="203"/>
      <c r="J6746" s="205"/>
      <c r="K6746" s="159"/>
      <c r="L6746" s="159"/>
      <c r="M6746" s="159"/>
      <c r="N6746" s="113"/>
      <c r="O6746" s="153"/>
      <c r="P6746" s="205"/>
      <c r="Q6746" s="205"/>
      <c r="R6746" s="159"/>
      <c r="S6746" s="159"/>
      <c r="T6746" s="159"/>
      <c r="U6746" s="159"/>
      <c r="V6746" s="153"/>
      <c r="W6746" s="153"/>
      <c r="X6746" s="153"/>
      <c r="Y6746" s="10"/>
      <c r="Z6746" s="9"/>
      <c r="AA6746" s="9"/>
      <c r="AB6746" s="9"/>
    </row>
    <row r="6747" spans="2:28" ht="14.25" outlineLevel="6" x14ac:dyDescent="0.15">
      <c r="B6747" s="197"/>
      <c r="C6747" s="198"/>
      <c r="D6747" s="114">
        <v>1613</v>
      </c>
      <c r="E6747" s="114"/>
      <c r="F6747" s="115"/>
      <c r="G6747" s="115" t="s">
        <v>2590</v>
      </c>
      <c r="H6747" s="115" t="s">
        <v>2589</v>
      </c>
      <c r="I6747" s="116" t="s">
        <v>2277</v>
      </c>
      <c r="J6747" s="117" t="s">
        <v>696</v>
      </c>
      <c r="K6747" s="118">
        <v>1</v>
      </c>
      <c r="L6747" s="118">
        <v>0</v>
      </c>
      <c r="M6747" s="118">
        <v>1</v>
      </c>
      <c r="N6747" s="271"/>
      <c r="O6747" s="119">
        <f>M6747*N6747</f>
        <v>0</v>
      </c>
      <c r="P6747" s="117" t="s">
        <v>697</v>
      </c>
      <c r="Q6747" s="117" t="s">
        <v>9413</v>
      </c>
      <c r="R6747" s="118"/>
      <c r="S6747" s="118">
        <f>M6747*R6747</f>
        <v>0</v>
      </c>
      <c r="T6747" s="118"/>
      <c r="U6747" s="118">
        <f>M6747*T6747</f>
        <v>0</v>
      </c>
      <c r="V6747" s="119">
        <v>21</v>
      </c>
      <c r="W6747" s="119">
        <f>O6747*(V6747/100)</f>
        <v>0</v>
      </c>
      <c r="X6747" s="119">
        <f>O6747+W6747</f>
        <v>0</v>
      </c>
      <c r="Y6747" s="120">
        <v>8</v>
      </c>
      <c r="Z6747" s="9"/>
      <c r="AA6747" s="9"/>
      <c r="AB6747" s="9"/>
    </row>
    <row r="6748" spans="2:28" ht="4.5" customHeight="1" outlineLevel="6" x14ac:dyDescent="0.15">
      <c r="B6748" s="197"/>
      <c r="C6748" s="199"/>
      <c r="D6748" s="199"/>
      <c r="E6748" s="199"/>
      <c r="F6748" s="10"/>
      <c r="G6748" s="10"/>
      <c r="H6748" s="10"/>
      <c r="I6748" s="203"/>
      <c r="J6748" s="205"/>
      <c r="K6748" s="159"/>
      <c r="L6748" s="159"/>
      <c r="M6748" s="159"/>
      <c r="N6748" s="113"/>
      <c r="O6748" s="153"/>
      <c r="P6748" s="205"/>
      <c r="Q6748" s="205"/>
      <c r="R6748" s="159"/>
      <c r="S6748" s="159"/>
      <c r="T6748" s="159"/>
      <c r="U6748" s="159"/>
      <c r="V6748" s="153"/>
      <c r="W6748" s="153"/>
      <c r="X6748" s="153"/>
      <c r="Y6748" s="10"/>
      <c r="Z6748" s="9"/>
      <c r="AA6748" s="9"/>
      <c r="AB6748" s="9"/>
    </row>
    <row r="6749" spans="2:28" ht="14.25" outlineLevel="6" x14ac:dyDescent="0.15">
      <c r="B6749" s="197"/>
      <c r="C6749" s="198"/>
      <c r="D6749" s="114">
        <v>1614</v>
      </c>
      <c r="E6749" s="114"/>
      <c r="F6749" s="115"/>
      <c r="G6749" s="115" t="s">
        <v>2588</v>
      </c>
      <c r="H6749" s="115" t="s">
        <v>2587</v>
      </c>
      <c r="I6749" s="116" t="s">
        <v>2541</v>
      </c>
      <c r="J6749" s="117" t="s">
        <v>696</v>
      </c>
      <c r="K6749" s="118">
        <v>1</v>
      </c>
      <c r="L6749" s="118">
        <v>0</v>
      </c>
      <c r="M6749" s="118">
        <v>1</v>
      </c>
      <c r="N6749" s="271"/>
      <c r="O6749" s="119">
        <f>M6749*N6749</f>
        <v>0</v>
      </c>
      <c r="P6749" s="117" t="s">
        <v>697</v>
      </c>
      <c r="Q6749" s="117" t="s">
        <v>9413</v>
      </c>
      <c r="R6749" s="118"/>
      <c r="S6749" s="118">
        <f>M6749*R6749</f>
        <v>0</v>
      </c>
      <c r="T6749" s="118"/>
      <c r="U6749" s="118">
        <f>M6749*T6749</f>
        <v>0</v>
      </c>
      <c r="V6749" s="119">
        <v>21</v>
      </c>
      <c r="W6749" s="119">
        <f>O6749*(V6749/100)</f>
        <v>0</v>
      </c>
      <c r="X6749" s="119">
        <f>O6749+W6749</f>
        <v>0</v>
      </c>
      <c r="Y6749" s="120">
        <v>8</v>
      </c>
      <c r="Z6749" s="9"/>
      <c r="AA6749" s="9"/>
      <c r="AB6749" s="9"/>
    </row>
    <row r="6750" spans="2:28" ht="4.5" customHeight="1" outlineLevel="6" x14ac:dyDescent="0.15">
      <c r="B6750" s="197"/>
      <c r="C6750" s="199"/>
      <c r="D6750" s="199"/>
      <c r="E6750" s="199"/>
      <c r="F6750" s="10"/>
      <c r="G6750" s="10"/>
      <c r="H6750" s="10"/>
      <c r="I6750" s="203"/>
      <c r="J6750" s="205"/>
      <c r="K6750" s="159"/>
      <c r="L6750" s="159"/>
      <c r="M6750" s="159"/>
      <c r="N6750" s="113"/>
      <c r="O6750" s="153"/>
      <c r="P6750" s="205"/>
      <c r="Q6750" s="205"/>
      <c r="R6750" s="159"/>
      <c r="S6750" s="159"/>
      <c r="T6750" s="159"/>
      <c r="U6750" s="159"/>
      <c r="V6750" s="153"/>
      <c r="W6750" s="153"/>
      <c r="X6750" s="153"/>
      <c r="Y6750" s="10"/>
      <c r="Z6750" s="9"/>
      <c r="AA6750" s="9"/>
      <c r="AB6750" s="9"/>
    </row>
    <row r="6751" spans="2:28" ht="28.5" outlineLevel="6" x14ac:dyDescent="0.15">
      <c r="B6751" s="197"/>
      <c r="C6751" s="198"/>
      <c r="D6751" s="114">
        <v>1615</v>
      </c>
      <c r="E6751" s="114"/>
      <c r="F6751" s="115"/>
      <c r="G6751" s="115" t="s">
        <v>2586</v>
      </c>
      <c r="H6751" s="115" t="s">
        <v>2585</v>
      </c>
      <c r="I6751" s="116" t="s">
        <v>2538</v>
      </c>
      <c r="J6751" s="117" t="s">
        <v>696</v>
      </c>
      <c r="K6751" s="118">
        <v>1</v>
      </c>
      <c r="L6751" s="118">
        <v>0</v>
      </c>
      <c r="M6751" s="118">
        <v>1</v>
      </c>
      <c r="N6751" s="271"/>
      <c r="O6751" s="119">
        <f>M6751*N6751</f>
        <v>0</v>
      </c>
      <c r="P6751" s="117" t="s">
        <v>697</v>
      </c>
      <c r="Q6751" s="117" t="s">
        <v>9413</v>
      </c>
      <c r="R6751" s="118"/>
      <c r="S6751" s="118">
        <f>M6751*R6751</f>
        <v>0</v>
      </c>
      <c r="T6751" s="118"/>
      <c r="U6751" s="118">
        <f>M6751*T6751</f>
        <v>0</v>
      </c>
      <c r="V6751" s="119">
        <v>21</v>
      </c>
      <c r="W6751" s="119">
        <f>O6751*(V6751/100)</f>
        <v>0</v>
      </c>
      <c r="X6751" s="119">
        <f>O6751+W6751</f>
        <v>0</v>
      </c>
      <c r="Y6751" s="120">
        <v>8</v>
      </c>
      <c r="Z6751" s="9"/>
      <c r="AA6751" s="9"/>
      <c r="AB6751" s="9"/>
    </row>
    <row r="6752" spans="2:28" ht="4.5" customHeight="1" outlineLevel="6" x14ac:dyDescent="0.15">
      <c r="B6752" s="197"/>
      <c r="C6752" s="199"/>
      <c r="D6752" s="199"/>
      <c r="E6752" s="199"/>
      <c r="F6752" s="10"/>
      <c r="G6752" s="10"/>
      <c r="H6752" s="10"/>
      <c r="I6752" s="203"/>
      <c r="J6752" s="205"/>
      <c r="K6752" s="159"/>
      <c r="L6752" s="159"/>
      <c r="M6752" s="159"/>
      <c r="N6752" s="113"/>
      <c r="O6752" s="153"/>
      <c r="P6752" s="205"/>
      <c r="Q6752" s="205"/>
      <c r="R6752" s="159"/>
      <c r="S6752" s="159"/>
      <c r="T6752" s="159"/>
      <c r="U6752" s="159"/>
      <c r="V6752" s="153"/>
      <c r="W6752" s="153"/>
      <c r="X6752" s="153"/>
      <c r="Y6752" s="10"/>
      <c r="Z6752" s="9"/>
      <c r="AA6752" s="9"/>
      <c r="AB6752" s="9"/>
    </row>
    <row r="6753" spans="2:28" ht="14.25" outlineLevel="6" x14ac:dyDescent="0.15">
      <c r="B6753" s="197"/>
      <c r="C6753" s="198"/>
      <c r="D6753" s="114">
        <v>1616</v>
      </c>
      <c r="E6753" s="114"/>
      <c r="F6753" s="115"/>
      <c r="G6753" s="115" t="s">
        <v>2584</v>
      </c>
      <c r="H6753" s="115" t="s">
        <v>2583</v>
      </c>
      <c r="I6753" s="116" t="s">
        <v>2535</v>
      </c>
      <c r="J6753" s="117" t="s">
        <v>696</v>
      </c>
      <c r="K6753" s="118">
        <v>2</v>
      </c>
      <c r="L6753" s="118">
        <v>0</v>
      </c>
      <c r="M6753" s="118">
        <v>2</v>
      </c>
      <c r="N6753" s="271"/>
      <c r="O6753" s="119">
        <f>M6753*N6753</f>
        <v>0</v>
      </c>
      <c r="P6753" s="117" t="s">
        <v>697</v>
      </c>
      <c r="Q6753" s="117" t="s">
        <v>9413</v>
      </c>
      <c r="R6753" s="118"/>
      <c r="S6753" s="118">
        <f>M6753*R6753</f>
        <v>0</v>
      </c>
      <c r="T6753" s="118"/>
      <c r="U6753" s="118">
        <f>M6753*T6753</f>
        <v>0</v>
      </c>
      <c r="V6753" s="119">
        <v>21</v>
      </c>
      <c r="W6753" s="119">
        <f>O6753*(V6753/100)</f>
        <v>0</v>
      </c>
      <c r="X6753" s="119">
        <f>O6753+W6753</f>
        <v>0</v>
      </c>
      <c r="Y6753" s="120">
        <v>8</v>
      </c>
      <c r="Z6753" s="9"/>
      <c r="AA6753" s="9"/>
      <c r="AB6753" s="9"/>
    </row>
    <row r="6754" spans="2:28" ht="4.5" customHeight="1" outlineLevel="6" x14ac:dyDescent="0.15">
      <c r="B6754" s="197"/>
      <c r="C6754" s="199"/>
      <c r="D6754" s="199"/>
      <c r="E6754" s="199"/>
      <c r="F6754" s="10"/>
      <c r="G6754" s="10"/>
      <c r="H6754" s="10"/>
      <c r="I6754" s="203"/>
      <c r="J6754" s="205"/>
      <c r="K6754" s="159"/>
      <c r="L6754" s="159"/>
      <c r="M6754" s="159"/>
      <c r="N6754" s="113"/>
      <c r="O6754" s="153"/>
      <c r="P6754" s="205"/>
      <c r="Q6754" s="205"/>
      <c r="R6754" s="159"/>
      <c r="S6754" s="159"/>
      <c r="T6754" s="159"/>
      <c r="U6754" s="159"/>
      <c r="V6754" s="153"/>
      <c r="W6754" s="153"/>
      <c r="X6754" s="153"/>
      <c r="Y6754" s="10"/>
      <c r="Z6754" s="9"/>
      <c r="AA6754" s="9"/>
      <c r="AB6754" s="9"/>
    </row>
    <row r="6755" spans="2:28" ht="14.25" outlineLevel="6" x14ac:dyDescent="0.15">
      <c r="B6755" s="197"/>
      <c r="C6755" s="198"/>
      <c r="D6755" s="114">
        <v>1617</v>
      </c>
      <c r="E6755" s="114"/>
      <c r="F6755" s="115"/>
      <c r="G6755" s="115" t="s">
        <v>2582</v>
      </c>
      <c r="H6755" s="115" t="s">
        <v>2581</v>
      </c>
      <c r="I6755" s="116" t="s">
        <v>2532</v>
      </c>
      <c r="J6755" s="117" t="s">
        <v>696</v>
      </c>
      <c r="K6755" s="118">
        <v>1</v>
      </c>
      <c r="L6755" s="118">
        <v>0</v>
      </c>
      <c r="M6755" s="118">
        <v>1</v>
      </c>
      <c r="N6755" s="271"/>
      <c r="O6755" s="119">
        <f>M6755*N6755</f>
        <v>0</v>
      </c>
      <c r="P6755" s="117" t="s">
        <v>697</v>
      </c>
      <c r="Q6755" s="117" t="s">
        <v>9413</v>
      </c>
      <c r="R6755" s="118"/>
      <c r="S6755" s="118">
        <f>M6755*R6755</f>
        <v>0</v>
      </c>
      <c r="T6755" s="118"/>
      <c r="U6755" s="118">
        <f>M6755*T6755</f>
        <v>0</v>
      </c>
      <c r="V6755" s="119">
        <v>21</v>
      </c>
      <c r="W6755" s="119">
        <f>O6755*(V6755/100)</f>
        <v>0</v>
      </c>
      <c r="X6755" s="119">
        <f>O6755+W6755</f>
        <v>0</v>
      </c>
      <c r="Y6755" s="120">
        <v>8</v>
      </c>
      <c r="Z6755" s="9"/>
      <c r="AA6755" s="9"/>
      <c r="AB6755" s="9"/>
    </row>
    <row r="6756" spans="2:28" ht="4.5" customHeight="1" outlineLevel="6" x14ac:dyDescent="0.15">
      <c r="B6756" s="197"/>
      <c r="C6756" s="199"/>
      <c r="D6756" s="199"/>
      <c r="E6756" s="199"/>
      <c r="F6756" s="10"/>
      <c r="G6756" s="10"/>
      <c r="H6756" s="10"/>
      <c r="I6756" s="203"/>
      <c r="J6756" s="205"/>
      <c r="K6756" s="159"/>
      <c r="L6756" s="159"/>
      <c r="M6756" s="159"/>
      <c r="N6756" s="113"/>
      <c r="O6756" s="153"/>
      <c r="P6756" s="205"/>
      <c r="Q6756" s="205"/>
      <c r="R6756" s="159"/>
      <c r="S6756" s="159"/>
      <c r="T6756" s="159"/>
      <c r="U6756" s="159"/>
      <c r="V6756" s="153"/>
      <c r="W6756" s="153"/>
      <c r="X6756" s="153"/>
      <c r="Y6756" s="10"/>
      <c r="Z6756" s="9"/>
      <c r="AA6756" s="9"/>
      <c r="AB6756" s="9"/>
    </row>
    <row r="6757" spans="2:28" ht="14.25" outlineLevel="6" x14ac:dyDescent="0.15">
      <c r="B6757" s="197"/>
      <c r="C6757" s="198"/>
      <c r="D6757" s="114">
        <v>1618</v>
      </c>
      <c r="E6757" s="114"/>
      <c r="F6757" s="115"/>
      <c r="G6757" s="115" t="s">
        <v>2580</v>
      </c>
      <c r="H6757" s="115" t="s">
        <v>2579</v>
      </c>
      <c r="I6757" s="116" t="s">
        <v>2529</v>
      </c>
      <c r="J6757" s="117" t="s">
        <v>696</v>
      </c>
      <c r="K6757" s="118">
        <v>1</v>
      </c>
      <c r="L6757" s="118">
        <v>0</v>
      </c>
      <c r="M6757" s="118">
        <v>1</v>
      </c>
      <c r="N6757" s="271"/>
      <c r="O6757" s="119">
        <f>M6757*N6757</f>
        <v>0</v>
      </c>
      <c r="P6757" s="117" t="s">
        <v>697</v>
      </c>
      <c r="Q6757" s="117" t="s">
        <v>9413</v>
      </c>
      <c r="R6757" s="118"/>
      <c r="S6757" s="118">
        <f>M6757*R6757</f>
        <v>0</v>
      </c>
      <c r="T6757" s="118"/>
      <c r="U6757" s="118">
        <f>M6757*T6757</f>
        <v>0</v>
      </c>
      <c r="V6757" s="119">
        <v>21</v>
      </c>
      <c r="W6757" s="119">
        <f>O6757*(V6757/100)</f>
        <v>0</v>
      </c>
      <c r="X6757" s="119">
        <f>O6757+W6757</f>
        <v>0</v>
      </c>
      <c r="Y6757" s="120">
        <v>8</v>
      </c>
      <c r="Z6757" s="9"/>
      <c r="AA6757" s="9"/>
      <c r="AB6757" s="9"/>
    </row>
    <row r="6758" spans="2:28" ht="4.5" customHeight="1" outlineLevel="6" x14ac:dyDescent="0.15">
      <c r="B6758" s="197"/>
      <c r="C6758" s="199"/>
      <c r="D6758" s="199"/>
      <c r="E6758" s="199"/>
      <c r="F6758" s="10"/>
      <c r="G6758" s="10"/>
      <c r="H6758" s="10"/>
      <c r="I6758" s="203"/>
      <c r="J6758" s="205"/>
      <c r="K6758" s="159"/>
      <c r="L6758" s="159"/>
      <c r="M6758" s="159"/>
      <c r="N6758" s="113"/>
      <c r="O6758" s="153"/>
      <c r="P6758" s="205"/>
      <c r="Q6758" s="205"/>
      <c r="R6758" s="159"/>
      <c r="S6758" s="159"/>
      <c r="T6758" s="159"/>
      <c r="U6758" s="159"/>
      <c r="V6758" s="153"/>
      <c r="W6758" s="153"/>
      <c r="X6758" s="153"/>
      <c r="Y6758" s="10"/>
      <c r="Z6758" s="9"/>
      <c r="AA6758" s="9"/>
      <c r="AB6758" s="9"/>
    </row>
    <row r="6759" spans="2:28" ht="14.25" outlineLevel="6" x14ac:dyDescent="0.15">
      <c r="B6759" s="197"/>
      <c r="C6759" s="198"/>
      <c r="D6759" s="114">
        <v>1619</v>
      </c>
      <c r="E6759" s="114"/>
      <c r="F6759" s="115"/>
      <c r="G6759" s="115" t="s">
        <v>2578</v>
      </c>
      <c r="H6759" s="115" t="s">
        <v>2577</v>
      </c>
      <c r="I6759" s="116" t="s">
        <v>2526</v>
      </c>
      <c r="J6759" s="117" t="s">
        <v>696</v>
      </c>
      <c r="K6759" s="118">
        <v>1</v>
      </c>
      <c r="L6759" s="118">
        <v>0</v>
      </c>
      <c r="M6759" s="118">
        <v>1</v>
      </c>
      <c r="N6759" s="271"/>
      <c r="O6759" s="119">
        <f>M6759*N6759</f>
        <v>0</v>
      </c>
      <c r="P6759" s="117" t="s">
        <v>697</v>
      </c>
      <c r="Q6759" s="117" t="s">
        <v>9413</v>
      </c>
      <c r="R6759" s="118"/>
      <c r="S6759" s="118">
        <f>M6759*R6759</f>
        <v>0</v>
      </c>
      <c r="T6759" s="118"/>
      <c r="U6759" s="118">
        <f>M6759*T6759</f>
        <v>0</v>
      </c>
      <c r="V6759" s="119">
        <v>21</v>
      </c>
      <c r="W6759" s="119">
        <f>O6759*(V6759/100)</f>
        <v>0</v>
      </c>
      <c r="X6759" s="119">
        <f>O6759+W6759</f>
        <v>0</v>
      </c>
      <c r="Y6759" s="120">
        <v>8</v>
      </c>
      <c r="Z6759" s="9"/>
      <c r="AA6759" s="9"/>
      <c r="AB6759" s="9"/>
    </row>
    <row r="6760" spans="2:28" ht="4.5" customHeight="1" outlineLevel="6" x14ac:dyDescent="0.15">
      <c r="B6760" s="197"/>
      <c r="C6760" s="199"/>
      <c r="D6760" s="199"/>
      <c r="E6760" s="199"/>
      <c r="F6760" s="10"/>
      <c r="G6760" s="10"/>
      <c r="H6760" s="10"/>
      <c r="I6760" s="203"/>
      <c r="J6760" s="205"/>
      <c r="K6760" s="159"/>
      <c r="L6760" s="159"/>
      <c r="M6760" s="159"/>
      <c r="N6760" s="113"/>
      <c r="O6760" s="153"/>
      <c r="P6760" s="205"/>
      <c r="Q6760" s="205"/>
      <c r="R6760" s="159"/>
      <c r="S6760" s="159"/>
      <c r="T6760" s="159"/>
      <c r="U6760" s="159"/>
      <c r="V6760" s="153"/>
      <c r="W6760" s="153"/>
      <c r="X6760" s="153"/>
      <c r="Y6760" s="10"/>
      <c r="Z6760" s="9"/>
      <c r="AA6760" s="9"/>
      <c r="AB6760" s="9"/>
    </row>
    <row r="6761" spans="2:28" ht="42.75" outlineLevel="6" x14ac:dyDescent="0.15">
      <c r="B6761" s="197"/>
      <c r="C6761" s="198"/>
      <c r="D6761" s="114">
        <v>1620</v>
      </c>
      <c r="E6761" s="114"/>
      <c r="F6761" s="115"/>
      <c r="G6761" s="115" t="s">
        <v>2576</v>
      </c>
      <c r="H6761" s="115" t="s">
        <v>2575</v>
      </c>
      <c r="I6761" s="116" t="s">
        <v>2523</v>
      </c>
      <c r="J6761" s="117" t="s">
        <v>696</v>
      </c>
      <c r="K6761" s="118">
        <v>1</v>
      </c>
      <c r="L6761" s="118">
        <v>0</v>
      </c>
      <c r="M6761" s="118">
        <v>1</v>
      </c>
      <c r="N6761" s="271"/>
      <c r="O6761" s="119">
        <f>M6761*N6761</f>
        <v>0</v>
      </c>
      <c r="P6761" s="117" t="s">
        <v>697</v>
      </c>
      <c r="Q6761" s="117" t="s">
        <v>9413</v>
      </c>
      <c r="R6761" s="118"/>
      <c r="S6761" s="118">
        <f>M6761*R6761</f>
        <v>0</v>
      </c>
      <c r="T6761" s="118"/>
      <c r="U6761" s="118">
        <f>M6761*T6761</f>
        <v>0</v>
      </c>
      <c r="V6761" s="119">
        <v>21</v>
      </c>
      <c r="W6761" s="119">
        <f>O6761*(V6761/100)</f>
        <v>0</v>
      </c>
      <c r="X6761" s="119">
        <f>O6761+W6761</f>
        <v>0</v>
      </c>
      <c r="Y6761" s="120">
        <v>8</v>
      </c>
      <c r="Z6761" s="9"/>
      <c r="AA6761" s="9"/>
      <c r="AB6761" s="9"/>
    </row>
    <row r="6762" spans="2:28" ht="4.5" customHeight="1" outlineLevel="6" x14ac:dyDescent="0.15">
      <c r="B6762" s="197"/>
      <c r="C6762" s="199"/>
      <c r="D6762" s="199"/>
      <c r="E6762" s="199"/>
      <c r="F6762" s="10"/>
      <c r="G6762" s="10"/>
      <c r="H6762" s="10"/>
      <c r="I6762" s="203"/>
      <c r="J6762" s="205"/>
      <c r="K6762" s="159"/>
      <c r="L6762" s="159"/>
      <c r="M6762" s="159"/>
      <c r="N6762" s="113"/>
      <c r="O6762" s="153"/>
      <c r="P6762" s="205"/>
      <c r="Q6762" s="205"/>
      <c r="R6762" s="159"/>
      <c r="S6762" s="159"/>
      <c r="T6762" s="159"/>
      <c r="U6762" s="159"/>
      <c r="V6762" s="153"/>
      <c r="W6762" s="153"/>
      <c r="X6762" s="153"/>
      <c r="Y6762" s="10"/>
      <c r="Z6762" s="9"/>
      <c r="AA6762" s="9"/>
      <c r="AB6762" s="9"/>
    </row>
    <row r="6763" spans="2:28" ht="57" outlineLevel="6" x14ac:dyDescent="0.15">
      <c r="B6763" s="197"/>
      <c r="C6763" s="198"/>
      <c r="D6763" s="114">
        <v>1621</v>
      </c>
      <c r="E6763" s="114"/>
      <c r="F6763" s="115"/>
      <c r="G6763" s="115" t="s">
        <v>2574</v>
      </c>
      <c r="H6763" s="115" t="s">
        <v>2573</v>
      </c>
      <c r="I6763" s="116" t="s">
        <v>2520</v>
      </c>
      <c r="J6763" s="117" t="s">
        <v>696</v>
      </c>
      <c r="K6763" s="118">
        <v>1</v>
      </c>
      <c r="L6763" s="118">
        <v>0</v>
      </c>
      <c r="M6763" s="118">
        <v>1</v>
      </c>
      <c r="N6763" s="271"/>
      <c r="O6763" s="119">
        <f>M6763*N6763</f>
        <v>0</v>
      </c>
      <c r="P6763" s="117" t="s">
        <v>697</v>
      </c>
      <c r="Q6763" s="117" t="s">
        <v>9413</v>
      </c>
      <c r="R6763" s="118"/>
      <c r="S6763" s="118">
        <f>M6763*R6763</f>
        <v>0</v>
      </c>
      <c r="T6763" s="118"/>
      <c r="U6763" s="118">
        <f>M6763*T6763</f>
        <v>0</v>
      </c>
      <c r="V6763" s="119">
        <v>21</v>
      </c>
      <c r="W6763" s="119">
        <f>O6763*(V6763/100)</f>
        <v>0</v>
      </c>
      <c r="X6763" s="119">
        <f>O6763+W6763</f>
        <v>0</v>
      </c>
      <c r="Y6763" s="120">
        <v>8</v>
      </c>
      <c r="Z6763" s="9"/>
      <c r="AA6763" s="9"/>
      <c r="AB6763" s="9"/>
    </row>
    <row r="6764" spans="2:28" ht="4.5" customHeight="1" outlineLevel="6" x14ac:dyDescent="0.15">
      <c r="B6764" s="197"/>
      <c r="C6764" s="199"/>
      <c r="D6764" s="199"/>
      <c r="E6764" s="199"/>
      <c r="F6764" s="10"/>
      <c r="G6764" s="10"/>
      <c r="H6764" s="10"/>
      <c r="I6764" s="203"/>
      <c r="J6764" s="205"/>
      <c r="K6764" s="159"/>
      <c r="L6764" s="159"/>
      <c r="M6764" s="159"/>
      <c r="N6764" s="113"/>
      <c r="O6764" s="153"/>
      <c r="P6764" s="205"/>
      <c r="Q6764" s="205"/>
      <c r="R6764" s="159"/>
      <c r="S6764" s="159"/>
      <c r="T6764" s="159"/>
      <c r="U6764" s="159"/>
      <c r="V6764" s="153"/>
      <c r="W6764" s="153"/>
      <c r="X6764" s="153"/>
      <c r="Y6764" s="10"/>
      <c r="Z6764" s="9"/>
      <c r="AA6764" s="9"/>
      <c r="AB6764" s="9"/>
    </row>
    <row r="6765" spans="2:28" ht="14.25" outlineLevel="6" x14ac:dyDescent="0.15">
      <c r="B6765" s="197"/>
      <c r="C6765" s="198"/>
      <c r="D6765" s="114">
        <v>1622</v>
      </c>
      <c r="E6765" s="114"/>
      <c r="F6765" s="115"/>
      <c r="G6765" s="115" t="s">
        <v>2572</v>
      </c>
      <c r="H6765" s="115" t="s">
        <v>2571</v>
      </c>
      <c r="I6765" s="116" t="s">
        <v>2517</v>
      </c>
      <c r="J6765" s="117" t="s">
        <v>696</v>
      </c>
      <c r="K6765" s="118">
        <v>2</v>
      </c>
      <c r="L6765" s="118">
        <v>0</v>
      </c>
      <c r="M6765" s="118">
        <v>2</v>
      </c>
      <c r="N6765" s="271"/>
      <c r="O6765" s="119">
        <f>M6765*N6765</f>
        <v>0</v>
      </c>
      <c r="P6765" s="117" t="s">
        <v>697</v>
      </c>
      <c r="Q6765" s="117" t="s">
        <v>9413</v>
      </c>
      <c r="R6765" s="118"/>
      <c r="S6765" s="118">
        <f>M6765*R6765</f>
        <v>0</v>
      </c>
      <c r="T6765" s="118"/>
      <c r="U6765" s="118">
        <f>M6765*T6765</f>
        <v>0</v>
      </c>
      <c r="V6765" s="119">
        <v>21</v>
      </c>
      <c r="W6765" s="119">
        <f>O6765*(V6765/100)</f>
        <v>0</v>
      </c>
      <c r="X6765" s="119">
        <f>O6765+W6765</f>
        <v>0</v>
      </c>
      <c r="Y6765" s="120">
        <v>8</v>
      </c>
      <c r="Z6765" s="9"/>
      <c r="AA6765" s="9"/>
      <c r="AB6765" s="9"/>
    </row>
    <row r="6766" spans="2:28" ht="4.5" customHeight="1" outlineLevel="6" x14ac:dyDescent="0.15">
      <c r="B6766" s="197"/>
      <c r="C6766" s="199"/>
      <c r="D6766" s="199"/>
      <c r="E6766" s="199"/>
      <c r="F6766" s="10"/>
      <c r="G6766" s="10"/>
      <c r="H6766" s="10"/>
      <c r="I6766" s="203"/>
      <c r="J6766" s="205"/>
      <c r="K6766" s="159"/>
      <c r="L6766" s="159"/>
      <c r="M6766" s="159"/>
      <c r="N6766" s="113"/>
      <c r="O6766" s="153"/>
      <c r="P6766" s="205"/>
      <c r="Q6766" s="205"/>
      <c r="R6766" s="159"/>
      <c r="S6766" s="159"/>
      <c r="T6766" s="159"/>
      <c r="U6766" s="159"/>
      <c r="V6766" s="153"/>
      <c r="W6766" s="153"/>
      <c r="X6766" s="153"/>
      <c r="Y6766" s="10"/>
      <c r="Z6766" s="9"/>
      <c r="AA6766" s="9"/>
      <c r="AB6766" s="9"/>
    </row>
    <row r="6767" spans="2:28" ht="14.25" outlineLevel="6" x14ac:dyDescent="0.15">
      <c r="B6767" s="197"/>
      <c r="C6767" s="198"/>
      <c r="D6767" s="114">
        <v>1623</v>
      </c>
      <c r="E6767" s="114"/>
      <c r="F6767" s="115"/>
      <c r="G6767" s="115" t="s">
        <v>2570</v>
      </c>
      <c r="H6767" s="115" t="s">
        <v>2569</v>
      </c>
      <c r="I6767" s="116" t="s">
        <v>2514</v>
      </c>
      <c r="J6767" s="117" t="s">
        <v>696</v>
      </c>
      <c r="K6767" s="118">
        <v>1</v>
      </c>
      <c r="L6767" s="118">
        <v>0</v>
      </c>
      <c r="M6767" s="118">
        <v>1</v>
      </c>
      <c r="N6767" s="271"/>
      <c r="O6767" s="119">
        <f>M6767*N6767</f>
        <v>0</v>
      </c>
      <c r="P6767" s="117" t="s">
        <v>697</v>
      </c>
      <c r="Q6767" s="117" t="s">
        <v>9413</v>
      </c>
      <c r="R6767" s="118"/>
      <c r="S6767" s="118">
        <f>M6767*R6767</f>
        <v>0</v>
      </c>
      <c r="T6767" s="118"/>
      <c r="U6767" s="118">
        <f>M6767*T6767</f>
        <v>0</v>
      </c>
      <c r="V6767" s="119">
        <v>21</v>
      </c>
      <c r="W6767" s="119">
        <f>O6767*(V6767/100)</f>
        <v>0</v>
      </c>
      <c r="X6767" s="119">
        <f>O6767+W6767</f>
        <v>0</v>
      </c>
      <c r="Y6767" s="120">
        <v>8</v>
      </c>
      <c r="Z6767" s="9"/>
      <c r="AA6767" s="9"/>
      <c r="AB6767" s="9"/>
    </row>
    <row r="6768" spans="2:28" ht="4.5" customHeight="1" outlineLevel="6" x14ac:dyDescent="0.15">
      <c r="B6768" s="197"/>
      <c r="C6768" s="199"/>
      <c r="D6768" s="199"/>
      <c r="E6768" s="199"/>
      <c r="F6768" s="10"/>
      <c r="G6768" s="10"/>
      <c r="H6768" s="10"/>
      <c r="I6768" s="203"/>
      <c r="J6768" s="205"/>
      <c r="K6768" s="159"/>
      <c r="L6768" s="159"/>
      <c r="M6768" s="159"/>
      <c r="N6768" s="113"/>
      <c r="O6768" s="153"/>
      <c r="P6768" s="205"/>
      <c r="Q6768" s="205"/>
      <c r="R6768" s="159"/>
      <c r="S6768" s="159"/>
      <c r="T6768" s="159"/>
      <c r="U6768" s="159"/>
      <c r="V6768" s="153"/>
      <c r="W6768" s="153"/>
      <c r="X6768" s="153"/>
      <c r="Y6768" s="10"/>
      <c r="Z6768" s="9"/>
      <c r="AA6768" s="9"/>
      <c r="AB6768" s="9"/>
    </row>
    <row r="6769" spans="2:28" ht="14.25" outlineLevel="6" x14ac:dyDescent="0.15">
      <c r="B6769" s="197"/>
      <c r="C6769" s="198"/>
      <c r="D6769" s="114">
        <v>1624</v>
      </c>
      <c r="E6769" s="114"/>
      <c r="F6769" s="115"/>
      <c r="G6769" s="115" t="s">
        <v>2568</v>
      </c>
      <c r="H6769" s="115" t="s">
        <v>2567</v>
      </c>
      <c r="I6769" s="116" t="s">
        <v>2265</v>
      </c>
      <c r="J6769" s="117" t="s">
        <v>584</v>
      </c>
      <c r="K6769" s="118">
        <v>1</v>
      </c>
      <c r="L6769" s="118">
        <v>0</v>
      </c>
      <c r="M6769" s="118">
        <v>1</v>
      </c>
      <c r="N6769" s="271"/>
      <c r="O6769" s="119">
        <f>M6769*N6769</f>
        <v>0</v>
      </c>
      <c r="P6769" s="117" t="s">
        <v>697</v>
      </c>
      <c r="Q6769" s="117" t="s">
        <v>9413</v>
      </c>
      <c r="R6769" s="118"/>
      <c r="S6769" s="118">
        <f>M6769*R6769</f>
        <v>0</v>
      </c>
      <c r="T6769" s="118"/>
      <c r="U6769" s="118">
        <f>M6769*T6769</f>
        <v>0</v>
      </c>
      <c r="V6769" s="119">
        <v>21</v>
      </c>
      <c r="W6769" s="119">
        <f>O6769*(V6769/100)</f>
        <v>0</v>
      </c>
      <c r="X6769" s="119">
        <f>O6769+W6769</f>
        <v>0</v>
      </c>
      <c r="Y6769" s="120">
        <v>8</v>
      </c>
      <c r="Z6769" s="9"/>
      <c r="AA6769" s="9"/>
      <c r="AB6769" s="9"/>
    </row>
    <row r="6770" spans="2:28" ht="4.5" customHeight="1" outlineLevel="6" x14ac:dyDescent="0.15">
      <c r="B6770" s="197"/>
      <c r="C6770" s="199"/>
      <c r="D6770" s="199"/>
      <c r="E6770" s="199"/>
      <c r="F6770" s="10"/>
      <c r="G6770" s="10"/>
      <c r="H6770" s="10"/>
      <c r="I6770" s="203"/>
      <c r="J6770" s="205"/>
      <c r="K6770" s="159"/>
      <c r="L6770" s="159"/>
      <c r="M6770" s="159"/>
      <c r="N6770" s="113"/>
      <c r="O6770" s="153"/>
      <c r="P6770" s="205"/>
      <c r="Q6770" s="205"/>
      <c r="R6770" s="159"/>
      <c r="S6770" s="159"/>
      <c r="T6770" s="159"/>
      <c r="U6770" s="159"/>
      <c r="V6770" s="153"/>
      <c r="W6770" s="153"/>
      <c r="X6770" s="153"/>
      <c r="Y6770" s="10"/>
      <c r="Z6770" s="9"/>
      <c r="AA6770" s="9"/>
      <c r="AB6770" s="9"/>
    </row>
    <row r="6771" spans="2:28" ht="14.25" outlineLevel="6" x14ac:dyDescent="0.15">
      <c r="B6771" s="197"/>
      <c r="C6771" s="198"/>
      <c r="D6771" s="114">
        <v>1625</v>
      </c>
      <c r="E6771" s="114"/>
      <c r="F6771" s="115"/>
      <c r="G6771" s="115" t="s">
        <v>2566</v>
      </c>
      <c r="H6771" s="115" t="s">
        <v>2565</v>
      </c>
      <c r="I6771" s="116" t="s">
        <v>2509</v>
      </c>
      <c r="J6771" s="117" t="s">
        <v>696</v>
      </c>
      <c r="K6771" s="118">
        <v>8</v>
      </c>
      <c r="L6771" s="118">
        <v>0</v>
      </c>
      <c r="M6771" s="118">
        <v>8</v>
      </c>
      <c r="N6771" s="271"/>
      <c r="O6771" s="119">
        <f>M6771*N6771</f>
        <v>0</v>
      </c>
      <c r="P6771" s="117" t="s">
        <v>697</v>
      </c>
      <c r="Q6771" s="117" t="s">
        <v>9413</v>
      </c>
      <c r="R6771" s="118"/>
      <c r="S6771" s="118">
        <f>M6771*R6771</f>
        <v>0</v>
      </c>
      <c r="T6771" s="118"/>
      <c r="U6771" s="118">
        <f>M6771*T6771</f>
        <v>0</v>
      </c>
      <c r="V6771" s="119">
        <v>21</v>
      </c>
      <c r="W6771" s="119">
        <f>O6771*(V6771/100)</f>
        <v>0</v>
      </c>
      <c r="X6771" s="119">
        <f>O6771+W6771</f>
        <v>0</v>
      </c>
      <c r="Y6771" s="120">
        <v>8</v>
      </c>
      <c r="Z6771" s="9"/>
      <c r="AA6771" s="9"/>
      <c r="AB6771" s="9"/>
    </row>
    <row r="6772" spans="2:28" ht="4.5" customHeight="1" outlineLevel="6" x14ac:dyDescent="0.15">
      <c r="B6772" s="197"/>
      <c r="C6772" s="199"/>
      <c r="D6772" s="199"/>
      <c r="E6772" s="199"/>
      <c r="F6772" s="10"/>
      <c r="G6772" s="10"/>
      <c r="H6772" s="10"/>
      <c r="I6772" s="203"/>
      <c r="J6772" s="205"/>
      <c r="K6772" s="159"/>
      <c r="L6772" s="159"/>
      <c r="M6772" s="159"/>
      <c r="N6772" s="113"/>
      <c r="O6772" s="153"/>
      <c r="P6772" s="205"/>
      <c r="Q6772" s="205"/>
      <c r="R6772" s="159"/>
      <c r="S6772" s="159"/>
      <c r="T6772" s="159"/>
      <c r="U6772" s="159"/>
      <c r="V6772" s="153"/>
      <c r="W6772" s="153"/>
      <c r="X6772" s="153"/>
      <c r="Y6772" s="10"/>
      <c r="Z6772" s="9"/>
      <c r="AA6772" s="9"/>
      <c r="AB6772" s="9"/>
    </row>
    <row r="6773" spans="2:28" ht="14.25" outlineLevel="6" x14ac:dyDescent="0.15">
      <c r="B6773" s="197"/>
      <c r="C6773" s="198"/>
      <c r="D6773" s="114">
        <v>1626</v>
      </c>
      <c r="E6773" s="114"/>
      <c r="F6773" s="115"/>
      <c r="G6773" s="115" t="s">
        <v>2564</v>
      </c>
      <c r="H6773" s="115" t="s">
        <v>2563</v>
      </c>
      <c r="I6773" s="116" t="s">
        <v>2506</v>
      </c>
      <c r="J6773" s="117" t="s">
        <v>696</v>
      </c>
      <c r="K6773" s="118">
        <v>2</v>
      </c>
      <c r="L6773" s="118">
        <v>0</v>
      </c>
      <c r="M6773" s="118">
        <v>2</v>
      </c>
      <c r="N6773" s="271"/>
      <c r="O6773" s="119">
        <f>M6773*N6773</f>
        <v>0</v>
      </c>
      <c r="P6773" s="117" t="s">
        <v>697</v>
      </c>
      <c r="Q6773" s="117" t="s">
        <v>9413</v>
      </c>
      <c r="R6773" s="118"/>
      <c r="S6773" s="118">
        <f>M6773*R6773</f>
        <v>0</v>
      </c>
      <c r="T6773" s="118"/>
      <c r="U6773" s="118">
        <f>M6773*T6773</f>
        <v>0</v>
      </c>
      <c r="V6773" s="119">
        <v>21</v>
      </c>
      <c r="W6773" s="119">
        <f>O6773*(V6773/100)</f>
        <v>0</v>
      </c>
      <c r="X6773" s="119">
        <f>O6773+W6773</f>
        <v>0</v>
      </c>
      <c r="Y6773" s="120">
        <v>8</v>
      </c>
      <c r="Z6773" s="9"/>
      <c r="AA6773" s="9"/>
      <c r="AB6773" s="9"/>
    </row>
    <row r="6774" spans="2:28" ht="4.5" customHeight="1" outlineLevel="6" x14ac:dyDescent="0.15">
      <c r="B6774" s="197"/>
      <c r="C6774" s="199"/>
      <c r="D6774" s="199"/>
      <c r="E6774" s="199"/>
      <c r="F6774" s="10"/>
      <c r="G6774" s="10"/>
      <c r="H6774" s="10"/>
      <c r="I6774" s="203"/>
      <c r="J6774" s="205"/>
      <c r="K6774" s="159"/>
      <c r="L6774" s="159"/>
      <c r="M6774" s="159"/>
      <c r="N6774" s="113"/>
      <c r="O6774" s="153"/>
      <c r="P6774" s="205"/>
      <c r="Q6774" s="205"/>
      <c r="R6774" s="159"/>
      <c r="S6774" s="159"/>
      <c r="T6774" s="159"/>
      <c r="U6774" s="159"/>
      <c r="V6774" s="153"/>
      <c r="W6774" s="153"/>
      <c r="X6774" s="153"/>
      <c r="Y6774" s="10"/>
      <c r="Z6774" s="9"/>
      <c r="AA6774" s="9"/>
      <c r="AB6774" s="9"/>
    </row>
    <row r="6775" spans="2:28" ht="28.5" outlineLevel="6" x14ac:dyDescent="0.15">
      <c r="B6775" s="197"/>
      <c r="C6775" s="198"/>
      <c r="D6775" s="114">
        <v>1627</v>
      </c>
      <c r="E6775" s="114"/>
      <c r="F6775" s="115"/>
      <c r="G6775" s="115" t="s">
        <v>2562</v>
      </c>
      <c r="H6775" s="115" t="s">
        <v>2561</v>
      </c>
      <c r="I6775" s="116" t="s">
        <v>2503</v>
      </c>
      <c r="J6775" s="117" t="s">
        <v>696</v>
      </c>
      <c r="K6775" s="118">
        <v>2</v>
      </c>
      <c r="L6775" s="118">
        <v>0</v>
      </c>
      <c r="M6775" s="118">
        <v>2</v>
      </c>
      <c r="N6775" s="271"/>
      <c r="O6775" s="119">
        <f>M6775*N6775</f>
        <v>0</v>
      </c>
      <c r="P6775" s="117" t="s">
        <v>697</v>
      </c>
      <c r="Q6775" s="117" t="s">
        <v>9413</v>
      </c>
      <c r="R6775" s="118"/>
      <c r="S6775" s="118">
        <f>M6775*R6775</f>
        <v>0</v>
      </c>
      <c r="T6775" s="118"/>
      <c r="U6775" s="118">
        <f>M6775*T6775</f>
        <v>0</v>
      </c>
      <c r="V6775" s="119">
        <v>21</v>
      </c>
      <c r="W6775" s="119">
        <f>O6775*(V6775/100)</f>
        <v>0</v>
      </c>
      <c r="X6775" s="119">
        <f>O6775+W6775</f>
        <v>0</v>
      </c>
      <c r="Y6775" s="120">
        <v>8</v>
      </c>
      <c r="Z6775" s="9"/>
      <c r="AA6775" s="9"/>
      <c r="AB6775" s="9"/>
    </row>
    <row r="6776" spans="2:28" ht="4.5" customHeight="1" outlineLevel="6" x14ac:dyDescent="0.15">
      <c r="B6776" s="197"/>
      <c r="C6776" s="199"/>
      <c r="D6776" s="199"/>
      <c r="E6776" s="199"/>
      <c r="F6776" s="10"/>
      <c r="G6776" s="10"/>
      <c r="H6776" s="10"/>
      <c r="I6776" s="203"/>
      <c r="J6776" s="205"/>
      <c r="K6776" s="159"/>
      <c r="L6776" s="159"/>
      <c r="M6776" s="159"/>
      <c r="N6776" s="113"/>
      <c r="O6776" s="153"/>
      <c r="P6776" s="205"/>
      <c r="Q6776" s="205"/>
      <c r="R6776" s="159"/>
      <c r="S6776" s="159"/>
      <c r="T6776" s="159"/>
      <c r="U6776" s="159"/>
      <c r="V6776" s="153"/>
      <c r="W6776" s="153"/>
      <c r="X6776" s="153"/>
      <c r="Y6776" s="10"/>
      <c r="Z6776" s="9"/>
      <c r="AA6776" s="9"/>
      <c r="AB6776" s="9"/>
    </row>
    <row r="6777" spans="2:28" ht="14.25" outlineLevel="6" x14ac:dyDescent="0.15">
      <c r="B6777" s="197"/>
      <c r="C6777" s="198"/>
      <c r="D6777" s="114">
        <v>1628</v>
      </c>
      <c r="E6777" s="114"/>
      <c r="F6777" s="115"/>
      <c r="G6777" s="115"/>
      <c r="H6777" s="115" t="s">
        <v>2560</v>
      </c>
      <c r="I6777" s="116" t="s">
        <v>2559</v>
      </c>
      <c r="J6777" s="117"/>
      <c r="K6777" s="118">
        <v>0</v>
      </c>
      <c r="L6777" s="118">
        <v>0</v>
      </c>
      <c r="M6777" s="118">
        <v>0</v>
      </c>
      <c r="N6777" s="271"/>
      <c r="O6777" s="119">
        <f>M6777*N6777</f>
        <v>0</v>
      </c>
      <c r="P6777" s="117" t="s">
        <v>697</v>
      </c>
      <c r="Q6777" s="117" t="s">
        <v>9413</v>
      </c>
      <c r="R6777" s="118"/>
      <c r="S6777" s="118">
        <f>M6777*R6777</f>
        <v>0</v>
      </c>
      <c r="T6777" s="118"/>
      <c r="U6777" s="118">
        <f>M6777*T6777</f>
        <v>0</v>
      </c>
      <c r="V6777" s="119">
        <v>21</v>
      </c>
      <c r="W6777" s="119">
        <f>O6777*(V6777/100)</f>
        <v>0</v>
      </c>
      <c r="X6777" s="119">
        <f>O6777+W6777</f>
        <v>0</v>
      </c>
      <c r="Y6777" s="120">
        <v>8</v>
      </c>
      <c r="Z6777" s="9"/>
      <c r="AA6777" s="9"/>
      <c r="AB6777" s="9"/>
    </row>
    <row r="6778" spans="2:28" ht="4.5" customHeight="1" outlineLevel="6" x14ac:dyDescent="0.15">
      <c r="B6778" s="197"/>
      <c r="C6778" s="199"/>
      <c r="D6778" s="199"/>
      <c r="E6778" s="199"/>
      <c r="F6778" s="10"/>
      <c r="G6778" s="10"/>
      <c r="H6778" s="10"/>
      <c r="I6778" s="203"/>
      <c r="J6778" s="205"/>
      <c r="K6778" s="159"/>
      <c r="L6778" s="159"/>
      <c r="M6778" s="159"/>
      <c r="N6778" s="113"/>
      <c r="O6778" s="153"/>
      <c r="P6778" s="205"/>
      <c r="Q6778" s="205"/>
      <c r="R6778" s="159"/>
      <c r="S6778" s="159"/>
      <c r="T6778" s="159"/>
      <c r="U6778" s="159"/>
      <c r="V6778" s="153"/>
      <c r="W6778" s="153"/>
      <c r="X6778" s="153"/>
      <c r="Y6778" s="10"/>
      <c r="Z6778" s="9"/>
      <c r="AA6778" s="9"/>
      <c r="AB6778" s="9"/>
    </row>
    <row r="6779" spans="2:28" ht="57" outlineLevel="6" x14ac:dyDescent="0.15">
      <c r="B6779" s="197"/>
      <c r="C6779" s="198"/>
      <c r="D6779" s="114">
        <v>1629</v>
      </c>
      <c r="E6779" s="114"/>
      <c r="F6779" s="115"/>
      <c r="G6779" s="115" t="s">
        <v>2558</v>
      </c>
      <c r="H6779" s="115" t="s">
        <v>2557</v>
      </c>
      <c r="I6779" s="116" t="s">
        <v>2556</v>
      </c>
      <c r="J6779" s="117" t="s">
        <v>1011</v>
      </c>
      <c r="K6779" s="118">
        <v>1</v>
      </c>
      <c r="L6779" s="118">
        <v>0</v>
      </c>
      <c r="M6779" s="118">
        <v>1</v>
      </c>
      <c r="N6779" s="271"/>
      <c r="O6779" s="119">
        <f>M6779*N6779</f>
        <v>0</v>
      </c>
      <c r="P6779" s="117" t="s">
        <v>697</v>
      </c>
      <c r="Q6779" s="117" t="s">
        <v>9413</v>
      </c>
      <c r="R6779" s="118"/>
      <c r="S6779" s="118">
        <f>M6779*R6779</f>
        <v>0</v>
      </c>
      <c r="T6779" s="118"/>
      <c r="U6779" s="118">
        <f>M6779*T6779</f>
        <v>0</v>
      </c>
      <c r="V6779" s="119">
        <v>21</v>
      </c>
      <c r="W6779" s="119">
        <f>O6779*(V6779/100)</f>
        <v>0</v>
      </c>
      <c r="X6779" s="119">
        <f>O6779+W6779</f>
        <v>0</v>
      </c>
      <c r="Y6779" s="120">
        <v>8</v>
      </c>
      <c r="Z6779" s="9"/>
      <c r="AA6779" s="9"/>
      <c r="AB6779" s="9"/>
    </row>
    <row r="6780" spans="2:28" ht="4.5" customHeight="1" outlineLevel="6" x14ac:dyDescent="0.15">
      <c r="B6780" s="197"/>
      <c r="C6780" s="199"/>
      <c r="D6780" s="199"/>
      <c r="E6780" s="199"/>
      <c r="F6780" s="10"/>
      <c r="G6780" s="10"/>
      <c r="H6780" s="10"/>
      <c r="I6780" s="203"/>
      <c r="J6780" s="205"/>
      <c r="K6780" s="159"/>
      <c r="L6780" s="159"/>
      <c r="M6780" s="159"/>
      <c r="N6780" s="113"/>
      <c r="O6780" s="153"/>
      <c r="P6780" s="205"/>
      <c r="Q6780" s="205"/>
      <c r="R6780" s="159"/>
      <c r="S6780" s="159"/>
      <c r="T6780" s="159"/>
      <c r="U6780" s="159"/>
      <c r="V6780" s="153"/>
      <c r="W6780" s="153"/>
      <c r="X6780" s="153"/>
      <c r="Y6780" s="10"/>
      <c r="Z6780" s="9"/>
      <c r="AA6780" s="9"/>
      <c r="AB6780" s="9"/>
    </row>
    <row r="6781" spans="2:28" ht="14.25" outlineLevel="6" x14ac:dyDescent="0.15">
      <c r="B6781" s="197"/>
      <c r="C6781" s="198"/>
      <c r="D6781" s="114">
        <v>1630</v>
      </c>
      <c r="E6781" s="114"/>
      <c r="F6781" s="115"/>
      <c r="G6781" s="115" t="s">
        <v>2555</v>
      </c>
      <c r="H6781" s="115" t="s">
        <v>2554</v>
      </c>
      <c r="I6781" s="116" t="s">
        <v>2553</v>
      </c>
      <c r="J6781" s="117" t="s">
        <v>696</v>
      </c>
      <c r="K6781" s="118">
        <v>1</v>
      </c>
      <c r="L6781" s="118">
        <v>0</v>
      </c>
      <c r="M6781" s="118">
        <v>1</v>
      </c>
      <c r="N6781" s="271"/>
      <c r="O6781" s="119">
        <f>M6781*N6781</f>
        <v>0</v>
      </c>
      <c r="P6781" s="117" t="s">
        <v>697</v>
      </c>
      <c r="Q6781" s="117" t="s">
        <v>9413</v>
      </c>
      <c r="R6781" s="118"/>
      <c r="S6781" s="118">
        <f>M6781*R6781</f>
        <v>0</v>
      </c>
      <c r="T6781" s="118"/>
      <c r="U6781" s="118">
        <f>M6781*T6781</f>
        <v>0</v>
      </c>
      <c r="V6781" s="119">
        <v>21</v>
      </c>
      <c r="W6781" s="119">
        <f>O6781*(V6781/100)</f>
        <v>0</v>
      </c>
      <c r="X6781" s="119">
        <f>O6781+W6781</f>
        <v>0</v>
      </c>
      <c r="Y6781" s="120">
        <v>8</v>
      </c>
      <c r="Z6781" s="9"/>
      <c r="AA6781" s="9"/>
      <c r="AB6781" s="9"/>
    </row>
    <row r="6782" spans="2:28" ht="4.5" customHeight="1" outlineLevel="6" x14ac:dyDescent="0.15">
      <c r="B6782" s="197"/>
      <c r="C6782" s="199"/>
      <c r="D6782" s="199"/>
      <c r="E6782" s="199"/>
      <c r="F6782" s="10"/>
      <c r="G6782" s="10"/>
      <c r="H6782" s="10"/>
      <c r="I6782" s="203"/>
      <c r="J6782" s="205"/>
      <c r="K6782" s="159"/>
      <c r="L6782" s="159"/>
      <c r="M6782" s="159"/>
      <c r="N6782" s="113"/>
      <c r="O6782" s="153"/>
      <c r="P6782" s="205"/>
      <c r="Q6782" s="205"/>
      <c r="R6782" s="159"/>
      <c r="S6782" s="159"/>
      <c r="T6782" s="159"/>
      <c r="U6782" s="159"/>
      <c r="V6782" s="153"/>
      <c r="W6782" s="153"/>
      <c r="X6782" s="153"/>
      <c r="Y6782" s="10"/>
      <c r="Z6782" s="9"/>
      <c r="AA6782" s="9"/>
      <c r="AB6782" s="9"/>
    </row>
    <row r="6783" spans="2:28" ht="28.5" outlineLevel="6" x14ac:dyDescent="0.15">
      <c r="B6783" s="197"/>
      <c r="C6783" s="198"/>
      <c r="D6783" s="114">
        <v>1631</v>
      </c>
      <c r="E6783" s="114"/>
      <c r="F6783" s="115"/>
      <c r="G6783" s="115" t="s">
        <v>2552</v>
      </c>
      <c r="H6783" s="115" t="s">
        <v>2551</v>
      </c>
      <c r="I6783" s="116" t="s">
        <v>2550</v>
      </c>
      <c r="J6783" s="117" t="s">
        <v>696</v>
      </c>
      <c r="K6783" s="118">
        <v>1</v>
      </c>
      <c r="L6783" s="118">
        <v>0</v>
      </c>
      <c r="M6783" s="118">
        <v>1</v>
      </c>
      <c r="N6783" s="271"/>
      <c r="O6783" s="119">
        <f>M6783*N6783</f>
        <v>0</v>
      </c>
      <c r="P6783" s="117" t="s">
        <v>697</v>
      </c>
      <c r="Q6783" s="117" t="s">
        <v>9413</v>
      </c>
      <c r="R6783" s="118"/>
      <c r="S6783" s="118">
        <f>M6783*R6783</f>
        <v>0</v>
      </c>
      <c r="T6783" s="118"/>
      <c r="U6783" s="118">
        <f>M6783*T6783</f>
        <v>0</v>
      </c>
      <c r="V6783" s="119">
        <v>21</v>
      </c>
      <c r="W6783" s="119">
        <f>O6783*(V6783/100)</f>
        <v>0</v>
      </c>
      <c r="X6783" s="119">
        <f>O6783+W6783</f>
        <v>0</v>
      </c>
      <c r="Y6783" s="120">
        <v>8</v>
      </c>
      <c r="Z6783" s="9"/>
      <c r="AA6783" s="9"/>
      <c r="AB6783" s="9"/>
    </row>
    <row r="6784" spans="2:28" ht="4.5" customHeight="1" outlineLevel="6" x14ac:dyDescent="0.15">
      <c r="B6784" s="197"/>
      <c r="C6784" s="199"/>
      <c r="D6784" s="199"/>
      <c r="E6784" s="199"/>
      <c r="F6784" s="10"/>
      <c r="G6784" s="10"/>
      <c r="H6784" s="10"/>
      <c r="I6784" s="203"/>
      <c r="J6784" s="205"/>
      <c r="K6784" s="159"/>
      <c r="L6784" s="159"/>
      <c r="M6784" s="159"/>
      <c r="N6784" s="113"/>
      <c r="O6784" s="153"/>
      <c r="P6784" s="205"/>
      <c r="Q6784" s="205"/>
      <c r="R6784" s="159"/>
      <c r="S6784" s="159"/>
      <c r="T6784" s="159"/>
      <c r="U6784" s="159"/>
      <c r="V6784" s="153"/>
      <c r="W6784" s="153"/>
      <c r="X6784" s="153"/>
      <c r="Y6784" s="10"/>
      <c r="Z6784" s="9"/>
      <c r="AA6784" s="9"/>
      <c r="AB6784" s="9"/>
    </row>
    <row r="6785" spans="2:28" ht="14.25" outlineLevel="6" x14ac:dyDescent="0.15">
      <c r="B6785" s="197"/>
      <c r="C6785" s="198"/>
      <c r="D6785" s="114">
        <v>1632</v>
      </c>
      <c r="E6785" s="114"/>
      <c r="F6785" s="115"/>
      <c r="G6785" s="115" t="s">
        <v>2549</v>
      </c>
      <c r="H6785" s="115" t="s">
        <v>2548</v>
      </c>
      <c r="I6785" s="116" t="s">
        <v>2283</v>
      </c>
      <c r="J6785" s="117" t="s">
        <v>696</v>
      </c>
      <c r="K6785" s="118">
        <v>24</v>
      </c>
      <c r="L6785" s="118">
        <v>0</v>
      </c>
      <c r="M6785" s="118">
        <v>24</v>
      </c>
      <c r="N6785" s="271"/>
      <c r="O6785" s="119">
        <f>M6785*N6785</f>
        <v>0</v>
      </c>
      <c r="P6785" s="117" t="s">
        <v>697</v>
      </c>
      <c r="Q6785" s="117" t="s">
        <v>9413</v>
      </c>
      <c r="R6785" s="118"/>
      <c r="S6785" s="118">
        <f>M6785*R6785</f>
        <v>0</v>
      </c>
      <c r="T6785" s="118"/>
      <c r="U6785" s="118">
        <f>M6785*T6785</f>
        <v>0</v>
      </c>
      <c r="V6785" s="119">
        <v>21</v>
      </c>
      <c r="W6785" s="119">
        <f>O6785*(V6785/100)</f>
        <v>0</v>
      </c>
      <c r="X6785" s="119">
        <f>O6785+W6785</f>
        <v>0</v>
      </c>
      <c r="Y6785" s="120">
        <v>8</v>
      </c>
      <c r="Z6785" s="9"/>
      <c r="AA6785" s="9"/>
      <c r="AB6785" s="9"/>
    </row>
    <row r="6786" spans="2:28" ht="4.5" customHeight="1" outlineLevel="6" x14ac:dyDescent="0.15">
      <c r="B6786" s="197"/>
      <c r="C6786" s="199"/>
      <c r="D6786" s="199"/>
      <c r="E6786" s="199"/>
      <c r="F6786" s="10"/>
      <c r="G6786" s="10"/>
      <c r="H6786" s="10"/>
      <c r="I6786" s="203"/>
      <c r="J6786" s="205"/>
      <c r="K6786" s="159"/>
      <c r="L6786" s="159"/>
      <c r="M6786" s="159"/>
      <c r="N6786" s="113"/>
      <c r="O6786" s="153"/>
      <c r="P6786" s="205"/>
      <c r="Q6786" s="205"/>
      <c r="R6786" s="159"/>
      <c r="S6786" s="159"/>
      <c r="T6786" s="159"/>
      <c r="U6786" s="159"/>
      <c r="V6786" s="153"/>
      <c r="W6786" s="153"/>
      <c r="X6786" s="153"/>
      <c r="Y6786" s="10"/>
      <c r="Z6786" s="9"/>
      <c r="AA6786" s="9"/>
      <c r="AB6786" s="9"/>
    </row>
    <row r="6787" spans="2:28" ht="14.25" outlineLevel="6" x14ac:dyDescent="0.15">
      <c r="B6787" s="197"/>
      <c r="C6787" s="198"/>
      <c r="D6787" s="114">
        <v>1633</v>
      </c>
      <c r="E6787" s="114"/>
      <c r="F6787" s="115"/>
      <c r="G6787" s="115" t="s">
        <v>2547</v>
      </c>
      <c r="H6787" s="115" t="s">
        <v>2546</v>
      </c>
      <c r="I6787" s="116" t="s">
        <v>2280</v>
      </c>
      <c r="J6787" s="117" t="s">
        <v>696</v>
      </c>
      <c r="K6787" s="118">
        <v>24</v>
      </c>
      <c r="L6787" s="118">
        <v>0</v>
      </c>
      <c r="M6787" s="118">
        <v>24</v>
      </c>
      <c r="N6787" s="271"/>
      <c r="O6787" s="119">
        <f>M6787*N6787</f>
        <v>0</v>
      </c>
      <c r="P6787" s="117" t="s">
        <v>697</v>
      </c>
      <c r="Q6787" s="117" t="s">
        <v>9413</v>
      </c>
      <c r="R6787" s="118"/>
      <c r="S6787" s="118">
        <f>M6787*R6787</f>
        <v>0</v>
      </c>
      <c r="T6787" s="118"/>
      <c r="U6787" s="118">
        <f>M6787*T6787</f>
        <v>0</v>
      </c>
      <c r="V6787" s="119">
        <v>21</v>
      </c>
      <c r="W6787" s="119">
        <f>O6787*(V6787/100)</f>
        <v>0</v>
      </c>
      <c r="X6787" s="119">
        <f>O6787+W6787</f>
        <v>0</v>
      </c>
      <c r="Y6787" s="120">
        <v>8</v>
      </c>
      <c r="Z6787" s="9"/>
      <c r="AA6787" s="9"/>
      <c r="AB6787" s="9"/>
    </row>
    <row r="6788" spans="2:28" ht="4.5" customHeight="1" outlineLevel="6" x14ac:dyDescent="0.15">
      <c r="B6788" s="197"/>
      <c r="C6788" s="199"/>
      <c r="D6788" s="199"/>
      <c r="E6788" s="199"/>
      <c r="F6788" s="10"/>
      <c r="G6788" s="10"/>
      <c r="H6788" s="10"/>
      <c r="I6788" s="203"/>
      <c r="J6788" s="205"/>
      <c r="K6788" s="159"/>
      <c r="L6788" s="159"/>
      <c r="M6788" s="159"/>
      <c r="N6788" s="113"/>
      <c r="O6788" s="153"/>
      <c r="P6788" s="205"/>
      <c r="Q6788" s="205"/>
      <c r="R6788" s="159"/>
      <c r="S6788" s="159"/>
      <c r="T6788" s="159"/>
      <c r="U6788" s="159"/>
      <c r="V6788" s="153"/>
      <c r="W6788" s="153"/>
      <c r="X6788" s="153"/>
      <c r="Y6788" s="10"/>
      <c r="Z6788" s="9"/>
      <c r="AA6788" s="9"/>
      <c r="AB6788" s="9"/>
    </row>
    <row r="6789" spans="2:28" ht="14.25" outlineLevel="6" x14ac:dyDescent="0.15">
      <c r="B6789" s="197"/>
      <c r="C6789" s="198"/>
      <c r="D6789" s="114">
        <v>1634</v>
      </c>
      <c r="E6789" s="114"/>
      <c r="F6789" s="115"/>
      <c r="G6789" s="115" t="s">
        <v>2545</v>
      </c>
      <c r="H6789" s="115" t="s">
        <v>2544</v>
      </c>
      <c r="I6789" s="116" t="s">
        <v>2277</v>
      </c>
      <c r="J6789" s="117" t="s">
        <v>696</v>
      </c>
      <c r="K6789" s="118">
        <v>1</v>
      </c>
      <c r="L6789" s="118">
        <v>0</v>
      </c>
      <c r="M6789" s="118">
        <v>1</v>
      </c>
      <c r="N6789" s="271"/>
      <c r="O6789" s="119">
        <f>M6789*N6789</f>
        <v>0</v>
      </c>
      <c r="P6789" s="117" t="s">
        <v>697</v>
      </c>
      <c r="Q6789" s="117" t="s">
        <v>9413</v>
      </c>
      <c r="R6789" s="118"/>
      <c r="S6789" s="118">
        <f>M6789*R6789</f>
        <v>0</v>
      </c>
      <c r="T6789" s="118"/>
      <c r="U6789" s="118">
        <f>M6789*T6789</f>
        <v>0</v>
      </c>
      <c r="V6789" s="119">
        <v>21</v>
      </c>
      <c r="W6789" s="119">
        <f>O6789*(V6789/100)</f>
        <v>0</v>
      </c>
      <c r="X6789" s="119">
        <f>O6789+W6789</f>
        <v>0</v>
      </c>
      <c r="Y6789" s="120">
        <v>8</v>
      </c>
      <c r="Z6789" s="9"/>
      <c r="AA6789" s="9"/>
      <c r="AB6789" s="9"/>
    </row>
    <row r="6790" spans="2:28" ht="4.5" customHeight="1" outlineLevel="6" x14ac:dyDescent="0.15">
      <c r="B6790" s="197"/>
      <c r="C6790" s="199"/>
      <c r="D6790" s="199"/>
      <c r="E6790" s="199"/>
      <c r="F6790" s="10"/>
      <c r="G6790" s="10"/>
      <c r="H6790" s="10"/>
      <c r="I6790" s="203"/>
      <c r="J6790" s="205"/>
      <c r="K6790" s="159"/>
      <c r="L6790" s="159"/>
      <c r="M6790" s="159"/>
      <c r="N6790" s="113"/>
      <c r="O6790" s="153"/>
      <c r="P6790" s="205"/>
      <c r="Q6790" s="205"/>
      <c r="R6790" s="159"/>
      <c r="S6790" s="159"/>
      <c r="T6790" s="159"/>
      <c r="U6790" s="159"/>
      <c r="V6790" s="153"/>
      <c r="W6790" s="153"/>
      <c r="X6790" s="153"/>
      <c r="Y6790" s="10"/>
      <c r="Z6790" s="9"/>
      <c r="AA6790" s="9"/>
      <c r="AB6790" s="9"/>
    </row>
    <row r="6791" spans="2:28" ht="14.25" outlineLevel="6" x14ac:dyDescent="0.15">
      <c r="B6791" s="197"/>
      <c r="C6791" s="198"/>
      <c r="D6791" s="114">
        <v>1635</v>
      </c>
      <c r="E6791" s="114"/>
      <c r="F6791" s="115"/>
      <c r="G6791" s="115" t="s">
        <v>2543</v>
      </c>
      <c r="H6791" s="115" t="s">
        <v>2542</v>
      </c>
      <c r="I6791" s="116" t="s">
        <v>2541</v>
      </c>
      <c r="J6791" s="117" t="s">
        <v>696</v>
      </c>
      <c r="K6791" s="118">
        <v>1</v>
      </c>
      <c r="L6791" s="118">
        <v>0</v>
      </c>
      <c r="M6791" s="118">
        <v>1</v>
      </c>
      <c r="N6791" s="271"/>
      <c r="O6791" s="119">
        <f>M6791*N6791</f>
        <v>0</v>
      </c>
      <c r="P6791" s="117" t="s">
        <v>697</v>
      </c>
      <c r="Q6791" s="117" t="s">
        <v>9413</v>
      </c>
      <c r="R6791" s="118"/>
      <c r="S6791" s="118">
        <f>M6791*R6791</f>
        <v>0</v>
      </c>
      <c r="T6791" s="118"/>
      <c r="U6791" s="118">
        <f>M6791*T6791</f>
        <v>0</v>
      </c>
      <c r="V6791" s="119">
        <v>21</v>
      </c>
      <c r="W6791" s="119">
        <f>O6791*(V6791/100)</f>
        <v>0</v>
      </c>
      <c r="X6791" s="119">
        <f>O6791+W6791</f>
        <v>0</v>
      </c>
      <c r="Y6791" s="120">
        <v>8</v>
      </c>
      <c r="Z6791" s="9"/>
      <c r="AA6791" s="9"/>
      <c r="AB6791" s="9"/>
    </row>
    <row r="6792" spans="2:28" ht="4.5" customHeight="1" outlineLevel="6" x14ac:dyDescent="0.15">
      <c r="B6792" s="197"/>
      <c r="C6792" s="199"/>
      <c r="D6792" s="199"/>
      <c r="E6792" s="199"/>
      <c r="F6792" s="10"/>
      <c r="G6792" s="10"/>
      <c r="H6792" s="10"/>
      <c r="I6792" s="203"/>
      <c r="J6792" s="205"/>
      <c r="K6792" s="159"/>
      <c r="L6792" s="159"/>
      <c r="M6792" s="159"/>
      <c r="N6792" s="113"/>
      <c r="O6792" s="153"/>
      <c r="P6792" s="205"/>
      <c r="Q6792" s="205"/>
      <c r="R6792" s="159"/>
      <c r="S6792" s="159"/>
      <c r="T6792" s="159"/>
      <c r="U6792" s="159"/>
      <c r="V6792" s="153"/>
      <c r="W6792" s="153"/>
      <c r="X6792" s="153"/>
      <c r="Y6792" s="10"/>
      <c r="Z6792" s="9"/>
      <c r="AA6792" s="9"/>
      <c r="AB6792" s="9"/>
    </row>
    <row r="6793" spans="2:28" ht="28.5" outlineLevel="6" x14ac:dyDescent="0.15">
      <c r="B6793" s="197"/>
      <c r="C6793" s="198"/>
      <c r="D6793" s="114">
        <v>1636</v>
      </c>
      <c r="E6793" s="114"/>
      <c r="F6793" s="115"/>
      <c r="G6793" s="115" t="s">
        <v>2540</v>
      </c>
      <c r="H6793" s="115" t="s">
        <v>2539</v>
      </c>
      <c r="I6793" s="116" t="s">
        <v>2538</v>
      </c>
      <c r="J6793" s="117" t="s">
        <v>696</v>
      </c>
      <c r="K6793" s="118">
        <v>1</v>
      </c>
      <c r="L6793" s="118">
        <v>0</v>
      </c>
      <c r="M6793" s="118">
        <v>1</v>
      </c>
      <c r="N6793" s="271"/>
      <c r="O6793" s="119">
        <f>M6793*N6793</f>
        <v>0</v>
      </c>
      <c r="P6793" s="117" t="s">
        <v>697</v>
      </c>
      <c r="Q6793" s="117" t="s">
        <v>9413</v>
      </c>
      <c r="R6793" s="118"/>
      <c r="S6793" s="118">
        <f>M6793*R6793</f>
        <v>0</v>
      </c>
      <c r="T6793" s="118"/>
      <c r="U6793" s="118">
        <f>M6793*T6793</f>
        <v>0</v>
      </c>
      <c r="V6793" s="119">
        <v>21</v>
      </c>
      <c r="W6793" s="119">
        <f>O6793*(V6793/100)</f>
        <v>0</v>
      </c>
      <c r="X6793" s="119">
        <f>O6793+W6793</f>
        <v>0</v>
      </c>
      <c r="Y6793" s="120">
        <v>8</v>
      </c>
      <c r="Z6793" s="9"/>
      <c r="AA6793" s="9"/>
      <c r="AB6793" s="9"/>
    </row>
    <row r="6794" spans="2:28" ht="4.5" customHeight="1" outlineLevel="6" x14ac:dyDescent="0.15">
      <c r="B6794" s="197"/>
      <c r="C6794" s="199"/>
      <c r="D6794" s="199"/>
      <c r="E6794" s="199"/>
      <c r="F6794" s="10"/>
      <c r="G6794" s="10"/>
      <c r="H6794" s="10"/>
      <c r="I6794" s="203"/>
      <c r="J6794" s="205"/>
      <c r="K6794" s="159"/>
      <c r="L6794" s="159"/>
      <c r="M6794" s="159"/>
      <c r="N6794" s="113"/>
      <c r="O6794" s="153"/>
      <c r="P6794" s="205"/>
      <c r="Q6794" s="205"/>
      <c r="R6794" s="159"/>
      <c r="S6794" s="159"/>
      <c r="T6794" s="159"/>
      <c r="U6794" s="159"/>
      <c r="V6794" s="153"/>
      <c r="W6794" s="153"/>
      <c r="X6794" s="153"/>
      <c r="Y6794" s="10"/>
      <c r="Z6794" s="9"/>
      <c r="AA6794" s="9"/>
      <c r="AB6794" s="9"/>
    </row>
    <row r="6795" spans="2:28" ht="14.25" outlineLevel="6" x14ac:dyDescent="0.15">
      <c r="B6795" s="197"/>
      <c r="C6795" s="198"/>
      <c r="D6795" s="114">
        <v>1637</v>
      </c>
      <c r="E6795" s="114"/>
      <c r="F6795" s="115"/>
      <c r="G6795" s="115" t="s">
        <v>2537</v>
      </c>
      <c r="H6795" s="115" t="s">
        <v>2536</v>
      </c>
      <c r="I6795" s="116" t="s">
        <v>2535</v>
      </c>
      <c r="J6795" s="117" t="s">
        <v>696</v>
      </c>
      <c r="K6795" s="118">
        <v>2</v>
      </c>
      <c r="L6795" s="118">
        <v>0</v>
      </c>
      <c r="M6795" s="118">
        <v>2</v>
      </c>
      <c r="N6795" s="271"/>
      <c r="O6795" s="119">
        <f>M6795*N6795</f>
        <v>0</v>
      </c>
      <c r="P6795" s="117" t="s">
        <v>697</v>
      </c>
      <c r="Q6795" s="117" t="s">
        <v>9413</v>
      </c>
      <c r="R6795" s="118"/>
      <c r="S6795" s="118">
        <f>M6795*R6795</f>
        <v>0</v>
      </c>
      <c r="T6795" s="118"/>
      <c r="U6795" s="118">
        <f>M6795*T6795</f>
        <v>0</v>
      </c>
      <c r="V6795" s="119">
        <v>21</v>
      </c>
      <c r="W6795" s="119">
        <f>O6795*(V6795/100)</f>
        <v>0</v>
      </c>
      <c r="X6795" s="119">
        <f>O6795+W6795</f>
        <v>0</v>
      </c>
      <c r="Y6795" s="120">
        <v>8</v>
      </c>
      <c r="Z6795" s="9"/>
      <c r="AA6795" s="9"/>
      <c r="AB6795" s="9"/>
    </row>
    <row r="6796" spans="2:28" ht="4.5" customHeight="1" outlineLevel="6" x14ac:dyDescent="0.15">
      <c r="B6796" s="197"/>
      <c r="C6796" s="199"/>
      <c r="D6796" s="199"/>
      <c r="E6796" s="199"/>
      <c r="F6796" s="10"/>
      <c r="G6796" s="10"/>
      <c r="H6796" s="10"/>
      <c r="I6796" s="203"/>
      <c r="J6796" s="205"/>
      <c r="K6796" s="159"/>
      <c r="L6796" s="159"/>
      <c r="M6796" s="159"/>
      <c r="N6796" s="113"/>
      <c r="O6796" s="153"/>
      <c r="P6796" s="205"/>
      <c r="Q6796" s="205"/>
      <c r="R6796" s="159"/>
      <c r="S6796" s="159"/>
      <c r="T6796" s="159"/>
      <c r="U6796" s="159"/>
      <c r="V6796" s="153"/>
      <c r="W6796" s="153"/>
      <c r="X6796" s="153"/>
      <c r="Y6796" s="10"/>
      <c r="Z6796" s="9"/>
      <c r="AA6796" s="9"/>
      <c r="AB6796" s="9"/>
    </row>
    <row r="6797" spans="2:28" ht="14.25" outlineLevel="6" x14ac:dyDescent="0.15">
      <c r="B6797" s="197"/>
      <c r="C6797" s="198"/>
      <c r="D6797" s="114">
        <v>1638</v>
      </c>
      <c r="E6797" s="114"/>
      <c r="F6797" s="115"/>
      <c r="G6797" s="115" t="s">
        <v>2534</v>
      </c>
      <c r="H6797" s="115" t="s">
        <v>2533</v>
      </c>
      <c r="I6797" s="116" t="s">
        <v>2532</v>
      </c>
      <c r="J6797" s="117" t="s">
        <v>696</v>
      </c>
      <c r="K6797" s="118">
        <v>1</v>
      </c>
      <c r="L6797" s="118">
        <v>0</v>
      </c>
      <c r="M6797" s="118">
        <v>1</v>
      </c>
      <c r="N6797" s="271"/>
      <c r="O6797" s="119">
        <f>M6797*N6797</f>
        <v>0</v>
      </c>
      <c r="P6797" s="117" t="s">
        <v>697</v>
      </c>
      <c r="Q6797" s="117" t="s">
        <v>9413</v>
      </c>
      <c r="R6797" s="118"/>
      <c r="S6797" s="118">
        <f>M6797*R6797</f>
        <v>0</v>
      </c>
      <c r="T6797" s="118"/>
      <c r="U6797" s="118">
        <f>M6797*T6797</f>
        <v>0</v>
      </c>
      <c r="V6797" s="119">
        <v>21</v>
      </c>
      <c r="W6797" s="119">
        <f>O6797*(V6797/100)</f>
        <v>0</v>
      </c>
      <c r="X6797" s="119">
        <f>O6797+W6797</f>
        <v>0</v>
      </c>
      <c r="Y6797" s="120">
        <v>8</v>
      </c>
      <c r="Z6797" s="9"/>
      <c r="AA6797" s="9"/>
      <c r="AB6797" s="9"/>
    </row>
    <row r="6798" spans="2:28" ht="4.5" customHeight="1" outlineLevel="6" x14ac:dyDescent="0.15">
      <c r="B6798" s="197"/>
      <c r="C6798" s="199"/>
      <c r="D6798" s="199"/>
      <c r="E6798" s="199"/>
      <c r="F6798" s="10"/>
      <c r="G6798" s="10"/>
      <c r="H6798" s="10"/>
      <c r="I6798" s="203"/>
      <c r="J6798" s="205"/>
      <c r="K6798" s="159"/>
      <c r="L6798" s="159"/>
      <c r="M6798" s="159"/>
      <c r="N6798" s="113"/>
      <c r="O6798" s="153"/>
      <c r="P6798" s="205"/>
      <c r="Q6798" s="205"/>
      <c r="R6798" s="159"/>
      <c r="S6798" s="159"/>
      <c r="T6798" s="159"/>
      <c r="U6798" s="159"/>
      <c r="V6798" s="153"/>
      <c r="W6798" s="153"/>
      <c r="X6798" s="153"/>
      <c r="Y6798" s="10"/>
      <c r="Z6798" s="9"/>
      <c r="AA6798" s="9"/>
      <c r="AB6798" s="9"/>
    </row>
    <row r="6799" spans="2:28" ht="14.25" outlineLevel="6" x14ac:dyDescent="0.15">
      <c r="B6799" s="197"/>
      <c r="C6799" s="198"/>
      <c r="D6799" s="114">
        <v>1639</v>
      </c>
      <c r="E6799" s="114"/>
      <c r="F6799" s="115"/>
      <c r="G6799" s="115" t="s">
        <v>2531</v>
      </c>
      <c r="H6799" s="115" t="s">
        <v>2530</v>
      </c>
      <c r="I6799" s="116" t="s">
        <v>2529</v>
      </c>
      <c r="J6799" s="117" t="s">
        <v>696</v>
      </c>
      <c r="K6799" s="118">
        <v>1</v>
      </c>
      <c r="L6799" s="118">
        <v>0</v>
      </c>
      <c r="M6799" s="118">
        <v>1</v>
      </c>
      <c r="N6799" s="271"/>
      <c r="O6799" s="119">
        <f>M6799*N6799</f>
        <v>0</v>
      </c>
      <c r="P6799" s="117" t="s">
        <v>697</v>
      </c>
      <c r="Q6799" s="117" t="s">
        <v>9413</v>
      </c>
      <c r="R6799" s="118"/>
      <c r="S6799" s="118">
        <f>M6799*R6799</f>
        <v>0</v>
      </c>
      <c r="T6799" s="118"/>
      <c r="U6799" s="118">
        <f>M6799*T6799</f>
        <v>0</v>
      </c>
      <c r="V6799" s="119">
        <v>21</v>
      </c>
      <c r="W6799" s="119">
        <f>O6799*(V6799/100)</f>
        <v>0</v>
      </c>
      <c r="X6799" s="119">
        <f>O6799+W6799</f>
        <v>0</v>
      </c>
      <c r="Y6799" s="120">
        <v>8</v>
      </c>
      <c r="Z6799" s="9"/>
      <c r="AA6799" s="9"/>
      <c r="AB6799" s="9"/>
    </row>
    <row r="6800" spans="2:28" ht="4.5" customHeight="1" outlineLevel="6" x14ac:dyDescent="0.15">
      <c r="B6800" s="197"/>
      <c r="C6800" s="199"/>
      <c r="D6800" s="199"/>
      <c r="E6800" s="199"/>
      <c r="F6800" s="10"/>
      <c r="G6800" s="10"/>
      <c r="H6800" s="10"/>
      <c r="I6800" s="203"/>
      <c r="J6800" s="205"/>
      <c r="K6800" s="159"/>
      <c r="L6800" s="159"/>
      <c r="M6800" s="159"/>
      <c r="N6800" s="113"/>
      <c r="O6800" s="153"/>
      <c r="P6800" s="205"/>
      <c r="Q6800" s="205"/>
      <c r="R6800" s="159"/>
      <c r="S6800" s="159"/>
      <c r="T6800" s="159"/>
      <c r="U6800" s="159"/>
      <c r="V6800" s="153"/>
      <c r="W6800" s="153"/>
      <c r="X6800" s="153"/>
      <c r="Y6800" s="10"/>
      <c r="Z6800" s="9"/>
      <c r="AA6800" s="9"/>
      <c r="AB6800" s="9"/>
    </row>
    <row r="6801" spans="2:28" ht="14.25" outlineLevel="6" x14ac:dyDescent="0.15">
      <c r="B6801" s="197"/>
      <c r="C6801" s="198"/>
      <c r="D6801" s="114">
        <v>1640</v>
      </c>
      <c r="E6801" s="114"/>
      <c r="F6801" s="115"/>
      <c r="G6801" s="115" t="s">
        <v>2528</v>
      </c>
      <c r="H6801" s="115" t="s">
        <v>2527</v>
      </c>
      <c r="I6801" s="116" t="s">
        <v>2526</v>
      </c>
      <c r="J6801" s="117" t="s">
        <v>696</v>
      </c>
      <c r="K6801" s="118">
        <v>1</v>
      </c>
      <c r="L6801" s="118">
        <v>0</v>
      </c>
      <c r="M6801" s="118">
        <v>1</v>
      </c>
      <c r="N6801" s="271"/>
      <c r="O6801" s="119">
        <f>M6801*N6801</f>
        <v>0</v>
      </c>
      <c r="P6801" s="117" t="s">
        <v>697</v>
      </c>
      <c r="Q6801" s="117" t="s">
        <v>9413</v>
      </c>
      <c r="R6801" s="118"/>
      <c r="S6801" s="118">
        <f>M6801*R6801</f>
        <v>0</v>
      </c>
      <c r="T6801" s="118"/>
      <c r="U6801" s="118">
        <f>M6801*T6801</f>
        <v>0</v>
      </c>
      <c r="V6801" s="119">
        <v>21</v>
      </c>
      <c r="W6801" s="119">
        <f>O6801*(V6801/100)</f>
        <v>0</v>
      </c>
      <c r="X6801" s="119">
        <f>O6801+W6801</f>
        <v>0</v>
      </c>
      <c r="Y6801" s="120">
        <v>8</v>
      </c>
      <c r="Z6801" s="9"/>
      <c r="AA6801" s="9"/>
      <c r="AB6801" s="9"/>
    </row>
    <row r="6802" spans="2:28" ht="4.5" customHeight="1" outlineLevel="6" x14ac:dyDescent="0.15">
      <c r="B6802" s="197"/>
      <c r="C6802" s="199"/>
      <c r="D6802" s="199"/>
      <c r="E6802" s="199"/>
      <c r="F6802" s="10"/>
      <c r="G6802" s="10"/>
      <c r="H6802" s="10"/>
      <c r="I6802" s="203"/>
      <c r="J6802" s="205"/>
      <c r="K6802" s="159"/>
      <c r="L6802" s="159"/>
      <c r="M6802" s="159"/>
      <c r="N6802" s="113"/>
      <c r="O6802" s="153"/>
      <c r="P6802" s="205"/>
      <c r="Q6802" s="205"/>
      <c r="R6802" s="159"/>
      <c r="S6802" s="159"/>
      <c r="T6802" s="159"/>
      <c r="U6802" s="159"/>
      <c r="V6802" s="153"/>
      <c r="W6802" s="153"/>
      <c r="X6802" s="153"/>
      <c r="Y6802" s="10"/>
      <c r="Z6802" s="9"/>
      <c r="AA6802" s="9"/>
      <c r="AB6802" s="9"/>
    </row>
    <row r="6803" spans="2:28" ht="42.75" outlineLevel="6" x14ac:dyDescent="0.15">
      <c r="B6803" s="197"/>
      <c r="C6803" s="198"/>
      <c r="D6803" s="114">
        <v>1641</v>
      </c>
      <c r="E6803" s="114"/>
      <c r="F6803" s="115"/>
      <c r="G6803" s="115" t="s">
        <v>2525</v>
      </c>
      <c r="H6803" s="115" t="s">
        <v>2524</v>
      </c>
      <c r="I6803" s="116" t="s">
        <v>2523</v>
      </c>
      <c r="J6803" s="117" t="s">
        <v>696</v>
      </c>
      <c r="K6803" s="118">
        <v>1</v>
      </c>
      <c r="L6803" s="118">
        <v>0</v>
      </c>
      <c r="M6803" s="118">
        <v>1</v>
      </c>
      <c r="N6803" s="271"/>
      <c r="O6803" s="119">
        <f>M6803*N6803</f>
        <v>0</v>
      </c>
      <c r="P6803" s="117" t="s">
        <v>697</v>
      </c>
      <c r="Q6803" s="117" t="s">
        <v>9413</v>
      </c>
      <c r="R6803" s="118"/>
      <c r="S6803" s="118">
        <f>M6803*R6803</f>
        <v>0</v>
      </c>
      <c r="T6803" s="118"/>
      <c r="U6803" s="118">
        <f>M6803*T6803</f>
        <v>0</v>
      </c>
      <c r="V6803" s="119">
        <v>21</v>
      </c>
      <c r="W6803" s="119">
        <f>O6803*(V6803/100)</f>
        <v>0</v>
      </c>
      <c r="X6803" s="119">
        <f>O6803+W6803</f>
        <v>0</v>
      </c>
      <c r="Y6803" s="120">
        <v>8</v>
      </c>
      <c r="Z6803" s="9"/>
      <c r="AA6803" s="9"/>
      <c r="AB6803" s="9"/>
    </row>
    <row r="6804" spans="2:28" ht="4.5" customHeight="1" outlineLevel="6" x14ac:dyDescent="0.15">
      <c r="B6804" s="197"/>
      <c r="C6804" s="199"/>
      <c r="D6804" s="199"/>
      <c r="E6804" s="199"/>
      <c r="F6804" s="10"/>
      <c r="G6804" s="10"/>
      <c r="H6804" s="10"/>
      <c r="I6804" s="203"/>
      <c r="J6804" s="205"/>
      <c r="K6804" s="159"/>
      <c r="L6804" s="159"/>
      <c r="M6804" s="159"/>
      <c r="N6804" s="113"/>
      <c r="O6804" s="153"/>
      <c r="P6804" s="205"/>
      <c r="Q6804" s="205"/>
      <c r="R6804" s="159"/>
      <c r="S6804" s="159"/>
      <c r="T6804" s="159"/>
      <c r="U6804" s="159"/>
      <c r="V6804" s="153"/>
      <c r="W6804" s="153"/>
      <c r="X6804" s="153"/>
      <c r="Y6804" s="10"/>
      <c r="Z6804" s="9"/>
      <c r="AA6804" s="9"/>
      <c r="AB6804" s="9"/>
    </row>
    <row r="6805" spans="2:28" ht="57" outlineLevel="6" x14ac:dyDescent="0.15">
      <c r="B6805" s="197"/>
      <c r="C6805" s="198"/>
      <c r="D6805" s="114">
        <v>1642</v>
      </c>
      <c r="E6805" s="114"/>
      <c r="F6805" s="115"/>
      <c r="G6805" s="115" t="s">
        <v>2522</v>
      </c>
      <c r="H6805" s="115" t="s">
        <v>2521</v>
      </c>
      <c r="I6805" s="116" t="s">
        <v>2520</v>
      </c>
      <c r="J6805" s="117" t="s">
        <v>696</v>
      </c>
      <c r="K6805" s="118">
        <v>1</v>
      </c>
      <c r="L6805" s="118">
        <v>0</v>
      </c>
      <c r="M6805" s="118">
        <v>1</v>
      </c>
      <c r="N6805" s="271"/>
      <c r="O6805" s="119">
        <f>M6805*N6805</f>
        <v>0</v>
      </c>
      <c r="P6805" s="117" t="s">
        <v>697</v>
      </c>
      <c r="Q6805" s="117" t="s">
        <v>9413</v>
      </c>
      <c r="R6805" s="118"/>
      <c r="S6805" s="118">
        <f>M6805*R6805</f>
        <v>0</v>
      </c>
      <c r="T6805" s="118"/>
      <c r="U6805" s="118">
        <f>M6805*T6805</f>
        <v>0</v>
      </c>
      <c r="V6805" s="119">
        <v>21</v>
      </c>
      <c r="W6805" s="119">
        <f>O6805*(V6805/100)</f>
        <v>0</v>
      </c>
      <c r="X6805" s="119">
        <f>O6805+W6805</f>
        <v>0</v>
      </c>
      <c r="Y6805" s="120">
        <v>8</v>
      </c>
      <c r="Z6805" s="9"/>
      <c r="AA6805" s="9"/>
      <c r="AB6805" s="9"/>
    </row>
    <row r="6806" spans="2:28" ht="4.5" customHeight="1" outlineLevel="6" x14ac:dyDescent="0.15">
      <c r="B6806" s="197"/>
      <c r="C6806" s="199"/>
      <c r="D6806" s="199"/>
      <c r="E6806" s="199"/>
      <c r="F6806" s="10"/>
      <c r="G6806" s="10"/>
      <c r="H6806" s="10"/>
      <c r="I6806" s="203"/>
      <c r="J6806" s="205"/>
      <c r="K6806" s="159"/>
      <c r="L6806" s="159"/>
      <c r="M6806" s="159"/>
      <c r="N6806" s="113"/>
      <c r="O6806" s="153"/>
      <c r="P6806" s="205"/>
      <c r="Q6806" s="205"/>
      <c r="R6806" s="159"/>
      <c r="S6806" s="159"/>
      <c r="T6806" s="159"/>
      <c r="U6806" s="159"/>
      <c r="V6806" s="153"/>
      <c r="W6806" s="153"/>
      <c r="X6806" s="153"/>
      <c r="Y6806" s="10"/>
      <c r="Z6806" s="9"/>
      <c r="AA6806" s="9"/>
      <c r="AB6806" s="9"/>
    </row>
    <row r="6807" spans="2:28" ht="14.25" outlineLevel="6" x14ac:dyDescent="0.15">
      <c r="B6807" s="197"/>
      <c r="C6807" s="198"/>
      <c r="D6807" s="114">
        <v>1643</v>
      </c>
      <c r="E6807" s="114"/>
      <c r="F6807" s="115"/>
      <c r="G6807" s="115" t="s">
        <v>2519</v>
      </c>
      <c r="H6807" s="115" t="s">
        <v>2518</v>
      </c>
      <c r="I6807" s="116" t="s">
        <v>2517</v>
      </c>
      <c r="J6807" s="117" t="s">
        <v>696</v>
      </c>
      <c r="K6807" s="118">
        <v>2</v>
      </c>
      <c r="L6807" s="118">
        <v>0</v>
      </c>
      <c r="M6807" s="118">
        <v>2</v>
      </c>
      <c r="N6807" s="271"/>
      <c r="O6807" s="119">
        <f>M6807*N6807</f>
        <v>0</v>
      </c>
      <c r="P6807" s="117" t="s">
        <v>697</v>
      </c>
      <c r="Q6807" s="117" t="s">
        <v>9413</v>
      </c>
      <c r="R6807" s="118"/>
      <c r="S6807" s="118">
        <f>M6807*R6807</f>
        <v>0</v>
      </c>
      <c r="T6807" s="118"/>
      <c r="U6807" s="118">
        <f>M6807*T6807</f>
        <v>0</v>
      </c>
      <c r="V6807" s="119">
        <v>21</v>
      </c>
      <c r="W6807" s="119">
        <f>O6807*(V6807/100)</f>
        <v>0</v>
      </c>
      <c r="X6807" s="119">
        <f>O6807+W6807</f>
        <v>0</v>
      </c>
      <c r="Y6807" s="120">
        <v>8</v>
      </c>
      <c r="Z6807" s="9"/>
      <c r="AA6807" s="9"/>
      <c r="AB6807" s="9"/>
    </row>
    <row r="6808" spans="2:28" ht="4.5" customHeight="1" outlineLevel="6" x14ac:dyDescent="0.15">
      <c r="B6808" s="197"/>
      <c r="C6808" s="199"/>
      <c r="D6808" s="199"/>
      <c r="E6808" s="199"/>
      <c r="F6808" s="10"/>
      <c r="G6808" s="10"/>
      <c r="H6808" s="10"/>
      <c r="I6808" s="203"/>
      <c r="J6808" s="205"/>
      <c r="K6808" s="159"/>
      <c r="L6808" s="159"/>
      <c r="M6808" s="159"/>
      <c r="N6808" s="113"/>
      <c r="O6808" s="153"/>
      <c r="P6808" s="205"/>
      <c r="Q6808" s="205"/>
      <c r="R6808" s="159"/>
      <c r="S6808" s="159"/>
      <c r="T6808" s="159"/>
      <c r="U6808" s="159"/>
      <c r="V6808" s="153"/>
      <c r="W6808" s="153"/>
      <c r="X6808" s="153"/>
      <c r="Y6808" s="10"/>
      <c r="Z6808" s="9"/>
      <c r="AA6808" s="9"/>
      <c r="AB6808" s="9"/>
    </row>
    <row r="6809" spans="2:28" ht="14.25" outlineLevel="6" x14ac:dyDescent="0.15">
      <c r="B6809" s="197"/>
      <c r="C6809" s="198"/>
      <c r="D6809" s="114">
        <v>1644</v>
      </c>
      <c r="E6809" s="114"/>
      <c r="F6809" s="115"/>
      <c r="G6809" s="115" t="s">
        <v>2516</v>
      </c>
      <c r="H6809" s="115" t="s">
        <v>2515</v>
      </c>
      <c r="I6809" s="116" t="s">
        <v>2514</v>
      </c>
      <c r="J6809" s="117" t="s">
        <v>696</v>
      </c>
      <c r="K6809" s="118">
        <v>1</v>
      </c>
      <c r="L6809" s="118">
        <v>0</v>
      </c>
      <c r="M6809" s="118">
        <v>1</v>
      </c>
      <c r="N6809" s="271"/>
      <c r="O6809" s="119">
        <f>M6809*N6809</f>
        <v>0</v>
      </c>
      <c r="P6809" s="117" t="s">
        <v>697</v>
      </c>
      <c r="Q6809" s="117" t="s">
        <v>9413</v>
      </c>
      <c r="R6809" s="118"/>
      <c r="S6809" s="118">
        <f>M6809*R6809</f>
        <v>0</v>
      </c>
      <c r="T6809" s="118"/>
      <c r="U6809" s="118">
        <f>M6809*T6809</f>
        <v>0</v>
      </c>
      <c r="V6809" s="119">
        <v>21</v>
      </c>
      <c r="W6809" s="119">
        <f>O6809*(V6809/100)</f>
        <v>0</v>
      </c>
      <c r="X6809" s="119">
        <f>O6809+W6809</f>
        <v>0</v>
      </c>
      <c r="Y6809" s="120">
        <v>8</v>
      </c>
      <c r="Z6809" s="9"/>
      <c r="AA6809" s="9"/>
      <c r="AB6809" s="9"/>
    </row>
    <row r="6810" spans="2:28" ht="4.5" customHeight="1" outlineLevel="6" x14ac:dyDescent="0.15">
      <c r="B6810" s="197"/>
      <c r="C6810" s="199"/>
      <c r="D6810" s="199"/>
      <c r="E6810" s="199"/>
      <c r="F6810" s="10"/>
      <c r="G6810" s="10"/>
      <c r="H6810" s="10"/>
      <c r="I6810" s="203"/>
      <c r="J6810" s="205"/>
      <c r="K6810" s="159"/>
      <c r="L6810" s="159"/>
      <c r="M6810" s="159"/>
      <c r="N6810" s="113"/>
      <c r="O6810" s="153"/>
      <c r="P6810" s="205"/>
      <c r="Q6810" s="205"/>
      <c r="R6810" s="159"/>
      <c r="S6810" s="159"/>
      <c r="T6810" s="159"/>
      <c r="U6810" s="159"/>
      <c r="V6810" s="153"/>
      <c r="W6810" s="153"/>
      <c r="X6810" s="153"/>
      <c r="Y6810" s="10"/>
      <c r="Z6810" s="9"/>
      <c r="AA6810" s="9"/>
      <c r="AB6810" s="9"/>
    </row>
    <row r="6811" spans="2:28" ht="14.25" outlineLevel="6" x14ac:dyDescent="0.15">
      <c r="B6811" s="197"/>
      <c r="C6811" s="198"/>
      <c r="D6811" s="114">
        <v>1645</v>
      </c>
      <c r="E6811" s="114"/>
      <c r="F6811" s="115"/>
      <c r="G6811" s="115" t="s">
        <v>2513</v>
      </c>
      <c r="H6811" s="115" t="s">
        <v>2512</v>
      </c>
      <c r="I6811" s="116" t="s">
        <v>2265</v>
      </c>
      <c r="J6811" s="117" t="s">
        <v>584</v>
      </c>
      <c r="K6811" s="118">
        <v>1</v>
      </c>
      <c r="L6811" s="118">
        <v>0</v>
      </c>
      <c r="M6811" s="118">
        <v>1</v>
      </c>
      <c r="N6811" s="271"/>
      <c r="O6811" s="119">
        <f>M6811*N6811</f>
        <v>0</v>
      </c>
      <c r="P6811" s="117" t="s">
        <v>697</v>
      </c>
      <c r="Q6811" s="117" t="s">
        <v>9413</v>
      </c>
      <c r="R6811" s="118"/>
      <c r="S6811" s="118">
        <f>M6811*R6811</f>
        <v>0</v>
      </c>
      <c r="T6811" s="118"/>
      <c r="U6811" s="118">
        <f>M6811*T6811</f>
        <v>0</v>
      </c>
      <c r="V6811" s="119">
        <v>21</v>
      </c>
      <c r="W6811" s="119">
        <f>O6811*(V6811/100)</f>
        <v>0</v>
      </c>
      <c r="X6811" s="119">
        <f>O6811+W6811</f>
        <v>0</v>
      </c>
      <c r="Y6811" s="120">
        <v>8</v>
      </c>
      <c r="Z6811" s="9"/>
      <c r="AA6811" s="9"/>
      <c r="AB6811" s="9"/>
    </row>
    <row r="6812" spans="2:28" ht="4.5" customHeight="1" outlineLevel="6" x14ac:dyDescent="0.15">
      <c r="B6812" s="197"/>
      <c r="C6812" s="199"/>
      <c r="D6812" s="199"/>
      <c r="E6812" s="199"/>
      <c r="F6812" s="10"/>
      <c r="G6812" s="10"/>
      <c r="H6812" s="10"/>
      <c r="I6812" s="203"/>
      <c r="J6812" s="205"/>
      <c r="K6812" s="159"/>
      <c r="L6812" s="159"/>
      <c r="M6812" s="159"/>
      <c r="N6812" s="113"/>
      <c r="O6812" s="153"/>
      <c r="P6812" s="205"/>
      <c r="Q6812" s="205"/>
      <c r="R6812" s="159"/>
      <c r="S6812" s="159"/>
      <c r="T6812" s="159"/>
      <c r="U6812" s="159"/>
      <c r="V6812" s="153"/>
      <c r="W6812" s="153"/>
      <c r="X6812" s="153"/>
      <c r="Y6812" s="10"/>
      <c r="Z6812" s="9"/>
      <c r="AA6812" s="9"/>
      <c r="AB6812" s="9"/>
    </row>
    <row r="6813" spans="2:28" ht="14.25" outlineLevel="6" x14ac:dyDescent="0.15">
      <c r="B6813" s="197"/>
      <c r="C6813" s="198"/>
      <c r="D6813" s="114">
        <v>1646</v>
      </c>
      <c r="E6813" s="114"/>
      <c r="F6813" s="115"/>
      <c r="G6813" s="115" t="s">
        <v>2511</v>
      </c>
      <c r="H6813" s="115" t="s">
        <v>2510</v>
      </c>
      <c r="I6813" s="116" t="s">
        <v>2509</v>
      </c>
      <c r="J6813" s="117" t="s">
        <v>696</v>
      </c>
      <c r="K6813" s="118">
        <v>8</v>
      </c>
      <c r="L6813" s="118">
        <v>0</v>
      </c>
      <c r="M6813" s="118">
        <v>8</v>
      </c>
      <c r="N6813" s="271"/>
      <c r="O6813" s="119">
        <f>M6813*N6813</f>
        <v>0</v>
      </c>
      <c r="P6813" s="117" t="s">
        <v>697</v>
      </c>
      <c r="Q6813" s="117" t="s">
        <v>9413</v>
      </c>
      <c r="R6813" s="118"/>
      <c r="S6813" s="118">
        <f>M6813*R6813</f>
        <v>0</v>
      </c>
      <c r="T6813" s="118"/>
      <c r="U6813" s="118">
        <f>M6813*T6813</f>
        <v>0</v>
      </c>
      <c r="V6813" s="119">
        <v>21</v>
      </c>
      <c r="W6813" s="119">
        <f>O6813*(V6813/100)</f>
        <v>0</v>
      </c>
      <c r="X6813" s="119">
        <f>O6813+W6813</f>
        <v>0</v>
      </c>
      <c r="Y6813" s="120">
        <v>8</v>
      </c>
      <c r="Z6813" s="9"/>
      <c r="AA6813" s="9"/>
      <c r="AB6813" s="9"/>
    </row>
    <row r="6814" spans="2:28" ht="4.5" customHeight="1" outlineLevel="6" x14ac:dyDescent="0.15">
      <c r="B6814" s="197"/>
      <c r="C6814" s="199"/>
      <c r="D6814" s="199"/>
      <c r="E6814" s="199"/>
      <c r="F6814" s="10"/>
      <c r="G6814" s="10"/>
      <c r="H6814" s="10"/>
      <c r="I6814" s="203"/>
      <c r="J6814" s="205"/>
      <c r="K6814" s="159"/>
      <c r="L6814" s="159"/>
      <c r="M6814" s="159"/>
      <c r="N6814" s="113"/>
      <c r="O6814" s="153"/>
      <c r="P6814" s="205"/>
      <c r="Q6814" s="205"/>
      <c r="R6814" s="159"/>
      <c r="S6814" s="159"/>
      <c r="T6814" s="159"/>
      <c r="U6814" s="159"/>
      <c r="V6814" s="153"/>
      <c r="W6814" s="153"/>
      <c r="X6814" s="153"/>
      <c r="Y6814" s="10"/>
      <c r="Z6814" s="9"/>
      <c r="AA6814" s="9"/>
      <c r="AB6814" s="9"/>
    </row>
    <row r="6815" spans="2:28" ht="14.25" outlineLevel="6" x14ac:dyDescent="0.15">
      <c r="B6815" s="197"/>
      <c r="C6815" s="198"/>
      <c r="D6815" s="114">
        <v>1647</v>
      </c>
      <c r="E6815" s="114"/>
      <c r="F6815" s="115"/>
      <c r="G6815" s="115" t="s">
        <v>2508</v>
      </c>
      <c r="H6815" s="115" t="s">
        <v>2507</v>
      </c>
      <c r="I6815" s="116" t="s">
        <v>2506</v>
      </c>
      <c r="J6815" s="117" t="s">
        <v>696</v>
      </c>
      <c r="K6815" s="118">
        <v>2</v>
      </c>
      <c r="L6815" s="118">
        <v>0</v>
      </c>
      <c r="M6815" s="118">
        <v>2</v>
      </c>
      <c r="N6815" s="271"/>
      <c r="O6815" s="119">
        <f>M6815*N6815</f>
        <v>0</v>
      </c>
      <c r="P6815" s="117" t="s">
        <v>697</v>
      </c>
      <c r="Q6815" s="117" t="s">
        <v>9413</v>
      </c>
      <c r="R6815" s="118"/>
      <c r="S6815" s="118">
        <f>M6815*R6815</f>
        <v>0</v>
      </c>
      <c r="T6815" s="118"/>
      <c r="U6815" s="118">
        <f>M6815*T6815</f>
        <v>0</v>
      </c>
      <c r="V6815" s="119">
        <v>21</v>
      </c>
      <c r="W6815" s="119">
        <f>O6815*(V6815/100)</f>
        <v>0</v>
      </c>
      <c r="X6815" s="119">
        <f>O6815+W6815</f>
        <v>0</v>
      </c>
      <c r="Y6815" s="120">
        <v>8</v>
      </c>
      <c r="Z6815" s="9"/>
      <c r="AA6815" s="9"/>
      <c r="AB6815" s="9"/>
    </row>
    <row r="6816" spans="2:28" ht="4.5" customHeight="1" outlineLevel="6" x14ac:dyDescent="0.15">
      <c r="B6816" s="197"/>
      <c r="C6816" s="199"/>
      <c r="D6816" s="199"/>
      <c r="E6816" s="199"/>
      <c r="F6816" s="10"/>
      <c r="G6816" s="10"/>
      <c r="H6816" s="10"/>
      <c r="I6816" s="203"/>
      <c r="J6816" s="205"/>
      <c r="K6816" s="159"/>
      <c r="L6816" s="159"/>
      <c r="M6816" s="159"/>
      <c r="N6816" s="113"/>
      <c r="O6816" s="153"/>
      <c r="P6816" s="205"/>
      <c r="Q6816" s="205"/>
      <c r="R6816" s="159"/>
      <c r="S6816" s="159"/>
      <c r="T6816" s="159"/>
      <c r="U6816" s="159"/>
      <c r="V6816" s="153"/>
      <c r="W6816" s="153"/>
      <c r="X6816" s="153"/>
      <c r="Y6816" s="10"/>
      <c r="Z6816" s="9"/>
      <c r="AA6816" s="9"/>
      <c r="AB6816" s="9"/>
    </row>
    <row r="6817" spans="1:28" ht="28.5" outlineLevel="6" x14ac:dyDescent="0.15">
      <c r="B6817" s="197"/>
      <c r="C6817" s="198"/>
      <c r="D6817" s="114">
        <v>1648</v>
      </c>
      <c r="E6817" s="114"/>
      <c r="F6817" s="115"/>
      <c r="G6817" s="115" t="s">
        <v>2505</v>
      </c>
      <c r="H6817" s="115" t="s">
        <v>2504</v>
      </c>
      <c r="I6817" s="116" t="s">
        <v>2503</v>
      </c>
      <c r="J6817" s="117" t="s">
        <v>696</v>
      </c>
      <c r="K6817" s="118">
        <v>2</v>
      </c>
      <c r="L6817" s="118">
        <v>0</v>
      </c>
      <c r="M6817" s="118">
        <v>2</v>
      </c>
      <c r="N6817" s="271"/>
      <c r="O6817" s="119">
        <f>M6817*N6817</f>
        <v>0</v>
      </c>
      <c r="P6817" s="117" t="s">
        <v>697</v>
      </c>
      <c r="Q6817" s="117" t="s">
        <v>9413</v>
      </c>
      <c r="R6817" s="118"/>
      <c r="S6817" s="118">
        <f>M6817*R6817</f>
        <v>0</v>
      </c>
      <c r="T6817" s="118"/>
      <c r="U6817" s="118">
        <f>M6817*T6817</f>
        <v>0</v>
      </c>
      <c r="V6817" s="119">
        <v>21</v>
      </c>
      <c r="W6817" s="119">
        <f>O6817*(V6817/100)</f>
        <v>0</v>
      </c>
      <c r="X6817" s="119">
        <f>O6817+W6817</f>
        <v>0</v>
      </c>
      <c r="Y6817" s="120">
        <v>8</v>
      </c>
      <c r="Z6817" s="9"/>
      <c r="AA6817" s="9"/>
      <c r="AB6817" s="9"/>
    </row>
    <row r="6818" spans="1:28" ht="4.5" customHeight="1" outlineLevel="6" x14ac:dyDescent="0.15">
      <c r="B6818" s="197"/>
      <c r="C6818" s="199"/>
      <c r="D6818" s="199"/>
      <c r="E6818" s="199"/>
      <c r="F6818" s="10"/>
      <c r="G6818" s="10"/>
      <c r="H6818" s="10"/>
      <c r="I6818" s="203"/>
      <c r="J6818" s="205"/>
      <c r="K6818" s="159"/>
      <c r="L6818" s="159"/>
      <c r="M6818" s="159"/>
      <c r="N6818" s="113"/>
      <c r="O6818" s="153"/>
      <c r="P6818" s="205"/>
      <c r="Q6818" s="205"/>
      <c r="R6818" s="159"/>
      <c r="S6818" s="159"/>
      <c r="T6818" s="159"/>
      <c r="U6818" s="159"/>
      <c r="V6818" s="153"/>
      <c r="W6818" s="153"/>
      <c r="X6818" s="153"/>
      <c r="Y6818" s="10"/>
      <c r="Z6818" s="9"/>
      <c r="AA6818" s="9"/>
      <c r="AB6818" s="9"/>
    </row>
    <row r="6819" spans="1:28" ht="14.25" outlineLevel="6" x14ac:dyDescent="0.15">
      <c r="B6819" s="197"/>
      <c r="C6819" s="198"/>
      <c r="D6819" s="114">
        <v>1649</v>
      </c>
      <c r="E6819" s="114"/>
      <c r="F6819" s="115"/>
      <c r="G6819" s="115" t="s">
        <v>2502</v>
      </c>
      <c r="H6819" s="115" t="s">
        <v>2501</v>
      </c>
      <c r="I6819" s="116" t="s">
        <v>2500</v>
      </c>
      <c r="J6819" s="117" t="s">
        <v>1011</v>
      </c>
      <c r="K6819" s="118">
        <v>1</v>
      </c>
      <c r="L6819" s="118">
        <v>0</v>
      </c>
      <c r="M6819" s="118">
        <v>1</v>
      </c>
      <c r="N6819" s="271"/>
      <c r="O6819" s="119">
        <f>M6819*N6819</f>
        <v>0</v>
      </c>
      <c r="P6819" s="117" t="s">
        <v>697</v>
      </c>
      <c r="Q6819" s="117" t="s">
        <v>9413</v>
      </c>
      <c r="R6819" s="118"/>
      <c r="S6819" s="118">
        <f>M6819*R6819</f>
        <v>0</v>
      </c>
      <c r="T6819" s="118"/>
      <c r="U6819" s="118">
        <f>M6819*T6819</f>
        <v>0</v>
      </c>
      <c r="V6819" s="119">
        <v>21</v>
      </c>
      <c r="W6819" s="119">
        <f>O6819*(V6819/100)</f>
        <v>0</v>
      </c>
      <c r="X6819" s="119">
        <f>O6819+W6819</f>
        <v>0</v>
      </c>
      <c r="Y6819" s="120">
        <v>8</v>
      </c>
      <c r="Z6819" s="9"/>
      <c r="AA6819" s="9"/>
      <c r="AB6819" s="9"/>
    </row>
    <row r="6820" spans="1:28" ht="4.5" customHeight="1" outlineLevel="6" x14ac:dyDescent="0.15">
      <c r="B6820" s="197"/>
      <c r="C6820" s="199"/>
      <c r="D6820" s="199"/>
      <c r="E6820" s="199"/>
      <c r="F6820" s="10"/>
      <c r="G6820" s="10"/>
      <c r="H6820" s="10"/>
      <c r="I6820" s="203"/>
      <c r="J6820" s="205"/>
      <c r="K6820" s="159"/>
      <c r="L6820" s="159"/>
      <c r="M6820" s="159"/>
      <c r="N6820" s="113"/>
      <c r="O6820" s="153"/>
      <c r="P6820" s="205"/>
      <c r="Q6820" s="205"/>
      <c r="R6820" s="159"/>
      <c r="S6820" s="159"/>
      <c r="T6820" s="159"/>
      <c r="U6820" s="159"/>
      <c r="V6820" s="153"/>
      <c r="W6820" s="153"/>
      <c r="X6820" s="153"/>
      <c r="Y6820" s="10"/>
      <c r="Z6820" s="9"/>
      <c r="AA6820" s="9"/>
      <c r="AB6820" s="9"/>
    </row>
    <row r="6821" spans="1:28" outlineLevel="6" x14ac:dyDescent="0.15">
      <c r="B6821" s="6"/>
      <c r="C6821" s="6"/>
      <c r="D6821" s="6"/>
      <c r="E6821" s="6"/>
      <c r="F6821" s="6"/>
      <c r="G6821" s="6"/>
      <c r="H6821" s="6"/>
      <c r="I6821" s="6"/>
      <c r="J6821" s="6"/>
      <c r="K6821" s="6"/>
      <c r="L6821" s="6"/>
      <c r="M6821" s="6"/>
      <c r="N6821" s="9"/>
      <c r="O6821" s="9"/>
      <c r="P6821" s="6"/>
      <c r="Q6821" s="6"/>
      <c r="R6821" s="6"/>
      <c r="S6821" s="6"/>
      <c r="T6821" s="6"/>
      <c r="U6821" s="6"/>
      <c r="V6821" s="6"/>
      <c r="W6821" s="9"/>
      <c r="X6821" s="9"/>
      <c r="Y6821" s="9"/>
    </row>
    <row r="6822" spans="1:28" ht="13.5" outlineLevel="5" x14ac:dyDescent="0.25">
      <c r="A6822" s="189" t="s">
        <v>1323</v>
      </c>
      <c r="B6822" s="239">
        <v>6</v>
      </c>
      <c r="C6822" s="240"/>
      <c r="D6822" s="240"/>
      <c r="E6822" s="240"/>
      <c r="F6822" s="193"/>
      <c r="G6822" s="193"/>
      <c r="H6822" s="193"/>
      <c r="I6822" s="241" t="s">
        <v>1322</v>
      </c>
      <c r="J6822" s="242"/>
      <c r="K6822" s="243"/>
      <c r="L6822" s="243"/>
      <c r="M6822" s="243"/>
      <c r="N6822" s="193"/>
      <c r="O6822" s="191">
        <f>SUBTOTAL(9,O6823:O6837)</f>
        <v>0</v>
      </c>
      <c r="P6822" s="242" t="s">
        <v>475</v>
      </c>
      <c r="Q6822" s="242"/>
      <c r="R6822" s="243"/>
      <c r="S6822" s="192">
        <f>SUBTOTAL(9,S6823:S6837)</f>
        <v>0</v>
      </c>
      <c r="T6822" s="243"/>
      <c r="U6822" s="192">
        <f>SUBTOTAL(9,U6823:U6837)</f>
        <v>0</v>
      </c>
      <c r="V6822" s="244"/>
      <c r="W6822" s="191">
        <f>SUBTOTAL(9,W6823:W6837)</f>
        <v>0</v>
      </c>
      <c r="X6822" s="191">
        <f>SUBTOTAL(9,X6823:X6837)</f>
        <v>0</v>
      </c>
      <c r="Y6822" s="189"/>
      <c r="Z6822" s="6"/>
      <c r="AA6822" s="9"/>
      <c r="AB6822" s="9"/>
    </row>
    <row r="6823" spans="1:28" ht="14.25" outlineLevel="6" x14ac:dyDescent="0.15">
      <c r="B6823" s="197"/>
      <c r="C6823" s="198"/>
      <c r="D6823" s="114">
        <v>1650</v>
      </c>
      <c r="E6823" s="114"/>
      <c r="F6823" s="115"/>
      <c r="G6823" s="115" t="s">
        <v>2499</v>
      </c>
      <c r="H6823" s="115" t="s">
        <v>2498</v>
      </c>
      <c r="I6823" s="116" t="s">
        <v>2497</v>
      </c>
      <c r="J6823" s="117" t="s">
        <v>584</v>
      </c>
      <c r="K6823" s="118">
        <v>600</v>
      </c>
      <c r="L6823" s="118">
        <v>0</v>
      </c>
      <c r="M6823" s="118">
        <v>600</v>
      </c>
      <c r="N6823" s="271"/>
      <c r="O6823" s="119">
        <f>M6823*N6823</f>
        <v>0</v>
      </c>
      <c r="P6823" s="117" t="s">
        <v>697</v>
      </c>
      <c r="Q6823" s="117" t="s">
        <v>9413</v>
      </c>
      <c r="R6823" s="118"/>
      <c r="S6823" s="118">
        <f>M6823*R6823</f>
        <v>0</v>
      </c>
      <c r="T6823" s="118"/>
      <c r="U6823" s="118">
        <f>M6823*T6823</f>
        <v>0</v>
      </c>
      <c r="V6823" s="119">
        <v>21</v>
      </c>
      <c r="W6823" s="119">
        <f>O6823*(V6823/100)</f>
        <v>0</v>
      </c>
      <c r="X6823" s="119">
        <f>O6823+W6823</f>
        <v>0</v>
      </c>
      <c r="Y6823" s="120">
        <v>8</v>
      </c>
      <c r="Z6823" s="9"/>
      <c r="AA6823" s="9"/>
      <c r="AB6823" s="9"/>
    </row>
    <row r="6824" spans="1:28" ht="4.5" customHeight="1" outlineLevel="6" x14ac:dyDescent="0.15">
      <c r="B6824" s="197"/>
      <c r="C6824" s="199"/>
      <c r="D6824" s="199"/>
      <c r="E6824" s="199"/>
      <c r="F6824" s="10"/>
      <c r="G6824" s="10"/>
      <c r="H6824" s="10"/>
      <c r="I6824" s="203"/>
      <c r="J6824" s="205"/>
      <c r="K6824" s="159"/>
      <c r="L6824" s="159"/>
      <c r="M6824" s="159"/>
      <c r="N6824" s="113"/>
      <c r="O6824" s="153"/>
      <c r="P6824" s="205"/>
      <c r="Q6824" s="205"/>
      <c r="R6824" s="159"/>
      <c r="S6824" s="159"/>
      <c r="T6824" s="159"/>
      <c r="U6824" s="159"/>
      <c r="V6824" s="153"/>
      <c r="W6824" s="153"/>
      <c r="X6824" s="153"/>
      <c r="Y6824" s="10"/>
      <c r="Z6824" s="9"/>
      <c r="AA6824" s="9"/>
      <c r="AB6824" s="9"/>
    </row>
    <row r="6825" spans="1:28" ht="14.25" outlineLevel="6" x14ac:dyDescent="0.15">
      <c r="B6825" s="197"/>
      <c r="C6825" s="198"/>
      <c r="D6825" s="114">
        <v>1651</v>
      </c>
      <c r="E6825" s="114"/>
      <c r="F6825" s="115"/>
      <c r="G6825" s="115" t="s">
        <v>2496</v>
      </c>
      <c r="H6825" s="115" t="s">
        <v>2495</v>
      </c>
      <c r="I6825" s="116" t="s">
        <v>2494</v>
      </c>
      <c r="J6825" s="117" t="s">
        <v>584</v>
      </c>
      <c r="K6825" s="118">
        <v>8000</v>
      </c>
      <c r="L6825" s="118">
        <v>0</v>
      </c>
      <c r="M6825" s="118">
        <v>8000</v>
      </c>
      <c r="N6825" s="271"/>
      <c r="O6825" s="119">
        <f>M6825*N6825</f>
        <v>0</v>
      </c>
      <c r="P6825" s="117" t="s">
        <v>697</v>
      </c>
      <c r="Q6825" s="117" t="s">
        <v>9413</v>
      </c>
      <c r="R6825" s="118"/>
      <c r="S6825" s="118">
        <f>M6825*R6825</f>
        <v>0</v>
      </c>
      <c r="T6825" s="118"/>
      <c r="U6825" s="118">
        <f>M6825*T6825</f>
        <v>0</v>
      </c>
      <c r="V6825" s="119">
        <v>21</v>
      </c>
      <c r="W6825" s="119">
        <f>O6825*(V6825/100)</f>
        <v>0</v>
      </c>
      <c r="X6825" s="119">
        <f>O6825+W6825</f>
        <v>0</v>
      </c>
      <c r="Y6825" s="120">
        <v>8</v>
      </c>
      <c r="Z6825" s="9"/>
      <c r="AA6825" s="9"/>
      <c r="AB6825" s="9"/>
    </row>
    <row r="6826" spans="1:28" ht="4.5" customHeight="1" outlineLevel="6" x14ac:dyDescent="0.15">
      <c r="B6826" s="197"/>
      <c r="C6826" s="199"/>
      <c r="D6826" s="199"/>
      <c r="E6826" s="199"/>
      <c r="F6826" s="10"/>
      <c r="G6826" s="10"/>
      <c r="H6826" s="10"/>
      <c r="I6826" s="203"/>
      <c r="J6826" s="205"/>
      <c r="K6826" s="159"/>
      <c r="L6826" s="159"/>
      <c r="M6826" s="159"/>
      <c r="N6826" s="113"/>
      <c r="O6826" s="153"/>
      <c r="P6826" s="205"/>
      <c r="Q6826" s="205"/>
      <c r="R6826" s="159"/>
      <c r="S6826" s="159"/>
      <c r="T6826" s="159"/>
      <c r="U6826" s="159"/>
      <c r="V6826" s="153"/>
      <c r="W6826" s="153"/>
      <c r="X6826" s="153"/>
      <c r="Y6826" s="10"/>
      <c r="Z6826" s="9"/>
      <c r="AA6826" s="9"/>
      <c r="AB6826" s="9"/>
    </row>
    <row r="6827" spans="1:28" ht="14.25" outlineLevel="6" x14ac:dyDescent="0.15">
      <c r="B6827" s="197"/>
      <c r="C6827" s="198"/>
      <c r="D6827" s="114">
        <v>1652</v>
      </c>
      <c r="E6827" s="114"/>
      <c r="F6827" s="115"/>
      <c r="G6827" s="115" t="s">
        <v>2493</v>
      </c>
      <c r="H6827" s="115" t="s">
        <v>2492</v>
      </c>
      <c r="I6827" s="116" t="s">
        <v>2491</v>
      </c>
      <c r="J6827" s="117" t="s">
        <v>584</v>
      </c>
      <c r="K6827" s="118">
        <v>200</v>
      </c>
      <c r="L6827" s="118">
        <v>0</v>
      </c>
      <c r="M6827" s="118">
        <v>200</v>
      </c>
      <c r="N6827" s="271"/>
      <c r="O6827" s="119">
        <f>M6827*N6827</f>
        <v>0</v>
      </c>
      <c r="P6827" s="117" t="s">
        <v>697</v>
      </c>
      <c r="Q6827" s="117" t="s">
        <v>9413</v>
      </c>
      <c r="R6827" s="118"/>
      <c r="S6827" s="118">
        <f>M6827*R6827</f>
        <v>0</v>
      </c>
      <c r="T6827" s="118"/>
      <c r="U6827" s="118">
        <f>M6827*T6827</f>
        <v>0</v>
      </c>
      <c r="V6827" s="119">
        <v>21</v>
      </c>
      <c r="W6827" s="119">
        <f>O6827*(V6827/100)</f>
        <v>0</v>
      </c>
      <c r="X6827" s="119">
        <f>O6827+W6827</f>
        <v>0</v>
      </c>
      <c r="Y6827" s="120">
        <v>8</v>
      </c>
      <c r="Z6827" s="9"/>
      <c r="AA6827" s="9"/>
      <c r="AB6827" s="9"/>
    </row>
    <row r="6828" spans="1:28" ht="4.5" customHeight="1" outlineLevel="6" x14ac:dyDescent="0.15">
      <c r="B6828" s="197"/>
      <c r="C6828" s="199"/>
      <c r="D6828" s="199"/>
      <c r="E6828" s="199"/>
      <c r="F6828" s="10"/>
      <c r="G6828" s="10"/>
      <c r="H6828" s="10"/>
      <c r="I6828" s="203"/>
      <c r="J6828" s="205"/>
      <c r="K6828" s="159"/>
      <c r="L6828" s="159"/>
      <c r="M6828" s="159"/>
      <c r="N6828" s="113"/>
      <c r="O6828" s="153"/>
      <c r="P6828" s="205"/>
      <c r="Q6828" s="205"/>
      <c r="R6828" s="159"/>
      <c r="S6828" s="159"/>
      <c r="T6828" s="159"/>
      <c r="U6828" s="159"/>
      <c r="V6828" s="153"/>
      <c r="W6828" s="153"/>
      <c r="X6828" s="153"/>
      <c r="Y6828" s="10"/>
      <c r="Z6828" s="9"/>
      <c r="AA6828" s="9"/>
      <c r="AB6828" s="9"/>
    </row>
    <row r="6829" spans="1:28" ht="14.25" outlineLevel="6" x14ac:dyDescent="0.15">
      <c r="B6829" s="197"/>
      <c r="C6829" s="198"/>
      <c r="D6829" s="114">
        <v>1653</v>
      </c>
      <c r="E6829" s="114"/>
      <c r="F6829" s="115"/>
      <c r="G6829" s="115" t="s">
        <v>2490</v>
      </c>
      <c r="H6829" s="115" t="s">
        <v>2489</v>
      </c>
      <c r="I6829" s="116" t="s">
        <v>1994</v>
      </c>
      <c r="J6829" s="117" t="s">
        <v>584</v>
      </c>
      <c r="K6829" s="118">
        <v>50</v>
      </c>
      <c r="L6829" s="118">
        <v>0</v>
      </c>
      <c r="M6829" s="118">
        <v>50</v>
      </c>
      <c r="N6829" s="271"/>
      <c r="O6829" s="119">
        <f>M6829*N6829</f>
        <v>0</v>
      </c>
      <c r="P6829" s="117" t="s">
        <v>697</v>
      </c>
      <c r="Q6829" s="117" t="s">
        <v>9413</v>
      </c>
      <c r="R6829" s="118"/>
      <c r="S6829" s="118">
        <f>M6829*R6829</f>
        <v>0</v>
      </c>
      <c r="T6829" s="118"/>
      <c r="U6829" s="118">
        <f>M6829*T6829</f>
        <v>0</v>
      </c>
      <c r="V6829" s="119">
        <v>21</v>
      </c>
      <c r="W6829" s="119">
        <f>O6829*(V6829/100)</f>
        <v>0</v>
      </c>
      <c r="X6829" s="119">
        <f>O6829+W6829</f>
        <v>0</v>
      </c>
      <c r="Y6829" s="120">
        <v>8</v>
      </c>
      <c r="Z6829" s="9"/>
      <c r="AA6829" s="9"/>
      <c r="AB6829" s="9"/>
    </row>
    <row r="6830" spans="1:28" ht="4.5" customHeight="1" outlineLevel="6" x14ac:dyDescent="0.15">
      <c r="B6830" s="197"/>
      <c r="C6830" s="199"/>
      <c r="D6830" s="199"/>
      <c r="E6830" s="199"/>
      <c r="F6830" s="10"/>
      <c r="G6830" s="10"/>
      <c r="H6830" s="10"/>
      <c r="I6830" s="203"/>
      <c r="J6830" s="205"/>
      <c r="K6830" s="159"/>
      <c r="L6830" s="159"/>
      <c r="M6830" s="159"/>
      <c r="N6830" s="113"/>
      <c r="O6830" s="153"/>
      <c r="P6830" s="205"/>
      <c r="Q6830" s="205"/>
      <c r="R6830" s="159"/>
      <c r="S6830" s="159"/>
      <c r="T6830" s="159"/>
      <c r="U6830" s="159"/>
      <c r="V6830" s="153"/>
      <c r="W6830" s="153"/>
      <c r="X6830" s="153"/>
      <c r="Y6830" s="10"/>
      <c r="Z6830" s="9"/>
      <c r="AA6830" s="9"/>
      <c r="AB6830" s="9"/>
    </row>
    <row r="6831" spans="1:28" ht="14.25" outlineLevel="6" x14ac:dyDescent="0.15">
      <c r="B6831" s="197"/>
      <c r="C6831" s="198"/>
      <c r="D6831" s="114">
        <v>1654</v>
      </c>
      <c r="E6831" s="114"/>
      <c r="F6831" s="115"/>
      <c r="G6831" s="115" t="s">
        <v>2488</v>
      </c>
      <c r="H6831" s="115" t="s">
        <v>2487</v>
      </c>
      <c r="I6831" s="116" t="s">
        <v>1991</v>
      </c>
      <c r="J6831" s="117" t="s">
        <v>584</v>
      </c>
      <c r="K6831" s="118">
        <v>150</v>
      </c>
      <c r="L6831" s="118">
        <v>0</v>
      </c>
      <c r="M6831" s="118">
        <v>150</v>
      </c>
      <c r="N6831" s="271"/>
      <c r="O6831" s="119">
        <f>M6831*N6831</f>
        <v>0</v>
      </c>
      <c r="P6831" s="117" t="s">
        <v>697</v>
      </c>
      <c r="Q6831" s="117" t="s">
        <v>9413</v>
      </c>
      <c r="R6831" s="118"/>
      <c r="S6831" s="118">
        <f>M6831*R6831</f>
        <v>0</v>
      </c>
      <c r="T6831" s="118"/>
      <c r="U6831" s="118">
        <f>M6831*T6831</f>
        <v>0</v>
      </c>
      <c r="V6831" s="119">
        <v>21</v>
      </c>
      <c r="W6831" s="119">
        <f>O6831*(V6831/100)</f>
        <v>0</v>
      </c>
      <c r="X6831" s="119">
        <f>O6831+W6831</f>
        <v>0</v>
      </c>
      <c r="Y6831" s="120">
        <v>8</v>
      </c>
      <c r="Z6831" s="9"/>
      <c r="AA6831" s="9"/>
      <c r="AB6831" s="9"/>
    </row>
    <row r="6832" spans="1:28" ht="4.5" customHeight="1" outlineLevel="6" x14ac:dyDescent="0.15">
      <c r="B6832" s="197"/>
      <c r="C6832" s="199"/>
      <c r="D6832" s="199"/>
      <c r="E6832" s="199"/>
      <c r="F6832" s="10"/>
      <c r="G6832" s="10"/>
      <c r="H6832" s="10"/>
      <c r="I6832" s="203"/>
      <c r="J6832" s="205"/>
      <c r="K6832" s="159"/>
      <c r="L6832" s="159"/>
      <c r="M6832" s="159"/>
      <c r="N6832" s="113"/>
      <c r="O6832" s="153"/>
      <c r="P6832" s="205"/>
      <c r="Q6832" s="205"/>
      <c r="R6832" s="159"/>
      <c r="S6832" s="159"/>
      <c r="T6832" s="159"/>
      <c r="U6832" s="159"/>
      <c r="V6832" s="153"/>
      <c r="W6832" s="153"/>
      <c r="X6832" s="153"/>
      <c r="Y6832" s="10"/>
      <c r="Z6832" s="9"/>
      <c r="AA6832" s="9"/>
      <c r="AB6832" s="9"/>
    </row>
    <row r="6833" spans="1:28" ht="14.25" outlineLevel="6" x14ac:dyDescent="0.15">
      <c r="B6833" s="197"/>
      <c r="C6833" s="198"/>
      <c r="D6833" s="114">
        <v>1655</v>
      </c>
      <c r="E6833" s="114"/>
      <c r="F6833" s="115"/>
      <c r="G6833" s="115" t="s">
        <v>2486</v>
      </c>
      <c r="H6833" s="115" t="s">
        <v>2485</v>
      </c>
      <c r="I6833" s="116" t="s">
        <v>1988</v>
      </c>
      <c r="J6833" s="117" t="s">
        <v>584</v>
      </c>
      <c r="K6833" s="118">
        <v>8800</v>
      </c>
      <c r="L6833" s="118">
        <v>0</v>
      </c>
      <c r="M6833" s="118">
        <v>8800</v>
      </c>
      <c r="N6833" s="271"/>
      <c r="O6833" s="119">
        <f>M6833*N6833</f>
        <v>0</v>
      </c>
      <c r="P6833" s="117" t="s">
        <v>697</v>
      </c>
      <c r="Q6833" s="117" t="s">
        <v>9413</v>
      </c>
      <c r="R6833" s="118"/>
      <c r="S6833" s="118">
        <f>M6833*R6833</f>
        <v>0</v>
      </c>
      <c r="T6833" s="118"/>
      <c r="U6833" s="118">
        <f>M6833*T6833</f>
        <v>0</v>
      </c>
      <c r="V6833" s="119">
        <v>21</v>
      </c>
      <c r="W6833" s="119">
        <f>O6833*(V6833/100)</f>
        <v>0</v>
      </c>
      <c r="X6833" s="119">
        <f>O6833+W6833</f>
        <v>0</v>
      </c>
      <c r="Y6833" s="120">
        <v>8</v>
      </c>
      <c r="Z6833" s="9"/>
      <c r="AA6833" s="9"/>
      <c r="AB6833" s="9"/>
    </row>
    <row r="6834" spans="1:28" ht="4.5" customHeight="1" outlineLevel="6" x14ac:dyDescent="0.15">
      <c r="B6834" s="197"/>
      <c r="C6834" s="199"/>
      <c r="D6834" s="199"/>
      <c r="E6834" s="199"/>
      <c r="F6834" s="10"/>
      <c r="G6834" s="10"/>
      <c r="H6834" s="10"/>
      <c r="I6834" s="203"/>
      <c r="J6834" s="205"/>
      <c r="K6834" s="159"/>
      <c r="L6834" s="159"/>
      <c r="M6834" s="159"/>
      <c r="N6834" s="113"/>
      <c r="O6834" s="153"/>
      <c r="P6834" s="205"/>
      <c r="Q6834" s="205"/>
      <c r="R6834" s="159"/>
      <c r="S6834" s="159"/>
      <c r="T6834" s="159"/>
      <c r="U6834" s="159"/>
      <c r="V6834" s="153"/>
      <c r="W6834" s="153"/>
      <c r="X6834" s="153"/>
      <c r="Y6834" s="10"/>
      <c r="Z6834" s="9"/>
      <c r="AA6834" s="9"/>
      <c r="AB6834" s="9"/>
    </row>
    <row r="6835" spans="1:28" ht="14.25" outlineLevel="6" x14ac:dyDescent="0.15">
      <c r="B6835" s="197"/>
      <c r="C6835" s="198"/>
      <c r="D6835" s="114">
        <v>1656</v>
      </c>
      <c r="E6835" s="114"/>
      <c r="F6835" s="115"/>
      <c r="G6835" s="115" t="s">
        <v>2484</v>
      </c>
      <c r="H6835" s="115" t="s">
        <v>2483</v>
      </c>
      <c r="I6835" s="116" t="s">
        <v>1985</v>
      </c>
      <c r="J6835" s="117" t="s">
        <v>1011</v>
      </c>
      <c r="K6835" s="118">
        <v>1</v>
      </c>
      <c r="L6835" s="118">
        <v>0</v>
      </c>
      <c r="M6835" s="118">
        <v>1</v>
      </c>
      <c r="N6835" s="271"/>
      <c r="O6835" s="119">
        <f>M6835*N6835</f>
        <v>0</v>
      </c>
      <c r="P6835" s="117" t="s">
        <v>697</v>
      </c>
      <c r="Q6835" s="117" t="s">
        <v>9413</v>
      </c>
      <c r="R6835" s="118"/>
      <c r="S6835" s="118">
        <f>M6835*R6835</f>
        <v>0</v>
      </c>
      <c r="T6835" s="118"/>
      <c r="U6835" s="118">
        <f>M6835*T6835</f>
        <v>0</v>
      </c>
      <c r="V6835" s="119">
        <v>21</v>
      </c>
      <c r="W6835" s="119">
        <f>O6835*(V6835/100)</f>
        <v>0</v>
      </c>
      <c r="X6835" s="119">
        <f>O6835+W6835</f>
        <v>0</v>
      </c>
      <c r="Y6835" s="120">
        <v>8</v>
      </c>
      <c r="Z6835" s="9"/>
      <c r="AA6835" s="9"/>
      <c r="AB6835" s="9"/>
    </row>
    <row r="6836" spans="1:28" ht="4.5" customHeight="1" outlineLevel="6" x14ac:dyDescent="0.15">
      <c r="B6836" s="197"/>
      <c r="C6836" s="199"/>
      <c r="D6836" s="199"/>
      <c r="E6836" s="199"/>
      <c r="F6836" s="10"/>
      <c r="G6836" s="10"/>
      <c r="H6836" s="10"/>
      <c r="I6836" s="203"/>
      <c r="J6836" s="205"/>
      <c r="K6836" s="159"/>
      <c r="L6836" s="159"/>
      <c r="M6836" s="159"/>
      <c r="N6836" s="113"/>
      <c r="O6836" s="153"/>
      <c r="P6836" s="205"/>
      <c r="Q6836" s="205"/>
      <c r="R6836" s="159"/>
      <c r="S6836" s="159"/>
      <c r="T6836" s="159"/>
      <c r="U6836" s="159"/>
      <c r="V6836" s="153"/>
      <c r="W6836" s="153"/>
      <c r="X6836" s="153"/>
      <c r="Y6836" s="10"/>
      <c r="Z6836" s="9"/>
      <c r="AA6836" s="9"/>
      <c r="AB6836" s="9"/>
    </row>
    <row r="6837" spans="1:28" outlineLevel="6" x14ac:dyDescent="0.15">
      <c r="B6837" s="6"/>
      <c r="C6837" s="6"/>
      <c r="D6837" s="6"/>
      <c r="E6837" s="6"/>
      <c r="F6837" s="6"/>
      <c r="G6837" s="6"/>
      <c r="H6837" s="6"/>
      <c r="I6837" s="6"/>
      <c r="J6837" s="6"/>
      <c r="K6837" s="6"/>
      <c r="L6837" s="6"/>
      <c r="M6837" s="6"/>
      <c r="N6837" s="9"/>
      <c r="O6837" s="9"/>
      <c r="P6837" s="6"/>
      <c r="Q6837" s="6"/>
      <c r="R6837" s="6"/>
      <c r="S6837" s="6"/>
      <c r="T6837" s="6"/>
      <c r="U6837" s="6"/>
      <c r="V6837" s="6"/>
      <c r="W6837" s="9"/>
      <c r="X6837" s="9"/>
      <c r="Y6837" s="9"/>
    </row>
    <row r="6838" spans="1:28" ht="13.5" outlineLevel="5" x14ac:dyDescent="0.25">
      <c r="A6838" s="189" t="s">
        <v>1321</v>
      </c>
      <c r="B6838" s="239">
        <v>6</v>
      </c>
      <c r="C6838" s="240"/>
      <c r="D6838" s="240"/>
      <c r="E6838" s="240"/>
      <c r="F6838" s="193"/>
      <c r="G6838" s="193"/>
      <c r="H6838" s="193"/>
      <c r="I6838" s="241" t="s">
        <v>1320</v>
      </c>
      <c r="J6838" s="242"/>
      <c r="K6838" s="243"/>
      <c r="L6838" s="243"/>
      <c r="M6838" s="243"/>
      <c r="N6838" s="193"/>
      <c r="O6838" s="191">
        <f>SUBTOTAL(9,O6839:O6863)</f>
        <v>0</v>
      </c>
      <c r="P6838" s="242" t="s">
        <v>475</v>
      </c>
      <c r="Q6838" s="242"/>
      <c r="R6838" s="243"/>
      <c r="S6838" s="192">
        <f>SUBTOTAL(9,S6839:S6863)</f>
        <v>0</v>
      </c>
      <c r="T6838" s="243"/>
      <c r="U6838" s="192">
        <f>SUBTOTAL(9,U6839:U6863)</f>
        <v>0</v>
      </c>
      <c r="V6838" s="244"/>
      <c r="W6838" s="191">
        <f>SUBTOTAL(9,W6839:W6863)</f>
        <v>0</v>
      </c>
      <c r="X6838" s="191">
        <f>SUBTOTAL(9,X6839:X6863)</f>
        <v>0</v>
      </c>
      <c r="Y6838" s="189"/>
      <c r="Z6838" s="6"/>
      <c r="AA6838" s="9"/>
      <c r="AB6838" s="9"/>
    </row>
    <row r="6839" spans="1:28" ht="57" outlineLevel="6" x14ac:dyDescent="0.15">
      <c r="B6839" s="197"/>
      <c r="C6839" s="198"/>
      <c r="D6839" s="114">
        <v>1657</v>
      </c>
      <c r="E6839" s="114"/>
      <c r="F6839" s="115"/>
      <c r="G6839" s="115" t="s">
        <v>2482</v>
      </c>
      <c r="H6839" s="115" t="s">
        <v>2481</v>
      </c>
      <c r="I6839" s="116" t="s">
        <v>2480</v>
      </c>
      <c r="J6839" s="117" t="s">
        <v>584</v>
      </c>
      <c r="K6839" s="118">
        <v>20</v>
      </c>
      <c r="L6839" s="118">
        <v>0</v>
      </c>
      <c r="M6839" s="118">
        <v>20</v>
      </c>
      <c r="N6839" s="271"/>
      <c r="O6839" s="119">
        <f>M6839*N6839</f>
        <v>0</v>
      </c>
      <c r="P6839" s="117" t="s">
        <v>697</v>
      </c>
      <c r="Q6839" s="117" t="s">
        <v>9413</v>
      </c>
      <c r="R6839" s="118"/>
      <c r="S6839" s="118">
        <f>M6839*R6839</f>
        <v>0</v>
      </c>
      <c r="T6839" s="118"/>
      <c r="U6839" s="118">
        <f>M6839*T6839</f>
        <v>0</v>
      </c>
      <c r="V6839" s="119">
        <v>21</v>
      </c>
      <c r="W6839" s="119">
        <f>O6839*(V6839/100)</f>
        <v>0</v>
      </c>
      <c r="X6839" s="119">
        <f>O6839+W6839</f>
        <v>0</v>
      </c>
      <c r="Y6839" s="120">
        <v>8</v>
      </c>
      <c r="Z6839" s="9"/>
      <c r="AA6839" s="9"/>
      <c r="AB6839" s="9"/>
    </row>
    <row r="6840" spans="1:28" ht="4.5" customHeight="1" outlineLevel="6" x14ac:dyDescent="0.15">
      <c r="B6840" s="197"/>
      <c r="C6840" s="199"/>
      <c r="D6840" s="199"/>
      <c r="E6840" s="199"/>
      <c r="F6840" s="10"/>
      <c r="G6840" s="10"/>
      <c r="H6840" s="10"/>
      <c r="I6840" s="203"/>
      <c r="J6840" s="205"/>
      <c r="K6840" s="159"/>
      <c r="L6840" s="159"/>
      <c r="M6840" s="159"/>
      <c r="N6840" s="113"/>
      <c r="O6840" s="153"/>
      <c r="P6840" s="205"/>
      <c r="Q6840" s="205"/>
      <c r="R6840" s="159"/>
      <c r="S6840" s="159"/>
      <c r="T6840" s="159"/>
      <c r="U6840" s="159"/>
      <c r="V6840" s="153"/>
      <c r="W6840" s="153"/>
      <c r="X6840" s="153"/>
      <c r="Y6840" s="10"/>
      <c r="Z6840" s="9"/>
      <c r="AA6840" s="9"/>
      <c r="AB6840" s="9"/>
    </row>
    <row r="6841" spans="1:28" ht="42.75" outlineLevel="6" x14ac:dyDescent="0.15">
      <c r="B6841" s="197"/>
      <c r="C6841" s="198"/>
      <c r="D6841" s="114">
        <v>1658</v>
      </c>
      <c r="E6841" s="114"/>
      <c r="F6841" s="115"/>
      <c r="G6841" s="115" t="s">
        <v>2479</v>
      </c>
      <c r="H6841" s="115" t="s">
        <v>2478</v>
      </c>
      <c r="I6841" s="116" t="s">
        <v>2477</v>
      </c>
      <c r="J6841" s="117" t="s">
        <v>584</v>
      </c>
      <c r="K6841" s="118">
        <v>20</v>
      </c>
      <c r="L6841" s="118">
        <v>0</v>
      </c>
      <c r="M6841" s="118">
        <v>20</v>
      </c>
      <c r="N6841" s="271"/>
      <c r="O6841" s="119">
        <f>M6841*N6841</f>
        <v>0</v>
      </c>
      <c r="P6841" s="117" t="s">
        <v>697</v>
      </c>
      <c r="Q6841" s="117" t="s">
        <v>9413</v>
      </c>
      <c r="R6841" s="118"/>
      <c r="S6841" s="118">
        <f>M6841*R6841</f>
        <v>0</v>
      </c>
      <c r="T6841" s="118"/>
      <c r="U6841" s="118">
        <f>M6841*T6841</f>
        <v>0</v>
      </c>
      <c r="V6841" s="119">
        <v>21</v>
      </c>
      <c r="W6841" s="119">
        <f>O6841*(V6841/100)</f>
        <v>0</v>
      </c>
      <c r="X6841" s="119">
        <f>O6841+W6841</f>
        <v>0</v>
      </c>
      <c r="Y6841" s="120">
        <v>8</v>
      </c>
      <c r="Z6841" s="9"/>
      <c r="AA6841" s="9"/>
      <c r="AB6841" s="9"/>
    </row>
    <row r="6842" spans="1:28" ht="4.5" customHeight="1" outlineLevel="6" x14ac:dyDescent="0.15">
      <c r="B6842" s="197"/>
      <c r="C6842" s="199"/>
      <c r="D6842" s="199"/>
      <c r="E6842" s="199"/>
      <c r="F6842" s="10"/>
      <c r="G6842" s="10"/>
      <c r="H6842" s="10"/>
      <c r="I6842" s="203"/>
      <c r="J6842" s="205"/>
      <c r="K6842" s="159"/>
      <c r="L6842" s="159"/>
      <c r="M6842" s="159"/>
      <c r="N6842" s="113"/>
      <c r="O6842" s="153"/>
      <c r="P6842" s="205"/>
      <c r="Q6842" s="205"/>
      <c r="R6842" s="159"/>
      <c r="S6842" s="159"/>
      <c r="T6842" s="159"/>
      <c r="U6842" s="159"/>
      <c r="V6842" s="153"/>
      <c r="W6842" s="153"/>
      <c r="X6842" s="153"/>
      <c r="Y6842" s="10"/>
      <c r="Z6842" s="9"/>
      <c r="AA6842" s="9"/>
      <c r="AB6842" s="9"/>
    </row>
    <row r="6843" spans="1:28" ht="42.75" outlineLevel="6" x14ac:dyDescent="0.15">
      <c r="B6843" s="197"/>
      <c r="C6843" s="198"/>
      <c r="D6843" s="114">
        <v>1659</v>
      </c>
      <c r="E6843" s="114"/>
      <c r="F6843" s="115"/>
      <c r="G6843" s="115" t="s">
        <v>2476</v>
      </c>
      <c r="H6843" s="115" t="s">
        <v>2475</v>
      </c>
      <c r="I6843" s="116" t="s">
        <v>2131</v>
      </c>
      <c r="J6843" s="117" t="s">
        <v>584</v>
      </c>
      <c r="K6843" s="118">
        <v>80</v>
      </c>
      <c r="L6843" s="118">
        <v>0</v>
      </c>
      <c r="M6843" s="118">
        <v>80</v>
      </c>
      <c r="N6843" s="271"/>
      <c r="O6843" s="119">
        <f>M6843*N6843</f>
        <v>0</v>
      </c>
      <c r="P6843" s="117" t="s">
        <v>697</v>
      </c>
      <c r="Q6843" s="117" t="s">
        <v>9413</v>
      </c>
      <c r="R6843" s="118"/>
      <c r="S6843" s="118">
        <f>M6843*R6843</f>
        <v>0</v>
      </c>
      <c r="T6843" s="118"/>
      <c r="U6843" s="118">
        <f>M6843*T6843</f>
        <v>0</v>
      </c>
      <c r="V6843" s="119">
        <v>21</v>
      </c>
      <c r="W6843" s="119">
        <f>O6843*(V6843/100)</f>
        <v>0</v>
      </c>
      <c r="X6843" s="119">
        <f>O6843+W6843</f>
        <v>0</v>
      </c>
      <c r="Y6843" s="120">
        <v>8</v>
      </c>
      <c r="Z6843" s="9"/>
      <c r="AA6843" s="9"/>
      <c r="AB6843" s="9"/>
    </row>
    <row r="6844" spans="1:28" ht="4.5" customHeight="1" outlineLevel="6" x14ac:dyDescent="0.15">
      <c r="B6844" s="197"/>
      <c r="C6844" s="199"/>
      <c r="D6844" s="199"/>
      <c r="E6844" s="199"/>
      <c r="F6844" s="10"/>
      <c r="G6844" s="10"/>
      <c r="H6844" s="10"/>
      <c r="I6844" s="203"/>
      <c r="J6844" s="205"/>
      <c r="K6844" s="159"/>
      <c r="L6844" s="159"/>
      <c r="M6844" s="159"/>
      <c r="N6844" s="113"/>
      <c r="O6844" s="153"/>
      <c r="P6844" s="205"/>
      <c r="Q6844" s="205"/>
      <c r="R6844" s="159"/>
      <c r="S6844" s="159"/>
      <c r="T6844" s="159"/>
      <c r="U6844" s="159"/>
      <c r="V6844" s="153"/>
      <c r="W6844" s="153"/>
      <c r="X6844" s="153"/>
      <c r="Y6844" s="10"/>
      <c r="Z6844" s="9"/>
      <c r="AA6844" s="9"/>
      <c r="AB6844" s="9"/>
    </row>
    <row r="6845" spans="1:28" ht="14.25" outlineLevel="6" x14ac:dyDescent="0.15">
      <c r="B6845" s="197"/>
      <c r="C6845" s="198"/>
      <c r="D6845" s="114">
        <v>1660</v>
      </c>
      <c r="E6845" s="114"/>
      <c r="F6845" s="115"/>
      <c r="G6845" s="115" t="s">
        <v>2474</v>
      </c>
      <c r="H6845" s="115" t="s">
        <v>2473</v>
      </c>
      <c r="I6845" s="116" t="s">
        <v>2128</v>
      </c>
      <c r="J6845" s="117" t="s">
        <v>584</v>
      </c>
      <c r="K6845" s="118">
        <v>300</v>
      </c>
      <c r="L6845" s="118">
        <v>0</v>
      </c>
      <c r="M6845" s="118">
        <v>300</v>
      </c>
      <c r="N6845" s="271"/>
      <c r="O6845" s="119">
        <f>M6845*N6845</f>
        <v>0</v>
      </c>
      <c r="P6845" s="117" t="s">
        <v>697</v>
      </c>
      <c r="Q6845" s="117" t="s">
        <v>9413</v>
      </c>
      <c r="R6845" s="118"/>
      <c r="S6845" s="118">
        <f>M6845*R6845</f>
        <v>0</v>
      </c>
      <c r="T6845" s="118"/>
      <c r="U6845" s="118">
        <f>M6845*T6845</f>
        <v>0</v>
      </c>
      <c r="V6845" s="119">
        <v>21</v>
      </c>
      <c r="W6845" s="119">
        <f>O6845*(V6845/100)</f>
        <v>0</v>
      </c>
      <c r="X6845" s="119">
        <f>O6845+W6845</f>
        <v>0</v>
      </c>
      <c r="Y6845" s="120">
        <v>8</v>
      </c>
      <c r="Z6845" s="9"/>
      <c r="AA6845" s="9"/>
      <c r="AB6845" s="9"/>
    </row>
    <row r="6846" spans="1:28" ht="4.5" customHeight="1" outlineLevel="6" x14ac:dyDescent="0.15">
      <c r="B6846" s="197"/>
      <c r="C6846" s="199"/>
      <c r="D6846" s="199"/>
      <c r="E6846" s="199"/>
      <c r="F6846" s="10"/>
      <c r="G6846" s="10"/>
      <c r="H6846" s="10"/>
      <c r="I6846" s="203"/>
      <c r="J6846" s="205"/>
      <c r="K6846" s="159"/>
      <c r="L6846" s="159"/>
      <c r="M6846" s="159"/>
      <c r="N6846" s="113"/>
      <c r="O6846" s="153"/>
      <c r="P6846" s="205"/>
      <c r="Q6846" s="205"/>
      <c r="R6846" s="159"/>
      <c r="S6846" s="159"/>
      <c r="T6846" s="159"/>
      <c r="U6846" s="159"/>
      <c r="V6846" s="153"/>
      <c r="W6846" s="153"/>
      <c r="X6846" s="153"/>
      <c r="Y6846" s="10"/>
      <c r="Z6846" s="9"/>
      <c r="AA6846" s="9"/>
      <c r="AB6846" s="9"/>
    </row>
    <row r="6847" spans="1:28" ht="14.25" outlineLevel="6" x14ac:dyDescent="0.15">
      <c r="B6847" s="197"/>
      <c r="C6847" s="198"/>
      <c r="D6847" s="114">
        <v>1661</v>
      </c>
      <c r="E6847" s="114"/>
      <c r="F6847" s="115"/>
      <c r="G6847" s="115" t="s">
        <v>2472</v>
      </c>
      <c r="H6847" s="115" t="s">
        <v>2471</v>
      </c>
      <c r="I6847" s="116" t="s">
        <v>2125</v>
      </c>
      <c r="J6847" s="117" t="s">
        <v>696</v>
      </c>
      <c r="K6847" s="118">
        <v>150</v>
      </c>
      <c r="L6847" s="118">
        <v>0</v>
      </c>
      <c r="M6847" s="118">
        <v>150</v>
      </c>
      <c r="N6847" s="271"/>
      <c r="O6847" s="119">
        <f>M6847*N6847</f>
        <v>0</v>
      </c>
      <c r="P6847" s="117" t="s">
        <v>697</v>
      </c>
      <c r="Q6847" s="117" t="s">
        <v>9413</v>
      </c>
      <c r="R6847" s="118"/>
      <c r="S6847" s="118">
        <f>M6847*R6847</f>
        <v>0</v>
      </c>
      <c r="T6847" s="118"/>
      <c r="U6847" s="118">
        <f>M6847*T6847</f>
        <v>0</v>
      </c>
      <c r="V6847" s="119">
        <v>21</v>
      </c>
      <c r="W6847" s="119">
        <f>O6847*(V6847/100)</f>
        <v>0</v>
      </c>
      <c r="X6847" s="119">
        <f>O6847+W6847</f>
        <v>0</v>
      </c>
      <c r="Y6847" s="120">
        <v>8</v>
      </c>
      <c r="Z6847" s="9"/>
      <c r="AA6847" s="9"/>
      <c r="AB6847" s="9"/>
    </row>
    <row r="6848" spans="1:28" ht="4.5" customHeight="1" outlineLevel="6" x14ac:dyDescent="0.15">
      <c r="B6848" s="197"/>
      <c r="C6848" s="199"/>
      <c r="D6848" s="199"/>
      <c r="E6848" s="199"/>
      <c r="F6848" s="10"/>
      <c r="G6848" s="10"/>
      <c r="H6848" s="10"/>
      <c r="I6848" s="203"/>
      <c r="J6848" s="205"/>
      <c r="K6848" s="159"/>
      <c r="L6848" s="159"/>
      <c r="M6848" s="159"/>
      <c r="N6848" s="113"/>
      <c r="O6848" s="153"/>
      <c r="P6848" s="205"/>
      <c r="Q6848" s="205"/>
      <c r="R6848" s="159"/>
      <c r="S6848" s="159"/>
      <c r="T6848" s="159"/>
      <c r="U6848" s="159"/>
      <c r="V6848" s="153"/>
      <c r="W6848" s="153"/>
      <c r="X6848" s="153"/>
      <c r="Y6848" s="10"/>
      <c r="Z6848" s="9"/>
      <c r="AA6848" s="9"/>
      <c r="AB6848" s="9"/>
    </row>
    <row r="6849" spans="1:28" ht="14.25" outlineLevel="6" x14ac:dyDescent="0.15">
      <c r="B6849" s="197"/>
      <c r="C6849" s="198"/>
      <c r="D6849" s="114">
        <v>1662</v>
      </c>
      <c r="E6849" s="114"/>
      <c r="F6849" s="115"/>
      <c r="G6849" s="115" t="s">
        <v>2470</v>
      </c>
      <c r="H6849" s="115" t="s">
        <v>2469</v>
      </c>
      <c r="I6849" s="116" t="s">
        <v>2122</v>
      </c>
      <c r="J6849" s="117" t="s">
        <v>584</v>
      </c>
      <c r="K6849" s="118">
        <v>1000</v>
      </c>
      <c r="L6849" s="118">
        <v>0</v>
      </c>
      <c r="M6849" s="118">
        <v>1000</v>
      </c>
      <c r="N6849" s="271"/>
      <c r="O6849" s="119">
        <f>M6849*N6849</f>
        <v>0</v>
      </c>
      <c r="P6849" s="117" t="s">
        <v>697</v>
      </c>
      <c r="Q6849" s="117" t="s">
        <v>9413</v>
      </c>
      <c r="R6849" s="118"/>
      <c r="S6849" s="118">
        <f>M6849*R6849</f>
        <v>0</v>
      </c>
      <c r="T6849" s="118"/>
      <c r="U6849" s="118">
        <f>M6849*T6849</f>
        <v>0</v>
      </c>
      <c r="V6849" s="119">
        <v>21</v>
      </c>
      <c r="W6849" s="119">
        <f>O6849*(V6849/100)</f>
        <v>0</v>
      </c>
      <c r="X6849" s="119">
        <f>O6849+W6849</f>
        <v>0</v>
      </c>
      <c r="Y6849" s="120">
        <v>8</v>
      </c>
      <c r="Z6849" s="9"/>
      <c r="AA6849" s="9"/>
      <c r="AB6849" s="9"/>
    </row>
    <row r="6850" spans="1:28" ht="4.5" customHeight="1" outlineLevel="6" x14ac:dyDescent="0.15">
      <c r="B6850" s="197"/>
      <c r="C6850" s="199"/>
      <c r="D6850" s="199"/>
      <c r="E6850" s="199"/>
      <c r="F6850" s="10"/>
      <c r="G6850" s="10"/>
      <c r="H6850" s="10"/>
      <c r="I6850" s="203"/>
      <c r="J6850" s="205"/>
      <c r="K6850" s="159"/>
      <c r="L6850" s="159"/>
      <c r="M6850" s="159"/>
      <c r="N6850" s="113"/>
      <c r="O6850" s="153"/>
      <c r="P6850" s="205"/>
      <c r="Q6850" s="205"/>
      <c r="R6850" s="159"/>
      <c r="S6850" s="159"/>
      <c r="T6850" s="159"/>
      <c r="U6850" s="159"/>
      <c r="V6850" s="153"/>
      <c r="W6850" s="153"/>
      <c r="X6850" s="153"/>
      <c r="Y6850" s="10"/>
      <c r="Z6850" s="9"/>
      <c r="AA6850" s="9"/>
      <c r="AB6850" s="9"/>
    </row>
    <row r="6851" spans="1:28" ht="14.25" outlineLevel="6" x14ac:dyDescent="0.15">
      <c r="B6851" s="197"/>
      <c r="C6851" s="198"/>
      <c r="D6851" s="114">
        <v>1663</v>
      </c>
      <c r="E6851" s="114"/>
      <c r="F6851" s="115"/>
      <c r="G6851" s="115" t="s">
        <v>2468</v>
      </c>
      <c r="H6851" s="115" t="s">
        <v>2467</v>
      </c>
      <c r="I6851" s="116" t="s">
        <v>2403</v>
      </c>
      <c r="J6851" s="117" t="s">
        <v>1011</v>
      </c>
      <c r="K6851" s="118">
        <v>1</v>
      </c>
      <c r="L6851" s="118">
        <v>0</v>
      </c>
      <c r="M6851" s="118">
        <v>1</v>
      </c>
      <c r="N6851" s="271"/>
      <c r="O6851" s="119">
        <f>M6851*N6851</f>
        <v>0</v>
      </c>
      <c r="P6851" s="117" t="s">
        <v>697</v>
      </c>
      <c r="Q6851" s="117" t="s">
        <v>9413</v>
      </c>
      <c r="R6851" s="118"/>
      <c r="S6851" s="118">
        <f>M6851*R6851</f>
        <v>0</v>
      </c>
      <c r="T6851" s="118"/>
      <c r="U6851" s="118">
        <f>M6851*T6851</f>
        <v>0</v>
      </c>
      <c r="V6851" s="119">
        <v>21</v>
      </c>
      <c r="W6851" s="119">
        <f>O6851*(V6851/100)</f>
        <v>0</v>
      </c>
      <c r="X6851" s="119">
        <f>O6851+W6851</f>
        <v>0</v>
      </c>
      <c r="Y6851" s="120">
        <v>8</v>
      </c>
      <c r="Z6851" s="9"/>
      <c r="AA6851" s="9"/>
      <c r="AB6851" s="9"/>
    </row>
    <row r="6852" spans="1:28" ht="4.5" customHeight="1" outlineLevel="6" x14ac:dyDescent="0.15">
      <c r="B6852" s="197"/>
      <c r="C6852" s="199"/>
      <c r="D6852" s="199"/>
      <c r="E6852" s="199"/>
      <c r="F6852" s="10"/>
      <c r="G6852" s="10"/>
      <c r="H6852" s="10"/>
      <c r="I6852" s="203"/>
      <c r="J6852" s="205"/>
      <c r="K6852" s="159"/>
      <c r="L6852" s="159"/>
      <c r="M6852" s="159"/>
      <c r="N6852" s="113"/>
      <c r="O6852" s="153"/>
      <c r="P6852" s="205"/>
      <c r="Q6852" s="205"/>
      <c r="R6852" s="159"/>
      <c r="S6852" s="159"/>
      <c r="T6852" s="159"/>
      <c r="U6852" s="159"/>
      <c r="V6852" s="153"/>
      <c r="W6852" s="153"/>
      <c r="X6852" s="153"/>
      <c r="Y6852" s="10"/>
      <c r="Z6852" s="9"/>
      <c r="AA6852" s="9"/>
      <c r="AB6852" s="9"/>
    </row>
    <row r="6853" spans="1:28" ht="14.25" outlineLevel="6" x14ac:dyDescent="0.15">
      <c r="B6853" s="197"/>
      <c r="C6853" s="198"/>
      <c r="D6853" s="114">
        <v>1664</v>
      </c>
      <c r="E6853" s="114"/>
      <c r="F6853" s="115"/>
      <c r="G6853" s="115" t="s">
        <v>2466</v>
      </c>
      <c r="H6853" s="115" t="s">
        <v>2465</v>
      </c>
      <c r="I6853" s="116" t="s">
        <v>1958</v>
      </c>
      <c r="J6853" s="117" t="s">
        <v>1011</v>
      </c>
      <c r="K6853" s="118">
        <v>1</v>
      </c>
      <c r="L6853" s="118">
        <v>0</v>
      </c>
      <c r="M6853" s="118">
        <v>1</v>
      </c>
      <c r="N6853" s="271"/>
      <c r="O6853" s="119">
        <f>M6853*N6853</f>
        <v>0</v>
      </c>
      <c r="P6853" s="117" t="s">
        <v>697</v>
      </c>
      <c r="Q6853" s="117" t="s">
        <v>9413</v>
      </c>
      <c r="R6853" s="118"/>
      <c r="S6853" s="118">
        <f>M6853*R6853</f>
        <v>0</v>
      </c>
      <c r="T6853" s="118"/>
      <c r="U6853" s="118">
        <f>M6853*T6853</f>
        <v>0</v>
      </c>
      <c r="V6853" s="119">
        <v>21</v>
      </c>
      <c r="W6853" s="119">
        <f>O6853*(V6853/100)</f>
        <v>0</v>
      </c>
      <c r="X6853" s="119">
        <f>O6853+W6853</f>
        <v>0</v>
      </c>
      <c r="Y6853" s="120">
        <v>8</v>
      </c>
      <c r="Z6853" s="9"/>
      <c r="AA6853" s="9"/>
      <c r="AB6853" s="9"/>
    </row>
    <row r="6854" spans="1:28" ht="4.5" customHeight="1" outlineLevel="6" x14ac:dyDescent="0.15">
      <c r="B6854" s="197"/>
      <c r="C6854" s="199"/>
      <c r="D6854" s="199"/>
      <c r="E6854" s="199"/>
      <c r="F6854" s="10"/>
      <c r="G6854" s="10"/>
      <c r="H6854" s="10"/>
      <c r="I6854" s="203"/>
      <c r="J6854" s="205"/>
      <c r="K6854" s="159"/>
      <c r="L6854" s="159"/>
      <c r="M6854" s="159"/>
      <c r="N6854" s="113"/>
      <c r="O6854" s="153"/>
      <c r="P6854" s="205"/>
      <c r="Q6854" s="205"/>
      <c r="R6854" s="159"/>
      <c r="S6854" s="159"/>
      <c r="T6854" s="159"/>
      <c r="U6854" s="159"/>
      <c r="V6854" s="153"/>
      <c r="W6854" s="153"/>
      <c r="X6854" s="153"/>
      <c r="Y6854" s="10"/>
      <c r="Z6854" s="9"/>
      <c r="AA6854" s="9"/>
      <c r="AB6854" s="9"/>
    </row>
    <row r="6855" spans="1:28" ht="14.25" outlineLevel="6" x14ac:dyDescent="0.15">
      <c r="B6855" s="197"/>
      <c r="C6855" s="198"/>
      <c r="D6855" s="114">
        <v>1665</v>
      </c>
      <c r="E6855" s="114"/>
      <c r="F6855" s="115"/>
      <c r="G6855" s="115" t="s">
        <v>2464</v>
      </c>
      <c r="H6855" s="115" t="s">
        <v>2463</v>
      </c>
      <c r="I6855" s="116" t="s">
        <v>1955</v>
      </c>
      <c r="J6855" s="117" t="s">
        <v>1011</v>
      </c>
      <c r="K6855" s="118">
        <v>1</v>
      </c>
      <c r="L6855" s="118">
        <v>0</v>
      </c>
      <c r="M6855" s="118">
        <v>1</v>
      </c>
      <c r="N6855" s="271"/>
      <c r="O6855" s="119">
        <f>M6855*N6855</f>
        <v>0</v>
      </c>
      <c r="P6855" s="117" t="s">
        <v>697</v>
      </c>
      <c r="Q6855" s="117" t="s">
        <v>9413</v>
      </c>
      <c r="R6855" s="118"/>
      <c r="S6855" s="118">
        <f>M6855*R6855</f>
        <v>0</v>
      </c>
      <c r="T6855" s="118"/>
      <c r="U6855" s="118">
        <f>M6855*T6855</f>
        <v>0</v>
      </c>
      <c r="V6855" s="119">
        <v>21</v>
      </c>
      <c r="W6855" s="119">
        <f>O6855*(V6855/100)</f>
        <v>0</v>
      </c>
      <c r="X6855" s="119">
        <f>O6855+W6855</f>
        <v>0</v>
      </c>
      <c r="Y6855" s="120">
        <v>8</v>
      </c>
      <c r="Z6855" s="9"/>
      <c r="AA6855" s="9"/>
      <c r="AB6855" s="9"/>
    </row>
    <row r="6856" spans="1:28" ht="4.5" customHeight="1" outlineLevel="6" x14ac:dyDescent="0.15">
      <c r="B6856" s="197"/>
      <c r="C6856" s="199"/>
      <c r="D6856" s="199"/>
      <c r="E6856" s="199"/>
      <c r="F6856" s="10"/>
      <c r="G6856" s="10"/>
      <c r="H6856" s="10"/>
      <c r="I6856" s="203"/>
      <c r="J6856" s="205"/>
      <c r="K6856" s="159"/>
      <c r="L6856" s="159"/>
      <c r="M6856" s="159"/>
      <c r="N6856" s="113"/>
      <c r="O6856" s="153"/>
      <c r="P6856" s="205"/>
      <c r="Q6856" s="205"/>
      <c r="R6856" s="159"/>
      <c r="S6856" s="159"/>
      <c r="T6856" s="159"/>
      <c r="U6856" s="159"/>
      <c r="V6856" s="153"/>
      <c r="W6856" s="153"/>
      <c r="X6856" s="153"/>
      <c r="Y6856" s="10"/>
      <c r="Z6856" s="9"/>
      <c r="AA6856" s="9"/>
      <c r="AB6856" s="9"/>
    </row>
    <row r="6857" spans="1:28" ht="14.25" outlineLevel="6" x14ac:dyDescent="0.15">
      <c r="B6857" s="197"/>
      <c r="C6857" s="198"/>
      <c r="D6857" s="114">
        <v>1666</v>
      </c>
      <c r="E6857" s="114"/>
      <c r="F6857" s="115"/>
      <c r="G6857" s="115" t="s">
        <v>2462</v>
      </c>
      <c r="H6857" s="115" t="s">
        <v>2461</v>
      </c>
      <c r="I6857" s="116" t="s">
        <v>1952</v>
      </c>
      <c r="J6857" s="117" t="s">
        <v>1011</v>
      </c>
      <c r="K6857" s="118">
        <v>1</v>
      </c>
      <c r="L6857" s="118">
        <v>0</v>
      </c>
      <c r="M6857" s="118">
        <v>1</v>
      </c>
      <c r="N6857" s="271"/>
      <c r="O6857" s="119">
        <f>M6857*N6857</f>
        <v>0</v>
      </c>
      <c r="P6857" s="117" t="s">
        <v>697</v>
      </c>
      <c r="Q6857" s="117" t="s">
        <v>9413</v>
      </c>
      <c r="R6857" s="118"/>
      <c r="S6857" s="118">
        <f>M6857*R6857</f>
        <v>0</v>
      </c>
      <c r="T6857" s="118"/>
      <c r="U6857" s="118">
        <f>M6857*T6857</f>
        <v>0</v>
      </c>
      <c r="V6857" s="119">
        <v>21</v>
      </c>
      <c r="W6857" s="119">
        <f>O6857*(V6857/100)</f>
        <v>0</v>
      </c>
      <c r="X6857" s="119">
        <f>O6857+W6857</f>
        <v>0</v>
      </c>
      <c r="Y6857" s="120">
        <v>8</v>
      </c>
      <c r="Z6857" s="9"/>
      <c r="AA6857" s="9"/>
      <c r="AB6857" s="9"/>
    </row>
    <row r="6858" spans="1:28" ht="4.5" customHeight="1" outlineLevel="6" x14ac:dyDescent="0.15">
      <c r="B6858" s="197"/>
      <c r="C6858" s="199"/>
      <c r="D6858" s="199"/>
      <c r="E6858" s="199"/>
      <c r="F6858" s="10"/>
      <c r="G6858" s="10"/>
      <c r="H6858" s="10"/>
      <c r="I6858" s="203"/>
      <c r="J6858" s="205"/>
      <c r="K6858" s="159"/>
      <c r="L6858" s="159"/>
      <c r="M6858" s="159"/>
      <c r="N6858" s="113"/>
      <c r="O6858" s="153"/>
      <c r="P6858" s="205"/>
      <c r="Q6858" s="205"/>
      <c r="R6858" s="159"/>
      <c r="S6858" s="159"/>
      <c r="T6858" s="159"/>
      <c r="U6858" s="159"/>
      <c r="V6858" s="153"/>
      <c r="W6858" s="153"/>
      <c r="X6858" s="153"/>
      <c r="Y6858" s="10"/>
      <c r="Z6858" s="9"/>
      <c r="AA6858" s="9"/>
      <c r="AB6858" s="9"/>
    </row>
    <row r="6859" spans="1:28" ht="14.25" outlineLevel="6" x14ac:dyDescent="0.15">
      <c r="B6859" s="197"/>
      <c r="C6859" s="198"/>
      <c r="D6859" s="114">
        <v>1667</v>
      </c>
      <c r="E6859" s="114"/>
      <c r="F6859" s="115"/>
      <c r="G6859" s="115" t="s">
        <v>2460</v>
      </c>
      <c r="H6859" s="115" t="s">
        <v>2459</v>
      </c>
      <c r="I6859" s="116" t="s">
        <v>1949</v>
      </c>
      <c r="J6859" s="117" t="s">
        <v>584</v>
      </c>
      <c r="K6859" s="118">
        <v>20</v>
      </c>
      <c r="L6859" s="118">
        <v>0</v>
      </c>
      <c r="M6859" s="118">
        <v>20</v>
      </c>
      <c r="N6859" s="271"/>
      <c r="O6859" s="119">
        <f>M6859*N6859</f>
        <v>0</v>
      </c>
      <c r="P6859" s="117" t="s">
        <v>697</v>
      </c>
      <c r="Q6859" s="117" t="s">
        <v>9413</v>
      </c>
      <c r="R6859" s="118"/>
      <c r="S6859" s="118">
        <f>M6859*R6859</f>
        <v>0</v>
      </c>
      <c r="T6859" s="118"/>
      <c r="U6859" s="118">
        <f>M6859*T6859</f>
        <v>0</v>
      </c>
      <c r="V6859" s="119">
        <v>21</v>
      </c>
      <c r="W6859" s="119">
        <f>O6859*(V6859/100)</f>
        <v>0</v>
      </c>
      <c r="X6859" s="119">
        <f>O6859+W6859</f>
        <v>0</v>
      </c>
      <c r="Y6859" s="120">
        <v>8</v>
      </c>
      <c r="Z6859" s="9"/>
      <c r="AA6859" s="9"/>
      <c r="AB6859" s="9"/>
    </row>
    <row r="6860" spans="1:28" ht="4.5" customHeight="1" outlineLevel="6" x14ac:dyDescent="0.15">
      <c r="B6860" s="197"/>
      <c r="C6860" s="199"/>
      <c r="D6860" s="199"/>
      <c r="E6860" s="199"/>
      <c r="F6860" s="10"/>
      <c r="G6860" s="10"/>
      <c r="H6860" s="10"/>
      <c r="I6860" s="203"/>
      <c r="J6860" s="205"/>
      <c r="K6860" s="159"/>
      <c r="L6860" s="159"/>
      <c r="M6860" s="159"/>
      <c r="N6860" s="113"/>
      <c r="O6860" s="153"/>
      <c r="P6860" s="205"/>
      <c r="Q6860" s="205"/>
      <c r="R6860" s="159"/>
      <c r="S6860" s="159"/>
      <c r="T6860" s="159"/>
      <c r="U6860" s="159"/>
      <c r="V6860" s="153"/>
      <c r="W6860" s="153"/>
      <c r="X6860" s="153"/>
      <c r="Y6860" s="10"/>
      <c r="Z6860" s="9"/>
      <c r="AA6860" s="9"/>
      <c r="AB6860" s="9"/>
    </row>
    <row r="6861" spans="1:28" ht="14.25" outlineLevel="6" x14ac:dyDescent="0.15">
      <c r="B6861" s="197"/>
      <c r="C6861" s="198"/>
      <c r="D6861" s="114">
        <v>1668</v>
      </c>
      <c r="E6861" s="114"/>
      <c r="F6861" s="115"/>
      <c r="G6861" s="115" t="s">
        <v>2458</v>
      </c>
      <c r="H6861" s="115" t="s">
        <v>2457</v>
      </c>
      <c r="I6861" s="116" t="s">
        <v>2392</v>
      </c>
      <c r="J6861" s="117" t="s">
        <v>1011</v>
      </c>
      <c r="K6861" s="118">
        <v>1</v>
      </c>
      <c r="L6861" s="118">
        <v>0</v>
      </c>
      <c r="M6861" s="118">
        <v>1</v>
      </c>
      <c r="N6861" s="271"/>
      <c r="O6861" s="119">
        <f>M6861*N6861</f>
        <v>0</v>
      </c>
      <c r="P6861" s="117" t="s">
        <v>697</v>
      </c>
      <c r="Q6861" s="117" t="s">
        <v>9413</v>
      </c>
      <c r="R6861" s="118"/>
      <c r="S6861" s="118">
        <f>M6861*R6861</f>
        <v>0</v>
      </c>
      <c r="T6861" s="118"/>
      <c r="U6861" s="118">
        <f>M6861*T6861</f>
        <v>0</v>
      </c>
      <c r="V6861" s="119">
        <v>21</v>
      </c>
      <c r="W6861" s="119">
        <f>O6861*(V6861/100)</f>
        <v>0</v>
      </c>
      <c r="X6861" s="119">
        <f>O6861+W6861</f>
        <v>0</v>
      </c>
      <c r="Y6861" s="120">
        <v>8</v>
      </c>
      <c r="Z6861" s="9"/>
      <c r="AA6861" s="9"/>
      <c r="AB6861" s="9"/>
    </row>
    <row r="6862" spans="1:28" ht="4.5" customHeight="1" outlineLevel="6" x14ac:dyDescent="0.15">
      <c r="B6862" s="197"/>
      <c r="C6862" s="199"/>
      <c r="D6862" s="199"/>
      <c r="E6862" s="199"/>
      <c r="F6862" s="10"/>
      <c r="G6862" s="10"/>
      <c r="H6862" s="10"/>
      <c r="I6862" s="203"/>
      <c r="J6862" s="205"/>
      <c r="K6862" s="159"/>
      <c r="L6862" s="159"/>
      <c r="M6862" s="159"/>
      <c r="N6862" s="113"/>
      <c r="O6862" s="153"/>
      <c r="P6862" s="205"/>
      <c r="Q6862" s="205"/>
      <c r="R6862" s="159"/>
      <c r="S6862" s="159"/>
      <c r="T6862" s="159"/>
      <c r="U6862" s="159"/>
      <c r="V6862" s="153"/>
      <c r="W6862" s="153"/>
      <c r="X6862" s="153"/>
      <c r="Y6862" s="10"/>
      <c r="Z6862" s="9"/>
      <c r="AA6862" s="9"/>
      <c r="AB6862" s="9"/>
    </row>
    <row r="6863" spans="1:28" outlineLevel="6" x14ac:dyDescent="0.15">
      <c r="B6863" s="6"/>
      <c r="C6863" s="6"/>
      <c r="D6863" s="6"/>
      <c r="E6863" s="6"/>
      <c r="F6863" s="6"/>
      <c r="G6863" s="6"/>
      <c r="H6863" s="6"/>
      <c r="I6863" s="6"/>
      <c r="J6863" s="6"/>
      <c r="K6863" s="6"/>
      <c r="L6863" s="6"/>
      <c r="M6863" s="6"/>
      <c r="N6863" s="9"/>
      <c r="O6863" s="9"/>
      <c r="P6863" s="6"/>
      <c r="Q6863" s="6"/>
      <c r="R6863" s="6"/>
      <c r="S6863" s="6"/>
      <c r="T6863" s="6"/>
      <c r="U6863" s="6"/>
      <c r="V6863" s="6"/>
      <c r="W6863" s="9"/>
      <c r="X6863" s="9"/>
      <c r="Y6863" s="9"/>
    </row>
    <row r="6864" spans="1:28" ht="13.5" outlineLevel="5" x14ac:dyDescent="0.25">
      <c r="A6864" s="189" t="s">
        <v>1319</v>
      </c>
      <c r="B6864" s="239">
        <v>6</v>
      </c>
      <c r="C6864" s="240"/>
      <c r="D6864" s="240"/>
      <c r="E6864" s="240"/>
      <c r="F6864" s="193"/>
      <c r="G6864" s="193"/>
      <c r="H6864" s="193"/>
      <c r="I6864" s="241" t="s">
        <v>1318</v>
      </c>
      <c r="J6864" s="242"/>
      <c r="K6864" s="243"/>
      <c r="L6864" s="243"/>
      <c r="M6864" s="243"/>
      <c r="N6864" s="193"/>
      <c r="O6864" s="191">
        <f>SUBTOTAL(9,O6865:O6875)</f>
        <v>0</v>
      </c>
      <c r="P6864" s="242" t="s">
        <v>475</v>
      </c>
      <c r="Q6864" s="242"/>
      <c r="R6864" s="243"/>
      <c r="S6864" s="192">
        <f>SUBTOTAL(9,S6865:S6875)</f>
        <v>0</v>
      </c>
      <c r="T6864" s="243"/>
      <c r="U6864" s="192">
        <f>SUBTOTAL(9,U6865:U6875)</f>
        <v>0</v>
      </c>
      <c r="V6864" s="244"/>
      <c r="W6864" s="191">
        <f>SUBTOTAL(9,W6865:W6875)</f>
        <v>0</v>
      </c>
      <c r="X6864" s="191">
        <f>SUBTOTAL(9,X6865:X6875)</f>
        <v>0</v>
      </c>
      <c r="Y6864" s="189"/>
      <c r="Z6864" s="6"/>
      <c r="AA6864" s="9"/>
      <c r="AB6864" s="9"/>
    </row>
    <row r="6865" spans="1:28" ht="14.25" outlineLevel="6" x14ac:dyDescent="0.15">
      <c r="B6865" s="197"/>
      <c r="C6865" s="198"/>
      <c r="D6865" s="114">
        <v>1669</v>
      </c>
      <c r="E6865" s="114"/>
      <c r="F6865" s="115"/>
      <c r="G6865" s="115" t="s">
        <v>2456</v>
      </c>
      <c r="H6865" s="115" t="s">
        <v>2455</v>
      </c>
      <c r="I6865" s="116" t="s">
        <v>2454</v>
      </c>
      <c r="J6865" s="117" t="s">
        <v>584</v>
      </c>
      <c r="K6865" s="118">
        <v>8800</v>
      </c>
      <c r="L6865" s="118">
        <v>0</v>
      </c>
      <c r="M6865" s="118">
        <v>8800</v>
      </c>
      <c r="N6865" s="271"/>
      <c r="O6865" s="119">
        <f>M6865*N6865</f>
        <v>0</v>
      </c>
      <c r="P6865" s="117" t="s">
        <v>697</v>
      </c>
      <c r="Q6865" s="117" t="s">
        <v>9413</v>
      </c>
      <c r="R6865" s="118"/>
      <c r="S6865" s="118">
        <f>M6865*R6865</f>
        <v>0</v>
      </c>
      <c r="T6865" s="118"/>
      <c r="U6865" s="118">
        <f>M6865*T6865</f>
        <v>0</v>
      </c>
      <c r="V6865" s="119">
        <v>21</v>
      </c>
      <c r="W6865" s="119">
        <f>O6865*(V6865/100)</f>
        <v>0</v>
      </c>
      <c r="X6865" s="119">
        <f>O6865+W6865</f>
        <v>0</v>
      </c>
      <c r="Y6865" s="120">
        <v>8</v>
      </c>
      <c r="Z6865" s="9"/>
      <c r="AA6865" s="9"/>
      <c r="AB6865" s="9"/>
    </row>
    <row r="6866" spans="1:28" ht="4.5" customHeight="1" outlineLevel="6" x14ac:dyDescent="0.15">
      <c r="B6866" s="197"/>
      <c r="C6866" s="199"/>
      <c r="D6866" s="199"/>
      <c r="E6866" s="199"/>
      <c r="F6866" s="10"/>
      <c r="G6866" s="10"/>
      <c r="H6866" s="10"/>
      <c r="I6866" s="203"/>
      <c r="J6866" s="205"/>
      <c r="K6866" s="159"/>
      <c r="L6866" s="159"/>
      <c r="M6866" s="159"/>
      <c r="N6866" s="113"/>
      <c r="O6866" s="153"/>
      <c r="P6866" s="205"/>
      <c r="Q6866" s="205"/>
      <c r="R6866" s="159"/>
      <c r="S6866" s="159"/>
      <c r="T6866" s="159"/>
      <c r="U6866" s="159"/>
      <c r="V6866" s="153"/>
      <c r="W6866" s="153"/>
      <c r="X6866" s="153"/>
      <c r="Y6866" s="10"/>
      <c r="Z6866" s="9"/>
      <c r="AA6866" s="9"/>
      <c r="AB6866" s="9"/>
    </row>
    <row r="6867" spans="1:28" ht="42.75" outlineLevel="6" x14ac:dyDescent="0.15">
      <c r="B6867" s="197"/>
      <c r="C6867" s="198"/>
      <c r="D6867" s="114">
        <v>1670</v>
      </c>
      <c r="E6867" s="114"/>
      <c r="F6867" s="115"/>
      <c r="G6867" s="115" t="s">
        <v>2453</v>
      </c>
      <c r="H6867" s="115" t="s">
        <v>2452</v>
      </c>
      <c r="I6867" s="116" t="s">
        <v>2451</v>
      </c>
      <c r="J6867" s="117" t="s">
        <v>1011</v>
      </c>
      <c r="K6867" s="118">
        <v>1</v>
      </c>
      <c r="L6867" s="118">
        <v>0</v>
      </c>
      <c r="M6867" s="118">
        <v>1</v>
      </c>
      <c r="N6867" s="271"/>
      <c r="O6867" s="119">
        <f>M6867*N6867</f>
        <v>0</v>
      </c>
      <c r="P6867" s="117" t="s">
        <v>697</v>
      </c>
      <c r="Q6867" s="117" t="s">
        <v>9413</v>
      </c>
      <c r="R6867" s="118"/>
      <c r="S6867" s="118">
        <f>M6867*R6867</f>
        <v>0</v>
      </c>
      <c r="T6867" s="118"/>
      <c r="U6867" s="118">
        <f>M6867*T6867</f>
        <v>0</v>
      </c>
      <c r="V6867" s="119">
        <v>21</v>
      </c>
      <c r="W6867" s="119">
        <f>O6867*(V6867/100)</f>
        <v>0</v>
      </c>
      <c r="X6867" s="119">
        <f>O6867+W6867</f>
        <v>0</v>
      </c>
      <c r="Y6867" s="120">
        <v>8</v>
      </c>
      <c r="Z6867" s="9"/>
      <c r="AA6867" s="9"/>
      <c r="AB6867" s="9"/>
    </row>
    <row r="6868" spans="1:28" ht="4.5" customHeight="1" outlineLevel="6" x14ac:dyDescent="0.15">
      <c r="B6868" s="197"/>
      <c r="C6868" s="199"/>
      <c r="D6868" s="199"/>
      <c r="E6868" s="199"/>
      <c r="F6868" s="10"/>
      <c r="G6868" s="10"/>
      <c r="H6868" s="10"/>
      <c r="I6868" s="203"/>
      <c r="J6868" s="205"/>
      <c r="K6868" s="159"/>
      <c r="L6868" s="159"/>
      <c r="M6868" s="159"/>
      <c r="N6868" s="113"/>
      <c r="O6868" s="153"/>
      <c r="P6868" s="205"/>
      <c r="Q6868" s="205"/>
      <c r="R6868" s="159"/>
      <c r="S6868" s="159"/>
      <c r="T6868" s="159"/>
      <c r="U6868" s="159"/>
      <c r="V6868" s="153"/>
      <c r="W6868" s="153"/>
      <c r="X6868" s="153"/>
      <c r="Y6868" s="10"/>
      <c r="Z6868" s="9"/>
      <c r="AA6868" s="9"/>
      <c r="AB6868" s="9"/>
    </row>
    <row r="6869" spans="1:28" ht="14.25" outlineLevel="6" x14ac:dyDescent="0.15">
      <c r="B6869" s="197"/>
      <c r="C6869" s="198"/>
      <c r="D6869" s="114">
        <v>1671</v>
      </c>
      <c r="E6869" s="114"/>
      <c r="F6869" s="115"/>
      <c r="G6869" s="115" t="s">
        <v>2450</v>
      </c>
      <c r="H6869" s="115" t="s">
        <v>2449</v>
      </c>
      <c r="I6869" s="116" t="s">
        <v>1940</v>
      </c>
      <c r="J6869" s="117" t="s">
        <v>1011</v>
      </c>
      <c r="K6869" s="118">
        <v>1</v>
      </c>
      <c r="L6869" s="118">
        <v>0</v>
      </c>
      <c r="M6869" s="118">
        <v>1</v>
      </c>
      <c r="N6869" s="271"/>
      <c r="O6869" s="119">
        <f>M6869*N6869</f>
        <v>0</v>
      </c>
      <c r="P6869" s="117" t="s">
        <v>697</v>
      </c>
      <c r="Q6869" s="117" t="s">
        <v>9413</v>
      </c>
      <c r="R6869" s="118"/>
      <c r="S6869" s="118">
        <f>M6869*R6869</f>
        <v>0</v>
      </c>
      <c r="T6869" s="118"/>
      <c r="U6869" s="118">
        <f>M6869*T6869</f>
        <v>0</v>
      </c>
      <c r="V6869" s="119">
        <v>21</v>
      </c>
      <c r="W6869" s="119">
        <f>O6869*(V6869/100)</f>
        <v>0</v>
      </c>
      <c r="X6869" s="119">
        <f>O6869+W6869</f>
        <v>0</v>
      </c>
      <c r="Y6869" s="120">
        <v>8</v>
      </c>
      <c r="Z6869" s="9"/>
      <c r="AA6869" s="9"/>
      <c r="AB6869" s="9"/>
    </row>
    <row r="6870" spans="1:28" ht="4.5" customHeight="1" outlineLevel="6" x14ac:dyDescent="0.15">
      <c r="B6870" s="197"/>
      <c r="C6870" s="199"/>
      <c r="D6870" s="199"/>
      <c r="E6870" s="199"/>
      <c r="F6870" s="10"/>
      <c r="G6870" s="10"/>
      <c r="H6870" s="10"/>
      <c r="I6870" s="203"/>
      <c r="J6870" s="205"/>
      <c r="K6870" s="159"/>
      <c r="L6870" s="159"/>
      <c r="M6870" s="159"/>
      <c r="N6870" s="113"/>
      <c r="O6870" s="153"/>
      <c r="P6870" s="205"/>
      <c r="Q6870" s="205"/>
      <c r="R6870" s="159"/>
      <c r="S6870" s="159"/>
      <c r="T6870" s="159"/>
      <c r="U6870" s="159"/>
      <c r="V6870" s="153"/>
      <c r="W6870" s="153"/>
      <c r="X6870" s="153"/>
      <c r="Y6870" s="10"/>
      <c r="Z6870" s="9"/>
      <c r="AA6870" s="9"/>
      <c r="AB6870" s="9"/>
    </row>
    <row r="6871" spans="1:28" ht="14.25" outlineLevel="6" x14ac:dyDescent="0.15">
      <c r="B6871" s="197"/>
      <c r="C6871" s="198"/>
      <c r="D6871" s="114">
        <v>1672</v>
      </c>
      <c r="E6871" s="114"/>
      <c r="F6871" s="115"/>
      <c r="G6871" s="115" t="s">
        <v>2448</v>
      </c>
      <c r="H6871" s="115" t="s">
        <v>2447</v>
      </c>
      <c r="I6871" s="116" t="s">
        <v>1937</v>
      </c>
      <c r="J6871" s="117" t="s">
        <v>1011</v>
      </c>
      <c r="K6871" s="118">
        <v>1</v>
      </c>
      <c r="L6871" s="118">
        <v>0</v>
      </c>
      <c r="M6871" s="118">
        <v>1</v>
      </c>
      <c r="N6871" s="271"/>
      <c r="O6871" s="119">
        <f>M6871*N6871</f>
        <v>0</v>
      </c>
      <c r="P6871" s="117" t="s">
        <v>697</v>
      </c>
      <c r="Q6871" s="117" t="s">
        <v>9413</v>
      </c>
      <c r="R6871" s="118"/>
      <c r="S6871" s="118">
        <f>M6871*R6871</f>
        <v>0</v>
      </c>
      <c r="T6871" s="118"/>
      <c r="U6871" s="118">
        <f>M6871*T6871</f>
        <v>0</v>
      </c>
      <c r="V6871" s="119">
        <v>21</v>
      </c>
      <c r="W6871" s="119">
        <f>O6871*(V6871/100)</f>
        <v>0</v>
      </c>
      <c r="X6871" s="119">
        <f>O6871+W6871</f>
        <v>0</v>
      </c>
      <c r="Y6871" s="120">
        <v>8</v>
      </c>
      <c r="Z6871" s="9"/>
      <c r="AA6871" s="9"/>
      <c r="AB6871" s="9"/>
    </row>
    <row r="6872" spans="1:28" ht="4.5" customHeight="1" outlineLevel="6" x14ac:dyDescent="0.15">
      <c r="B6872" s="197"/>
      <c r="C6872" s="199"/>
      <c r="D6872" s="199"/>
      <c r="E6872" s="199"/>
      <c r="F6872" s="10"/>
      <c r="G6872" s="10"/>
      <c r="H6872" s="10"/>
      <c r="I6872" s="203"/>
      <c r="J6872" s="205"/>
      <c r="K6872" s="159"/>
      <c r="L6872" s="159"/>
      <c r="M6872" s="159"/>
      <c r="N6872" s="113"/>
      <c r="O6872" s="153"/>
      <c r="P6872" s="205"/>
      <c r="Q6872" s="205"/>
      <c r="R6872" s="159"/>
      <c r="S6872" s="159"/>
      <c r="T6872" s="159"/>
      <c r="U6872" s="159"/>
      <c r="V6872" s="153"/>
      <c r="W6872" s="153"/>
      <c r="X6872" s="153"/>
      <c r="Y6872" s="10"/>
      <c r="Z6872" s="9"/>
      <c r="AA6872" s="9"/>
      <c r="AB6872" s="9"/>
    </row>
    <row r="6873" spans="1:28" ht="14.25" outlineLevel="6" x14ac:dyDescent="0.15">
      <c r="B6873" s="197"/>
      <c r="C6873" s="198"/>
      <c r="D6873" s="114">
        <v>1673</v>
      </c>
      <c r="E6873" s="114"/>
      <c r="F6873" s="115"/>
      <c r="G6873" s="115" t="s">
        <v>2446</v>
      </c>
      <c r="H6873" s="115" t="s">
        <v>2445</v>
      </c>
      <c r="I6873" s="116" t="s">
        <v>1934</v>
      </c>
      <c r="J6873" s="117" t="s">
        <v>1011</v>
      </c>
      <c r="K6873" s="118">
        <v>1</v>
      </c>
      <c r="L6873" s="118">
        <v>0</v>
      </c>
      <c r="M6873" s="118">
        <v>1</v>
      </c>
      <c r="N6873" s="271"/>
      <c r="O6873" s="119">
        <f>M6873*N6873</f>
        <v>0</v>
      </c>
      <c r="P6873" s="117" t="s">
        <v>697</v>
      </c>
      <c r="Q6873" s="117" t="s">
        <v>9413</v>
      </c>
      <c r="R6873" s="118"/>
      <c r="S6873" s="118">
        <f>M6873*R6873</f>
        <v>0</v>
      </c>
      <c r="T6873" s="118"/>
      <c r="U6873" s="118">
        <f>M6873*T6873</f>
        <v>0</v>
      </c>
      <c r="V6873" s="119">
        <v>21</v>
      </c>
      <c r="W6873" s="119">
        <f>O6873*(V6873/100)</f>
        <v>0</v>
      </c>
      <c r="X6873" s="119">
        <f>O6873+W6873</f>
        <v>0</v>
      </c>
      <c r="Y6873" s="120">
        <v>8</v>
      </c>
      <c r="Z6873" s="9"/>
      <c r="AA6873" s="9"/>
      <c r="AB6873" s="9"/>
    </row>
    <row r="6874" spans="1:28" ht="4.5" customHeight="1" outlineLevel="6" x14ac:dyDescent="0.15">
      <c r="B6874" s="197"/>
      <c r="C6874" s="199"/>
      <c r="D6874" s="199"/>
      <c r="E6874" s="199"/>
      <c r="F6874" s="10"/>
      <c r="G6874" s="10"/>
      <c r="H6874" s="10"/>
      <c r="I6874" s="203"/>
      <c r="J6874" s="205"/>
      <c r="K6874" s="159"/>
      <c r="L6874" s="159"/>
      <c r="M6874" s="159"/>
      <c r="N6874" s="113"/>
      <c r="O6874" s="153"/>
      <c r="P6874" s="205"/>
      <c r="Q6874" s="205"/>
      <c r="R6874" s="159"/>
      <c r="S6874" s="159"/>
      <c r="T6874" s="159"/>
      <c r="U6874" s="159"/>
      <c r="V6874" s="153"/>
      <c r="W6874" s="153"/>
      <c r="X6874" s="153"/>
      <c r="Y6874" s="10"/>
      <c r="Z6874" s="9"/>
      <c r="AA6874" s="9"/>
      <c r="AB6874" s="9"/>
    </row>
    <row r="6875" spans="1:28" outlineLevel="6" x14ac:dyDescent="0.15">
      <c r="B6875" s="6"/>
      <c r="C6875" s="6"/>
      <c r="D6875" s="6"/>
      <c r="E6875" s="6"/>
      <c r="F6875" s="6"/>
      <c r="G6875" s="6"/>
      <c r="H6875" s="6"/>
      <c r="I6875" s="6"/>
      <c r="J6875" s="6"/>
      <c r="K6875" s="6"/>
      <c r="L6875" s="6"/>
      <c r="M6875" s="6"/>
      <c r="N6875" s="9"/>
      <c r="O6875" s="9"/>
      <c r="P6875" s="6"/>
      <c r="Q6875" s="6"/>
      <c r="R6875" s="6"/>
      <c r="S6875" s="6"/>
      <c r="T6875" s="6"/>
      <c r="U6875" s="6"/>
      <c r="V6875" s="6"/>
      <c r="W6875" s="9"/>
      <c r="X6875" s="9"/>
      <c r="Y6875" s="9"/>
    </row>
    <row r="6876" spans="1:28" ht="13.5" outlineLevel="5" x14ac:dyDescent="0.25">
      <c r="A6876" s="189" t="s">
        <v>1317</v>
      </c>
      <c r="B6876" s="239">
        <v>6</v>
      </c>
      <c r="C6876" s="240"/>
      <c r="D6876" s="240"/>
      <c r="E6876" s="240"/>
      <c r="F6876" s="193"/>
      <c r="G6876" s="193"/>
      <c r="H6876" s="193"/>
      <c r="I6876" s="241" t="s">
        <v>1316</v>
      </c>
      <c r="J6876" s="242"/>
      <c r="K6876" s="243"/>
      <c r="L6876" s="243"/>
      <c r="M6876" s="243"/>
      <c r="N6876" s="193"/>
      <c r="O6876" s="191">
        <f>SUBTOTAL(9,O6877:O6879)</f>
        <v>0</v>
      </c>
      <c r="P6876" s="242" t="s">
        <v>475</v>
      </c>
      <c r="Q6876" s="242"/>
      <c r="R6876" s="243"/>
      <c r="S6876" s="192">
        <f>SUBTOTAL(9,S6877:S6879)</f>
        <v>0</v>
      </c>
      <c r="T6876" s="243"/>
      <c r="U6876" s="192">
        <f>SUBTOTAL(9,U6877:U6879)</f>
        <v>0</v>
      </c>
      <c r="V6876" s="244"/>
      <c r="W6876" s="191">
        <f>SUBTOTAL(9,W6877:W6879)</f>
        <v>0</v>
      </c>
      <c r="X6876" s="191">
        <f>SUBTOTAL(9,X6877:X6879)</f>
        <v>0</v>
      </c>
      <c r="Y6876" s="189"/>
      <c r="Z6876" s="6"/>
      <c r="AA6876" s="9"/>
      <c r="AB6876" s="9"/>
    </row>
    <row r="6877" spans="1:28" ht="14.25" outlineLevel="6" x14ac:dyDescent="0.15">
      <c r="B6877" s="197"/>
      <c r="C6877" s="198"/>
      <c r="D6877" s="114">
        <v>1674</v>
      </c>
      <c r="E6877" s="114"/>
      <c r="F6877" s="115"/>
      <c r="G6877" s="115" t="s">
        <v>2444</v>
      </c>
      <c r="H6877" s="115" t="s">
        <v>2443</v>
      </c>
      <c r="I6877" s="116" t="s">
        <v>2442</v>
      </c>
      <c r="J6877" s="117" t="s">
        <v>1011</v>
      </c>
      <c r="K6877" s="118">
        <v>1</v>
      </c>
      <c r="L6877" s="118">
        <v>0</v>
      </c>
      <c r="M6877" s="118">
        <v>1</v>
      </c>
      <c r="N6877" s="271"/>
      <c r="O6877" s="119">
        <f>M6877*N6877</f>
        <v>0</v>
      </c>
      <c r="P6877" s="117" t="s">
        <v>697</v>
      </c>
      <c r="Q6877" s="117" t="s">
        <v>9413</v>
      </c>
      <c r="R6877" s="118"/>
      <c r="S6877" s="118">
        <f>M6877*R6877</f>
        <v>0</v>
      </c>
      <c r="T6877" s="118"/>
      <c r="U6877" s="118">
        <f>M6877*T6877</f>
        <v>0</v>
      </c>
      <c r="V6877" s="119">
        <v>21</v>
      </c>
      <c r="W6877" s="119">
        <f>O6877*(V6877/100)</f>
        <v>0</v>
      </c>
      <c r="X6877" s="119">
        <f>O6877+W6877</f>
        <v>0</v>
      </c>
      <c r="Y6877" s="120">
        <v>8</v>
      </c>
      <c r="Z6877" s="9"/>
      <c r="AA6877" s="9"/>
      <c r="AB6877" s="9"/>
    </row>
    <row r="6878" spans="1:28" ht="4.5" customHeight="1" outlineLevel="6" x14ac:dyDescent="0.15">
      <c r="B6878" s="197"/>
      <c r="C6878" s="199"/>
      <c r="D6878" s="199"/>
      <c r="E6878" s="199"/>
      <c r="F6878" s="10"/>
      <c r="G6878" s="10"/>
      <c r="H6878" s="10"/>
      <c r="I6878" s="203"/>
      <c r="J6878" s="205"/>
      <c r="K6878" s="159"/>
      <c r="L6878" s="159"/>
      <c r="M6878" s="159"/>
      <c r="N6878" s="113"/>
      <c r="O6878" s="153"/>
      <c r="P6878" s="205"/>
      <c r="Q6878" s="205"/>
      <c r="R6878" s="159"/>
      <c r="S6878" s="159"/>
      <c r="T6878" s="159"/>
      <c r="U6878" s="159"/>
      <c r="V6878" s="153"/>
      <c r="W6878" s="153"/>
      <c r="X6878" s="153"/>
      <c r="Y6878" s="10"/>
      <c r="Z6878" s="9"/>
      <c r="AA6878" s="9"/>
      <c r="AB6878" s="9"/>
    </row>
    <row r="6879" spans="1:28" outlineLevel="6" x14ac:dyDescent="0.15">
      <c r="B6879" s="6"/>
      <c r="C6879" s="6"/>
      <c r="D6879" s="6"/>
      <c r="E6879" s="6"/>
      <c r="F6879" s="6"/>
      <c r="G6879" s="6"/>
      <c r="H6879" s="6"/>
      <c r="I6879" s="6"/>
      <c r="J6879" s="6"/>
      <c r="K6879" s="6"/>
      <c r="L6879" s="6"/>
      <c r="M6879" s="6"/>
      <c r="N6879" s="9"/>
      <c r="O6879" s="9"/>
      <c r="P6879" s="6"/>
      <c r="Q6879" s="6"/>
      <c r="R6879" s="6"/>
      <c r="S6879" s="6"/>
      <c r="T6879" s="6"/>
      <c r="U6879" s="6"/>
      <c r="V6879" s="6"/>
      <c r="W6879" s="9"/>
      <c r="X6879" s="9"/>
      <c r="Y6879" s="9"/>
    </row>
    <row r="6880" spans="1:28" ht="13.5" outlineLevel="4" x14ac:dyDescent="0.25">
      <c r="A6880" s="184" t="s">
        <v>1315</v>
      </c>
      <c r="B6880" s="233">
        <v>5</v>
      </c>
      <c r="C6880" s="234"/>
      <c r="D6880" s="234"/>
      <c r="E6880" s="234"/>
      <c r="F6880" s="188"/>
      <c r="G6880" s="188"/>
      <c r="H6880" s="188"/>
      <c r="I6880" s="235" t="s">
        <v>1314</v>
      </c>
      <c r="J6880" s="236"/>
      <c r="K6880" s="237"/>
      <c r="L6880" s="237"/>
      <c r="M6880" s="237"/>
      <c r="N6880" s="188"/>
      <c r="O6880" s="186">
        <f>SUBTOTAL(9,O6881:O6934)</f>
        <v>0</v>
      </c>
      <c r="P6880" s="236" t="s">
        <v>474</v>
      </c>
      <c r="Q6880" s="236"/>
      <c r="R6880" s="237"/>
      <c r="S6880" s="187">
        <f>SUBTOTAL(9,S6881:S6934)</f>
        <v>0</v>
      </c>
      <c r="T6880" s="237"/>
      <c r="U6880" s="187">
        <f>SUBTOTAL(9,U6881:U6934)</f>
        <v>0</v>
      </c>
      <c r="V6880" s="238"/>
      <c r="W6880" s="186">
        <f>SUBTOTAL(9,W6881:W6934)</f>
        <v>0</v>
      </c>
      <c r="X6880" s="186">
        <f>SUBTOTAL(9,X6881:X6934)</f>
        <v>0</v>
      </c>
      <c r="Y6880" s="184"/>
      <c r="Z6880" s="6"/>
      <c r="AA6880" s="9"/>
      <c r="AB6880" s="9"/>
    </row>
    <row r="6881" spans="1:28" ht="13.5" outlineLevel="5" x14ac:dyDescent="0.25">
      <c r="A6881" s="189" t="s">
        <v>1313</v>
      </c>
      <c r="B6881" s="239">
        <v>6</v>
      </c>
      <c r="C6881" s="240"/>
      <c r="D6881" s="240"/>
      <c r="E6881" s="240"/>
      <c r="F6881" s="193"/>
      <c r="G6881" s="193"/>
      <c r="H6881" s="193"/>
      <c r="I6881" s="241" t="s">
        <v>1312</v>
      </c>
      <c r="J6881" s="242"/>
      <c r="K6881" s="243"/>
      <c r="L6881" s="243"/>
      <c r="M6881" s="243"/>
      <c r="N6881" s="193"/>
      <c r="O6881" s="191">
        <f>SUBTOTAL(9,O6882:O6888)</f>
        <v>0</v>
      </c>
      <c r="P6881" s="242" t="s">
        <v>475</v>
      </c>
      <c r="Q6881" s="242"/>
      <c r="R6881" s="243"/>
      <c r="S6881" s="192">
        <f>SUBTOTAL(9,S6882:S6888)</f>
        <v>0</v>
      </c>
      <c r="T6881" s="243"/>
      <c r="U6881" s="192">
        <f>SUBTOTAL(9,U6882:U6888)</f>
        <v>0</v>
      </c>
      <c r="V6881" s="244"/>
      <c r="W6881" s="191">
        <f>SUBTOTAL(9,W6882:W6888)</f>
        <v>0</v>
      </c>
      <c r="X6881" s="191">
        <f>SUBTOTAL(9,X6882:X6888)</f>
        <v>0</v>
      </c>
      <c r="Y6881" s="189"/>
      <c r="Z6881" s="6"/>
      <c r="AA6881" s="9"/>
      <c r="AB6881" s="9"/>
    </row>
    <row r="6882" spans="1:28" ht="42.75" outlineLevel="6" x14ac:dyDescent="0.15">
      <c r="B6882" s="197"/>
      <c r="C6882" s="198"/>
      <c r="D6882" s="114">
        <v>1675</v>
      </c>
      <c r="E6882" s="114"/>
      <c r="F6882" s="115"/>
      <c r="G6882" s="115" t="s">
        <v>2441</v>
      </c>
      <c r="H6882" s="115" t="s">
        <v>2440</v>
      </c>
      <c r="I6882" s="116" t="s">
        <v>2439</v>
      </c>
      <c r="J6882" s="117" t="s">
        <v>696</v>
      </c>
      <c r="K6882" s="118">
        <v>1</v>
      </c>
      <c r="L6882" s="118">
        <v>0</v>
      </c>
      <c r="M6882" s="118">
        <v>1</v>
      </c>
      <c r="N6882" s="271"/>
      <c r="O6882" s="119">
        <f>M6882*N6882</f>
        <v>0</v>
      </c>
      <c r="P6882" s="117" t="s">
        <v>697</v>
      </c>
      <c r="Q6882" s="117" t="s">
        <v>9413</v>
      </c>
      <c r="R6882" s="118"/>
      <c r="S6882" s="118">
        <f>M6882*R6882</f>
        <v>0</v>
      </c>
      <c r="T6882" s="118"/>
      <c r="U6882" s="118">
        <f>M6882*T6882</f>
        <v>0</v>
      </c>
      <c r="V6882" s="119">
        <v>21</v>
      </c>
      <c r="W6882" s="119">
        <f>O6882*(V6882/100)</f>
        <v>0</v>
      </c>
      <c r="X6882" s="119">
        <f>O6882+W6882</f>
        <v>0</v>
      </c>
      <c r="Y6882" s="120">
        <v>8</v>
      </c>
      <c r="Z6882" s="9"/>
      <c r="AA6882" s="9"/>
      <c r="AB6882" s="9"/>
    </row>
    <row r="6883" spans="1:28" ht="4.5" customHeight="1" outlineLevel="6" x14ac:dyDescent="0.15">
      <c r="B6883" s="197"/>
      <c r="C6883" s="199"/>
      <c r="D6883" s="199"/>
      <c r="E6883" s="199"/>
      <c r="F6883" s="10"/>
      <c r="G6883" s="10"/>
      <c r="H6883" s="10"/>
      <c r="I6883" s="203"/>
      <c r="J6883" s="205"/>
      <c r="K6883" s="159"/>
      <c r="L6883" s="159"/>
      <c r="M6883" s="159"/>
      <c r="N6883" s="113"/>
      <c r="O6883" s="153"/>
      <c r="P6883" s="205"/>
      <c r="Q6883" s="205"/>
      <c r="R6883" s="159"/>
      <c r="S6883" s="159"/>
      <c r="T6883" s="159"/>
      <c r="U6883" s="159"/>
      <c r="V6883" s="153"/>
      <c r="W6883" s="153"/>
      <c r="X6883" s="153"/>
      <c r="Y6883" s="10"/>
      <c r="Z6883" s="9"/>
      <c r="AA6883" s="9"/>
      <c r="AB6883" s="9"/>
    </row>
    <row r="6884" spans="1:28" ht="28.5" outlineLevel="6" x14ac:dyDescent="0.15">
      <c r="B6884" s="197"/>
      <c r="C6884" s="198"/>
      <c r="D6884" s="114">
        <v>1676</v>
      </c>
      <c r="E6884" s="114"/>
      <c r="F6884" s="115"/>
      <c r="G6884" s="115" t="s">
        <v>2438</v>
      </c>
      <c r="H6884" s="115" t="s">
        <v>2437</v>
      </c>
      <c r="I6884" s="116" t="s">
        <v>2436</v>
      </c>
      <c r="J6884" s="117" t="s">
        <v>696</v>
      </c>
      <c r="K6884" s="118">
        <v>1</v>
      </c>
      <c r="L6884" s="118">
        <v>0</v>
      </c>
      <c r="M6884" s="118">
        <v>1</v>
      </c>
      <c r="N6884" s="271"/>
      <c r="O6884" s="119">
        <f>M6884*N6884</f>
        <v>0</v>
      </c>
      <c r="P6884" s="117" t="s">
        <v>697</v>
      </c>
      <c r="Q6884" s="117" t="s">
        <v>9413</v>
      </c>
      <c r="R6884" s="118"/>
      <c r="S6884" s="118">
        <f>M6884*R6884</f>
        <v>0</v>
      </c>
      <c r="T6884" s="118"/>
      <c r="U6884" s="118">
        <f>M6884*T6884</f>
        <v>0</v>
      </c>
      <c r="V6884" s="119">
        <v>21</v>
      </c>
      <c r="W6884" s="119">
        <f>O6884*(V6884/100)</f>
        <v>0</v>
      </c>
      <c r="X6884" s="119">
        <f>O6884+W6884</f>
        <v>0</v>
      </c>
      <c r="Y6884" s="120">
        <v>8</v>
      </c>
      <c r="Z6884" s="9"/>
      <c r="AA6884" s="9"/>
      <c r="AB6884" s="9"/>
    </row>
    <row r="6885" spans="1:28" ht="4.5" customHeight="1" outlineLevel="6" x14ac:dyDescent="0.15">
      <c r="B6885" s="197"/>
      <c r="C6885" s="199"/>
      <c r="D6885" s="199"/>
      <c r="E6885" s="199"/>
      <c r="F6885" s="10"/>
      <c r="G6885" s="10"/>
      <c r="H6885" s="10"/>
      <c r="I6885" s="203"/>
      <c r="J6885" s="205"/>
      <c r="K6885" s="159"/>
      <c r="L6885" s="159"/>
      <c r="M6885" s="159"/>
      <c r="N6885" s="113"/>
      <c r="O6885" s="153"/>
      <c r="P6885" s="205"/>
      <c r="Q6885" s="205"/>
      <c r="R6885" s="159"/>
      <c r="S6885" s="159"/>
      <c r="T6885" s="159"/>
      <c r="U6885" s="159"/>
      <c r="V6885" s="153"/>
      <c r="W6885" s="153"/>
      <c r="X6885" s="153"/>
      <c r="Y6885" s="10"/>
      <c r="Z6885" s="9"/>
      <c r="AA6885" s="9"/>
      <c r="AB6885" s="9"/>
    </row>
    <row r="6886" spans="1:28" ht="14.25" outlineLevel="6" x14ac:dyDescent="0.15">
      <c r="B6886" s="197"/>
      <c r="C6886" s="198"/>
      <c r="D6886" s="114">
        <v>1677</v>
      </c>
      <c r="E6886" s="114"/>
      <c r="F6886" s="115"/>
      <c r="G6886" s="115" t="s">
        <v>2435</v>
      </c>
      <c r="H6886" s="115" t="s">
        <v>2434</v>
      </c>
      <c r="I6886" s="116" t="s">
        <v>2433</v>
      </c>
      <c r="J6886" s="117" t="s">
        <v>1011</v>
      </c>
      <c r="K6886" s="118">
        <v>1</v>
      </c>
      <c r="L6886" s="118">
        <v>0</v>
      </c>
      <c r="M6886" s="118">
        <v>1</v>
      </c>
      <c r="N6886" s="271"/>
      <c r="O6886" s="119">
        <f>M6886*N6886</f>
        <v>0</v>
      </c>
      <c r="P6886" s="117" t="s">
        <v>697</v>
      </c>
      <c r="Q6886" s="117" t="s">
        <v>9413</v>
      </c>
      <c r="R6886" s="118"/>
      <c r="S6886" s="118">
        <f>M6886*R6886</f>
        <v>0</v>
      </c>
      <c r="T6886" s="118"/>
      <c r="U6886" s="118">
        <f>M6886*T6886</f>
        <v>0</v>
      </c>
      <c r="V6886" s="119">
        <v>21</v>
      </c>
      <c r="W6886" s="119">
        <f>O6886*(V6886/100)</f>
        <v>0</v>
      </c>
      <c r="X6886" s="119">
        <f>O6886+W6886</f>
        <v>0</v>
      </c>
      <c r="Y6886" s="120">
        <v>8</v>
      </c>
      <c r="Z6886" s="9"/>
      <c r="AA6886" s="9"/>
      <c r="AB6886" s="9"/>
    </row>
    <row r="6887" spans="1:28" ht="4.5" customHeight="1" outlineLevel="6" x14ac:dyDescent="0.15">
      <c r="B6887" s="197"/>
      <c r="C6887" s="199"/>
      <c r="D6887" s="199"/>
      <c r="E6887" s="199"/>
      <c r="F6887" s="10"/>
      <c r="G6887" s="10"/>
      <c r="H6887" s="10"/>
      <c r="I6887" s="203"/>
      <c r="J6887" s="205"/>
      <c r="K6887" s="159"/>
      <c r="L6887" s="159"/>
      <c r="M6887" s="159"/>
      <c r="N6887" s="113"/>
      <c r="O6887" s="153"/>
      <c r="P6887" s="205"/>
      <c r="Q6887" s="205"/>
      <c r="R6887" s="159"/>
      <c r="S6887" s="159"/>
      <c r="T6887" s="159"/>
      <c r="U6887" s="159"/>
      <c r="V6887" s="153"/>
      <c r="W6887" s="153"/>
      <c r="X6887" s="153"/>
      <c r="Y6887" s="10"/>
      <c r="Z6887" s="9"/>
      <c r="AA6887" s="9"/>
      <c r="AB6887" s="9"/>
    </row>
    <row r="6888" spans="1:28" outlineLevel="6" x14ac:dyDescent="0.15">
      <c r="B6888" s="6"/>
      <c r="C6888" s="6"/>
      <c r="D6888" s="6"/>
      <c r="E6888" s="6"/>
      <c r="F6888" s="6"/>
      <c r="G6888" s="6"/>
      <c r="H6888" s="6"/>
      <c r="I6888" s="6"/>
      <c r="J6888" s="6"/>
      <c r="K6888" s="6"/>
      <c r="L6888" s="6"/>
      <c r="M6888" s="6"/>
      <c r="N6888" s="9"/>
      <c r="O6888" s="9"/>
      <c r="P6888" s="6"/>
      <c r="Q6888" s="6"/>
      <c r="R6888" s="6"/>
      <c r="S6888" s="6"/>
      <c r="T6888" s="6"/>
      <c r="U6888" s="6"/>
      <c r="V6888" s="6"/>
      <c r="W6888" s="9"/>
      <c r="X6888" s="9"/>
      <c r="Y6888" s="9"/>
    </row>
    <row r="6889" spans="1:28" ht="13.5" outlineLevel="5" x14ac:dyDescent="0.25">
      <c r="A6889" s="189" t="s">
        <v>1311</v>
      </c>
      <c r="B6889" s="239">
        <v>6</v>
      </c>
      <c r="C6889" s="240"/>
      <c r="D6889" s="240"/>
      <c r="E6889" s="240"/>
      <c r="F6889" s="193"/>
      <c r="G6889" s="193"/>
      <c r="H6889" s="193"/>
      <c r="I6889" s="241" t="s">
        <v>1310</v>
      </c>
      <c r="J6889" s="242"/>
      <c r="K6889" s="243"/>
      <c r="L6889" s="243"/>
      <c r="M6889" s="243"/>
      <c r="N6889" s="193"/>
      <c r="O6889" s="191">
        <f>SUBTOTAL(9,O6890:O6896)</f>
        <v>0</v>
      </c>
      <c r="P6889" s="242" t="s">
        <v>475</v>
      </c>
      <c r="Q6889" s="242"/>
      <c r="R6889" s="243"/>
      <c r="S6889" s="192">
        <f>SUBTOTAL(9,S6890:S6896)</f>
        <v>0</v>
      </c>
      <c r="T6889" s="243"/>
      <c r="U6889" s="192">
        <f>SUBTOTAL(9,U6890:U6896)</f>
        <v>0</v>
      </c>
      <c r="V6889" s="244"/>
      <c r="W6889" s="191">
        <f>SUBTOTAL(9,W6890:W6896)</f>
        <v>0</v>
      </c>
      <c r="X6889" s="191">
        <f>SUBTOTAL(9,X6890:X6896)</f>
        <v>0</v>
      </c>
      <c r="Y6889" s="189"/>
      <c r="Z6889" s="6"/>
      <c r="AA6889" s="9"/>
      <c r="AB6889" s="9"/>
    </row>
    <row r="6890" spans="1:28" ht="14.25" outlineLevel="6" x14ac:dyDescent="0.15">
      <c r="B6890" s="197"/>
      <c r="C6890" s="198"/>
      <c r="D6890" s="114">
        <v>1678</v>
      </c>
      <c r="E6890" s="114"/>
      <c r="F6890" s="115"/>
      <c r="G6890" s="115" t="s">
        <v>2432</v>
      </c>
      <c r="H6890" s="115" t="s">
        <v>2431</v>
      </c>
      <c r="I6890" s="116" t="s">
        <v>1994</v>
      </c>
      <c r="J6890" s="117" t="s">
        <v>584</v>
      </c>
      <c r="K6890" s="118">
        <v>50</v>
      </c>
      <c r="L6890" s="118">
        <v>0</v>
      </c>
      <c r="M6890" s="118">
        <v>50</v>
      </c>
      <c r="N6890" s="271"/>
      <c r="O6890" s="119">
        <f>M6890*N6890</f>
        <v>0</v>
      </c>
      <c r="P6890" s="117" t="s">
        <v>697</v>
      </c>
      <c r="Q6890" s="117" t="s">
        <v>9413</v>
      </c>
      <c r="R6890" s="118"/>
      <c r="S6890" s="118">
        <f>M6890*R6890</f>
        <v>0</v>
      </c>
      <c r="T6890" s="118"/>
      <c r="U6890" s="118">
        <f>M6890*T6890</f>
        <v>0</v>
      </c>
      <c r="V6890" s="119">
        <v>21</v>
      </c>
      <c r="W6890" s="119">
        <f>O6890*(V6890/100)</f>
        <v>0</v>
      </c>
      <c r="X6890" s="119">
        <f>O6890+W6890</f>
        <v>0</v>
      </c>
      <c r="Y6890" s="120">
        <v>8</v>
      </c>
      <c r="Z6890" s="9"/>
      <c r="AA6890" s="9"/>
      <c r="AB6890" s="9"/>
    </row>
    <row r="6891" spans="1:28" ht="4.5" customHeight="1" outlineLevel="6" x14ac:dyDescent="0.15">
      <c r="B6891" s="197"/>
      <c r="C6891" s="199"/>
      <c r="D6891" s="199"/>
      <c r="E6891" s="199"/>
      <c r="F6891" s="10"/>
      <c r="G6891" s="10"/>
      <c r="H6891" s="10"/>
      <c r="I6891" s="203"/>
      <c r="J6891" s="205"/>
      <c r="K6891" s="159"/>
      <c r="L6891" s="159"/>
      <c r="M6891" s="159"/>
      <c r="N6891" s="113"/>
      <c r="O6891" s="153"/>
      <c r="P6891" s="205"/>
      <c r="Q6891" s="205"/>
      <c r="R6891" s="159"/>
      <c r="S6891" s="159"/>
      <c r="T6891" s="159"/>
      <c r="U6891" s="159"/>
      <c r="V6891" s="153"/>
      <c r="W6891" s="153"/>
      <c r="X6891" s="153"/>
      <c r="Y6891" s="10"/>
      <c r="Z6891" s="9"/>
      <c r="AA6891" s="9"/>
      <c r="AB6891" s="9"/>
    </row>
    <row r="6892" spans="1:28" ht="14.25" outlineLevel="6" x14ac:dyDescent="0.15">
      <c r="B6892" s="197"/>
      <c r="C6892" s="198"/>
      <c r="D6892" s="114">
        <v>1679</v>
      </c>
      <c r="E6892" s="114"/>
      <c r="F6892" s="115"/>
      <c r="G6892" s="115" t="s">
        <v>2430</v>
      </c>
      <c r="H6892" s="115" t="s">
        <v>2429</v>
      </c>
      <c r="I6892" s="116" t="s">
        <v>1991</v>
      </c>
      <c r="J6892" s="117" t="s">
        <v>584</v>
      </c>
      <c r="K6892" s="118">
        <v>100</v>
      </c>
      <c r="L6892" s="118">
        <v>0</v>
      </c>
      <c r="M6892" s="118">
        <v>100</v>
      </c>
      <c r="N6892" s="271"/>
      <c r="O6892" s="119">
        <f>M6892*N6892</f>
        <v>0</v>
      </c>
      <c r="P6892" s="117" t="s">
        <v>697</v>
      </c>
      <c r="Q6892" s="117" t="s">
        <v>9413</v>
      </c>
      <c r="R6892" s="118"/>
      <c r="S6892" s="118">
        <f>M6892*R6892</f>
        <v>0</v>
      </c>
      <c r="T6892" s="118"/>
      <c r="U6892" s="118">
        <f>M6892*T6892</f>
        <v>0</v>
      </c>
      <c r="V6892" s="119">
        <v>21</v>
      </c>
      <c r="W6892" s="119">
        <f>O6892*(V6892/100)</f>
        <v>0</v>
      </c>
      <c r="X6892" s="119">
        <f>O6892+W6892</f>
        <v>0</v>
      </c>
      <c r="Y6892" s="120">
        <v>8</v>
      </c>
      <c r="Z6892" s="9"/>
      <c r="AA6892" s="9"/>
      <c r="AB6892" s="9"/>
    </row>
    <row r="6893" spans="1:28" ht="4.5" customHeight="1" outlineLevel="6" x14ac:dyDescent="0.15">
      <c r="B6893" s="197"/>
      <c r="C6893" s="199"/>
      <c r="D6893" s="199"/>
      <c r="E6893" s="199"/>
      <c r="F6893" s="10"/>
      <c r="G6893" s="10"/>
      <c r="H6893" s="10"/>
      <c r="I6893" s="203"/>
      <c r="J6893" s="205"/>
      <c r="K6893" s="159"/>
      <c r="L6893" s="159"/>
      <c r="M6893" s="159"/>
      <c r="N6893" s="113"/>
      <c r="O6893" s="153"/>
      <c r="P6893" s="205"/>
      <c r="Q6893" s="205"/>
      <c r="R6893" s="159"/>
      <c r="S6893" s="159"/>
      <c r="T6893" s="159"/>
      <c r="U6893" s="159"/>
      <c r="V6893" s="153"/>
      <c r="W6893" s="153"/>
      <c r="X6893" s="153"/>
      <c r="Y6893" s="10"/>
      <c r="Z6893" s="9"/>
      <c r="AA6893" s="9"/>
      <c r="AB6893" s="9"/>
    </row>
    <row r="6894" spans="1:28" ht="14.25" outlineLevel="6" x14ac:dyDescent="0.15">
      <c r="B6894" s="197"/>
      <c r="C6894" s="198"/>
      <c r="D6894" s="114">
        <v>1680</v>
      </c>
      <c r="E6894" s="114"/>
      <c r="F6894" s="115"/>
      <c r="G6894" s="115" t="s">
        <v>2428</v>
      </c>
      <c r="H6894" s="115" t="s">
        <v>2427</v>
      </c>
      <c r="I6894" s="116" t="s">
        <v>1985</v>
      </c>
      <c r="J6894" s="117" t="s">
        <v>1011</v>
      </c>
      <c r="K6894" s="118">
        <v>1</v>
      </c>
      <c r="L6894" s="118">
        <v>0</v>
      </c>
      <c r="M6894" s="118">
        <v>1</v>
      </c>
      <c r="N6894" s="271"/>
      <c r="O6894" s="119">
        <f>M6894*N6894</f>
        <v>0</v>
      </c>
      <c r="P6894" s="117" t="s">
        <v>697</v>
      </c>
      <c r="Q6894" s="117" t="s">
        <v>9413</v>
      </c>
      <c r="R6894" s="118"/>
      <c r="S6894" s="118">
        <f>M6894*R6894</f>
        <v>0</v>
      </c>
      <c r="T6894" s="118"/>
      <c r="U6894" s="118">
        <f>M6894*T6894</f>
        <v>0</v>
      </c>
      <c r="V6894" s="119">
        <v>21</v>
      </c>
      <c r="W6894" s="119">
        <f>O6894*(V6894/100)</f>
        <v>0</v>
      </c>
      <c r="X6894" s="119">
        <f>O6894+W6894</f>
        <v>0</v>
      </c>
      <c r="Y6894" s="120">
        <v>8</v>
      </c>
      <c r="Z6894" s="9"/>
      <c r="AA6894" s="9"/>
      <c r="AB6894" s="9"/>
    </row>
    <row r="6895" spans="1:28" ht="4.5" customHeight="1" outlineLevel="6" x14ac:dyDescent="0.15">
      <c r="B6895" s="197"/>
      <c r="C6895" s="199"/>
      <c r="D6895" s="199"/>
      <c r="E6895" s="199"/>
      <c r="F6895" s="10"/>
      <c r="G6895" s="10"/>
      <c r="H6895" s="10"/>
      <c r="I6895" s="203"/>
      <c r="J6895" s="205"/>
      <c r="K6895" s="159"/>
      <c r="L6895" s="159"/>
      <c r="M6895" s="159"/>
      <c r="N6895" s="113"/>
      <c r="O6895" s="153"/>
      <c r="P6895" s="205"/>
      <c r="Q6895" s="205"/>
      <c r="R6895" s="159"/>
      <c r="S6895" s="159"/>
      <c r="T6895" s="159"/>
      <c r="U6895" s="159"/>
      <c r="V6895" s="153"/>
      <c r="W6895" s="153"/>
      <c r="X6895" s="153"/>
      <c r="Y6895" s="10"/>
      <c r="Z6895" s="9"/>
      <c r="AA6895" s="9"/>
      <c r="AB6895" s="9"/>
    </row>
    <row r="6896" spans="1:28" outlineLevel="6" x14ac:dyDescent="0.15">
      <c r="B6896" s="6"/>
      <c r="C6896" s="6"/>
      <c r="D6896" s="6"/>
      <c r="E6896" s="6"/>
      <c r="F6896" s="6"/>
      <c r="G6896" s="6"/>
      <c r="H6896" s="6"/>
      <c r="I6896" s="6"/>
      <c r="J6896" s="6"/>
      <c r="K6896" s="6"/>
      <c r="L6896" s="6"/>
      <c r="M6896" s="6"/>
      <c r="N6896" s="9"/>
      <c r="O6896" s="9"/>
      <c r="P6896" s="6"/>
      <c r="Q6896" s="6"/>
      <c r="R6896" s="6"/>
      <c r="S6896" s="6"/>
      <c r="T6896" s="6"/>
      <c r="U6896" s="6"/>
      <c r="V6896" s="6"/>
      <c r="W6896" s="9"/>
      <c r="X6896" s="9"/>
      <c r="Y6896" s="9"/>
    </row>
    <row r="6897" spans="1:28" ht="13.5" outlineLevel="5" x14ac:dyDescent="0.25">
      <c r="A6897" s="189" t="s">
        <v>1309</v>
      </c>
      <c r="B6897" s="239">
        <v>6</v>
      </c>
      <c r="C6897" s="240"/>
      <c r="D6897" s="240"/>
      <c r="E6897" s="240"/>
      <c r="F6897" s="193"/>
      <c r="G6897" s="193"/>
      <c r="H6897" s="193"/>
      <c r="I6897" s="241" t="s">
        <v>1308</v>
      </c>
      <c r="J6897" s="242"/>
      <c r="K6897" s="243"/>
      <c r="L6897" s="243"/>
      <c r="M6897" s="243"/>
      <c r="N6897" s="193"/>
      <c r="O6897" s="191">
        <f>SUBTOTAL(9,O6898:O6924)</f>
        <v>0</v>
      </c>
      <c r="P6897" s="242" t="s">
        <v>475</v>
      </c>
      <c r="Q6897" s="242"/>
      <c r="R6897" s="243"/>
      <c r="S6897" s="192">
        <f>SUBTOTAL(9,S6898:S6924)</f>
        <v>0</v>
      </c>
      <c r="T6897" s="243"/>
      <c r="U6897" s="192">
        <f>SUBTOTAL(9,U6898:U6924)</f>
        <v>0</v>
      </c>
      <c r="V6897" s="244"/>
      <c r="W6897" s="191">
        <f>SUBTOTAL(9,W6898:W6924)</f>
        <v>0</v>
      </c>
      <c r="X6897" s="191">
        <f>SUBTOTAL(9,X6898:X6924)</f>
        <v>0</v>
      </c>
      <c r="Y6897" s="189"/>
      <c r="Z6897" s="6"/>
      <c r="AA6897" s="9"/>
      <c r="AB6897" s="9"/>
    </row>
    <row r="6898" spans="1:28" ht="57" outlineLevel="6" x14ac:dyDescent="0.15">
      <c r="B6898" s="197"/>
      <c r="C6898" s="198"/>
      <c r="D6898" s="114">
        <v>1681</v>
      </c>
      <c r="E6898" s="114"/>
      <c r="F6898" s="115"/>
      <c r="G6898" s="115" t="s">
        <v>2426</v>
      </c>
      <c r="H6898" s="115" t="s">
        <v>2425</v>
      </c>
      <c r="I6898" s="116" t="s">
        <v>2424</v>
      </c>
      <c r="J6898" s="117" t="s">
        <v>584</v>
      </c>
      <c r="K6898" s="118">
        <v>300</v>
      </c>
      <c r="L6898" s="118">
        <v>0</v>
      </c>
      <c r="M6898" s="118">
        <v>300</v>
      </c>
      <c r="N6898" s="271"/>
      <c r="O6898" s="119">
        <f>M6898*N6898</f>
        <v>0</v>
      </c>
      <c r="P6898" s="117" t="s">
        <v>697</v>
      </c>
      <c r="Q6898" s="117" t="s">
        <v>9413</v>
      </c>
      <c r="R6898" s="118"/>
      <c r="S6898" s="118">
        <f>M6898*R6898</f>
        <v>0</v>
      </c>
      <c r="T6898" s="118"/>
      <c r="U6898" s="118">
        <f>M6898*T6898</f>
        <v>0</v>
      </c>
      <c r="V6898" s="119">
        <v>21</v>
      </c>
      <c r="W6898" s="119">
        <f>O6898*(V6898/100)</f>
        <v>0</v>
      </c>
      <c r="X6898" s="119">
        <f>O6898+W6898</f>
        <v>0</v>
      </c>
      <c r="Y6898" s="120">
        <v>8</v>
      </c>
      <c r="Z6898" s="9"/>
      <c r="AA6898" s="9"/>
      <c r="AB6898" s="9"/>
    </row>
    <row r="6899" spans="1:28" ht="4.5" customHeight="1" outlineLevel="6" x14ac:dyDescent="0.15">
      <c r="B6899" s="197"/>
      <c r="C6899" s="199"/>
      <c r="D6899" s="199"/>
      <c r="E6899" s="199"/>
      <c r="F6899" s="10"/>
      <c r="G6899" s="10"/>
      <c r="H6899" s="10"/>
      <c r="I6899" s="203"/>
      <c r="J6899" s="205"/>
      <c r="K6899" s="159"/>
      <c r="L6899" s="159"/>
      <c r="M6899" s="159"/>
      <c r="N6899" s="113"/>
      <c r="O6899" s="153"/>
      <c r="P6899" s="205"/>
      <c r="Q6899" s="205"/>
      <c r="R6899" s="159"/>
      <c r="S6899" s="159"/>
      <c r="T6899" s="159"/>
      <c r="U6899" s="159"/>
      <c r="V6899" s="153"/>
      <c r="W6899" s="153"/>
      <c r="X6899" s="153"/>
      <c r="Y6899" s="10"/>
      <c r="Z6899" s="9"/>
      <c r="AA6899" s="9"/>
      <c r="AB6899" s="9"/>
    </row>
    <row r="6900" spans="1:28" ht="57" outlineLevel="6" x14ac:dyDescent="0.15">
      <c r="B6900" s="197"/>
      <c r="C6900" s="198"/>
      <c r="D6900" s="114">
        <v>1682</v>
      </c>
      <c r="E6900" s="114"/>
      <c r="F6900" s="115"/>
      <c r="G6900" s="115" t="s">
        <v>2423</v>
      </c>
      <c r="H6900" s="115" t="s">
        <v>2422</v>
      </c>
      <c r="I6900" s="116" t="s">
        <v>2421</v>
      </c>
      <c r="J6900" s="117" t="s">
        <v>584</v>
      </c>
      <c r="K6900" s="118">
        <v>50</v>
      </c>
      <c r="L6900" s="118">
        <v>0</v>
      </c>
      <c r="M6900" s="118">
        <v>50</v>
      </c>
      <c r="N6900" s="271"/>
      <c r="O6900" s="119">
        <f>M6900*N6900</f>
        <v>0</v>
      </c>
      <c r="P6900" s="117" t="s">
        <v>697</v>
      </c>
      <c r="Q6900" s="117" t="s">
        <v>9413</v>
      </c>
      <c r="R6900" s="118"/>
      <c r="S6900" s="118">
        <f>M6900*R6900</f>
        <v>0</v>
      </c>
      <c r="T6900" s="118"/>
      <c r="U6900" s="118">
        <f>M6900*T6900</f>
        <v>0</v>
      </c>
      <c r="V6900" s="119">
        <v>21</v>
      </c>
      <c r="W6900" s="119">
        <f>O6900*(V6900/100)</f>
        <v>0</v>
      </c>
      <c r="X6900" s="119">
        <f>O6900+W6900</f>
        <v>0</v>
      </c>
      <c r="Y6900" s="120">
        <v>8</v>
      </c>
      <c r="Z6900" s="9"/>
      <c r="AA6900" s="9"/>
      <c r="AB6900" s="9"/>
    </row>
    <row r="6901" spans="1:28" ht="4.5" customHeight="1" outlineLevel="6" x14ac:dyDescent="0.15">
      <c r="B6901" s="197"/>
      <c r="C6901" s="199"/>
      <c r="D6901" s="199"/>
      <c r="E6901" s="199"/>
      <c r="F6901" s="10"/>
      <c r="G6901" s="10"/>
      <c r="H6901" s="10"/>
      <c r="I6901" s="203"/>
      <c r="J6901" s="205"/>
      <c r="K6901" s="159"/>
      <c r="L6901" s="159"/>
      <c r="M6901" s="159"/>
      <c r="N6901" s="113"/>
      <c r="O6901" s="153"/>
      <c r="P6901" s="205"/>
      <c r="Q6901" s="205"/>
      <c r="R6901" s="159"/>
      <c r="S6901" s="159"/>
      <c r="T6901" s="159"/>
      <c r="U6901" s="159"/>
      <c r="V6901" s="153"/>
      <c r="W6901" s="153"/>
      <c r="X6901" s="153"/>
      <c r="Y6901" s="10"/>
      <c r="Z6901" s="9"/>
      <c r="AA6901" s="9"/>
      <c r="AB6901" s="9"/>
    </row>
    <row r="6902" spans="1:28" ht="42.75" outlineLevel="6" x14ac:dyDescent="0.15">
      <c r="B6902" s="197"/>
      <c r="C6902" s="198"/>
      <c r="D6902" s="114">
        <v>1683</v>
      </c>
      <c r="E6902" s="114"/>
      <c r="F6902" s="115"/>
      <c r="G6902" s="115" t="s">
        <v>2420</v>
      </c>
      <c r="H6902" s="115" t="s">
        <v>2419</v>
      </c>
      <c r="I6902" s="116" t="s">
        <v>2418</v>
      </c>
      <c r="J6902" s="117" t="s">
        <v>584</v>
      </c>
      <c r="K6902" s="118">
        <v>350</v>
      </c>
      <c r="L6902" s="118">
        <v>0</v>
      </c>
      <c r="M6902" s="118">
        <v>350</v>
      </c>
      <c r="N6902" s="271"/>
      <c r="O6902" s="119">
        <f>M6902*N6902</f>
        <v>0</v>
      </c>
      <c r="P6902" s="117" t="s">
        <v>697</v>
      </c>
      <c r="Q6902" s="117" t="s">
        <v>9413</v>
      </c>
      <c r="R6902" s="118"/>
      <c r="S6902" s="118">
        <f>M6902*R6902</f>
        <v>0</v>
      </c>
      <c r="T6902" s="118"/>
      <c r="U6902" s="118">
        <f>M6902*T6902</f>
        <v>0</v>
      </c>
      <c r="V6902" s="119">
        <v>21</v>
      </c>
      <c r="W6902" s="119">
        <f>O6902*(V6902/100)</f>
        <v>0</v>
      </c>
      <c r="X6902" s="119">
        <f>O6902+W6902</f>
        <v>0</v>
      </c>
      <c r="Y6902" s="120">
        <v>8</v>
      </c>
      <c r="Z6902" s="9"/>
      <c r="AA6902" s="9"/>
      <c r="AB6902" s="9"/>
    </row>
    <row r="6903" spans="1:28" ht="4.5" customHeight="1" outlineLevel="6" x14ac:dyDescent="0.15">
      <c r="B6903" s="197"/>
      <c r="C6903" s="199"/>
      <c r="D6903" s="199"/>
      <c r="E6903" s="199"/>
      <c r="F6903" s="10"/>
      <c r="G6903" s="10"/>
      <c r="H6903" s="10"/>
      <c r="I6903" s="203"/>
      <c r="J6903" s="205"/>
      <c r="K6903" s="159"/>
      <c r="L6903" s="159"/>
      <c r="M6903" s="159"/>
      <c r="N6903" s="113"/>
      <c r="O6903" s="153"/>
      <c r="P6903" s="205"/>
      <c r="Q6903" s="205"/>
      <c r="R6903" s="159"/>
      <c r="S6903" s="159"/>
      <c r="T6903" s="159"/>
      <c r="U6903" s="159"/>
      <c r="V6903" s="153"/>
      <c r="W6903" s="153"/>
      <c r="X6903" s="153"/>
      <c r="Y6903" s="10"/>
      <c r="Z6903" s="9"/>
      <c r="AA6903" s="9"/>
      <c r="AB6903" s="9"/>
    </row>
    <row r="6904" spans="1:28" ht="57" outlineLevel="6" x14ac:dyDescent="0.15">
      <c r="B6904" s="197"/>
      <c r="C6904" s="198"/>
      <c r="D6904" s="114">
        <v>1684</v>
      </c>
      <c r="E6904" s="114"/>
      <c r="F6904" s="115"/>
      <c r="G6904" s="115" t="s">
        <v>2417</v>
      </c>
      <c r="H6904" s="115" t="s">
        <v>2416</v>
      </c>
      <c r="I6904" s="116" t="s">
        <v>2415</v>
      </c>
      <c r="J6904" s="117" t="s">
        <v>584</v>
      </c>
      <c r="K6904" s="118">
        <v>50</v>
      </c>
      <c r="L6904" s="118">
        <v>0</v>
      </c>
      <c r="M6904" s="118">
        <v>50</v>
      </c>
      <c r="N6904" s="271"/>
      <c r="O6904" s="119">
        <f>M6904*N6904</f>
        <v>0</v>
      </c>
      <c r="P6904" s="117" t="s">
        <v>697</v>
      </c>
      <c r="Q6904" s="117" t="s">
        <v>9413</v>
      </c>
      <c r="R6904" s="118"/>
      <c r="S6904" s="118">
        <f>M6904*R6904</f>
        <v>0</v>
      </c>
      <c r="T6904" s="118"/>
      <c r="U6904" s="118">
        <f>M6904*T6904</f>
        <v>0</v>
      </c>
      <c r="V6904" s="119">
        <v>21</v>
      </c>
      <c r="W6904" s="119">
        <f>O6904*(V6904/100)</f>
        <v>0</v>
      </c>
      <c r="X6904" s="119">
        <f>O6904+W6904</f>
        <v>0</v>
      </c>
      <c r="Y6904" s="120">
        <v>8</v>
      </c>
      <c r="Z6904" s="9"/>
      <c r="AA6904" s="9"/>
      <c r="AB6904" s="9"/>
    </row>
    <row r="6905" spans="1:28" ht="4.5" customHeight="1" outlineLevel="6" x14ac:dyDescent="0.15">
      <c r="B6905" s="197"/>
      <c r="C6905" s="199"/>
      <c r="D6905" s="199"/>
      <c r="E6905" s="199"/>
      <c r="F6905" s="10"/>
      <c r="G6905" s="10"/>
      <c r="H6905" s="10"/>
      <c r="I6905" s="203"/>
      <c r="J6905" s="205"/>
      <c r="K6905" s="159"/>
      <c r="L6905" s="159"/>
      <c r="M6905" s="159"/>
      <c r="N6905" s="113"/>
      <c r="O6905" s="153"/>
      <c r="P6905" s="205"/>
      <c r="Q6905" s="205"/>
      <c r="R6905" s="159"/>
      <c r="S6905" s="159"/>
      <c r="T6905" s="159"/>
      <c r="U6905" s="159"/>
      <c r="V6905" s="153"/>
      <c r="W6905" s="153"/>
      <c r="X6905" s="153"/>
      <c r="Y6905" s="10"/>
      <c r="Z6905" s="9"/>
      <c r="AA6905" s="9"/>
      <c r="AB6905" s="9"/>
    </row>
    <row r="6906" spans="1:28" ht="42.75" outlineLevel="6" x14ac:dyDescent="0.15">
      <c r="B6906" s="197"/>
      <c r="C6906" s="198"/>
      <c r="D6906" s="114">
        <v>1685</v>
      </c>
      <c r="E6906" s="114"/>
      <c r="F6906" s="115"/>
      <c r="G6906" s="115" t="s">
        <v>2414</v>
      </c>
      <c r="H6906" s="115" t="s">
        <v>2413</v>
      </c>
      <c r="I6906" s="116" t="s">
        <v>2412</v>
      </c>
      <c r="J6906" s="117" t="s">
        <v>584</v>
      </c>
      <c r="K6906" s="118">
        <v>50</v>
      </c>
      <c r="L6906" s="118">
        <v>0</v>
      </c>
      <c r="M6906" s="118">
        <v>50</v>
      </c>
      <c r="N6906" s="271"/>
      <c r="O6906" s="119">
        <f>M6906*N6906</f>
        <v>0</v>
      </c>
      <c r="P6906" s="117" t="s">
        <v>697</v>
      </c>
      <c r="Q6906" s="117" t="s">
        <v>9413</v>
      </c>
      <c r="R6906" s="118"/>
      <c r="S6906" s="118">
        <f>M6906*R6906</f>
        <v>0</v>
      </c>
      <c r="T6906" s="118"/>
      <c r="U6906" s="118">
        <f>M6906*T6906</f>
        <v>0</v>
      </c>
      <c r="V6906" s="119">
        <v>21</v>
      </c>
      <c r="W6906" s="119">
        <f>O6906*(V6906/100)</f>
        <v>0</v>
      </c>
      <c r="X6906" s="119">
        <f>O6906+W6906</f>
        <v>0</v>
      </c>
      <c r="Y6906" s="120">
        <v>8</v>
      </c>
      <c r="Z6906" s="9"/>
      <c r="AA6906" s="9"/>
      <c r="AB6906" s="9"/>
    </row>
    <row r="6907" spans="1:28" ht="4.5" customHeight="1" outlineLevel="6" x14ac:dyDescent="0.15">
      <c r="B6907" s="197"/>
      <c r="C6907" s="199"/>
      <c r="D6907" s="199"/>
      <c r="E6907" s="199"/>
      <c r="F6907" s="10"/>
      <c r="G6907" s="10"/>
      <c r="H6907" s="10"/>
      <c r="I6907" s="203"/>
      <c r="J6907" s="205"/>
      <c r="K6907" s="159"/>
      <c r="L6907" s="159"/>
      <c r="M6907" s="159"/>
      <c r="N6907" s="113"/>
      <c r="O6907" s="153"/>
      <c r="P6907" s="205"/>
      <c r="Q6907" s="205"/>
      <c r="R6907" s="159"/>
      <c r="S6907" s="159"/>
      <c r="T6907" s="159"/>
      <c r="U6907" s="159"/>
      <c r="V6907" s="153"/>
      <c r="W6907" s="153"/>
      <c r="X6907" s="153"/>
      <c r="Y6907" s="10"/>
      <c r="Z6907" s="9"/>
      <c r="AA6907" s="9"/>
      <c r="AB6907" s="9"/>
    </row>
    <row r="6908" spans="1:28" ht="28.5" outlineLevel="6" x14ac:dyDescent="0.15">
      <c r="B6908" s="197"/>
      <c r="C6908" s="198"/>
      <c r="D6908" s="114">
        <v>1686</v>
      </c>
      <c r="E6908" s="114"/>
      <c r="F6908" s="115"/>
      <c r="G6908" s="115" t="s">
        <v>2411</v>
      </c>
      <c r="H6908" s="115" t="s">
        <v>2410</v>
      </c>
      <c r="I6908" s="116" t="s">
        <v>2409</v>
      </c>
      <c r="J6908" s="117" t="s">
        <v>584</v>
      </c>
      <c r="K6908" s="118">
        <v>550</v>
      </c>
      <c r="L6908" s="118">
        <v>0</v>
      </c>
      <c r="M6908" s="118">
        <v>550</v>
      </c>
      <c r="N6908" s="271"/>
      <c r="O6908" s="119">
        <f>M6908*N6908</f>
        <v>0</v>
      </c>
      <c r="P6908" s="117" t="s">
        <v>697</v>
      </c>
      <c r="Q6908" s="117" t="s">
        <v>9413</v>
      </c>
      <c r="R6908" s="118"/>
      <c r="S6908" s="118">
        <f>M6908*R6908</f>
        <v>0</v>
      </c>
      <c r="T6908" s="118"/>
      <c r="U6908" s="118">
        <f>M6908*T6908</f>
        <v>0</v>
      </c>
      <c r="V6908" s="119">
        <v>21</v>
      </c>
      <c r="W6908" s="119">
        <f>O6908*(V6908/100)</f>
        <v>0</v>
      </c>
      <c r="X6908" s="119">
        <f>O6908+W6908</f>
        <v>0</v>
      </c>
      <c r="Y6908" s="120">
        <v>8</v>
      </c>
      <c r="Z6908" s="9"/>
      <c r="AA6908" s="9"/>
      <c r="AB6908" s="9"/>
    </row>
    <row r="6909" spans="1:28" ht="4.5" customHeight="1" outlineLevel="6" x14ac:dyDescent="0.15">
      <c r="B6909" s="197"/>
      <c r="C6909" s="199"/>
      <c r="D6909" s="199"/>
      <c r="E6909" s="199"/>
      <c r="F6909" s="10"/>
      <c r="G6909" s="10"/>
      <c r="H6909" s="10"/>
      <c r="I6909" s="203"/>
      <c r="J6909" s="205"/>
      <c r="K6909" s="159"/>
      <c r="L6909" s="159"/>
      <c r="M6909" s="159"/>
      <c r="N6909" s="113"/>
      <c r="O6909" s="153"/>
      <c r="P6909" s="205"/>
      <c r="Q6909" s="205"/>
      <c r="R6909" s="159"/>
      <c r="S6909" s="159"/>
      <c r="T6909" s="159"/>
      <c r="U6909" s="159"/>
      <c r="V6909" s="153"/>
      <c r="W6909" s="153"/>
      <c r="X6909" s="153"/>
      <c r="Y6909" s="10"/>
      <c r="Z6909" s="9"/>
      <c r="AA6909" s="9"/>
      <c r="AB6909" s="9"/>
    </row>
    <row r="6910" spans="1:28" ht="28.5" outlineLevel="6" x14ac:dyDescent="0.15">
      <c r="B6910" s="197"/>
      <c r="C6910" s="198"/>
      <c r="D6910" s="114">
        <v>1687</v>
      </c>
      <c r="E6910" s="114"/>
      <c r="F6910" s="115"/>
      <c r="G6910" s="115" t="s">
        <v>2408</v>
      </c>
      <c r="H6910" s="115" t="s">
        <v>2407</v>
      </c>
      <c r="I6910" s="116" t="s">
        <v>2406</v>
      </c>
      <c r="J6910" s="117" t="s">
        <v>584</v>
      </c>
      <c r="K6910" s="118">
        <v>100</v>
      </c>
      <c r="L6910" s="118">
        <v>0</v>
      </c>
      <c r="M6910" s="118">
        <v>100</v>
      </c>
      <c r="N6910" s="271"/>
      <c r="O6910" s="119">
        <f>M6910*N6910</f>
        <v>0</v>
      </c>
      <c r="P6910" s="117" t="s">
        <v>697</v>
      </c>
      <c r="Q6910" s="117" t="s">
        <v>9413</v>
      </c>
      <c r="R6910" s="118"/>
      <c r="S6910" s="118">
        <f>M6910*R6910</f>
        <v>0</v>
      </c>
      <c r="T6910" s="118"/>
      <c r="U6910" s="118">
        <f>M6910*T6910</f>
        <v>0</v>
      </c>
      <c r="V6910" s="119">
        <v>21</v>
      </c>
      <c r="W6910" s="119">
        <f>O6910*(V6910/100)</f>
        <v>0</v>
      </c>
      <c r="X6910" s="119">
        <f>O6910+W6910</f>
        <v>0</v>
      </c>
      <c r="Y6910" s="120">
        <v>8</v>
      </c>
      <c r="Z6910" s="9"/>
      <c r="AA6910" s="9"/>
      <c r="AB6910" s="9"/>
    </row>
    <row r="6911" spans="1:28" ht="4.5" customHeight="1" outlineLevel="6" x14ac:dyDescent="0.15">
      <c r="B6911" s="197"/>
      <c r="C6911" s="199"/>
      <c r="D6911" s="199"/>
      <c r="E6911" s="199"/>
      <c r="F6911" s="10"/>
      <c r="G6911" s="10"/>
      <c r="H6911" s="10"/>
      <c r="I6911" s="203"/>
      <c r="J6911" s="205"/>
      <c r="K6911" s="159"/>
      <c r="L6911" s="159"/>
      <c r="M6911" s="159"/>
      <c r="N6911" s="113"/>
      <c r="O6911" s="153"/>
      <c r="P6911" s="205"/>
      <c r="Q6911" s="205"/>
      <c r="R6911" s="159"/>
      <c r="S6911" s="159"/>
      <c r="T6911" s="159"/>
      <c r="U6911" s="159"/>
      <c r="V6911" s="153"/>
      <c r="W6911" s="153"/>
      <c r="X6911" s="153"/>
      <c r="Y6911" s="10"/>
      <c r="Z6911" s="9"/>
      <c r="AA6911" s="9"/>
      <c r="AB6911" s="9"/>
    </row>
    <row r="6912" spans="1:28" ht="14.25" outlineLevel="6" x14ac:dyDescent="0.15">
      <c r="B6912" s="197"/>
      <c r="C6912" s="198"/>
      <c r="D6912" s="114">
        <v>1688</v>
      </c>
      <c r="E6912" s="114"/>
      <c r="F6912" s="115"/>
      <c r="G6912" s="115" t="s">
        <v>2405</v>
      </c>
      <c r="H6912" s="115" t="s">
        <v>2404</v>
      </c>
      <c r="I6912" s="116" t="s">
        <v>2403</v>
      </c>
      <c r="J6912" s="117" t="s">
        <v>1011</v>
      </c>
      <c r="K6912" s="118">
        <v>1</v>
      </c>
      <c r="L6912" s="118">
        <v>0</v>
      </c>
      <c r="M6912" s="118">
        <v>1</v>
      </c>
      <c r="N6912" s="271"/>
      <c r="O6912" s="119">
        <f>M6912*N6912</f>
        <v>0</v>
      </c>
      <c r="P6912" s="117" t="s">
        <v>697</v>
      </c>
      <c r="Q6912" s="117" t="s">
        <v>9413</v>
      </c>
      <c r="R6912" s="118"/>
      <c r="S6912" s="118">
        <f>M6912*R6912</f>
        <v>0</v>
      </c>
      <c r="T6912" s="118"/>
      <c r="U6912" s="118">
        <f>M6912*T6912</f>
        <v>0</v>
      </c>
      <c r="V6912" s="119">
        <v>21</v>
      </c>
      <c r="W6912" s="119">
        <f>O6912*(V6912/100)</f>
        <v>0</v>
      </c>
      <c r="X6912" s="119">
        <f>O6912+W6912</f>
        <v>0</v>
      </c>
      <c r="Y6912" s="120">
        <v>8</v>
      </c>
      <c r="Z6912" s="9"/>
      <c r="AA6912" s="9"/>
      <c r="AB6912" s="9"/>
    </row>
    <row r="6913" spans="1:28" ht="4.5" customHeight="1" outlineLevel="6" x14ac:dyDescent="0.15">
      <c r="B6913" s="197"/>
      <c r="C6913" s="199"/>
      <c r="D6913" s="199"/>
      <c r="E6913" s="199"/>
      <c r="F6913" s="10"/>
      <c r="G6913" s="10"/>
      <c r="H6913" s="10"/>
      <c r="I6913" s="203"/>
      <c r="J6913" s="205"/>
      <c r="K6913" s="159"/>
      <c r="L6913" s="159"/>
      <c r="M6913" s="159"/>
      <c r="N6913" s="113"/>
      <c r="O6913" s="153"/>
      <c r="P6913" s="205"/>
      <c r="Q6913" s="205"/>
      <c r="R6913" s="159"/>
      <c r="S6913" s="159"/>
      <c r="T6913" s="159"/>
      <c r="U6913" s="159"/>
      <c r="V6913" s="153"/>
      <c r="W6913" s="153"/>
      <c r="X6913" s="153"/>
      <c r="Y6913" s="10"/>
      <c r="Z6913" s="9"/>
      <c r="AA6913" s="9"/>
      <c r="AB6913" s="9"/>
    </row>
    <row r="6914" spans="1:28" ht="14.25" outlineLevel="6" x14ac:dyDescent="0.15">
      <c r="B6914" s="197"/>
      <c r="C6914" s="198"/>
      <c r="D6914" s="114">
        <v>1689</v>
      </c>
      <c r="E6914" s="114"/>
      <c r="F6914" s="115"/>
      <c r="G6914" s="115" t="s">
        <v>2402</v>
      </c>
      <c r="H6914" s="115" t="s">
        <v>2401</v>
      </c>
      <c r="I6914" s="116" t="s">
        <v>1958</v>
      </c>
      <c r="J6914" s="117" t="s">
        <v>1011</v>
      </c>
      <c r="K6914" s="118">
        <v>1</v>
      </c>
      <c r="L6914" s="118">
        <v>0</v>
      </c>
      <c r="M6914" s="118">
        <v>1</v>
      </c>
      <c r="N6914" s="271"/>
      <c r="O6914" s="119">
        <f>M6914*N6914</f>
        <v>0</v>
      </c>
      <c r="P6914" s="117" t="s">
        <v>697</v>
      </c>
      <c r="Q6914" s="117" t="s">
        <v>9413</v>
      </c>
      <c r="R6914" s="118"/>
      <c r="S6914" s="118">
        <f>M6914*R6914</f>
        <v>0</v>
      </c>
      <c r="T6914" s="118"/>
      <c r="U6914" s="118">
        <f>M6914*T6914</f>
        <v>0</v>
      </c>
      <c r="V6914" s="119">
        <v>21</v>
      </c>
      <c r="W6914" s="119">
        <f>O6914*(V6914/100)</f>
        <v>0</v>
      </c>
      <c r="X6914" s="119">
        <f>O6914+W6914</f>
        <v>0</v>
      </c>
      <c r="Y6914" s="120">
        <v>8</v>
      </c>
      <c r="Z6914" s="9"/>
      <c r="AA6914" s="9"/>
      <c r="AB6914" s="9"/>
    </row>
    <row r="6915" spans="1:28" ht="4.5" customHeight="1" outlineLevel="6" x14ac:dyDescent="0.15">
      <c r="B6915" s="197"/>
      <c r="C6915" s="199"/>
      <c r="D6915" s="199"/>
      <c r="E6915" s="199"/>
      <c r="F6915" s="10"/>
      <c r="G6915" s="10"/>
      <c r="H6915" s="10"/>
      <c r="I6915" s="203"/>
      <c r="J6915" s="205"/>
      <c r="K6915" s="159"/>
      <c r="L6915" s="159"/>
      <c r="M6915" s="159"/>
      <c r="N6915" s="113"/>
      <c r="O6915" s="153"/>
      <c r="P6915" s="205"/>
      <c r="Q6915" s="205"/>
      <c r="R6915" s="159"/>
      <c r="S6915" s="159"/>
      <c r="T6915" s="159"/>
      <c r="U6915" s="159"/>
      <c r="V6915" s="153"/>
      <c r="W6915" s="153"/>
      <c r="X6915" s="153"/>
      <c r="Y6915" s="10"/>
      <c r="Z6915" s="9"/>
      <c r="AA6915" s="9"/>
      <c r="AB6915" s="9"/>
    </row>
    <row r="6916" spans="1:28" ht="14.25" outlineLevel="6" x14ac:dyDescent="0.15">
      <c r="B6916" s="197"/>
      <c r="C6916" s="198"/>
      <c r="D6916" s="114">
        <v>1690</v>
      </c>
      <c r="E6916" s="114"/>
      <c r="F6916" s="115"/>
      <c r="G6916" s="115" t="s">
        <v>2400</v>
      </c>
      <c r="H6916" s="115" t="s">
        <v>2399</v>
      </c>
      <c r="I6916" s="116" t="s">
        <v>1955</v>
      </c>
      <c r="J6916" s="117" t="s">
        <v>1011</v>
      </c>
      <c r="K6916" s="118">
        <v>1</v>
      </c>
      <c r="L6916" s="118">
        <v>0</v>
      </c>
      <c r="M6916" s="118">
        <v>1</v>
      </c>
      <c r="N6916" s="271"/>
      <c r="O6916" s="119">
        <f>M6916*N6916</f>
        <v>0</v>
      </c>
      <c r="P6916" s="117" t="s">
        <v>697</v>
      </c>
      <c r="Q6916" s="117" t="s">
        <v>9413</v>
      </c>
      <c r="R6916" s="118"/>
      <c r="S6916" s="118">
        <f>M6916*R6916</f>
        <v>0</v>
      </c>
      <c r="T6916" s="118"/>
      <c r="U6916" s="118">
        <f>M6916*T6916</f>
        <v>0</v>
      </c>
      <c r="V6916" s="119">
        <v>21</v>
      </c>
      <c r="W6916" s="119">
        <f>O6916*(V6916/100)</f>
        <v>0</v>
      </c>
      <c r="X6916" s="119">
        <f>O6916+W6916</f>
        <v>0</v>
      </c>
      <c r="Y6916" s="120">
        <v>8</v>
      </c>
      <c r="Z6916" s="9"/>
      <c r="AA6916" s="9"/>
      <c r="AB6916" s="9"/>
    </row>
    <row r="6917" spans="1:28" ht="4.5" customHeight="1" outlineLevel="6" x14ac:dyDescent="0.15">
      <c r="B6917" s="197"/>
      <c r="C6917" s="199"/>
      <c r="D6917" s="199"/>
      <c r="E6917" s="199"/>
      <c r="F6917" s="10"/>
      <c r="G6917" s="10"/>
      <c r="H6917" s="10"/>
      <c r="I6917" s="203"/>
      <c r="J6917" s="205"/>
      <c r="K6917" s="159"/>
      <c r="L6917" s="159"/>
      <c r="M6917" s="159"/>
      <c r="N6917" s="113"/>
      <c r="O6917" s="153"/>
      <c r="P6917" s="205"/>
      <c r="Q6917" s="205"/>
      <c r="R6917" s="159"/>
      <c r="S6917" s="159"/>
      <c r="T6917" s="159"/>
      <c r="U6917" s="159"/>
      <c r="V6917" s="153"/>
      <c r="W6917" s="153"/>
      <c r="X6917" s="153"/>
      <c r="Y6917" s="10"/>
      <c r="Z6917" s="9"/>
      <c r="AA6917" s="9"/>
      <c r="AB6917" s="9"/>
    </row>
    <row r="6918" spans="1:28" ht="14.25" outlineLevel="6" x14ac:dyDescent="0.15">
      <c r="B6918" s="197"/>
      <c r="C6918" s="198"/>
      <c r="D6918" s="114">
        <v>1691</v>
      </c>
      <c r="E6918" s="114"/>
      <c r="F6918" s="115"/>
      <c r="G6918" s="115" t="s">
        <v>2398</v>
      </c>
      <c r="H6918" s="115" t="s">
        <v>2397</v>
      </c>
      <c r="I6918" s="116" t="s">
        <v>1952</v>
      </c>
      <c r="J6918" s="117" t="s">
        <v>1011</v>
      </c>
      <c r="K6918" s="118">
        <v>1</v>
      </c>
      <c r="L6918" s="118">
        <v>0</v>
      </c>
      <c r="M6918" s="118">
        <v>1</v>
      </c>
      <c r="N6918" s="271"/>
      <c r="O6918" s="119">
        <f>M6918*N6918</f>
        <v>0</v>
      </c>
      <c r="P6918" s="117" t="s">
        <v>697</v>
      </c>
      <c r="Q6918" s="117" t="s">
        <v>9413</v>
      </c>
      <c r="R6918" s="118"/>
      <c r="S6918" s="118">
        <f>M6918*R6918</f>
        <v>0</v>
      </c>
      <c r="T6918" s="118"/>
      <c r="U6918" s="118">
        <f>M6918*T6918</f>
        <v>0</v>
      </c>
      <c r="V6918" s="119">
        <v>21</v>
      </c>
      <c r="W6918" s="119">
        <f>O6918*(V6918/100)</f>
        <v>0</v>
      </c>
      <c r="X6918" s="119">
        <f>O6918+W6918</f>
        <v>0</v>
      </c>
      <c r="Y6918" s="120">
        <v>8</v>
      </c>
      <c r="Z6918" s="9"/>
      <c r="AA6918" s="9"/>
      <c r="AB6918" s="9"/>
    </row>
    <row r="6919" spans="1:28" ht="4.5" customHeight="1" outlineLevel="6" x14ac:dyDescent="0.15">
      <c r="B6919" s="197"/>
      <c r="C6919" s="199"/>
      <c r="D6919" s="199"/>
      <c r="E6919" s="199"/>
      <c r="F6919" s="10"/>
      <c r="G6919" s="10"/>
      <c r="H6919" s="10"/>
      <c r="I6919" s="203"/>
      <c r="J6919" s="205"/>
      <c r="K6919" s="159"/>
      <c r="L6919" s="159"/>
      <c r="M6919" s="159"/>
      <c r="N6919" s="113"/>
      <c r="O6919" s="153"/>
      <c r="P6919" s="205"/>
      <c r="Q6919" s="205"/>
      <c r="R6919" s="159"/>
      <c r="S6919" s="159"/>
      <c r="T6919" s="159"/>
      <c r="U6919" s="159"/>
      <c r="V6919" s="153"/>
      <c r="W6919" s="153"/>
      <c r="X6919" s="153"/>
      <c r="Y6919" s="10"/>
      <c r="Z6919" s="9"/>
      <c r="AA6919" s="9"/>
      <c r="AB6919" s="9"/>
    </row>
    <row r="6920" spans="1:28" ht="14.25" outlineLevel="6" x14ac:dyDescent="0.15">
      <c r="B6920" s="197"/>
      <c r="C6920" s="198"/>
      <c r="D6920" s="114">
        <v>1692</v>
      </c>
      <c r="E6920" s="114"/>
      <c r="F6920" s="115"/>
      <c r="G6920" s="115" t="s">
        <v>2396</v>
      </c>
      <c r="H6920" s="115" t="s">
        <v>2395</v>
      </c>
      <c r="I6920" s="116" t="s">
        <v>1949</v>
      </c>
      <c r="J6920" s="117" t="s">
        <v>584</v>
      </c>
      <c r="K6920" s="118">
        <v>300</v>
      </c>
      <c r="L6920" s="118">
        <v>0</v>
      </c>
      <c r="M6920" s="118">
        <v>300</v>
      </c>
      <c r="N6920" s="271"/>
      <c r="O6920" s="119">
        <f>M6920*N6920</f>
        <v>0</v>
      </c>
      <c r="P6920" s="117" t="s">
        <v>697</v>
      </c>
      <c r="Q6920" s="117" t="s">
        <v>9413</v>
      </c>
      <c r="R6920" s="118"/>
      <c r="S6920" s="118">
        <f>M6920*R6920</f>
        <v>0</v>
      </c>
      <c r="T6920" s="118"/>
      <c r="U6920" s="118">
        <f>M6920*T6920</f>
        <v>0</v>
      </c>
      <c r="V6920" s="119">
        <v>21</v>
      </c>
      <c r="W6920" s="119">
        <f>O6920*(V6920/100)</f>
        <v>0</v>
      </c>
      <c r="X6920" s="119">
        <f>O6920+W6920</f>
        <v>0</v>
      </c>
      <c r="Y6920" s="120">
        <v>8</v>
      </c>
      <c r="Z6920" s="9"/>
      <c r="AA6920" s="9"/>
      <c r="AB6920" s="9"/>
    </row>
    <row r="6921" spans="1:28" ht="4.5" customHeight="1" outlineLevel="6" x14ac:dyDescent="0.15">
      <c r="B6921" s="197"/>
      <c r="C6921" s="199"/>
      <c r="D6921" s="199"/>
      <c r="E6921" s="199"/>
      <c r="F6921" s="10"/>
      <c r="G6921" s="10"/>
      <c r="H6921" s="10"/>
      <c r="I6921" s="203"/>
      <c r="J6921" s="205"/>
      <c r="K6921" s="159"/>
      <c r="L6921" s="159"/>
      <c r="M6921" s="159"/>
      <c r="N6921" s="113"/>
      <c r="O6921" s="153"/>
      <c r="P6921" s="205"/>
      <c r="Q6921" s="205"/>
      <c r="R6921" s="159"/>
      <c r="S6921" s="159"/>
      <c r="T6921" s="159"/>
      <c r="U6921" s="159"/>
      <c r="V6921" s="153"/>
      <c r="W6921" s="153"/>
      <c r="X6921" s="153"/>
      <c r="Y6921" s="10"/>
      <c r="Z6921" s="9"/>
      <c r="AA6921" s="9"/>
      <c r="AB6921" s="9"/>
    </row>
    <row r="6922" spans="1:28" ht="14.25" outlineLevel="6" x14ac:dyDescent="0.15">
      <c r="B6922" s="197"/>
      <c r="C6922" s="198"/>
      <c r="D6922" s="114">
        <v>1693</v>
      </c>
      <c r="E6922" s="114"/>
      <c r="F6922" s="115"/>
      <c r="G6922" s="115" t="s">
        <v>2394</v>
      </c>
      <c r="H6922" s="115" t="s">
        <v>2393</v>
      </c>
      <c r="I6922" s="116" t="s">
        <v>2392</v>
      </c>
      <c r="J6922" s="117" t="s">
        <v>1011</v>
      </c>
      <c r="K6922" s="118">
        <v>1</v>
      </c>
      <c r="L6922" s="118">
        <v>0</v>
      </c>
      <c r="M6922" s="118">
        <v>1</v>
      </c>
      <c r="N6922" s="271"/>
      <c r="O6922" s="119">
        <f>M6922*N6922</f>
        <v>0</v>
      </c>
      <c r="P6922" s="117" t="s">
        <v>697</v>
      </c>
      <c r="Q6922" s="117" t="s">
        <v>9413</v>
      </c>
      <c r="R6922" s="118"/>
      <c r="S6922" s="118">
        <f>M6922*R6922</f>
        <v>0</v>
      </c>
      <c r="T6922" s="118"/>
      <c r="U6922" s="118">
        <f>M6922*T6922</f>
        <v>0</v>
      </c>
      <c r="V6922" s="119">
        <v>21</v>
      </c>
      <c r="W6922" s="119">
        <f>O6922*(V6922/100)</f>
        <v>0</v>
      </c>
      <c r="X6922" s="119">
        <f>O6922+W6922</f>
        <v>0</v>
      </c>
      <c r="Y6922" s="120">
        <v>8</v>
      </c>
      <c r="Z6922" s="9"/>
      <c r="AA6922" s="9"/>
      <c r="AB6922" s="9"/>
    </row>
    <row r="6923" spans="1:28" ht="4.5" customHeight="1" outlineLevel="6" x14ac:dyDescent="0.15">
      <c r="B6923" s="197"/>
      <c r="C6923" s="199"/>
      <c r="D6923" s="199"/>
      <c r="E6923" s="199"/>
      <c r="F6923" s="10"/>
      <c r="G6923" s="10"/>
      <c r="H6923" s="10"/>
      <c r="I6923" s="203"/>
      <c r="J6923" s="205"/>
      <c r="K6923" s="159"/>
      <c r="L6923" s="159"/>
      <c r="M6923" s="159"/>
      <c r="N6923" s="113"/>
      <c r="O6923" s="153"/>
      <c r="P6923" s="205"/>
      <c r="Q6923" s="205"/>
      <c r="R6923" s="159"/>
      <c r="S6923" s="159"/>
      <c r="T6923" s="159"/>
      <c r="U6923" s="159"/>
      <c r="V6923" s="153"/>
      <c r="W6923" s="153"/>
      <c r="X6923" s="153"/>
      <c r="Y6923" s="10"/>
      <c r="Z6923" s="9"/>
      <c r="AA6923" s="9"/>
      <c r="AB6923" s="9"/>
    </row>
    <row r="6924" spans="1:28" outlineLevel="6" x14ac:dyDescent="0.15">
      <c r="B6924" s="6"/>
      <c r="C6924" s="6"/>
      <c r="D6924" s="6"/>
      <c r="E6924" s="6"/>
      <c r="F6924" s="6"/>
      <c r="G6924" s="6"/>
      <c r="H6924" s="6"/>
      <c r="I6924" s="6"/>
      <c r="J6924" s="6"/>
      <c r="K6924" s="6"/>
      <c r="L6924" s="6"/>
      <c r="M6924" s="6"/>
      <c r="N6924" s="9"/>
      <c r="O6924" s="9"/>
      <c r="P6924" s="6"/>
      <c r="Q6924" s="6"/>
      <c r="R6924" s="6"/>
      <c r="S6924" s="6"/>
      <c r="T6924" s="6"/>
      <c r="U6924" s="6"/>
      <c r="V6924" s="6"/>
      <c r="W6924" s="9"/>
      <c r="X6924" s="9"/>
      <c r="Y6924" s="9"/>
    </row>
    <row r="6925" spans="1:28" ht="13.5" outlineLevel="5" x14ac:dyDescent="0.25">
      <c r="A6925" s="189" t="s">
        <v>1307</v>
      </c>
      <c r="B6925" s="239">
        <v>6</v>
      </c>
      <c r="C6925" s="240"/>
      <c r="D6925" s="240"/>
      <c r="E6925" s="240"/>
      <c r="F6925" s="193"/>
      <c r="G6925" s="193"/>
      <c r="H6925" s="193"/>
      <c r="I6925" s="241" t="s">
        <v>1306</v>
      </c>
      <c r="J6925" s="242"/>
      <c r="K6925" s="243"/>
      <c r="L6925" s="243"/>
      <c r="M6925" s="243"/>
      <c r="N6925" s="193"/>
      <c r="O6925" s="191">
        <f>SUBTOTAL(9,O6926:O6934)</f>
        <v>0</v>
      </c>
      <c r="P6925" s="242" t="s">
        <v>475</v>
      </c>
      <c r="Q6925" s="242"/>
      <c r="R6925" s="243"/>
      <c r="S6925" s="192">
        <f>SUBTOTAL(9,S6926:S6934)</f>
        <v>0</v>
      </c>
      <c r="T6925" s="243"/>
      <c r="U6925" s="192">
        <f>SUBTOTAL(9,U6926:U6934)</f>
        <v>0</v>
      </c>
      <c r="V6925" s="244"/>
      <c r="W6925" s="191">
        <f>SUBTOTAL(9,W6926:W6934)</f>
        <v>0</v>
      </c>
      <c r="X6925" s="191">
        <f>SUBTOTAL(9,X6926:X6934)</f>
        <v>0</v>
      </c>
      <c r="Y6925" s="189"/>
      <c r="Z6925" s="6"/>
      <c r="AA6925" s="9"/>
      <c r="AB6925" s="9"/>
    </row>
    <row r="6926" spans="1:28" ht="14.25" outlineLevel="6" x14ac:dyDescent="0.15">
      <c r="B6926" s="197"/>
      <c r="C6926" s="198"/>
      <c r="D6926" s="114">
        <v>1694</v>
      </c>
      <c r="E6926" s="114"/>
      <c r="F6926" s="115"/>
      <c r="G6926" s="115" t="s">
        <v>2391</v>
      </c>
      <c r="H6926" s="115" t="s">
        <v>2390</v>
      </c>
      <c r="I6926" s="116" t="s">
        <v>1928</v>
      </c>
      <c r="J6926" s="117" t="s">
        <v>1011</v>
      </c>
      <c r="K6926" s="118">
        <v>1</v>
      </c>
      <c r="L6926" s="118">
        <v>0</v>
      </c>
      <c r="M6926" s="118">
        <v>1</v>
      </c>
      <c r="N6926" s="271"/>
      <c r="O6926" s="119">
        <f>M6926*N6926</f>
        <v>0</v>
      </c>
      <c r="P6926" s="117" t="s">
        <v>697</v>
      </c>
      <c r="Q6926" s="117" t="s">
        <v>9413</v>
      </c>
      <c r="R6926" s="118"/>
      <c r="S6926" s="118">
        <f>M6926*R6926</f>
        <v>0</v>
      </c>
      <c r="T6926" s="118"/>
      <c r="U6926" s="118">
        <f>M6926*T6926</f>
        <v>0</v>
      </c>
      <c r="V6926" s="119">
        <v>21</v>
      </c>
      <c r="W6926" s="119">
        <f>O6926*(V6926/100)</f>
        <v>0</v>
      </c>
      <c r="X6926" s="119">
        <f>O6926+W6926</f>
        <v>0</v>
      </c>
      <c r="Y6926" s="120">
        <v>8</v>
      </c>
      <c r="Z6926" s="9"/>
      <c r="AA6926" s="9"/>
      <c r="AB6926" s="9"/>
    </row>
    <row r="6927" spans="1:28" ht="4.5" customHeight="1" outlineLevel="6" x14ac:dyDescent="0.15">
      <c r="B6927" s="197"/>
      <c r="C6927" s="199"/>
      <c r="D6927" s="199"/>
      <c r="E6927" s="199"/>
      <c r="F6927" s="10"/>
      <c r="G6927" s="10"/>
      <c r="H6927" s="10"/>
      <c r="I6927" s="203"/>
      <c r="J6927" s="205"/>
      <c r="K6927" s="159"/>
      <c r="L6927" s="159"/>
      <c r="M6927" s="159"/>
      <c r="N6927" s="113"/>
      <c r="O6927" s="153"/>
      <c r="P6927" s="205"/>
      <c r="Q6927" s="205"/>
      <c r="R6927" s="159"/>
      <c r="S6927" s="159"/>
      <c r="T6927" s="159"/>
      <c r="U6927" s="159"/>
      <c r="V6927" s="153"/>
      <c r="W6927" s="153"/>
      <c r="X6927" s="153"/>
      <c r="Y6927" s="10"/>
      <c r="Z6927" s="9"/>
      <c r="AA6927" s="9"/>
      <c r="AB6927" s="9"/>
    </row>
    <row r="6928" spans="1:28" ht="14.25" outlineLevel="6" x14ac:dyDescent="0.15">
      <c r="B6928" s="197"/>
      <c r="C6928" s="198"/>
      <c r="D6928" s="114">
        <v>1695</v>
      </c>
      <c r="E6928" s="114"/>
      <c r="F6928" s="115"/>
      <c r="G6928" s="115" t="s">
        <v>2389</v>
      </c>
      <c r="H6928" s="115" t="s">
        <v>2388</v>
      </c>
      <c r="I6928" s="116" t="s">
        <v>1898</v>
      </c>
      <c r="J6928" s="117" t="s">
        <v>1011</v>
      </c>
      <c r="K6928" s="118">
        <v>1</v>
      </c>
      <c r="L6928" s="118">
        <v>0</v>
      </c>
      <c r="M6928" s="118">
        <v>1</v>
      </c>
      <c r="N6928" s="271"/>
      <c r="O6928" s="119">
        <f>M6928*N6928</f>
        <v>0</v>
      </c>
      <c r="P6928" s="117" t="s">
        <v>697</v>
      </c>
      <c r="Q6928" s="117" t="s">
        <v>9413</v>
      </c>
      <c r="R6928" s="118"/>
      <c r="S6928" s="118">
        <f>M6928*R6928</f>
        <v>0</v>
      </c>
      <c r="T6928" s="118"/>
      <c r="U6928" s="118">
        <f>M6928*T6928</f>
        <v>0</v>
      </c>
      <c r="V6928" s="119">
        <v>21</v>
      </c>
      <c r="W6928" s="119">
        <f>O6928*(V6928/100)</f>
        <v>0</v>
      </c>
      <c r="X6928" s="119">
        <f>O6928+W6928</f>
        <v>0</v>
      </c>
      <c r="Y6928" s="120">
        <v>8</v>
      </c>
      <c r="Z6928" s="9"/>
      <c r="AA6928" s="9"/>
      <c r="AB6928" s="9"/>
    </row>
    <row r="6929" spans="1:28" ht="4.5" customHeight="1" outlineLevel="6" x14ac:dyDescent="0.15">
      <c r="B6929" s="197"/>
      <c r="C6929" s="199"/>
      <c r="D6929" s="199"/>
      <c r="E6929" s="199"/>
      <c r="F6929" s="10"/>
      <c r="G6929" s="10"/>
      <c r="H6929" s="10"/>
      <c r="I6929" s="203"/>
      <c r="J6929" s="205"/>
      <c r="K6929" s="159"/>
      <c r="L6929" s="159"/>
      <c r="M6929" s="159"/>
      <c r="N6929" s="113"/>
      <c r="O6929" s="153"/>
      <c r="P6929" s="205"/>
      <c r="Q6929" s="205"/>
      <c r="R6929" s="159"/>
      <c r="S6929" s="159"/>
      <c r="T6929" s="159"/>
      <c r="U6929" s="159"/>
      <c r="V6929" s="153"/>
      <c r="W6929" s="153"/>
      <c r="X6929" s="153"/>
      <c r="Y6929" s="10"/>
      <c r="Z6929" s="9"/>
      <c r="AA6929" s="9"/>
      <c r="AB6929" s="9"/>
    </row>
    <row r="6930" spans="1:28" ht="14.25" outlineLevel="6" x14ac:dyDescent="0.15">
      <c r="B6930" s="197"/>
      <c r="C6930" s="198"/>
      <c r="D6930" s="114">
        <v>1696</v>
      </c>
      <c r="E6930" s="114"/>
      <c r="F6930" s="115"/>
      <c r="G6930" s="115" t="s">
        <v>2387</v>
      </c>
      <c r="H6930" s="115" t="s">
        <v>2386</v>
      </c>
      <c r="I6930" s="116" t="s">
        <v>1895</v>
      </c>
      <c r="J6930" s="117" t="s">
        <v>1011</v>
      </c>
      <c r="K6930" s="118">
        <v>1</v>
      </c>
      <c r="L6930" s="118">
        <v>0</v>
      </c>
      <c r="M6930" s="118">
        <v>1</v>
      </c>
      <c r="N6930" s="271"/>
      <c r="O6930" s="119">
        <f>M6930*N6930</f>
        <v>0</v>
      </c>
      <c r="P6930" s="117" t="s">
        <v>697</v>
      </c>
      <c r="Q6930" s="117" t="s">
        <v>9413</v>
      </c>
      <c r="R6930" s="118"/>
      <c r="S6930" s="118">
        <f>M6930*R6930</f>
        <v>0</v>
      </c>
      <c r="T6930" s="118"/>
      <c r="U6930" s="118">
        <f>M6930*T6930</f>
        <v>0</v>
      </c>
      <c r="V6930" s="119">
        <v>21</v>
      </c>
      <c r="W6930" s="119">
        <f>O6930*(V6930/100)</f>
        <v>0</v>
      </c>
      <c r="X6930" s="119">
        <f>O6930+W6930</f>
        <v>0</v>
      </c>
      <c r="Y6930" s="120">
        <v>8</v>
      </c>
      <c r="Z6930" s="9"/>
      <c r="AA6930" s="9"/>
      <c r="AB6930" s="9"/>
    </row>
    <row r="6931" spans="1:28" ht="4.5" customHeight="1" outlineLevel="6" x14ac:dyDescent="0.15">
      <c r="B6931" s="197"/>
      <c r="C6931" s="199"/>
      <c r="D6931" s="199"/>
      <c r="E6931" s="199"/>
      <c r="F6931" s="10"/>
      <c r="G6931" s="10"/>
      <c r="H6931" s="10"/>
      <c r="I6931" s="203"/>
      <c r="J6931" s="205"/>
      <c r="K6931" s="159"/>
      <c r="L6931" s="159"/>
      <c r="M6931" s="159"/>
      <c r="N6931" s="113"/>
      <c r="O6931" s="153"/>
      <c r="P6931" s="205"/>
      <c r="Q6931" s="205"/>
      <c r="R6931" s="159"/>
      <c r="S6931" s="159"/>
      <c r="T6931" s="159"/>
      <c r="U6931" s="159"/>
      <c r="V6931" s="153"/>
      <c r="W6931" s="153"/>
      <c r="X6931" s="153"/>
      <c r="Y6931" s="10"/>
      <c r="Z6931" s="9"/>
      <c r="AA6931" s="9"/>
      <c r="AB6931" s="9"/>
    </row>
    <row r="6932" spans="1:28" ht="42.75" outlineLevel="6" x14ac:dyDescent="0.15">
      <c r="B6932" s="197"/>
      <c r="C6932" s="198"/>
      <c r="D6932" s="114">
        <v>1697</v>
      </c>
      <c r="E6932" s="114"/>
      <c r="F6932" s="115"/>
      <c r="G6932" s="115" t="s">
        <v>2385</v>
      </c>
      <c r="H6932" s="115" t="s">
        <v>2384</v>
      </c>
      <c r="I6932" s="116" t="s">
        <v>1892</v>
      </c>
      <c r="J6932" s="117" t="s">
        <v>1011</v>
      </c>
      <c r="K6932" s="118">
        <v>1</v>
      </c>
      <c r="L6932" s="118">
        <v>0</v>
      </c>
      <c r="M6932" s="118">
        <v>1</v>
      </c>
      <c r="N6932" s="271"/>
      <c r="O6932" s="119">
        <f>M6932*N6932</f>
        <v>0</v>
      </c>
      <c r="P6932" s="117" t="s">
        <v>697</v>
      </c>
      <c r="Q6932" s="117" t="s">
        <v>9413</v>
      </c>
      <c r="R6932" s="118"/>
      <c r="S6932" s="118">
        <f>M6932*R6932</f>
        <v>0</v>
      </c>
      <c r="T6932" s="118"/>
      <c r="U6932" s="118">
        <f>M6932*T6932</f>
        <v>0</v>
      </c>
      <c r="V6932" s="119">
        <v>21</v>
      </c>
      <c r="W6932" s="119">
        <f>O6932*(V6932/100)</f>
        <v>0</v>
      </c>
      <c r="X6932" s="119">
        <f>O6932+W6932</f>
        <v>0</v>
      </c>
      <c r="Y6932" s="120">
        <v>8</v>
      </c>
      <c r="Z6932" s="9"/>
      <c r="AA6932" s="9"/>
      <c r="AB6932" s="9"/>
    </row>
    <row r="6933" spans="1:28" ht="4.5" customHeight="1" outlineLevel="6" x14ac:dyDescent="0.15">
      <c r="B6933" s="197"/>
      <c r="C6933" s="199"/>
      <c r="D6933" s="199"/>
      <c r="E6933" s="199"/>
      <c r="F6933" s="10"/>
      <c r="G6933" s="10"/>
      <c r="H6933" s="10"/>
      <c r="I6933" s="203"/>
      <c r="J6933" s="205"/>
      <c r="K6933" s="159"/>
      <c r="L6933" s="159"/>
      <c r="M6933" s="159"/>
      <c r="N6933" s="113"/>
      <c r="O6933" s="153"/>
      <c r="P6933" s="205"/>
      <c r="Q6933" s="205"/>
      <c r="R6933" s="159"/>
      <c r="S6933" s="159"/>
      <c r="T6933" s="159"/>
      <c r="U6933" s="159"/>
      <c r="V6933" s="153"/>
      <c r="W6933" s="153"/>
      <c r="X6933" s="153"/>
      <c r="Y6933" s="10"/>
      <c r="Z6933" s="9"/>
      <c r="AA6933" s="9"/>
      <c r="AB6933" s="9"/>
    </row>
    <row r="6934" spans="1:28" outlineLevel="6" x14ac:dyDescent="0.15">
      <c r="B6934" s="6"/>
      <c r="C6934" s="6"/>
      <c r="D6934" s="6"/>
      <c r="E6934" s="6"/>
      <c r="F6934" s="6"/>
      <c r="G6934" s="6"/>
      <c r="H6934" s="6"/>
      <c r="I6934" s="6"/>
      <c r="J6934" s="6"/>
      <c r="K6934" s="6"/>
      <c r="L6934" s="6"/>
      <c r="M6934" s="6"/>
      <c r="N6934" s="9"/>
      <c r="O6934" s="9"/>
      <c r="P6934" s="6"/>
      <c r="Q6934" s="6"/>
      <c r="R6934" s="6"/>
      <c r="S6934" s="6"/>
      <c r="T6934" s="6"/>
      <c r="U6934" s="6"/>
      <c r="V6934" s="6"/>
      <c r="W6934" s="9"/>
      <c r="X6934" s="9"/>
      <c r="Y6934" s="9"/>
    </row>
    <row r="6935" spans="1:28" ht="13.5" outlineLevel="3" x14ac:dyDescent="0.25">
      <c r="A6935" s="179" t="s">
        <v>1305</v>
      </c>
      <c r="B6935" s="227">
        <v>4</v>
      </c>
      <c r="C6935" s="228"/>
      <c r="D6935" s="228"/>
      <c r="E6935" s="228"/>
      <c r="F6935" s="183"/>
      <c r="G6935" s="183"/>
      <c r="H6935" s="183"/>
      <c r="I6935" s="229" t="s">
        <v>1304</v>
      </c>
      <c r="J6935" s="230"/>
      <c r="K6935" s="231"/>
      <c r="L6935" s="231"/>
      <c r="M6935" s="231"/>
      <c r="N6935" s="183"/>
      <c r="O6935" s="181">
        <f>SUBTOTAL(9,O6936:O7313)</f>
        <v>0</v>
      </c>
      <c r="P6935" s="230" t="s">
        <v>473</v>
      </c>
      <c r="Q6935" s="230"/>
      <c r="R6935" s="231"/>
      <c r="S6935" s="182">
        <f>SUBTOTAL(9,S6936:S7313)</f>
        <v>0</v>
      </c>
      <c r="T6935" s="231"/>
      <c r="U6935" s="182">
        <f>SUBTOTAL(9,U6936:U7313)</f>
        <v>0</v>
      </c>
      <c r="V6935" s="232"/>
      <c r="W6935" s="181">
        <f>SUBTOTAL(9,W6936:W7313)</f>
        <v>0</v>
      </c>
      <c r="X6935" s="181">
        <f>SUBTOTAL(9,X6936:X7313)</f>
        <v>0</v>
      </c>
      <c r="Y6935" s="179"/>
      <c r="Z6935" s="6"/>
      <c r="AA6935" s="9"/>
      <c r="AB6935" s="9"/>
    </row>
    <row r="6936" spans="1:28" ht="13.5" outlineLevel="4" x14ac:dyDescent="0.25">
      <c r="A6936" s="184" t="s">
        <v>1303</v>
      </c>
      <c r="B6936" s="233">
        <v>5</v>
      </c>
      <c r="C6936" s="234"/>
      <c r="D6936" s="234"/>
      <c r="E6936" s="234"/>
      <c r="F6936" s="188"/>
      <c r="G6936" s="188"/>
      <c r="H6936" s="188"/>
      <c r="I6936" s="235" t="s">
        <v>1302</v>
      </c>
      <c r="J6936" s="236"/>
      <c r="K6936" s="237"/>
      <c r="L6936" s="237"/>
      <c r="M6936" s="237"/>
      <c r="N6936" s="188"/>
      <c r="O6936" s="186">
        <f>SUBTOTAL(9,O6937:O7188)</f>
        <v>0</v>
      </c>
      <c r="P6936" s="236" t="s">
        <v>474</v>
      </c>
      <c r="Q6936" s="236"/>
      <c r="R6936" s="237"/>
      <c r="S6936" s="187">
        <f>SUBTOTAL(9,S6937:S7188)</f>
        <v>0</v>
      </c>
      <c r="T6936" s="237"/>
      <c r="U6936" s="187">
        <f>SUBTOTAL(9,U6937:U7188)</f>
        <v>0</v>
      </c>
      <c r="V6936" s="238"/>
      <c r="W6936" s="186">
        <f>SUBTOTAL(9,W6937:W7188)</f>
        <v>0</v>
      </c>
      <c r="X6936" s="186">
        <f>SUBTOTAL(9,X6937:X7188)</f>
        <v>0</v>
      </c>
      <c r="Y6936" s="184"/>
      <c r="Z6936" s="6"/>
      <c r="AA6936" s="9"/>
      <c r="AB6936" s="9"/>
    </row>
    <row r="6937" spans="1:28" ht="13.5" outlineLevel="5" x14ac:dyDescent="0.25">
      <c r="A6937" s="189" t="s">
        <v>1301</v>
      </c>
      <c r="B6937" s="239">
        <v>6</v>
      </c>
      <c r="C6937" s="240"/>
      <c r="D6937" s="240"/>
      <c r="E6937" s="240"/>
      <c r="F6937" s="193"/>
      <c r="G6937" s="193"/>
      <c r="H6937" s="193"/>
      <c r="I6937" s="241" t="s">
        <v>1300</v>
      </c>
      <c r="J6937" s="242"/>
      <c r="K6937" s="243"/>
      <c r="L6937" s="243"/>
      <c r="M6937" s="243"/>
      <c r="N6937" s="193"/>
      <c r="O6937" s="191">
        <f>SUBTOTAL(9,O6938:O7072)</f>
        <v>0</v>
      </c>
      <c r="P6937" s="242" t="s">
        <v>475</v>
      </c>
      <c r="Q6937" s="242"/>
      <c r="R6937" s="243"/>
      <c r="S6937" s="192">
        <f>SUBTOTAL(9,S6938:S7072)</f>
        <v>0</v>
      </c>
      <c r="T6937" s="243"/>
      <c r="U6937" s="192">
        <f>SUBTOTAL(9,U6938:U7072)</f>
        <v>0</v>
      </c>
      <c r="V6937" s="244"/>
      <c r="W6937" s="191">
        <f>SUBTOTAL(9,W6938:W7072)</f>
        <v>0</v>
      </c>
      <c r="X6937" s="191">
        <f>SUBTOTAL(9,X6938:X7072)</f>
        <v>0</v>
      </c>
      <c r="Y6937" s="189"/>
      <c r="Z6937" s="6"/>
      <c r="AA6937" s="9"/>
      <c r="AB6937" s="9"/>
    </row>
    <row r="6938" spans="1:28" ht="14.25" outlineLevel="6" x14ac:dyDescent="0.15">
      <c r="B6938" s="197"/>
      <c r="C6938" s="198"/>
      <c r="D6938" s="114">
        <v>1698</v>
      </c>
      <c r="E6938" s="114"/>
      <c r="F6938" s="115"/>
      <c r="G6938" s="115" t="s">
        <v>2383</v>
      </c>
      <c r="H6938" s="115" t="s">
        <v>2382</v>
      </c>
      <c r="I6938" s="116" t="s">
        <v>2055</v>
      </c>
      <c r="J6938" s="117" t="s">
        <v>696</v>
      </c>
      <c r="K6938" s="118">
        <v>3</v>
      </c>
      <c r="L6938" s="118">
        <v>0</v>
      </c>
      <c r="M6938" s="118">
        <v>3</v>
      </c>
      <c r="N6938" s="271"/>
      <c r="O6938" s="119">
        <f>M6938*N6938</f>
        <v>0</v>
      </c>
      <c r="P6938" s="117" t="s">
        <v>697</v>
      </c>
      <c r="Q6938" s="117" t="s">
        <v>9413</v>
      </c>
      <c r="R6938" s="118"/>
      <c r="S6938" s="118">
        <f>M6938*R6938</f>
        <v>0</v>
      </c>
      <c r="T6938" s="118"/>
      <c r="U6938" s="118">
        <f>M6938*T6938</f>
        <v>0</v>
      </c>
      <c r="V6938" s="119">
        <v>21</v>
      </c>
      <c r="W6938" s="119">
        <f>O6938*(V6938/100)</f>
        <v>0</v>
      </c>
      <c r="X6938" s="119">
        <f>O6938+W6938</f>
        <v>0</v>
      </c>
      <c r="Y6938" s="120">
        <v>8</v>
      </c>
      <c r="Z6938" s="9"/>
      <c r="AA6938" s="9"/>
      <c r="AB6938" s="9"/>
    </row>
    <row r="6939" spans="1:28" ht="4.5" customHeight="1" outlineLevel="6" x14ac:dyDescent="0.15">
      <c r="B6939" s="197"/>
      <c r="C6939" s="199"/>
      <c r="D6939" s="199"/>
      <c r="E6939" s="199"/>
      <c r="F6939" s="10"/>
      <c r="G6939" s="10"/>
      <c r="H6939" s="10"/>
      <c r="I6939" s="203"/>
      <c r="J6939" s="205"/>
      <c r="K6939" s="159"/>
      <c r="L6939" s="159"/>
      <c r="M6939" s="159"/>
      <c r="N6939" s="113"/>
      <c r="O6939" s="153"/>
      <c r="P6939" s="205"/>
      <c r="Q6939" s="205"/>
      <c r="R6939" s="159"/>
      <c r="S6939" s="159"/>
      <c r="T6939" s="159"/>
      <c r="U6939" s="159"/>
      <c r="V6939" s="153"/>
      <c r="W6939" s="153"/>
      <c r="X6939" s="153"/>
      <c r="Y6939" s="10"/>
      <c r="Z6939" s="9"/>
      <c r="AA6939" s="9"/>
      <c r="AB6939" s="9"/>
    </row>
    <row r="6940" spans="1:28" ht="171" outlineLevel="6" x14ac:dyDescent="0.15">
      <c r="B6940" s="197"/>
      <c r="C6940" s="198"/>
      <c r="D6940" s="114">
        <v>1699</v>
      </c>
      <c r="E6940" s="114"/>
      <c r="F6940" s="115"/>
      <c r="G6940" s="115" t="s">
        <v>2381</v>
      </c>
      <c r="H6940" s="115" t="s">
        <v>2380</v>
      </c>
      <c r="I6940" s="116" t="s">
        <v>2379</v>
      </c>
      <c r="J6940" s="117" t="s">
        <v>696</v>
      </c>
      <c r="K6940" s="118">
        <v>1</v>
      </c>
      <c r="L6940" s="118">
        <v>0</v>
      </c>
      <c r="M6940" s="118">
        <v>1</v>
      </c>
      <c r="N6940" s="271"/>
      <c r="O6940" s="119">
        <f>M6940*N6940</f>
        <v>0</v>
      </c>
      <c r="P6940" s="117" t="s">
        <v>697</v>
      </c>
      <c r="Q6940" s="117" t="s">
        <v>9413</v>
      </c>
      <c r="R6940" s="118"/>
      <c r="S6940" s="118">
        <f>M6940*R6940</f>
        <v>0</v>
      </c>
      <c r="T6940" s="118"/>
      <c r="U6940" s="118">
        <f>M6940*T6940</f>
        <v>0</v>
      </c>
      <c r="V6940" s="119">
        <v>21</v>
      </c>
      <c r="W6940" s="119">
        <f>O6940*(V6940/100)</f>
        <v>0</v>
      </c>
      <c r="X6940" s="119">
        <f>O6940+W6940</f>
        <v>0</v>
      </c>
      <c r="Y6940" s="120">
        <v>8</v>
      </c>
      <c r="Z6940" s="9"/>
      <c r="AA6940" s="9"/>
      <c r="AB6940" s="9"/>
    </row>
    <row r="6941" spans="1:28" ht="4.5" customHeight="1" outlineLevel="6" x14ac:dyDescent="0.15">
      <c r="B6941" s="197"/>
      <c r="C6941" s="199"/>
      <c r="D6941" s="199"/>
      <c r="E6941" s="199"/>
      <c r="F6941" s="10"/>
      <c r="G6941" s="10"/>
      <c r="H6941" s="10"/>
      <c r="I6941" s="203"/>
      <c r="J6941" s="205"/>
      <c r="K6941" s="159"/>
      <c r="L6941" s="159"/>
      <c r="M6941" s="159"/>
      <c r="N6941" s="113"/>
      <c r="O6941" s="153"/>
      <c r="P6941" s="205"/>
      <c r="Q6941" s="205"/>
      <c r="R6941" s="159"/>
      <c r="S6941" s="159"/>
      <c r="T6941" s="159"/>
      <c r="U6941" s="159"/>
      <c r="V6941" s="153"/>
      <c r="W6941" s="153"/>
      <c r="X6941" s="153"/>
      <c r="Y6941" s="10"/>
      <c r="Z6941" s="9"/>
      <c r="AA6941" s="9"/>
      <c r="AB6941" s="9"/>
    </row>
    <row r="6942" spans="1:28" ht="14.25" outlineLevel="6" x14ac:dyDescent="0.15">
      <c r="B6942" s="197"/>
      <c r="C6942" s="198"/>
      <c r="D6942" s="114">
        <v>1700</v>
      </c>
      <c r="E6942" s="114"/>
      <c r="F6942" s="115"/>
      <c r="G6942" s="115" t="s">
        <v>2378</v>
      </c>
      <c r="H6942" s="115" t="s">
        <v>2377</v>
      </c>
      <c r="I6942" s="116" t="s">
        <v>2376</v>
      </c>
      <c r="J6942" s="117" t="s">
        <v>696</v>
      </c>
      <c r="K6942" s="118">
        <v>1</v>
      </c>
      <c r="L6942" s="118">
        <v>0</v>
      </c>
      <c r="M6942" s="118">
        <v>1</v>
      </c>
      <c r="N6942" s="271"/>
      <c r="O6942" s="119">
        <f>M6942*N6942</f>
        <v>0</v>
      </c>
      <c r="P6942" s="117" t="s">
        <v>697</v>
      </c>
      <c r="Q6942" s="117" t="s">
        <v>9413</v>
      </c>
      <c r="R6942" s="118"/>
      <c r="S6942" s="118">
        <f>M6942*R6942</f>
        <v>0</v>
      </c>
      <c r="T6942" s="118"/>
      <c r="U6942" s="118">
        <f>M6942*T6942</f>
        <v>0</v>
      </c>
      <c r="V6942" s="119">
        <v>21</v>
      </c>
      <c r="W6942" s="119">
        <f>O6942*(V6942/100)</f>
        <v>0</v>
      </c>
      <c r="X6942" s="119">
        <f>O6942+W6942</f>
        <v>0</v>
      </c>
      <c r="Y6942" s="120">
        <v>8</v>
      </c>
      <c r="Z6942" s="9"/>
      <c r="AA6942" s="9"/>
      <c r="AB6942" s="9"/>
    </row>
    <row r="6943" spans="1:28" ht="4.5" customHeight="1" outlineLevel="6" x14ac:dyDescent="0.15">
      <c r="B6943" s="197"/>
      <c r="C6943" s="199"/>
      <c r="D6943" s="199"/>
      <c r="E6943" s="199"/>
      <c r="F6943" s="10"/>
      <c r="G6943" s="10"/>
      <c r="H6943" s="10"/>
      <c r="I6943" s="203"/>
      <c r="J6943" s="205"/>
      <c r="K6943" s="159"/>
      <c r="L6943" s="159"/>
      <c r="M6943" s="159"/>
      <c r="N6943" s="113"/>
      <c r="O6943" s="153"/>
      <c r="P6943" s="205"/>
      <c r="Q6943" s="205"/>
      <c r="R6943" s="159"/>
      <c r="S6943" s="159"/>
      <c r="T6943" s="159"/>
      <c r="U6943" s="159"/>
      <c r="V6943" s="153"/>
      <c r="W6943" s="153"/>
      <c r="X6943" s="153"/>
      <c r="Y6943" s="10"/>
      <c r="Z6943" s="9"/>
      <c r="AA6943" s="9"/>
      <c r="AB6943" s="9"/>
    </row>
    <row r="6944" spans="1:28" ht="28.5" outlineLevel="6" x14ac:dyDescent="0.15">
      <c r="B6944" s="197"/>
      <c r="C6944" s="198"/>
      <c r="D6944" s="114">
        <v>1701</v>
      </c>
      <c r="E6944" s="114"/>
      <c r="F6944" s="115"/>
      <c r="G6944" s="115" t="s">
        <v>2375</v>
      </c>
      <c r="H6944" s="115" t="s">
        <v>2374</v>
      </c>
      <c r="I6944" s="116" t="s">
        <v>2373</v>
      </c>
      <c r="J6944" s="117" t="s">
        <v>696</v>
      </c>
      <c r="K6944" s="118">
        <v>2</v>
      </c>
      <c r="L6944" s="118">
        <v>0</v>
      </c>
      <c r="M6944" s="118">
        <v>2</v>
      </c>
      <c r="N6944" s="271"/>
      <c r="O6944" s="119">
        <f>M6944*N6944</f>
        <v>0</v>
      </c>
      <c r="P6944" s="117" t="s">
        <v>697</v>
      </c>
      <c r="Q6944" s="117" t="s">
        <v>9413</v>
      </c>
      <c r="R6944" s="118"/>
      <c r="S6944" s="118">
        <f>M6944*R6944</f>
        <v>0</v>
      </c>
      <c r="T6944" s="118"/>
      <c r="U6944" s="118">
        <f>M6944*T6944</f>
        <v>0</v>
      </c>
      <c r="V6944" s="119">
        <v>21</v>
      </c>
      <c r="W6944" s="119">
        <f>O6944*(V6944/100)</f>
        <v>0</v>
      </c>
      <c r="X6944" s="119">
        <f>O6944+W6944</f>
        <v>0</v>
      </c>
      <c r="Y6944" s="120">
        <v>8</v>
      </c>
      <c r="Z6944" s="9"/>
      <c r="AA6944" s="9"/>
      <c r="AB6944" s="9"/>
    </row>
    <row r="6945" spans="2:28" ht="4.5" customHeight="1" outlineLevel="6" x14ac:dyDescent="0.15">
      <c r="B6945" s="197"/>
      <c r="C6945" s="199"/>
      <c r="D6945" s="199"/>
      <c r="E6945" s="199"/>
      <c r="F6945" s="10"/>
      <c r="G6945" s="10"/>
      <c r="H6945" s="10"/>
      <c r="I6945" s="203"/>
      <c r="J6945" s="205"/>
      <c r="K6945" s="159"/>
      <c r="L6945" s="159"/>
      <c r="M6945" s="159"/>
      <c r="N6945" s="113"/>
      <c r="O6945" s="153"/>
      <c r="P6945" s="205"/>
      <c r="Q6945" s="205"/>
      <c r="R6945" s="159"/>
      <c r="S6945" s="159"/>
      <c r="T6945" s="159"/>
      <c r="U6945" s="159"/>
      <c r="V6945" s="153"/>
      <c r="W6945" s="153"/>
      <c r="X6945" s="153"/>
      <c r="Y6945" s="10"/>
      <c r="Z6945" s="9"/>
      <c r="AA6945" s="9"/>
      <c r="AB6945" s="9"/>
    </row>
    <row r="6946" spans="2:28" ht="14.25" outlineLevel="6" x14ac:dyDescent="0.15">
      <c r="B6946" s="197"/>
      <c r="C6946" s="198"/>
      <c r="D6946" s="114">
        <v>1702</v>
      </c>
      <c r="E6946" s="114"/>
      <c r="F6946" s="115"/>
      <c r="G6946" s="115" t="s">
        <v>2372</v>
      </c>
      <c r="H6946" s="115" t="s">
        <v>2371</v>
      </c>
      <c r="I6946" s="116" t="s">
        <v>2370</v>
      </c>
      <c r="J6946" s="117" t="s">
        <v>696</v>
      </c>
      <c r="K6946" s="118">
        <v>3</v>
      </c>
      <c r="L6946" s="118">
        <v>0</v>
      </c>
      <c r="M6946" s="118">
        <v>3</v>
      </c>
      <c r="N6946" s="271"/>
      <c r="O6946" s="119">
        <f>M6946*N6946</f>
        <v>0</v>
      </c>
      <c r="P6946" s="117" t="s">
        <v>697</v>
      </c>
      <c r="Q6946" s="117" t="s">
        <v>9413</v>
      </c>
      <c r="R6946" s="118"/>
      <c r="S6946" s="118">
        <f>M6946*R6946</f>
        <v>0</v>
      </c>
      <c r="T6946" s="118"/>
      <c r="U6946" s="118">
        <f>M6946*T6946</f>
        <v>0</v>
      </c>
      <c r="V6946" s="119">
        <v>21</v>
      </c>
      <c r="W6946" s="119">
        <f>O6946*(V6946/100)</f>
        <v>0</v>
      </c>
      <c r="X6946" s="119">
        <f>O6946+W6946</f>
        <v>0</v>
      </c>
      <c r="Y6946" s="120">
        <v>8</v>
      </c>
      <c r="Z6946" s="9"/>
      <c r="AA6946" s="9"/>
      <c r="AB6946" s="9"/>
    </row>
    <row r="6947" spans="2:28" ht="4.5" customHeight="1" outlineLevel="6" x14ac:dyDescent="0.15">
      <c r="B6947" s="197"/>
      <c r="C6947" s="199"/>
      <c r="D6947" s="199"/>
      <c r="E6947" s="199"/>
      <c r="F6947" s="10"/>
      <c r="G6947" s="10"/>
      <c r="H6947" s="10"/>
      <c r="I6947" s="203"/>
      <c r="J6947" s="205"/>
      <c r="K6947" s="159"/>
      <c r="L6947" s="159"/>
      <c r="M6947" s="159"/>
      <c r="N6947" s="113"/>
      <c r="O6947" s="153"/>
      <c r="P6947" s="205"/>
      <c r="Q6947" s="205"/>
      <c r="R6947" s="159"/>
      <c r="S6947" s="159"/>
      <c r="T6947" s="159"/>
      <c r="U6947" s="159"/>
      <c r="V6947" s="153"/>
      <c r="W6947" s="153"/>
      <c r="X6947" s="153"/>
      <c r="Y6947" s="10"/>
      <c r="Z6947" s="9"/>
      <c r="AA6947" s="9"/>
      <c r="AB6947" s="9"/>
    </row>
    <row r="6948" spans="2:28" ht="42.75" outlineLevel="6" x14ac:dyDescent="0.15">
      <c r="B6948" s="197"/>
      <c r="C6948" s="198"/>
      <c r="D6948" s="114">
        <v>1703</v>
      </c>
      <c r="E6948" s="114"/>
      <c r="F6948" s="115"/>
      <c r="G6948" s="115" t="s">
        <v>2369</v>
      </c>
      <c r="H6948" s="115" t="s">
        <v>2368</v>
      </c>
      <c r="I6948" s="116" t="s">
        <v>2367</v>
      </c>
      <c r="J6948" s="117" t="s">
        <v>696</v>
      </c>
      <c r="K6948" s="118">
        <v>1</v>
      </c>
      <c r="L6948" s="118">
        <v>0</v>
      </c>
      <c r="M6948" s="118">
        <v>1</v>
      </c>
      <c r="N6948" s="271"/>
      <c r="O6948" s="119">
        <f>M6948*N6948</f>
        <v>0</v>
      </c>
      <c r="P6948" s="117" t="s">
        <v>697</v>
      </c>
      <c r="Q6948" s="117" t="s">
        <v>9413</v>
      </c>
      <c r="R6948" s="118"/>
      <c r="S6948" s="118">
        <f>M6948*R6948</f>
        <v>0</v>
      </c>
      <c r="T6948" s="118"/>
      <c r="U6948" s="118">
        <f>M6948*T6948</f>
        <v>0</v>
      </c>
      <c r="V6948" s="119">
        <v>21</v>
      </c>
      <c r="W6948" s="119">
        <f>O6948*(V6948/100)</f>
        <v>0</v>
      </c>
      <c r="X6948" s="119">
        <f>O6948+W6948</f>
        <v>0</v>
      </c>
      <c r="Y6948" s="120">
        <v>8</v>
      </c>
      <c r="Z6948" s="9"/>
      <c r="AA6948" s="9"/>
      <c r="AB6948" s="9"/>
    </row>
    <row r="6949" spans="2:28" ht="4.5" customHeight="1" outlineLevel="6" x14ac:dyDescent="0.15">
      <c r="B6949" s="197"/>
      <c r="C6949" s="199"/>
      <c r="D6949" s="199"/>
      <c r="E6949" s="199"/>
      <c r="F6949" s="10"/>
      <c r="G6949" s="10"/>
      <c r="H6949" s="10"/>
      <c r="I6949" s="203"/>
      <c r="J6949" s="205"/>
      <c r="K6949" s="159"/>
      <c r="L6949" s="159"/>
      <c r="M6949" s="159"/>
      <c r="N6949" s="113"/>
      <c r="O6949" s="153"/>
      <c r="P6949" s="205"/>
      <c r="Q6949" s="205"/>
      <c r="R6949" s="159"/>
      <c r="S6949" s="159"/>
      <c r="T6949" s="159"/>
      <c r="U6949" s="159"/>
      <c r="V6949" s="153"/>
      <c r="W6949" s="153"/>
      <c r="X6949" s="153"/>
      <c r="Y6949" s="10"/>
      <c r="Z6949" s="9"/>
      <c r="AA6949" s="9"/>
      <c r="AB6949" s="9"/>
    </row>
    <row r="6950" spans="2:28" ht="14.25" outlineLevel="6" x14ac:dyDescent="0.15">
      <c r="B6950" s="197"/>
      <c r="C6950" s="198"/>
      <c r="D6950" s="114">
        <v>1704</v>
      </c>
      <c r="E6950" s="114"/>
      <c r="F6950" s="115"/>
      <c r="G6950" s="115" t="s">
        <v>2366</v>
      </c>
      <c r="H6950" s="115" t="s">
        <v>2365</v>
      </c>
      <c r="I6950" s="116" t="s">
        <v>2364</v>
      </c>
      <c r="J6950" s="117" t="s">
        <v>696</v>
      </c>
      <c r="K6950" s="118">
        <v>2</v>
      </c>
      <c r="L6950" s="118">
        <v>0</v>
      </c>
      <c r="M6950" s="118">
        <v>2</v>
      </c>
      <c r="N6950" s="271"/>
      <c r="O6950" s="119">
        <f>M6950*N6950</f>
        <v>0</v>
      </c>
      <c r="P6950" s="117" t="s">
        <v>697</v>
      </c>
      <c r="Q6950" s="117" t="s">
        <v>9413</v>
      </c>
      <c r="R6950" s="118"/>
      <c r="S6950" s="118">
        <f>M6950*R6950</f>
        <v>0</v>
      </c>
      <c r="T6950" s="118"/>
      <c r="U6950" s="118">
        <f>M6950*T6950</f>
        <v>0</v>
      </c>
      <c r="V6950" s="119">
        <v>21</v>
      </c>
      <c r="W6950" s="119">
        <f>O6950*(V6950/100)</f>
        <v>0</v>
      </c>
      <c r="X6950" s="119">
        <f>O6950+W6950</f>
        <v>0</v>
      </c>
      <c r="Y6950" s="120">
        <v>8</v>
      </c>
      <c r="Z6950" s="9"/>
      <c r="AA6950" s="9"/>
      <c r="AB6950" s="9"/>
    </row>
    <row r="6951" spans="2:28" ht="4.5" customHeight="1" outlineLevel="6" x14ac:dyDescent="0.15">
      <c r="B6951" s="197"/>
      <c r="C6951" s="199"/>
      <c r="D6951" s="199"/>
      <c r="E6951" s="199"/>
      <c r="F6951" s="10"/>
      <c r="G6951" s="10"/>
      <c r="H6951" s="10"/>
      <c r="I6951" s="203"/>
      <c r="J6951" s="205"/>
      <c r="K6951" s="159"/>
      <c r="L6951" s="159"/>
      <c r="M6951" s="159"/>
      <c r="N6951" s="113"/>
      <c r="O6951" s="153"/>
      <c r="P6951" s="205"/>
      <c r="Q6951" s="205"/>
      <c r="R6951" s="159"/>
      <c r="S6951" s="159"/>
      <c r="T6951" s="159"/>
      <c r="U6951" s="159"/>
      <c r="V6951" s="153"/>
      <c r="W6951" s="153"/>
      <c r="X6951" s="153"/>
      <c r="Y6951" s="10"/>
      <c r="Z6951" s="9"/>
      <c r="AA6951" s="9"/>
      <c r="AB6951" s="9"/>
    </row>
    <row r="6952" spans="2:28" ht="14.25" outlineLevel="6" x14ac:dyDescent="0.15">
      <c r="B6952" s="197"/>
      <c r="C6952" s="198"/>
      <c r="D6952" s="114">
        <v>1705</v>
      </c>
      <c r="E6952" s="114"/>
      <c r="F6952" s="115"/>
      <c r="G6952" s="115" t="s">
        <v>2363</v>
      </c>
      <c r="H6952" s="115" t="s">
        <v>2362</v>
      </c>
      <c r="I6952" s="116" t="s">
        <v>2361</v>
      </c>
      <c r="J6952" s="117" t="s">
        <v>696</v>
      </c>
      <c r="K6952" s="118">
        <v>1</v>
      </c>
      <c r="L6952" s="118">
        <v>0</v>
      </c>
      <c r="M6952" s="118">
        <v>1</v>
      </c>
      <c r="N6952" s="271"/>
      <c r="O6952" s="119">
        <f>M6952*N6952</f>
        <v>0</v>
      </c>
      <c r="P6952" s="117" t="s">
        <v>697</v>
      </c>
      <c r="Q6952" s="117" t="s">
        <v>9413</v>
      </c>
      <c r="R6952" s="118"/>
      <c r="S6952" s="118">
        <f>M6952*R6952</f>
        <v>0</v>
      </c>
      <c r="T6952" s="118"/>
      <c r="U6952" s="118">
        <f>M6952*T6952</f>
        <v>0</v>
      </c>
      <c r="V6952" s="119">
        <v>21</v>
      </c>
      <c r="W6952" s="119">
        <f>O6952*(V6952/100)</f>
        <v>0</v>
      </c>
      <c r="X6952" s="119">
        <f>O6952+W6952</f>
        <v>0</v>
      </c>
      <c r="Y6952" s="120">
        <v>8</v>
      </c>
      <c r="Z6952" s="9"/>
      <c r="AA6952" s="9"/>
      <c r="AB6952" s="9"/>
    </row>
    <row r="6953" spans="2:28" ht="4.5" customHeight="1" outlineLevel="6" x14ac:dyDescent="0.15">
      <c r="B6953" s="197"/>
      <c r="C6953" s="199"/>
      <c r="D6953" s="199"/>
      <c r="E6953" s="199"/>
      <c r="F6953" s="10"/>
      <c r="G6953" s="10"/>
      <c r="H6953" s="10"/>
      <c r="I6953" s="203"/>
      <c r="J6953" s="205"/>
      <c r="K6953" s="159"/>
      <c r="L6953" s="159"/>
      <c r="M6953" s="159"/>
      <c r="N6953" s="113"/>
      <c r="O6953" s="153"/>
      <c r="P6953" s="205"/>
      <c r="Q6953" s="205"/>
      <c r="R6953" s="159"/>
      <c r="S6953" s="159"/>
      <c r="T6953" s="159"/>
      <c r="U6953" s="159"/>
      <c r="V6953" s="153"/>
      <c r="W6953" s="153"/>
      <c r="X6953" s="153"/>
      <c r="Y6953" s="10"/>
      <c r="Z6953" s="9"/>
      <c r="AA6953" s="9"/>
      <c r="AB6953" s="9"/>
    </row>
    <row r="6954" spans="2:28" ht="14.25" outlineLevel="6" x14ac:dyDescent="0.15">
      <c r="B6954" s="197"/>
      <c r="C6954" s="198"/>
      <c r="D6954" s="114">
        <v>1706</v>
      </c>
      <c r="E6954" s="114"/>
      <c r="F6954" s="115"/>
      <c r="G6954" s="115" t="s">
        <v>2360</v>
      </c>
      <c r="H6954" s="115" t="s">
        <v>2359</v>
      </c>
      <c r="I6954" s="116" t="s">
        <v>2358</v>
      </c>
      <c r="J6954" s="117" t="s">
        <v>696</v>
      </c>
      <c r="K6954" s="118">
        <v>1</v>
      </c>
      <c r="L6954" s="118">
        <v>0</v>
      </c>
      <c r="M6954" s="118">
        <v>1</v>
      </c>
      <c r="N6954" s="271"/>
      <c r="O6954" s="119">
        <f>M6954*N6954</f>
        <v>0</v>
      </c>
      <c r="P6954" s="117" t="s">
        <v>697</v>
      </c>
      <c r="Q6954" s="117" t="s">
        <v>9413</v>
      </c>
      <c r="R6954" s="118"/>
      <c r="S6954" s="118">
        <f>M6954*R6954</f>
        <v>0</v>
      </c>
      <c r="T6954" s="118"/>
      <c r="U6954" s="118">
        <f>M6954*T6954</f>
        <v>0</v>
      </c>
      <c r="V6954" s="119">
        <v>21</v>
      </c>
      <c r="W6954" s="119">
        <f>O6954*(V6954/100)</f>
        <v>0</v>
      </c>
      <c r="X6954" s="119">
        <f>O6954+W6954</f>
        <v>0</v>
      </c>
      <c r="Y6954" s="120">
        <v>8</v>
      </c>
      <c r="Z6954" s="9"/>
      <c r="AA6954" s="9"/>
      <c r="AB6954" s="9"/>
    </row>
    <row r="6955" spans="2:28" ht="4.5" customHeight="1" outlineLevel="6" x14ac:dyDescent="0.15">
      <c r="B6955" s="197"/>
      <c r="C6955" s="199"/>
      <c r="D6955" s="199"/>
      <c r="E6955" s="199"/>
      <c r="F6955" s="10"/>
      <c r="G6955" s="10"/>
      <c r="H6955" s="10"/>
      <c r="I6955" s="203"/>
      <c r="J6955" s="205"/>
      <c r="K6955" s="159"/>
      <c r="L6955" s="159"/>
      <c r="M6955" s="159"/>
      <c r="N6955" s="113"/>
      <c r="O6955" s="153"/>
      <c r="P6955" s="205"/>
      <c r="Q6955" s="205"/>
      <c r="R6955" s="159"/>
      <c r="S6955" s="159"/>
      <c r="T6955" s="159"/>
      <c r="U6955" s="159"/>
      <c r="V6955" s="153"/>
      <c r="W6955" s="153"/>
      <c r="X6955" s="153"/>
      <c r="Y6955" s="10"/>
      <c r="Z6955" s="9"/>
      <c r="AA6955" s="9"/>
      <c r="AB6955" s="9"/>
    </row>
    <row r="6956" spans="2:28" ht="14.25" outlineLevel="6" x14ac:dyDescent="0.15">
      <c r="B6956" s="197"/>
      <c r="C6956" s="198"/>
      <c r="D6956" s="114">
        <v>1707</v>
      </c>
      <c r="E6956" s="114"/>
      <c r="F6956" s="115"/>
      <c r="G6956" s="115" t="s">
        <v>2357</v>
      </c>
      <c r="H6956" s="115" t="s">
        <v>2356</v>
      </c>
      <c r="I6956" s="116" t="s">
        <v>2355</v>
      </c>
      <c r="J6956" s="117" t="s">
        <v>696</v>
      </c>
      <c r="K6956" s="118">
        <v>1</v>
      </c>
      <c r="L6956" s="118">
        <v>0</v>
      </c>
      <c r="M6956" s="118">
        <v>1</v>
      </c>
      <c r="N6956" s="271"/>
      <c r="O6956" s="119">
        <f>M6956*N6956</f>
        <v>0</v>
      </c>
      <c r="P6956" s="117" t="s">
        <v>697</v>
      </c>
      <c r="Q6956" s="117" t="s">
        <v>9413</v>
      </c>
      <c r="R6956" s="118"/>
      <c r="S6956" s="118">
        <f>M6956*R6956</f>
        <v>0</v>
      </c>
      <c r="T6956" s="118"/>
      <c r="U6956" s="118">
        <f>M6956*T6956</f>
        <v>0</v>
      </c>
      <c r="V6956" s="119">
        <v>21</v>
      </c>
      <c r="W6956" s="119">
        <f>O6956*(V6956/100)</f>
        <v>0</v>
      </c>
      <c r="X6956" s="119">
        <f>O6956+W6956</f>
        <v>0</v>
      </c>
      <c r="Y6956" s="120">
        <v>8</v>
      </c>
      <c r="Z6956" s="9"/>
      <c r="AA6956" s="9"/>
      <c r="AB6956" s="9"/>
    </row>
    <row r="6957" spans="2:28" ht="4.5" customHeight="1" outlineLevel="6" x14ac:dyDescent="0.15">
      <c r="B6957" s="197"/>
      <c r="C6957" s="199"/>
      <c r="D6957" s="199"/>
      <c r="E6957" s="199"/>
      <c r="F6957" s="10"/>
      <c r="G6957" s="10"/>
      <c r="H6957" s="10"/>
      <c r="I6957" s="203"/>
      <c r="J6957" s="205"/>
      <c r="K6957" s="159"/>
      <c r="L6957" s="159"/>
      <c r="M6957" s="159"/>
      <c r="N6957" s="113"/>
      <c r="O6957" s="153"/>
      <c r="P6957" s="205"/>
      <c r="Q6957" s="205"/>
      <c r="R6957" s="159"/>
      <c r="S6957" s="159"/>
      <c r="T6957" s="159"/>
      <c r="U6957" s="159"/>
      <c r="V6957" s="153"/>
      <c r="W6957" s="153"/>
      <c r="X6957" s="153"/>
      <c r="Y6957" s="10"/>
      <c r="Z6957" s="9"/>
      <c r="AA6957" s="9"/>
      <c r="AB6957" s="9"/>
    </row>
    <row r="6958" spans="2:28" ht="14.25" outlineLevel="6" x14ac:dyDescent="0.15">
      <c r="B6958" s="197"/>
      <c r="C6958" s="198"/>
      <c r="D6958" s="114">
        <v>1708</v>
      </c>
      <c r="E6958" s="114"/>
      <c r="F6958" s="115"/>
      <c r="G6958" s="115" t="s">
        <v>2354</v>
      </c>
      <c r="H6958" s="115" t="s">
        <v>2353</v>
      </c>
      <c r="I6958" s="116" t="s">
        <v>2352</v>
      </c>
      <c r="J6958" s="117" t="s">
        <v>696</v>
      </c>
      <c r="K6958" s="118">
        <v>1</v>
      </c>
      <c r="L6958" s="118">
        <v>0</v>
      </c>
      <c r="M6958" s="118">
        <v>1</v>
      </c>
      <c r="N6958" s="271"/>
      <c r="O6958" s="119">
        <f>M6958*N6958</f>
        <v>0</v>
      </c>
      <c r="P6958" s="117" t="s">
        <v>697</v>
      </c>
      <c r="Q6958" s="117" t="s">
        <v>9413</v>
      </c>
      <c r="R6958" s="118"/>
      <c r="S6958" s="118">
        <f>M6958*R6958</f>
        <v>0</v>
      </c>
      <c r="T6958" s="118"/>
      <c r="U6958" s="118">
        <f>M6958*T6958</f>
        <v>0</v>
      </c>
      <c r="V6958" s="119">
        <v>21</v>
      </c>
      <c r="W6958" s="119">
        <f>O6958*(V6958/100)</f>
        <v>0</v>
      </c>
      <c r="X6958" s="119">
        <f>O6958+W6958</f>
        <v>0</v>
      </c>
      <c r="Y6958" s="120">
        <v>8</v>
      </c>
      <c r="Z6958" s="9"/>
      <c r="AA6958" s="9"/>
      <c r="AB6958" s="9"/>
    </row>
    <row r="6959" spans="2:28" ht="4.5" customHeight="1" outlineLevel="6" x14ac:dyDescent="0.15">
      <c r="B6959" s="197"/>
      <c r="C6959" s="199"/>
      <c r="D6959" s="199"/>
      <c r="E6959" s="199"/>
      <c r="F6959" s="10"/>
      <c r="G6959" s="10"/>
      <c r="H6959" s="10"/>
      <c r="I6959" s="203"/>
      <c r="J6959" s="205"/>
      <c r="K6959" s="159"/>
      <c r="L6959" s="159"/>
      <c r="M6959" s="159"/>
      <c r="N6959" s="113"/>
      <c r="O6959" s="153"/>
      <c r="P6959" s="205"/>
      <c r="Q6959" s="205"/>
      <c r="R6959" s="159"/>
      <c r="S6959" s="159"/>
      <c r="T6959" s="159"/>
      <c r="U6959" s="159"/>
      <c r="V6959" s="153"/>
      <c r="W6959" s="153"/>
      <c r="X6959" s="153"/>
      <c r="Y6959" s="10"/>
      <c r="Z6959" s="9"/>
      <c r="AA6959" s="9"/>
      <c r="AB6959" s="9"/>
    </row>
    <row r="6960" spans="2:28" ht="14.25" outlineLevel="6" x14ac:dyDescent="0.15">
      <c r="B6960" s="197"/>
      <c r="C6960" s="198"/>
      <c r="D6960" s="114">
        <v>1709</v>
      </c>
      <c r="E6960" s="114"/>
      <c r="F6960" s="115"/>
      <c r="G6960" s="115" t="s">
        <v>2351</v>
      </c>
      <c r="H6960" s="115" t="s">
        <v>2350</v>
      </c>
      <c r="I6960" s="116" t="s">
        <v>2349</v>
      </c>
      <c r="J6960" s="117" t="s">
        <v>696</v>
      </c>
      <c r="K6960" s="118">
        <v>1</v>
      </c>
      <c r="L6960" s="118">
        <v>0</v>
      </c>
      <c r="M6960" s="118">
        <v>1</v>
      </c>
      <c r="N6960" s="271"/>
      <c r="O6960" s="119">
        <f>M6960*N6960</f>
        <v>0</v>
      </c>
      <c r="P6960" s="117" t="s">
        <v>697</v>
      </c>
      <c r="Q6960" s="117" t="s">
        <v>9413</v>
      </c>
      <c r="R6960" s="118"/>
      <c r="S6960" s="118">
        <f>M6960*R6960</f>
        <v>0</v>
      </c>
      <c r="T6960" s="118"/>
      <c r="U6960" s="118">
        <f>M6960*T6960</f>
        <v>0</v>
      </c>
      <c r="V6960" s="119">
        <v>21</v>
      </c>
      <c r="W6960" s="119">
        <f>O6960*(V6960/100)</f>
        <v>0</v>
      </c>
      <c r="X6960" s="119">
        <f>O6960+W6960</f>
        <v>0</v>
      </c>
      <c r="Y6960" s="120">
        <v>8</v>
      </c>
      <c r="Z6960" s="9"/>
      <c r="AA6960" s="9"/>
      <c r="AB6960" s="9"/>
    </row>
    <row r="6961" spans="2:28" ht="4.5" customHeight="1" outlineLevel="6" x14ac:dyDescent="0.15">
      <c r="B6961" s="197"/>
      <c r="C6961" s="199"/>
      <c r="D6961" s="199"/>
      <c r="E6961" s="199"/>
      <c r="F6961" s="10"/>
      <c r="G6961" s="10"/>
      <c r="H6961" s="10"/>
      <c r="I6961" s="203"/>
      <c r="J6961" s="205"/>
      <c r="K6961" s="159"/>
      <c r="L6961" s="159"/>
      <c r="M6961" s="159"/>
      <c r="N6961" s="113"/>
      <c r="O6961" s="153"/>
      <c r="P6961" s="205"/>
      <c r="Q6961" s="205"/>
      <c r="R6961" s="159"/>
      <c r="S6961" s="159"/>
      <c r="T6961" s="159"/>
      <c r="U6961" s="159"/>
      <c r="V6961" s="153"/>
      <c r="W6961" s="153"/>
      <c r="X6961" s="153"/>
      <c r="Y6961" s="10"/>
      <c r="Z6961" s="9"/>
      <c r="AA6961" s="9"/>
      <c r="AB6961" s="9"/>
    </row>
    <row r="6962" spans="2:28" ht="14.25" outlineLevel="6" x14ac:dyDescent="0.15">
      <c r="B6962" s="197"/>
      <c r="C6962" s="198"/>
      <c r="D6962" s="114">
        <v>1710</v>
      </c>
      <c r="E6962" s="114"/>
      <c r="F6962" s="115"/>
      <c r="G6962" s="115" t="s">
        <v>2348</v>
      </c>
      <c r="H6962" s="115" t="s">
        <v>2347</v>
      </c>
      <c r="I6962" s="116" t="s">
        <v>2346</v>
      </c>
      <c r="J6962" s="117" t="s">
        <v>696</v>
      </c>
      <c r="K6962" s="118">
        <v>2</v>
      </c>
      <c r="L6962" s="118">
        <v>0</v>
      </c>
      <c r="M6962" s="118">
        <v>2</v>
      </c>
      <c r="N6962" s="271"/>
      <c r="O6962" s="119">
        <f>M6962*N6962</f>
        <v>0</v>
      </c>
      <c r="P6962" s="117" t="s">
        <v>697</v>
      </c>
      <c r="Q6962" s="117" t="s">
        <v>9413</v>
      </c>
      <c r="R6962" s="118"/>
      <c r="S6962" s="118">
        <f>M6962*R6962</f>
        <v>0</v>
      </c>
      <c r="T6962" s="118"/>
      <c r="U6962" s="118">
        <f>M6962*T6962</f>
        <v>0</v>
      </c>
      <c r="V6962" s="119">
        <v>21</v>
      </c>
      <c r="W6962" s="119">
        <f>O6962*(V6962/100)</f>
        <v>0</v>
      </c>
      <c r="X6962" s="119">
        <f>O6962+W6962</f>
        <v>0</v>
      </c>
      <c r="Y6962" s="120">
        <v>8</v>
      </c>
      <c r="Z6962" s="9"/>
      <c r="AA6962" s="9"/>
      <c r="AB6962" s="9"/>
    </row>
    <row r="6963" spans="2:28" ht="4.5" customHeight="1" outlineLevel="6" x14ac:dyDescent="0.15">
      <c r="B6963" s="197"/>
      <c r="C6963" s="199"/>
      <c r="D6963" s="199"/>
      <c r="E6963" s="199"/>
      <c r="F6963" s="10"/>
      <c r="G6963" s="10"/>
      <c r="H6963" s="10"/>
      <c r="I6963" s="203"/>
      <c r="J6963" s="205"/>
      <c r="K6963" s="159"/>
      <c r="L6963" s="159"/>
      <c r="M6963" s="159"/>
      <c r="N6963" s="113"/>
      <c r="O6963" s="153"/>
      <c r="P6963" s="205"/>
      <c r="Q6963" s="205"/>
      <c r="R6963" s="159"/>
      <c r="S6963" s="159"/>
      <c r="T6963" s="159"/>
      <c r="U6963" s="159"/>
      <c r="V6963" s="153"/>
      <c r="W6963" s="153"/>
      <c r="X6963" s="153"/>
      <c r="Y6963" s="10"/>
      <c r="Z6963" s="9"/>
      <c r="AA6963" s="9"/>
      <c r="AB6963" s="9"/>
    </row>
    <row r="6964" spans="2:28" ht="14.25" outlineLevel="6" x14ac:dyDescent="0.15">
      <c r="B6964" s="197"/>
      <c r="C6964" s="198"/>
      <c r="D6964" s="114">
        <v>1711</v>
      </c>
      <c r="E6964" s="114"/>
      <c r="F6964" s="115"/>
      <c r="G6964" s="115" t="s">
        <v>2345</v>
      </c>
      <c r="H6964" s="115" t="s">
        <v>2344</v>
      </c>
      <c r="I6964" s="116" t="s">
        <v>2343</v>
      </c>
      <c r="J6964" s="117" t="s">
        <v>696</v>
      </c>
      <c r="K6964" s="118">
        <v>1</v>
      </c>
      <c r="L6964" s="118">
        <v>0</v>
      </c>
      <c r="M6964" s="118">
        <v>1</v>
      </c>
      <c r="N6964" s="271"/>
      <c r="O6964" s="119">
        <f>M6964*N6964</f>
        <v>0</v>
      </c>
      <c r="P6964" s="117" t="s">
        <v>697</v>
      </c>
      <c r="Q6964" s="117" t="s">
        <v>9413</v>
      </c>
      <c r="R6964" s="118"/>
      <c r="S6964" s="118">
        <f>M6964*R6964</f>
        <v>0</v>
      </c>
      <c r="T6964" s="118"/>
      <c r="U6964" s="118">
        <f>M6964*T6964</f>
        <v>0</v>
      </c>
      <c r="V6964" s="119">
        <v>21</v>
      </c>
      <c r="W6964" s="119">
        <f>O6964*(V6964/100)</f>
        <v>0</v>
      </c>
      <c r="X6964" s="119">
        <f>O6964+W6964</f>
        <v>0</v>
      </c>
      <c r="Y6964" s="120">
        <v>8</v>
      </c>
      <c r="Z6964" s="9"/>
      <c r="AA6964" s="9"/>
      <c r="AB6964" s="9"/>
    </row>
    <row r="6965" spans="2:28" ht="4.5" customHeight="1" outlineLevel="6" x14ac:dyDescent="0.15">
      <c r="B6965" s="197"/>
      <c r="C6965" s="199"/>
      <c r="D6965" s="199"/>
      <c r="E6965" s="199"/>
      <c r="F6965" s="10"/>
      <c r="G6965" s="10"/>
      <c r="H6965" s="10"/>
      <c r="I6965" s="203"/>
      <c r="J6965" s="205"/>
      <c r="K6965" s="159"/>
      <c r="L6965" s="159"/>
      <c r="M6965" s="159"/>
      <c r="N6965" s="113"/>
      <c r="O6965" s="153"/>
      <c r="P6965" s="205"/>
      <c r="Q6965" s="205"/>
      <c r="R6965" s="159"/>
      <c r="S6965" s="159"/>
      <c r="T6965" s="159"/>
      <c r="U6965" s="159"/>
      <c r="V6965" s="153"/>
      <c r="W6965" s="153"/>
      <c r="X6965" s="153"/>
      <c r="Y6965" s="10"/>
      <c r="Z6965" s="9"/>
      <c r="AA6965" s="9"/>
      <c r="AB6965" s="9"/>
    </row>
    <row r="6966" spans="2:28" ht="14.25" outlineLevel="6" x14ac:dyDescent="0.15">
      <c r="B6966" s="197"/>
      <c r="C6966" s="198"/>
      <c r="D6966" s="114">
        <v>1712</v>
      </c>
      <c r="E6966" s="114"/>
      <c r="F6966" s="115"/>
      <c r="G6966" s="115" t="s">
        <v>2342</v>
      </c>
      <c r="H6966" s="115" t="s">
        <v>2341</v>
      </c>
      <c r="I6966" s="116" t="s">
        <v>2340</v>
      </c>
      <c r="J6966" s="117" t="s">
        <v>696</v>
      </c>
      <c r="K6966" s="118">
        <v>2</v>
      </c>
      <c r="L6966" s="118">
        <v>0</v>
      </c>
      <c r="M6966" s="118">
        <v>2</v>
      </c>
      <c r="N6966" s="271"/>
      <c r="O6966" s="119">
        <f>M6966*N6966</f>
        <v>0</v>
      </c>
      <c r="P6966" s="117" t="s">
        <v>697</v>
      </c>
      <c r="Q6966" s="117" t="s">
        <v>9413</v>
      </c>
      <c r="R6966" s="118"/>
      <c r="S6966" s="118">
        <f>M6966*R6966</f>
        <v>0</v>
      </c>
      <c r="T6966" s="118"/>
      <c r="U6966" s="118">
        <f>M6966*T6966</f>
        <v>0</v>
      </c>
      <c r="V6966" s="119">
        <v>21</v>
      </c>
      <c r="W6966" s="119">
        <f>O6966*(V6966/100)</f>
        <v>0</v>
      </c>
      <c r="X6966" s="119">
        <f>O6966+W6966</f>
        <v>0</v>
      </c>
      <c r="Y6966" s="120">
        <v>8</v>
      </c>
      <c r="Z6966" s="9"/>
      <c r="AA6966" s="9"/>
      <c r="AB6966" s="9"/>
    </row>
    <row r="6967" spans="2:28" ht="4.5" customHeight="1" outlineLevel="6" x14ac:dyDescent="0.15">
      <c r="B6967" s="197"/>
      <c r="C6967" s="199"/>
      <c r="D6967" s="199"/>
      <c r="E6967" s="199"/>
      <c r="F6967" s="10"/>
      <c r="G6967" s="10"/>
      <c r="H6967" s="10"/>
      <c r="I6967" s="203"/>
      <c r="J6967" s="205"/>
      <c r="K6967" s="159"/>
      <c r="L6967" s="159"/>
      <c r="M6967" s="159"/>
      <c r="N6967" s="113"/>
      <c r="O6967" s="153"/>
      <c r="P6967" s="205"/>
      <c r="Q6967" s="205"/>
      <c r="R6967" s="159"/>
      <c r="S6967" s="159"/>
      <c r="T6967" s="159"/>
      <c r="U6967" s="159"/>
      <c r="V6967" s="153"/>
      <c r="W6967" s="153"/>
      <c r="X6967" s="153"/>
      <c r="Y6967" s="10"/>
      <c r="Z6967" s="9"/>
      <c r="AA6967" s="9"/>
      <c r="AB6967" s="9"/>
    </row>
    <row r="6968" spans="2:28" ht="14.25" outlineLevel="6" x14ac:dyDescent="0.15">
      <c r="B6968" s="197"/>
      <c r="C6968" s="198"/>
      <c r="D6968" s="114">
        <v>1713</v>
      </c>
      <c r="E6968" s="114"/>
      <c r="F6968" s="115"/>
      <c r="G6968" s="115" t="s">
        <v>2339</v>
      </c>
      <c r="H6968" s="115" t="s">
        <v>2338</v>
      </c>
      <c r="I6968" s="116" t="s">
        <v>2337</v>
      </c>
      <c r="J6968" s="117" t="s">
        <v>696</v>
      </c>
      <c r="K6968" s="118">
        <v>2</v>
      </c>
      <c r="L6968" s="118">
        <v>0</v>
      </c>
      <c r="M6968" s="118">
        <v>2</v>
      </c>
      <c r="N6968" s="271"/>
      <c r="O6968" s="119">
        <f>M6968*N6968</f>
        <v>0</v>
      </c>
      <c r="P6968" s="117" t="s">
        <v>697</v>
      </c>
      <c r="Q6968" s="117" t="s">
        <v>9413</v>
      </c>
      <c r="R6968" s="118"/>
      <c r="S6968" s="118">
        <f>M6968*R6968</f>
        <v>0</v>
      </c>
      <c r="T6968" s="118"/>
      <c r="U6968" s="118">
        <f>M6968*T6968</f>
        <v>0</v>
      </c>
      <c r="V6968" s="119">
        <v>21</v>
      </c>
      <c r="W6968" s="119">
        <f>O6968*(V6968/100)</f>
        <v>0</v>
      </c>
      <c r="X6968" s="119">
        <f>O6968+W6968</f>
        <v>0</v>
      </c>
      <c r="Y6968" s="120">
        <v>8</v>
      </c>
      <c r="Z6968" s="9"/>
      <c r="AA6968" s="9"/>
      <c r="AB6968" s="9"/>
    </row>
    <row r="6969" spans="2:28" ht="4.5" customHeight="1" outlineLevel="6" x14ac:dyDescent="0.15">
      <c r="B6969" s="197"/>
      <c r="C6969" s="199"/>
      <c r="D6969" s="199"/>
      <c r="E6969" s="199"/>
      <c r="F6969" s="10"/>
      <c r="G6969" s="10"/>
      <c r="H6969" s="10"/>
      <c r="I6969" s="203"/>
      <c r="J6969" s="205"/>
      <c r="K6969" s="159"/>
      <c r="L6969" s="159"/>
      <c r="M6969" s="159"/>
      <c r="N6969" s="113"/>
      <c r="O6969" s="153"/>
      <c r="P6969" s="205"/>
      <c r="Q6969" s="205"/>
      <c r="R6969" s="159"/>
      <c r="S6969" s="159"/>
      <c r="T6969" s="159"/>
      <c r="U6969" s="159"/>
      <c r="V6969" s="153"/>
      <c r="W6969" s="153"/>
      <c r="X6969" s="153"/>
      <c r="Y6969" s="10"/>
      <c r="Z6969" s="9"/>
      <c r="AA6969" s="9"/>
      <c r="AB6969" s="9"/>
    </row>
    <row r="6970" spans="2:28" ht="42.75" outlineLevel="6" x14ac:dyDescent="0.15">
      <c r="B6970" s="197"/>
      <c r="C6970" s="198"/>
      <c r="D6970" s="114">
        <v>1714</v>
      </c>
      <c r="E6970" s="114"/>
      <c r="F6970" s="115"/>
      <c r="G6970" s="115" t="s">
        <v>2336</v>
      </c>
      <c r="H6970" s="115" t="s">
        <v>2335</v>
      </c>
      <c r="I6970" s="116" t="s">
        <v>2334</v>
      </c>
      <c r="J6970" s="117" t="s">
        <v>696</v>
      </c>
      <c r="K6970" s="118">
        <v>2</v>
      </c>
      <c r="L6970" s="118">
        <v>0</v>
      </c>
      <c r="M6970" s="118">
        <v>2</v>
      </c>
      <c r="N6970" s="271"/>
      <c r="O6970" s="119">
        <f>M6970*N6970</f>
        <v>0</v>
      </c>
      <c r="P6970" s="117" t="s">
        <v>697</v>
      </c>
      <c r="Q6970" s="117" t="s">
        <v>9413</v>
      </c>
      <c r="R6970" s="118"/>
      <c r="S6970" s="118">
        <f>M6970*R6970</f>
        <v>0</v>
      </c>
      <c r="T6970" s="118"/>
      <c r="U6970" s="118">
        <f>M6970*T6970</f>
        <v>0</v>
      </c>
      <c r="V6970" s="119">
        <v>21</v>
      </c>
      <c r="W6970" s="119">
        <f>O6970*(V6970/100)</f>
        <v>0</v>
      </c>
      <c r="X6970" s="119">
        <f>O6970+W6970</f>
        <v>0</v>
      </c>
      <c r="Y6970" s="120">
        <v>8</v>
      </c>
      <c r="Z6970" s="9"/>
      <c r="AA6970" s="9"/>
      <c r="AB6970" s="9"/>
    </row>
    <row r="6971" spans="2:28" ht="4.5" customHeight="1" outlineLevel="6" x14ac:dyDescent="0.15">
      <c r="B6971" s="197"/>
      <c r="C6971" s="199"/>
      <c r="D6971" s="199"/>
      <c r="E6971" s="199"/>
      <c r="F6971" s="10"/>
      <c r="G6971" s="10"/>
      <c r="H6971" s="10"/>
      <c r="I6971" s="203"/>
      <c r="J6971" s="205"/>
      <c r="K6971" s="159"/>
      <c r="L6971" s="159"/>
      <c r="M6971" s="159"/>
      <c r="N6971" s="113"/>
      <c r="O6971" s="153"/>
      <c r="P6971" s="205"/>
      <c r="Q6971" s="205"/>
      <c r="R6971" s="159"/>
      <c r="S6971" s="159"/>
      <c r="T6971" s="159"/>
      <c r="U6971" s="159"/>
      <c r="V6971" s="153"/>
      <c r="W6971" s="153"/>
      <c r="X6971" s="153"/>
      <c r="Y6971" s="10"/>
      <c r="Z6971" s="9"/>
      <c r="AA6971" s="9"/>
      <c r="AB6971" s="9"/>
    </row>
    <row r="6972" spans="2:28" ht="14.25" outlineLevel="6" x14ac:dyDescent="0.15">
      <c r="B6972" s="197"/>
      <c r="C6972" s="198"/>
      <c r="D6972" s="114">
        <v>1715</v>
      </c>
      <c r="E6972" s="114"/>
      <c r="F6972" s="115"/>
      <c r="G6972" s="115" t="s">
        <v>2333</v>
      </c>
      <c r="H6972" s="115" t="s">
        <v>2332</v>
      </c>
      <c r="I6972" s="116" t="s">
        <v>2331</v>
      </c>
      <c r="J6972" s="117" t="s">
        <v>1011</v>
      </c>
      <c r="K6972" s="118">
        <v>1</v>
      </c>
      <c r="L6972" s="118">
        <v>0</v>
      </c>
      <c r="M6972" s="118">
        <v>1</v>
      </c>
      <c r="N6972" s="271"/>
      <c r="O6972" s="119">
        <f>M6972*N6972</f>
        <v>0</v>
      </c>
      <c r="P6972" s="117" t="s">
        <v>697</v>
      </c>
      <c r="Q6972" s="117" t="s">
        <v>9413</v>
      </c>
      <c r="R6972" s="118"/>
      <c r="S6972" s="118">
        <f>M6972*R6972</f>
        <v>0</v>
      </c>
      <c r="T6972" s="118"/>
      <c r="U6972" s="118">
        <f>M6972*T6972</f>
        <v>0</v>
      </c>
      <c r="V6972" s="119">
        <v>21</v>
      </c>
      <c r="W6972" s="119">
        <f>O6972*(V6972/100)</f>
        <v>0</v>
      </c>
      <c r="X6972" s="119">
        <f>O6972+W6972</f>
        <v>0</v>
      </c>
      <c r="Y6972" s="120">
        <v>8</v>
      </c>
      <c r="Z6972" s="9"/>
      <c r="AA6972" s="9"/>
      <c r="AB6972" s="9"/>
    </row>
    <row r="6973" spans="2:28" ht="4.5" customHeight="1" outlineLevel="6" x14ac:dyDescent="0.15">
      <c r="B6973" s="197"/>
      <c r="C6973" s="199"/>
      <c r="D6973" s="199"/>
      <c r="E6973" s="199"/>
      <c r="F6973" s="10"/>
      <c r="G6973" s="10"/>
      <c r="H6973" s="10"/>
      <c r="I6973" s="203"/>
      <c r="J6973" s="205"/>
      <c r="K6973" s="159"/>
      <c r="L6973" s="159"/>
      <c r="M6973" s="159"/>
      <c r="N6973" s="113"/>
      <c r="O6973" s="153"/>
      <c r="P6973" s="205"/>
      <c r="Q6973" s="205"/>
      <c r="R6973" s="159"/>
      <c r="S6973" s="159"/>
      <c r="T6973" s="159"/>
      <c r="U6973" s="159"/>
      <c r="V6973" s="153"/>
      <c r="W6973" s="153"/>
      <c r="X6973" s="153"/>
      <c r="Y6973" s="10"/>
      <c r="Z6973" s="9"/>
      <c r="AA6973" s="9"/>
      <c r="AB6973" s="9"/>
    </row>
    <row r="6974" spans="2:28" ht="14.25" outlineLevel="6" x14ac:dyDescent="0.15">
      <c r="B6974" s="197"/>
      <c r="C6974" s="198"/>
      <c r="D6974" s="114">
        <v>1716</v>
      </c>
      <c r="E6974" s="114"/>
      <c r="F6974" s="115"/>
      <c r="G6974" s="115" t="s">
        <v>2330</v>
      </c>
      <c r="H6974" s="115" t="s">
        <v>2329</v>
      </c>
      <c r="I6974" s="116" t="s">
        <v>2328</v>
      </c>
      <c r="J6974" s="117" t="s">
        <v>696</v>
      </c>
      <c r="K6974" s="118">
        <v>2</v>
      </c>
      <c r="L6974" s="118">
        <v>0</v>
      </c>
      <c r="M6974" s="118">
        <v>2</v>
      </c>
      <c r="N6974" s="271"/>
      <c r="O6974" s="119">
        <f>M6974*N6974</f>
        <v>0</v>
      </c>
      <c r="P6974" s="117" t="s">
        <v>697</v>
      </c>
      <c r="Q6974" s="117" t="s">
        <v>9413</v>
      </c>
      <c r="R6974" s="118"/>
      <c r="S6974" s="118">
        <f>M6974*R6974</f>
        <v>0</v>
      </c>
      <c r="T6974" s="118"/>
      <c r="U6974" s="118">
        <f>M6974*T6974</f>
        <v>0</v>
      </c>
      <c r="V6974" s="119">
        <v>21</v>
      </c>
      <c r="W6974" s="119">
        <f>O6974*(V6974/100)</f>
        <v>0</v>
      </c>
      <c r="X6974" s="119">
        <f>O6974+W6974</f>
        <v>0</v>
      </c>
      <c r="Y6974" s="120">
        <v>8</v>
      </c>
      <c r="Z6974" s="9"/>
      <c r="AA6974" s="9"/>
      <c r="AB6974" s="9"/>
    </row>
    <row r="6975" spans="2:28" ht="4.5" customHeight="1" outlineLevel="6" x14ac:dyDescent="0.15">
      <c r="B6975" s="197"/>
      <c r="C6975" s="199"/>
      <c r="D6975" s="199"/>
      <c r="E6975" s="199"/>
      <c r="F6975" s="10"/>
      <c r="G6975" s="10"/>
      <c r="H6975" s="10"/>
      <c r="I6975" s="203"/>
      <c r="J6975" s="205"/>
      <c r="K6975" s="159"/>
      <c r="L6975" s="159"/>
      <c r="M6975" s="159"/>
      <c r="N6975" s="113"/>
      <c r="O6975" s="153"/>
      <c r="P6975" s="205"/>
      <c r="Q6975" s="205"/>
      <c r="R6975" s="159"/>
      <c r="S6975" s="159"/>
      <c r="T6975" s="159"/>
      <c r="U6975" s="159"/>
      <c r="V6975" s="153"/>
      <c r="W6975" s="153"/>
      <c r="X6975" s="153"/>
      <c r="Y6975" s="10"/>
      <c r="Z6975" s="9"/>
      <c r="AA6975" s="9"/>
      <c r="AB6975" s="9"/>
    </row>
    <row r="6976" spans="2:28" ht="42.75" outlineLevel="6" x14ac:dyDescent="0.15">
      <c r="B6976" s="197"/>
      <c r="C6976" s="198"/>
      <c r="D6976" s="114">
        <v>1717</v>
      </c>
      <c r="E6976" s="114"/>
      <c r="F6976" s="115"/>
      <c r="G6976" s="115" t="s">
        <v>2327</v>
      </c>
      <c r="H6976" s="115" t="s">
        <v>2326</v>
      </c>
      <c r="I6976" s="116" t="s">
        <v>2325</v>
      </c>
      <c r="J6976" s="117" t="s">
        <v>696</v>
      </c>
      <c r="K6976" s="118">
        <v>1</v>
      </c>
      <c r="L6976" s="118">
        <v>0</v>
      </c>
      <c r="M6976" s="118">
        <v>1</v>
      </c>
      <c r="N6976" s="271"/>
      <c r="O6976" s="119">
        <f>M6976*N6976</f>
        <v>0</v>
      </c>
      <c r="P6976" s="117" t="s">
        <v>697</v>
      </c>
      <c r="Q6976" s="117" t="s">
        <v>9413</v>
      </c>
      <c r="R6976" s="118"/>
      <c r="S6976" s="118">
        <f>M6976*R6976</f>
        <v>0</v>
      </c>
      <c r="T6976" s="118"/>
      <c r="U6976" s="118">
        <f>M6976*T6976</f>
        <v>0</v>
      </c>
      <c r="V6976" s="119">
        <v>21</v>
      </c>
      <c r="W6976" s="119">
        <f>O6976*(V6976/100)</f>
        <v>0</v>
      </c>
      <c r="X6976" s="119">
        <f>O6976+W6976</f>
        <v>0</v>
      </c>
      <c r="Y6976" s="120">
        <v>8</v>
      </c>
      <c r="Z6976" s="9"/>
      <c r="AA6976" s="9"/>
      <c r="AB6976" s="9"/>
    </row>
    <row r="6977" spans="2:28" ht="4.5" customHeight="1" outlineLevel="6" x14ac:dyDescent="0.15">
      <c r="B6977" s="197"/>
      <c r="C6977" s="199"/>
      <c r="D6977" s="199"/>
      <c r="E6977" s="199"/>
      <c r="F6977" s="10"/>
      <c r="G6977" s="10"/>
      <c r="H6977" s="10"/>
      <c r="I6977" s="203"/>
      <c r="J6977" s="205"/>
      <c r="K6977" s="159"/>
      <c r="L6977" s="159"/>
      <c r="M6977" s="159"/>
      <c r="N6977" s="113"/>
      <c r="O6977" s="153"/>
      <c r="P6977" s="205"/>
      <c r="Q6977" s="205"/>
      <c r="R6977" s="159"/>
      <c r="S6977" s="159"/>
      <c r="T6977" s="159"/>
      <c r="U6977" s="159"/>
      <c r="V6977" s="153"/>
      <c r="W6977" s="153"/>
      <c r="X6977" s="153"/>
      <c r="Y6977" s="10"/>
      <c r="Z6977" s="9"/>
      <c r="AA6977" s="9"/>
      <c r="AB6977" s="9"/>
    </row>
    <row r="6978" spans="2:28" ht="42.75" outlineLevel="6" x14ac:dyDescent="0.15">
      <c r="B6978" s="197"/>
      <c r="C6978" s="198"/>
      <c r="D6978" s="114">
        <v>1718</v>
      </c>
      <c r="E6978" s="114"/>
      <c r="F6978" s="115"/>
      <c r="G6978" s="115" t="s">
        <v>2324</v>
      </c>
      <c r="H6978" s="115" t="s">
        <v>2323</v>
      </c>
      <c r="I6978" s="116" t="s">
        <v>2322</v>
      </c>
      <c r="J6978" s="117" t="s">
        <v>696</v>
      </c>
      <c r="K6978" s="118">
        <v>1</v>
      </c>
      <c r="L6978" s="118">
        <v>0</v>
      </c>
      <c r="M6978" s="118">
        <v>1</v>
      </c>
      <c r="N6978" s="271"/>
      <c r="O6978" s="119">
        <f>M6978*N6978</f>
        <v>0</v>
      </c>
      <c r="P6978" s="117" t="s">
        <v>697</v>
      </c>
      <c r="Q6978" s="117" t="s">
        <v>9413</v>
      </c>
      <c r="R6978" s="118"/>
      <c r="S6978" s="118">
        <f>M6978*R6978</f>
        <v>0</v>
      </c>
      <c r="T6978" s="118"/>
      <c r="U6978" s="118">
        <f>M6978*T6978</f>
        <v>0</v>
      </c>
      <c r="V6978" s="119">
        <v>21</v>
      </c>
      <c r="W6978" s="119">
        <f>O6978*(V6978/100)</f>
        <v>0</v>
      </c>
      <c r="X6978" s="119">
        <f>O6978+W6978</f>
        <v>0</v>
      </c>
      <c r="Y6978" s="120">
        <v>8</v>
      </c>
      <c r="Z6978" s="9"/>
      <c r="AA6978" s="9"/>
      <c r="AB6978" s="9"/>
    </row>
    <row r="6979" spans="2:28" ht="4.5" customHeight="1" outlineLevel="6" x14ac:dyDescent="0.15">
      <c r="B6979" s="197"/>
      <c r="C6979" s="199"/>
      <c r="D6979" s="199"/>
      <c r="E6979" s="199"/>
      <c r="F6979" s="10"/>
      <c r="G6979" s="10"/>
      <c r="H6979" s="10"/>
      <c r="I6979" s="203"/>
      <c r="J6979" s="205"/>
      <c r="K6979" s="159"/>
      <c r="L6979" s="159"/>
      <c r="M6979" s="159"/>
      <c r="N6979" s="113"/>
      <c r="O6979" s="153"/>
      <c r="P6979" s="205"/>
      <c r="Q6979" s="205"/>
      <c r="R6979" s="159"/>
      <c r="S6979" s="159"/>
      <c r="T6979" s="159"/>
      <c r="U6979" s="159"/>
      <c r="V6979" s="153"/>
      <c r="W6979" s="153"/>
      <c r="X6979" s="153"/>
      <c r="Y6979" s="10"/>
      <c r="Z6979" s="9"/>
      <c r="AA6979" s="9"/>
      <c r="AB6979" s="9"/>
    </row>
    <row r="6980" spans="2:28" ht="28.5" outlineLevel="6" x14ac:dyDescent="0.15">
      <c r="B6980" s="197"/>
      <c r="C6980" s="198"/>
      <c r="D6980" s="114">
        <v>1719</v>
      </c>
      <c r="E6980" s="114"/>
      <c r="F6980" s="115"/>
      <c r="G6980" s="115" t="s">
        <v>2321</v>
      </c>
      <c r="H6980" s="115" t="s">
        <v>2320</v>
      </c>
      <c r="I6980" s="116" t="s">
        <v>2319</v>
      </c>
      <c r="J6980" s="117" t="s">
        <v>696</v>
      </c>
      <c r="K6980" s="118">
        <v>1</v>
      </c>
      <c r="L6980" s="118">
        <v>0</v>
      </c>
      <c r="M6980" s="118">
        <v>1</v>
      </c>
      <c r="N6980" s="271"/>
      <c r="O6980" s="119">
        <f>M6980*N6980</f>
        <v>0</v>
      </c>
      <c r="P6980" s="117" t="s">
        <v>697</v>
      </c>
      <c r="Q6980" s="117" t="s">
        <v>9413</v>
      </c>
      <c r="R6980" s="118"/>
      <c r="S6980" s="118">
        <f>M6980*R6980</f>
        <v>0</v>
      </c>
      <c r="T6980" s="118"/>
      <c r="U6980" s="118">
        <f>M6980*T6980</f>
        <v>0</v>
      </c>
      <c r="V6980" s="119">
        <v>21</v>
      </c>
      <c r="W6980" s="119">
        <f>O6980*(V6980/100)</f>
        <v>0</v>
      </c>
      <c r="X6980" s="119">
        <f>O6980+W6980</f>
        <v>0</v>
      </c>
      <c r="Y6980" s="120">
        <v>8</v>
      </c>
      <c r="Z6980" s="9"/>
      <c r="AA6980" s="9"/>
      <c r="AB6980" s="9"/>
    </row>
    <row r="6981" spans="2:28" ht="4.5" customHeight="1" outlineLevel="6" x14ac:dyDescent="0.15">
      <c r="B6981" s="197"/>
      <c r="C6981" s="199"/>
      <c r="D6981" s="199"/>
      <c r="E6981" s="199"/>
      <c r="F6981" s="10"/>
      <c r="G6981" s="10"/>
      <c r="H6981" s="10"/>
      <c r="I6981" s="203"/>
      <c r="J6981" s="205"/>
      <c r="K6981" s="159"/>
      <c r="L6981" s="159"/>
      <c r="M6981" s="159"/>
      <c r="N6981" s="113"/>
      <c r="O6981" s="153"/>
      <c r="P6981" s="205"/>
      <c r="Q6981" s="205"/>
      <c r="R6981" s="159"/>
      <c r="S6981" s="159"/>
      <c r="T6981" s="159"/>
      <c r="U6981" s="159"/>
      <c r="V6981" s="153"/>
      <c r="W6981" s="153"/>
      <c r="X6981" s="153"/>
      <c r="Y6981" s="10"/>
      <c r="Z6981" s="9"/>
      <c r="AA6981" s="9"/>
      <c r="AB6981" s="9"/>
    </row>
    <row r="6982" spans="2:28" ht="42.75" outlineLevel="6" x14ac:dyDescent="0.15">
      <c r="B6982" s="197"/>
      <c r="C6982" s="198"/>
      <c r="D6982" s="114">
        <v>1720</v>
      </c>
      <c r="E6982" s="114"/>
      <c r="F6982" s="115"/>
      <c r="G6982" s="115" t="s">
        <v>2318</v>
      </c>
      <c r="H6982" s="115" t="s">
        <v>2317</v>
      </c>
      <c r="I6982" s="116" t="s">
        <v>2316</v>
      </c>
      <c r="J6982" s="117" t="s">
        <v>696</v>
      </c>
      <c r="K6982" s="118">
        <v>1</v>
      </c>
      <c r="L6982" s="118">
        <v>0</v>
      </c>
      <c r="M6982" s="118">
        <v>1</v>
      </c>
      <c r="N6982" s="271"/>
      <c r="O6982" s="119">
        <f>M6982*N6982</f>
        <v>0</v>
      </c>
      <c r="P6982" s="117" t="s">
        <v>697</v>
      </c>
      <c r="Q6982" s="117" t="s">
        <v>9413</v>
      </c>
      <c r="R6982" s="118"/>
      <c r="S6982" s="118">
        <f>M6982*R6982</f>
        <v>0</v>
      </c>
      <c r="T6982" s="118"/>
      <c r="U6982" s="118">
        <f>M6982*T6982</f>
        <v>0</v>
      </c>
      <c r="V6982" s="119">
        <v>21</v>
      </c>
      <c r="W6982" s="119">
        <f>O6982*(V6982/100)</f>
        <v>0</v>
      </c>
      <c r="X6982" s="119">
        <f>O6982+W6982</f>
        <v>0</v>
      </c>
      <c r="Y6982" s="120">
        <v>8</v>
      </c>
      <c r="Z6982" s="9"/>
      <c r="AA6982" s="9"/>
      <c r="AB6982" s="9"/>
    </row>
    <row r="6983" spans="2:28" ht="4.5" customHeight="1" outlineLevel="6" x14ac:dyDescent="0.15">
      <c r="B6983" s="197"/>
      <c r="C6983" s="199"/>
      <c r="D6983" s="199"/>
      <c r="E6983" s="199"/>
      <c r="F6983" s="10"/>
      <c r="G6983" s="10"/>
      <c r="H6983" s="10"/>
      <c r="I6983" s="203"/>
      <c r="J6983" s="205"/>
      <c r="K6983" s="159"/>
      <c r="L6983" s="159"/>
      <c r="M6983" s="159"/>
      <c r="N6983" s="113"/>
      <c r="O6983" s="153"/>
      <c r="P6983" s="205"/>
      <c r="Q6983" s="205"/>
      <c r="R6983" s="159"/>
      <c r="S6983" s="159"/>
      <c r="T6983" s="159"/>
      <c r="U6983" s="159"/>
      <c r="V6983" s="153"/>
      <c r="W6983" s="153"/>
      <c r="X6983" s="153"/>
      <c r="Y6983" s="10"/>
      <c r="Z6983" s="9"/>
      <c r="AA6983" s="9"/>
      <c r="AB6983" s="9"/>
    </row>
    <row r="6984" spans="2:28" ht="42.75" outlineLevel="6" x14ac:dyDescent="0.15">
      <c r="B6984" s="197"/>
      <c r="C6984" s="198"/>
      <c r="D6984" s="114">
        <v>1721</v>
      </c>
      <c r="E6984" s="114"/>
      <c r="F6984" s="115"/>
      <c r="G6984" s="115" t="s">
        <v>2315</v>
      </c>
      <c r="H6984" s="115" t="s">
        <v>2314</v>
      </c>
      <c r="I6984" s="116" t="s">
        <v>2313</v>
      </c>
      <c r="J6984" s="117" t="s">
        <v>696</v>
      </c>
      <c r="K6984" s="118">
        <v>1</v>
      </c>
      <c r="L6984" s="118">
        <v>0</v>
      </c>
      <c r="M6984" s="118">
        <v>1</v>
      </c>
      <c r="N6984" s="271"/>
      <c r="O6984" s="119">
        <f>M6984*N6984</f>
        <v>0</v>
      </c>
      <c r="P6984" s="117" t="s">
        <v>697</v>
      </c>
      <c r="Q6984" s="117" t="s">
        <v>9413</v>
      </c>
      <c r="R6984" s="118"/>
      <c r="S6984" s="118">
        <f>M6984*R6984</f>
        <v>0</v>
      </c>
      <c r="T6984" s="118"/>
      <c r="U6984" s="118">
        <f>M6984*T6984</f>
        <v>0</v>
      </c>
      <c r="V6984" s="119">
        <v>21</v>
      </c>
      <c r="W6984" s="119">
        <f>O6984*(V6984/100)</f>
        <v>0</v>
      </c>
      <c r="X6984" s="119">
        <f>O6984+W6984</f>
        <v>0</v>
      </c>
      <c r="Y6984" s="120">
        <v>8</v>
      </c>
      <c r="Z6984" s="9"/>
      <c r="AA6984" s="9"/>
      <c r="AB6984" s="9"/>
    </row>
    <row r="6985" spans="2:28" ht="4.5" customHeight="1" outlineLevel="6" x14ac:dyDescent="0.15">
      <c r="B6985" s="197"/>
      <c r="C6985" s="199"/>
      <c r="D6985" s="199"/>
      <c r="E6985" s="199"/>
      <c r="F6985" s="10"/>
      <c r="G6985" s="10"/>
      <c r="H6985" s="10"/>
      <c r="I6985" s="203"/>
      <c r="J6985" s="205"/>
      <c r="K6985" s="159"/>
      <c r="L6985" s="159"/>
      <c r="M6985" s="159"/>
      <c r="N6985" s="113"/>
      <c r="O6985" s="153"/>
      <c r="P6985" s="205"/>
      <c r="Q6985" s="205"/>
      <c r="R6985" s="159"/>
      <c r="S6985" s="159"/>
      <c r="T6985" s="159"/>
      <c r="U6985" s="159"/>
      <c r="V6985" s="153"/>
      <c r="W6985" s="153"/>
      <c r="X6985" s="153"/>
      <c r="Y6985" s="10"/>
      <c r="Z6985" s="9"/>
      <c r="AA6985" s="9"/>
      <c r="AB6985" s="9"/>
    </row>
    <row r="6986" spans="2:28" ht="28.5" outlineLevel="6" x14ac:dyDescent="0.15">
      <c r="B6986" s="197"/>
      <c r="C6986" s="198"/>
      <c r="D6986" s="114">
        <v>1722</v>
      </c>
      <c r="E6986" s="114"/>
      <c r="F6986" s="115"/>
      <c r="G6986" s="115" t="s">
        <v>2312</v>
      </c>
      <c r="H6986" s="115" t="s">
        <v>2311</v>
      </c>
      <c r="I6986" s="116" t="s">
        <v>2310</v>
      </c>
      <c r="J6986" s="117" t="s">
        <v>696</v>
      </c>
      <c r="K6986" s="118">
        <v>1</v>
      </c>
      <c r="L6986" s="118">
        <v>0</v>
      </c>
      <c r="M6986" s="118">
        <v>1</v>
      </c>
      <c r="N6986" s="271"/>
      <c r="O6986" s="119">
        <f>M6986*N6986</f>
        <v>0</v>
      </c>
      <c r="P6986" s="117" t="s">
        <v>697</v>
      </c>
      <c r="Q6986" s="117" t="s">
        <v>9413</v>
      </c>
      <c r="R6986" s="118"/>
      <c r="S6986" s="118">
        <f>M6986*R6986</f>
        <v>0</v>
      </c>
      <c r="T6986" s="118"/>
      <c r="U6986" s="118">
        <f>M6986*T6986</f>
        <v>0</v>
      </c>
      <c r="V6986" s="119">
        <v>21</v>
      </c>
      <c r="W6986" s="119">
        <f>O6986*(V6986/100)</f>
        <v>0</v>
      </c>
      <c r="X6986" s="119">
        <f>O6986+W6986</f>
        <v>0</v>
      </c>
      <c r="Y6986" s="120">
        <v>8</v>
      </c>
      <c r="Z6986" s="9"/>
      <c r="AA6986" s="9"/>
      <c r="AB6986" s="9"/>
    </row>
    <row r="6987" spans="2:28" ht="4.5" customHeight="1" outlineLevel="6" x14ac:dyDescent="0.15">
      <c r="B6987" s="197"/>
      <c r="C6987" s="199"/>
      <c r="D6987" s="199"/>
      <c r="E6987" s="199"/>
      <c r="F6987" s="10"/>
      <c r="G6987" s="10"/>
      <c r="H6987" s="10"/>
      <c r="I6987" s="203"/>
      <c r="J6987" s="205"/>
      <c r="K6987" s="159"/>
      <c r="L6987" s="159"/>
      <c r="M6987" s="159"/>
      <c r="N6987" s="113"/>
      <c r="O6987" s="153"/>
      <c r="P6987" s="205"/>
      <c r="Q6987" s="205"/>
      <c r="R6987" s="159"/>
      <c r="S6987" s="159"/>
      <c r="T6987" s="159"/>
      <c r="U6987" s="159"/>
      <c r="V6987" s="153"/>
      <c r="W6987" s="153"/>
      <c r="X6987" s="153"/>
      <c r="Y6987" s="10"/>
      <c r="Z6987" s="9"/>
      <c r="AA6987" s="9"/>
      <c r="AB6987" s="9"/>
    </row>
    <row r="6988" spans="2:28" ht="14.25" outlineLevel="6" x14ac:dyDescent="0.15">
      <c r="B6988" s="197"/>
      <c r="C6988" s="198"/>
      <c r="D6988" s="114">
        <v>1723</v>
      </c>
      <c r="E6988" s="114"/>
      <c r="F6988" s="115"/>
      <c r="G6988" s="115" t="s">
        <v>2309</v>
      </c>
      <c r="H6988" s="115" t="s">
        <v>2308</v>
      </c>
      <c r="I6988" s="116" t="s">
        <v>2307</v>
      </c>
      <c r="J6988" s="117" t="s">
        <v>696</v>
      </c>
      <c r="K6988" s="118">
        <v>1</v>
      </c>
      <c r="L6988" s="118">
        <v>0</v>
      </c>
      <c r="M6988" s="118">
        <v>1</v>
      </c>
      <c r="N6988" s="271"/>
      <c r="O6988" s="119">
        <f>M6988*N6988</f>
        <v>0</v>
      </c>
      <c r="P6988" s="117" t="s">
        <v>697</v>
      </c>
      <c r="Q6988" s="117" t="s">
        <v>9413</v>
      </c>
      <c r="R6988" s="118"/>
      <c r="S6988" s="118">
        <f>M6988*R6988</f>
        <v>0</v>
      </c>
      <c r="T6988" s="118"/>
      <c r="U6988" s="118">
        <f>M6988*T6988</f>
        <v>0</v>
      </c>
      <c r="V6988" s="119">
        <v>21</v>
      </c>
      <c r="W6988" s="119">
        <f>O6988*(V6988/100)</f>
        <v>0</v>
      </c>
      <c r="X6988" s="119">
        <f>O6988+W6988</f>
        <v>0</v>
      </c>
      <c r="Y6988" s="120">
        <v>8</v>
      </c>
      <c r="Z6988" s="9"/>
      <c r="AA6988" s="9"/>
      <c r="AB6988" s="9"/>
    </row>
    <row r="6989" spans="2:28" ht="4.5" customHeight="1" outlineLevel="6" x14ac:dyDescent="0.15">
      <c r="B6989" s="197"/>
      <c r="C6989" s="199"/>
      <c r="D6989" s="199"/>
      <c r="E6989" s="199"/>
      <c r="F6989" s="10"/>
      <c r="G6989" s="10"/>
      <c r="H6989" s="10"/>
      <c r="I6989" s="203"/>
      <c r="J6989" s="205"/>
      <c r="K6989" s="159"/>
      <c r="L6989" s="159"/>
      <c r="M6989" s="159"/>
      <c r="N6989" s="113"/>
      <c r="O6989" s="153"/>
      <c r="P6989" s="205"/>
      <c r="Q6989" s="205"/>
      <c r="R6989" s="159"/>
      <c r="S6989" s="159"/>
      <c r="T6989" s="159"/>
      <c r="U6989" s="159"/>
      <c r="V6989" s="153"/>
      <c r="W6989" s="153"/>
      <c r="X6989" s="153"/>
      <c r="Y6989" s="10"/>
      <c r="Z6989" s="9"/>
      <c r="AA6989" s="9"/>
      <c r="AB6989" s="9"/>
    </row>
    <row r="6990" spans="2:28" ht="14.25" outlineLevel="6" x14ac:dyDescent="0.15">
      <c r="B6990" s="197"/>
      <c r="C6990" s="198"/>
      <c r="D6990" s="114">
        <v>1724</v>
      </c>
      <c r="E6990" s="114"/>
      <c r="F6990" s="115"/>
      <c r="G6990" s="115" t="s">
        <v>2306</v>
      </c>
      <c r="H6990" s="115" t="s">
        <v>2305</v>
      </c>
      <c r="I6990" s="116" t="s">
        <v>2304</v>
      </c>
      <c r="J6990" s="117" t="s">
        <v>696</v>
      </c>
      <c r="K6990" s="118">
        <v>1</v>
      </c>
      <c r="L6990" s="118">
        <v>0</v>
      </c>
      <c r="M6990" s="118">
        <v>1</v>
      </c>
      <c r="N6990" s="271"/>
      <c r="O6990" s="119">
        <f>M6990*N6990</f>
        <v>0</v>
      </c>
      <c r="P6990" s="117" t="s">
        <v>697</v>
      </c>
      <c r="Q6990" s="117" t="s">
        <v>9413</v>
      </c>
      <c r="R6990" s="118"/>
      <c r="S6990" s="118">
        <f>M6990*R6990</f>
        <v>0</v>
      </c>
      <c r="T6990" s="118"/>
      <c r="U6990" s="118">
        <f>M6990*T6990</f>
        <v>0</v>
      </c>
      <c r="V6990" s="119">
        <v>21</v>
      </c>
      <c r="W6990" s="119">
        <f>O6990*(V6990/100)</f>
        <v>0</v>
      </c>
      <c r="X6990" s="119">
        <f>O6990+W6990</f>
        <v>0</v>
      </c>
      <c r="Y6990" s="120">
        <v>8</v>
      </c>
      <c r="Z6990" s="9"/>
      <c r="AA6990" s="9"/>
      <c r="AB6990" s="9"/>
    </row>
    <row r="6991" spans="2:28" ht="4.5" customHeight="1" outlineLevel="6" x14ac:dyDescent="0.15">
      <c r="B6991" s="197"/>
      <c r="C6991" s="199"/>
      <c r="D6991" s="199"/>
      <c r="E6991" s="199"/>
      <c r="F6991" s="10"/>
      <c r="G6991" s="10"/>
      <c r="H6991" s="10"/>
      <c r="I6991" s="203"/>
      <c r="J6991" s="205"/>
      <c r="K6991" s="159"/>
      <c r="L6991" s="159"/>
      <c r="M6991" s="159"/>
      <c r="N6991" s="113"/>
      <c r="O6991" s="153"/>
      <c r="P6991" s="205"/>
      <c r="Q6991" s="205"/>
      <c r="R6991" s="159"/>
      <c r="S6991" s="159"/>
      <c r="T6991" s="159"/>
      <c r="U6991" s="159"/>
      <c r="V6991" s="153"/>
      <c r="W6991" s="153"/>
      <c r="X6991" s="153"/>
      <c r="Y6991" s="10"/>
      <c r="Z6991" s="9"/>
      <c r="AA6991" s="9"/>
      <c r="AB6991" s="9"/>
    </row>
    <row r="6992" spans="2:28" ht="14.25" outlineLevel="6" x14ac:dyDescent="0.15">
      <c r="B6992" s="197"/>
      <c r="C6992" s="198"/>
      <c r="D6992" s="114">
        <v>1725</v>
      </c>
      <c r="E6992" s="114"/>
      <c r="F6992" s="115"/>
      <c r="G6992" s="115" t="s">
        <v>2303</v>
      </c>
      <c r="H6992" s="115" t="s">
        <v>2302</v>
      </c>
      <c r="I6992" s="116" t="s">
        <v>2301</v>
      </c>
      <c r="J6992" s="117" t="s">
        <v>696</v>
      </c>
      <c r="K6992" s="118">
        <v>2</v>
      </c>
      <c r="L6992" s="118">
        <v>0</v>
      </c>
      <c r="M6992" s="118">
        <v>2</v>
      </c>
      <c r="N6992" s="271"/>
      <c r="O6992" s="119">
        <f>M6992*N6992</f>
        <v>0</v>
      </c>
      <c r="P6992" s="117" t="s">
        <v>697</v>
      </c>
      <c r="Q6992" s="117" t="s">
        <v>9413</v>
      </c>
      <c r="R6992" s="118"/>
      <c r="S6992" s="118">
        <f>M6992*R6992</f>
        <v>0</v>
      </c>
      <c r="T6992" s="118"/>
      <c r="U6992" s="118">
        <f>M6992*T6992</f>
        <v>0</v>
      </c>
      <c r="V6992" s="119">
        <v>21</v>
      </c>
      <c r="W6992" s="119">
        <f>O6992*(V6992/100)</f>
        <v>0</v>
      </c>
      <c r="X6992" s="119">
        <f>O6992+W6992</f>
        <v>0</v>
      </c>
      <c r="Y6992" s="120">
        <v>8</v>
      </c>
      <c r="Z6992" s="9"/>
      <c r="AA6992" s="9"/>
      <c r="AB6992" s="9"/>
    </row>
    <row r="6993" spans="2:28" ht="4.5" customHeight="1" outlineLevel="6" x14ac:dyDescent="0.15">
      <c r="B6993" s="197"/>
      <c r="C6993" s="199"/>
      <c r="D6993" s="199"/>
      <c r="E6993" s="199"/>
      <c r="F6993" s="10"/>
      <c r="G6993" s="10"/>
      <c r="H6993" s="10"/>
      <c r="I6993" s="203"/>
      <c r="J6993" s="205"/>
      <c r="K6993" s="159"/>
      <c r="L6993" s="159"/>
      <c r="M6993" s="159"/>
      <c r="N6993" s="113"/>
      <c r="O6993" s="153"/>
      <c r="P6993" s="205"/>
      <c r="Q6993" s="205"/>
      <c r="R6993" s="159"/>
      <c r="S6993" s="159"/>
      <c r="T6993" s="159"/>
      <c r="U6993" s="159"/>
      <c r="V6993" s="153"/>
      <c r="W6993" s="153"/>
      <c r="X6993" s="153"/>
      <c r="Y6993" s="10"/>
      <c r="Z6993" s="9"/>
      <c r="AA6993" s="9"/>
      <c r="AB6993" s="9"/>
    </row>
    <row r="6994" spans="2:28" ht="28.5" outlineLevel="6" x14ac:dyDescent="0.15">
      <c r="B6994" s="197"/>
      <c r="C6994" s="198"/>
      <c r="D6994" s="114">
        <v>1726</v>
      </c>
      <c r="E6994" s="114"/>
      <c r="F6994" s="115"/>
      <c r="G6994" s="115" t="s">
        <v>2300</v>
      </c>
      <c r="H6994" s="115" t="s">
        <v>2299</v>
      </c>
      <c r="I6994" s="116" t="s">
        <v>2298</v>
      </c>
      <c r="J6994" s="117" t="s">
        <v>696</v>
      </c>
      <c r="K6994" s="118">
        <v>1</v>
      </c>
      <c r="L6994" s="118">
        <v>0</v>
      </c>
      <c r="M6994" s="118">
        <v>1</v>
      </c>
      <c r="N6994" s="271"/>
      <c r="O6994" s="119">
        <f>M6994*N6994</f>
        <v>0</v>
      </c>
      <c r="P6994" s="117" t="s">
        <v>697</v>
      </c>
      <c r="Q6994" s="117" t="s">
        <v>9413</v>
      </c>
      <c r="R6994" s="118"/>
      <c r="S6994" s="118">
        <f>M6994*R6994</f>
        <v>0</v>
      </c>
      <c r="T6994" s="118"/>
      <c r="U6994" s="118">
        <f>M6994*T6994</f>
        <v>0</v>
      </c>
      <c r="V6994" s="119">
        <v>21</v>
      </c>
      <c r="W6994" s="119">
        <f>O6994*(V6994/100)</f>
        <v>0</v>
      </c>
      <c r="X6994" s="119">
        <f>O6994+W6994</f>
        <v>0</v>
      </c>
      <c r="Y6994" s="120">
        <v>8</v>
      </c>
      <c r="Z6994" s="9"/>
      <c r="AA6994" s="9"/>
      <c r="AB6994" s="9"/>
    </row>
    <row r="6995" spans="2:28" ht="4.5" customHeight="1" outlineLevel="6" x14ac:dyDescent="0.15">
      <c r="B6995" s="197"/>
      <c r="C6995" s="199"/>
      <c r="D6995" s="199"/>
      <c r="E6995" s="199"/>
      <c r="F6995" s="10"/>
      <c r="G6995" s="10"/>
      <c r="H6995" s="10"/>
      <c r="I6995" s="203"/>
      <c r="J6995" s="205"/>
      <c r="K6995" s="159"/>
      <c r="L6995" s="159"/>
      <c r="M6995" s="159"/>
      <c r="N6995" s="113"/>
      <c r="O6995" s="153"/>
      <c r="P6995" s="205"/>
      <c r="Q6995" s="205"/>
      <c r="R6995" s="159"/>
      <c r="S6995" s="159"/>
      <c r="T6995" s="159"/>
      <c r="U6995" s="159"/>
      <c r="V6995" s="153"/>
      <c r="W6995" s="153"/>
      <c r="X6995" s="153"/>
      <c r="Y6995" s="10"/>
      <c r="Z6995" s="9"/>
      <c r="AA6995" s="9"/>
      <c r="AB6995" s="9"/>
    </row>
    <row r="6996" spans="2:28" ht="14.25" outlineLevel="6" x14ac:dyDescent="0.15">
      <c r="B6996" s="197"/>
      <c r="C6996" s="198"/>
      <c r="D6996" s="114">
        <v>1727</v>
      </c>
      <c r="E6996" s="114"/>
      <c r="F6996" s="115"/>
      <c r="G6996" s="115" t="s">
        <v>2297</v>
      </c>
      <c r="H6996" s="115" t="s">
        <v>2296</v>
      </c>
      <c r="I6996" s="116" t="s">
        <v>2295</v>
      </c>
      <c r="J6996" s="117" t="s">
        <v>1011</v>
      </c>
      <c r="K6996" s="118">
        <v>1</v>
      </c>
      <c r="L6996" s="118">
        <v>0</v>
      </c>
      <c r="M6996" s="118">
        <v>1</v>
      </c>
      <c r="N6996" s="271"/>
      <c r="O6996" s="119">
        <f>M6996*N6996</f>
        <v>0</v>
      </c>
      <c r="P6996" s="117" t="s">
        <v>697</v>
      </c>
      <c r="Q6996" s="117" t="s">
        <v>9413</v>
      </c>
      <c r="R6996" s="118"/>
      <c r="S6996" s="118">
        <f>M6996*R6996</f>
        <v>0</v>
      </c>
      <c r="T6996" s="118"/>
      <c r="U6996" s="118">
        <f>M6996*T6996</f>
        <v>0</v>
      </c>
      <c r="V6996" s="119">
        <v>21</v>
      </c>
      <c r="W6996" s="119">
        <f>O6996*(V6996/100)</f>
        <v>0</v>
      </c>
      <c r="X6996" s="119">
        <f>O6996+W6996</f>
        <v>0</v>
      </c>
      <c r="Y6996" s="120">
        <v>8</v>
      </c>
      <c r="Z6996" s="9"/>
      <c r="AA6996" s="9"/>
      <c r="AB6996" s="9"/>
    </row>
    <row r="6997" spans="2:28" ht="4.5" customHeight="1" outlineLevel="6" x14ac:dyDescent="0.15">
      <c r="B6997" s="197"/>
      <c r="C6997" s="199"/>
      <c r="D6997" s="199"/>
      <c r="E6997" s="199"/>
      <c r="F6997" s="10"/>
      <c r="G6997" s="10"/>
      <c r="H6997" s="10"/>
      <c r="I6997" s="203"/>
      <c r="J6997" s="205"/>
      <c r="K6997" s="159"/>
      <c r="L6997" s="159"/>
      <c r="M6997" s="159"/>
      <c r="N6997" s="113"/>
      <c r="O6997" s="153"/>
      <c r="P6997" s="205"/>
      <c r="Q6997" s="205"/>
      <c r="R6997" s="159"/>
      <c r="S6997" s="159"/>
      <c r="T6997" s="159"/>
      <c r="U6997" s="159"/>
      <c r="V6997" s="153"/>
      <c r="W6997" s="153"/>
      <c r="X6997" s="153"/>
      <c r="Y6997" s="10"/>
      <c r="Z6997" s="9"/>
      <c r="AA6997" s="9"/>
      <c r="AB6997" s="9"/>
    </row>
    <row r="6998" spans="2:28" ht="14.25" outlineLevel="6" x14ac:dyDescent="0.15">
      <c r="B6998" s="197"/>
      <c r="C6998" s="198"/>
      <c r="D6998" s="114">
        <v>1728</v>
      </c>
      <c r="E6998" s="114"/>
      <c r="F6998" s="115"/>
      <c r="G6998" s="115" t="s">
        <v>2294</v>
      </c>
      <c r="H6998" s="115" t="s">
        <v>2293</v>
      </c>
      <c r="I6998" s="116" t="s">
        <v>2292</v>
      </c>
      <c r="J6998" s="117" t="s">
        <v>696</v>
      </c>
      <c r="K6998" s="118">
        <v>450</v>
      </c>
      <c r="L6998" s="118">
        <v>0</v>
      </c>
      <c r="M6998" s="118">
        <v>450</v>
      </c>
      <c r="N6998" s="271"/>
      <c r="O6998" s="119">
        <f>M6998*N6998</f>
        <v>0</v>
      </c>
      <c r="P6998" s="117" t="s">
        <v>697</v>
      </c>
      <c r="Q6998" s="117" t="s">
        <v>9413</v>
      </c>
      <c r="R6998" s="118"/>
      <c r="S6998" s="118">
        <f>M6998*R6998</f>
        <v>0</v>
      </c>
      <c r="T6998" s="118"/>
      <c r="U6998" s="118">
        <f>M6998*T6998</f>
        <v>0</v>
      </c>
      <c r="V6998" s="119">
        <v>21</v>
      </c>
      <c r="W6998" s="119">
        <f>O6998*(V6998/100)</f>
        <v>0</v>
      </c>
      <c r="X6998" s="119">
        <f>O6998+W6998</f>
        <v>0</v>
      </c>
      <c r="Y6998" s="120">
        <v>8</v>
      </c>
      <c r="Z6998" s="9"/>
      <c r="AA6998" s="9"/>
      <c r="AB6998" s="9"/>
    </row>
    <row r="6999" spans="2:28" ht="4.5" customHeight="1" outlineLevel="6" x14ac:dyDescent="0.15">
      <c r="B6999" s="197"/>
      <c r="C6999" s="199"/>
      <c r="D6999" s="199"/>
      <c r="E6999" s="199"/>
      <c r="F6999" s="10"/>
      <c r="G6999" s="10"/>
      <c r="H6999" s="10"/>
      <c r="I6999" s="203"/>
      <c r="J6999" s="205"/>
      <c r="K6999" s="159"/>
      <c r="L6999" s="159"/>
      <c r="M6999" s="159"/>
      <c r="N6999" s="113"/>
      <c r="O6999" s="153"/>
      <c r="P6999" s="205"/>
      <c r="Q6999" s="205"/>
      <c r="R6999" s="159"/>
      <c r="S6999" s="159"/>
      <c r="T6999" s="159"/>
      <c r="U6999" s="159"/>
      <c r="V6999" s="153"/>
      <c r="W6999" s="153"/>
      <c r="X6999" s="153"/>
      <c r="Y6999" s="10"/>
      <c r="Z6999" s="9"/>
      <c r="AA6999" s="9"/>
      <c r="AB6999" s="9"/>
    </row>
    <row r="7000" spans="2:28" ht="28.5" outlineLevel="6" x14ac:dyDescent="0.15">
      <c r="B7000" s="197"/>
      <c r="C7000" s="198"/>
      <c r="D7000" s="114">
        <v>1729</v>
      </c>
      <c r="E7000" s="114"/>
      <c r="F7000" s="115"/>
      <c r="G7000" s="115" t="s">
        <v>2291</v>
      </c>
      <c r="H7000" s="115" t="s">
        <v>2290</v>
      </c>
      <c r="I7000" s="116" t="s">
        <v>2289</v>
      </c>
      <c r="J7000" s="117" t="s">
        <v>696</v>
      </c>
      <c r="K7000" s="118">
        <v>2</v>
      </c>
      <c r="L7000" s="118">
        <v>0</v>
      </c>
      <c r="M7000" s="118">
        <v>2</v>
      </c>
      <c r="N7000" s="271"/>
      <c r="O7000" s="119">
        <f>M7000*N7000</f>
        <v>0</v>
      </c>
      <c r="P7000" s="117" t="s">
        <v>697</v>
      </c>
      <c r="Q7000" s="117" t="s">
        <v>9413</v>
      </c>
      <c r="R7000" s="118"/>
      <c r="S7000" s="118">
        <f>M7000*R7000</f>
        <v>0</v>
      </c>
      <c r="T7000" s="118"/>
      <c r="U7000" s="118">
        <f>M7000*T7000</f>
        <v>0</v>
      </c>
      <c r="V7000" s="119">
        <v>21</v>
      </c>
      <c r="W7000" s="119">
        <f>O7000*(V7000/100)</f>
        <v>0</v>
      </c>
      <c r="X7000" s="119">
        <f>O7000+W7000</f>
        <v>0</v>
      </c>
      <c r="Y7000" s="120">
        <v>8</v>
      </c>
      <c r="Z7000" s="9"/>
      <c r="AA7000" s="9"/>
      <c r="AB7000" s="9"/>
    </row>
    <row r="7001" spans="2:28" ht="4.5" customHeight="1" outlineLevel="6" x14ac:dyDescent="0.15">
      <c r="B7001" s="197"/>
      <c r="C7001" s="199"/>
      <c r="D7001" s="199"/>
      <c r="E7001" s="199"/>
      <c r="F7001" s="10"/>
      <c r="G7001" s="10"/>
      <c r="H7001" s="10"/>
      <c r="I7001" s="203"/>
      <c r="J7001" s="205"/>
      <c r="K7001" s="159"/>
      <c r="L7001" s="159"/>
      <c r="M7001" s="159"/>
      <c r="N7001" s="113"/>
      <c r="O7001" s="153"/>
      <c r="P7001" s="205"/>
      <c r="Q7001" s="205"/>
      <c r="R7001" s="159"/>
      <c r="S7001" s="159"/>
      <c r="T7001" s="159"/>
      <c r="U7001" s="159"/>
      <c r="V7001" s="153"/>
      <c r="W7001" s="153"/>
      <c r="X7001" s="153"/>
      <c r="Y7001" s="10"/>
      <c r="Z7001" s="9"/>
      <c r="AA7001" s="9"/>
      <c r="AB7001" s="9"/>
    </row>
    <row r="7002" spans="2:28" ht="28.5" outlineLevel="6" x14ac:dyDescent="0.15">
      <c r="B7002" s="197"/>
      <c r="C7002" s="198"/>
      <c r="D7002" s="114">
        <v>1730</v>
      </c>
      <c r="E7002" s="114"/>
      <c r="F7002" s="115"/>
      <c r="G7002" s="115" t="s">
        <v>2288</v>
      </c>
      <c r="H7002" s="115" t="s">
        <v>2287</v>
      </c>
      <c r="I7002" s="116" t="s">
        <v>2286</v>
      </c>
      <c r="J7002" s="117" t="s">
        <v>696</v>
      </c>
      <c r="K7002" s="118">
        <v>2</v>
      </c>
      <c r="L7002" s="118">
        <v>0</v>
      </c>
      <c r="M7002" s="118">
        <v>2</v>
      </c>
      <c r="N7002" s="271"/>
      <c r="O7002" s="119">
        <f>M7002*N7002</f>
        <v>0</v>
      </c>
      <c r="P7002" s="117" t="s">
        <v>697</v>
      </c>
      <c r="Q7002" s="117" t="s">
        <v>9413</v>
      </c>
      <c r="R7002" s="118"/>
      <c r="S7002" s="118">
        <f>M7002*R7002</f>
        <v>0</v>
      </c>
      <c r="T7002" s="118"/>
      <c r="U7002" s="118">
        <f>M7002*T7002</f>
        <v>0</v>
      </c>
      <c r="V7002" s="119">
        <v>21</v>
      </c>
      <c r="W7002" s="119">
        <f>O7002*(V7002/100)</f>
        <v>0</v>
      </c>
      <c r="X7002" s="119">
        <f>O7002+W7002</f>
        <v>0</v>
      </c>
      <c r="Y7002" s="120">
        <v>8</v>
      </c>
      <c r="Z7002" s="9"/>
      <c r="AA7002" s="9"/>
      <c r="AB7002" s="9"/>
    </row>
    <row r="7003" spans="2:28" ht="4.5" customHeight="1" outlineLevel="6" x14ac:dyDescent="0.15">
      <c r="B7003" s="197"/>
      <c r="C7003" s="199"/>
      <c r="D7003" s="199"/>
      <c r="E7003" s="199"/>
      <c r="F7003" s="10"/>
      <c r="G7003" s="10"/>
      <c r="H7003" s="10"/>
      <c r="I7003" s="203"/>
      <c r="J7003" s="205"/>
      <c r="K7003" s="159"/>
      <c r="L7003" s="159"/>
      <c r="M7003" s="159"/>
      <c r="N7003" s="113"/>
      <c r="O7003" s="153"/>
      <c r="P7003" s="205"/>
      <c r="Q7003" s="205"/>
      <c r="R7003" s="159"/>
      <c r="S7003" s="159"/>
      <c r="T7003" s="159"/>
      <c r="U7003" s="159"/>
      <c r="V7003" s="153"/>
      <c r="W7003" s="153"/>
      <c r="X7003" s="153"/>
      <c r="Y7003" s="10"/>
      <c r="Z7003" s="9"/>
      <c r="AA7003" s="9"/>
      <c r="AB7003" s="9"/>
    </row>
    <row r="7004" spans="2:28" ht="14.25" outlineLevel="6" x14ac:dyDescent="0.15">
      <c r="B7004" s="197"/>
      <c r="C7004" s="198"/>
      <c r="D7004" s="114">
        <v>1731</v>
      </c>
      <c r="E7004" s="114"/>
      <c r="F7004" s="115"/>
      <c r="G7004" s="115" t="s">
        <v>2285</v>
      </c>
      <c r="H7004" s="115" t="s">
        <v>2284</v>
      </c>
      <c r="I7004" s="116" t="s">
        <v>2283</v>
      </c>
      <c r="J7004" s="117" t="s">
        <v>696</v>
      </c>
      <c r="K7004" s="118">
        <v>56</v>
      </c>
      <c r="L7004" s="118">
        <v>0</v>
      </c>
      <c r="M7004" s="118">
        <v>56</v>
      </c>
      <c r="N7004" s="271"/>
      <c r="O7004" s="119">
        <f>M7004*N7004</f>
        <v>0</v>
      </c>
      <c r="P7004" s="117" t="s">
        <v>697</v>
      </c>
      <c r="Q7004" s="117" t="s">
        <v>9413</v>
      </c>
      <c r="R7004" s="118"/>
      <c r="S7004" s="118">
        <f>M7004*R7004</f>
        <v>0</v>
      </c>
      <c r="T7004" s="118"/>
      <c r="U7004" s="118">
        <f>M7004*T7004</f>
        <v>0</v>
      </c>
      <c r="V7004" s="119">
        <v>21</v>
      </c>
      <c r="W7004" s="119">
        <f>O7004*(V7004/100)</f>
        <v>0</v>
      </c>
      <c r="X7004" s="119">
        <f>O7004+W7004</f>
        <v>0</v>
      </c>
      <c r="Y7004" s="120">
        <v>8</v>
      </c>
      <c r="Z7004" s="9"/>
      <c r="AA7004" s="9"/>
      <c r="AB7004" s="9"/>
    </row>
    <row r="7005" spans="2:28" ht="4.5" customHeight="1" outlineLevel="6" x14ac:dyDescent="0.15">
      <c r="B7005" s="197"/>
      <c r="C7005" s="199"/>
      <c r="D7005" s="199"/>
      <c r="E7005" s="199"/>
      <c r="F7005" s="10"/>
      <c r="G7005" s="10"/>
      <c r="H7005" s="10"/>
      <c r="I7005" s="203"/>
      <c r="J7005" s="205"/>
      <c r="K7005" s="159"/>
      <c r="L7005" s="159"/>
      <c r="M7005" s="159"/>
      <c r="N7005" s="113"/>
      <c r="O7005" s="153"/>
      <c r="P7005" s="205"/>
      <c r="Q7005" s="205"/>
      <c r="R7005" s="159"/>
      <c r="S7005" s="159"/>
      <c r="T7005" s="159"/>
      <c r="U7005" s="159"/>
      <c r="V7005" s="153"/>
      <c r="W7005" s="153"/>
      <c r="X7005" s="153"/>
      <c r="Y7005" s="10"/>
      <c r="Z7005" s="9"/>
      <c r="AA7005" s="9"/>
      <c r="AB7005" s="9"/>
    </row>
    <row r="7006" spans="2:28" ht="14.25" outlineLevel="6" x14ac:dyDescent="0.15">
      <c r="B7006" s="197"/>
      <c r="C7006" s="198"/>
      <c r="D7006" s="114">
        <v>1732</v>
      </c>
      <c r="E7006" s="114"/>
      <c r="F7006" s="115"/>
      <c r="G7006" s="115" t="s">
        <v>2282</v>
      </c>
      <c r="H7006" s="115" t="s">
        <v>2281</v>
      </c>
      <c r="I7006" s="116" t="s">
        <v>2280</v>
      </c>
      <c r="J7006" s="117" t="s">
        <v>696</v>
      </c>
      <c r="K7006" s="118">
        <v>56</v>
      </c>
      <c r="L7006" s="118">
        <v>0</v>
      </c>
      <c r="M7006" s="118">
        <v>56</v>
      </c>
      <c r="N7006" s="271"/>
      <c r="O7006" s="119">
        <f>M7006*N7006</f>
        <v>0</v>
      </c>
      <c r="P7006" s="117" t="s">
        <v>697</v>
      </c>
      <c r="Q7006" s="117" t="s">
        <v>9413</v>
      </c>
      <c r="R7006" s="118"/>
      <c r="S7006" s="118">
        <f>M7006*R7006</f>
        <v>0</v>
      </c>
      <c r="T7006" s="118"/>
      <c r="U7006" s="118">
        <f>M7006*T7006</f>
        <v>0</v>
      </c>
      <c r="V7006" s="119">
        <v>21</v>
      </c>
      <c r="W7006" s="119">
        <f>O7006*(V7006/100)</f>
        <v>0</v>
      </c>
      <c r="X7006" s="119">
        <f>O7006+W7006</f>
        <v>0</v>
      </c>
      <c r="Y7006" s="120">
        <v>8</v>
      </c>
      <c r="Z7006" s="9"/>
      <c r="AA7006" s="9"/>
      <c r="AB7006" s="9"/>
    </row>
    <row r="7007" spans="2:28" ht="4.5" customHeight="1" outlineLevel="6" x14ac:dyDescent="0.15">
      <c r="B7007" s="197"/>
      <c r="C7007" s="199"/>
      <c r="D7007" s="199"/>
      <c r="E7007" s="199"/>
      <c r="F7007" s="10"/>
      <c r="G7007" s="10"/>
      <c r="H7007" s="10"/>
      <c r="I7007" s="203"/>
      <c r="J7007" s="205"/>
      <c r="K7007" s="159"/>
      <c r="L7007" s="159"/>
      <c r="M7007" s="159"/>
      <c r="N7007" s="113"/>
      <c r="O7007" s="153"/>
      <c r="P7007" s="205"/>
      <c r="Q7007" s="205"/>
      <c r="R7007" s="159"/>
      <c r="S7007" s="159"/>
      <c r="T7007" s="159"/>
      <c r="U7007" s="159"/>
      <c r="V7007" s="153"/>
      <c r="W7007" s="153"/>
      <c r="X7007" s="153"/>
      <c r="Y7007" s="10"/>
      <c r="Z7007" s="9"/>
      <c r="AA7007" s="9"/>
      <c r="AB7007" s="9"/>
    </row>
    <row r="7008" spans="2:28" ht="14.25" outlineLevel="6" x14ac:dyDescent="0.15">
      <c r="B7008" s="197"/>
      <c r="C7008" s="198"/>
      <c r="D7008" s="114">
        <v>1733</v>
      </c>
      <c r="E7008" s="114"/>
      <c r="F7008" s="115"/>
      <c r="G7008" s="115" t="s">
        <v>2279</v>
      </c>
      <c r="H7008" s="115" t="s">
        <v>2278</v>
      </c>
      <c r="I7008" s="116" t="s">
        <v>2277</v>
      </c>
      <c r="J7008" s="117" t="s">
        <v>696</v>
      </c>
      <c r="K7008" s="118">
        <v>2</v>
      </c>
      <c r="L7008" s="118">
        <v>0</v>
      </c>
      <c r="M7008" s="118">
        <v>2</v>
      </c>
      <c r="N7008" s="271"/>
      <c r="O7008" s="119">
        <f>M7008*N7008</f>
        <v>0</v>
      </c>
      <c r="P7008" s="117" t="s">
        <v>697</v>
      </c>
      <c r="Q7008" s="117" t="s">
        <v>9413</v>
      </c>
      <c r="R7008" s="118"/>
      <c r="S7008" s="118">
        <f>M7008*R7008</f>
        <v>0</v>
      </c>
      <c r="T7008" s="118"/>
      <c r="U7008" s="118">
        <f>M7008*T7008</f>
        <v>0</v>
      </c>
      <c r="V7008" s="119">
        <v>21</v>
      </c>
      <c r="W7008" s="119">
        <f>O7008*(V7008/100)</f>
        <v>0</v>
      </c>
      <c r="X7008" s="119">
        <f>O7008+W7008</f>
        <v>0</v>
      </c>
      <c r="Y7008" s="120">
        <v>8</v>
      </c>
      <c r="Z7008" s="9"/>
      <c r="AA7008" s="9"/>
      <c r="AB7008" s="9"/>
    </row>
    <row r="7009" spans="2:28" ht="4.5" customHeight="1" outlineLevel="6" x14ac:dyDescent="0.15">
      <c r="B7009" s="197"/>
      <c r="C7009" s="199"/>
      <c r="D7009" s="199"/>
      <c r="E7009" s="199"/>
      <c r="F7009" s="10"/>
      <c r="G7009" s="10"/>
      <c r="H7009" s="10"/>
      <c r="I7009" s="203"/>
      <c r="J7009" s="205"/>
      <c r="K7009" s="159"/>
      <c r="L7009" s="159"/>
      <c r="M7009" s="159"/>
      <c r="N7009" s="113"/>
      <c r="O7009" s="153"/>
      <c r="P7009" s="205"/>
      <c r="Q7009" s="205"/>
      <c r="R7009" s="159"/>
      <c r="S7009" s="159"/>
      <c r="T7009" s="159"/>
      <c r="U7009" s="159"/>
      <c r="V7009" s="153"/>
      <c r="W7009" s="153"/>
      <c r="X7009" s="153"/>
      <c r="Y7009" s="10"/>
      <c r="Z7009" s="9"/>
      <c r="AA7009" s="9"/>
      <c r="AB7009" s="9"/>
    </row>
    <row r="7010" spans="2:28" ht="42.75" outlineLevel="6" x14ac:dyDescent="0.15">
      <c r="B7010" s="197"/>
      <c r="C7010" s="198"/>
      <c r="D7010" s="114">
        <v>1734</v>
      </c>
      <c r="E7010" s="114"/>
      <c r="F7010" s="115"/>
      <c r="G7010" s="115" t="s">
        <v>2276</v>
      </c>
      <c r="H7010" s="115" t="s">
        <v>2275</v>
      </c>
      <c r="I7010" s="116" t="s">
        <v>2274</v>
      </c>
      <c r="J7010" s="117" t="s">
        <v>696</v>
      </c>
      <c r="K7010" s="118">
        <v>1</v>
      </c>
      <c r="L7010" s="118">
        <v>0</v>
      </c>
      <c r="M7010" s="118">
        <v>1</v>
      </c>
      <c r="N7010" s="271"/>
      <c r="O7010" s="119">
        <f>M7010*N7010</f>
        <v>0</v>
      </c>
      <c r="P7010" s="117" t="s">
        <v>697</v>
      </c>
      <c r="Q7010" s="117" t="s">
        <v>9413</v>
      </c>
      <c r="R7010" s="118"/>
      <c r="S7010" s="118">
        <f>M7010*R7010</f>
        <v>0</v>
      </c>
      <c r="T7010" s="118"/>
      <c r="U7010" s="118">
        <f>M7010*T7010</f>
        <v>0</v>
      </c>
      <c r="V7010" s="119">
        <v>21</v>
      </c>
      <c r="W7010" s="119">
        <f>O7010*(V7010/100)</f>
        <v>0</v>
      </c>
      <c r="X7010" s="119">
        <f>O7010+W7010</f>
        <v>0</v>
      </c>
      <c r="Y7010" s="120">
        <v>8</v>
      </c>
      <c r="Z7010" s="9"/>
      <c r="AA7010" s="9"/>
      <c r="AB7010" s="9"/>
    </row>
    <row r="7011" spans="2:28" ht="4.5" customHeight="1" outlineLevel="6" x14ac:dyDescent="0.15">
      <c r="B7011" s="197"/>
      <c r="C7011" s="199"/>
      <c r="D7011" s="199"/>
      <c r="E7011" s="199"/>
      <c r="F7011" s="10"/>
      <c r="G7011" s="10"/>
      <c r="H7011" s="10"/>
      <c r="I7011" s="203"/>
      <c r="J7011" s="205"/>
      <c r="K7011" s="159"/>
      <c r="L7011" s="159"/>
      <c r="M7011" s="159"/>
      <c r="N7011" s="113"/>
      <c r="O7011" s="153"/>
      <c r="P7011" s="205"/>
      <c r="Q7011" s="205"/>
      <c r="R7011" s="159"/>
      <c r="S7011" s="159"/>
      <c r="T7011" s="159"/>
      <c r="U7011" s="159"/>
      <c r="V7011" s="153"/>
      <c r="W7011" s="153"/>
      <c r="X7011" s="153"/>
      <c r="Y7011" s="10"/>
      <c r="Z7011" s="9"/>
      <c r="AA7011" s="9"/>
      <c r="AB7011" s="9"/>
    </row>
    <row r="7012" spans="2:28" ht="14.25" outlineLevel="6" x14ac:dyDescent="0.15">
      <c r="B7012" s="197"/>
      <c r="C7012" s="198"/>
      <c r="D7012" s="114">
        <v>1735</v>
      </c>
      <c r="E7012" s="114"/>
      <c r="F7012" s="115"/>
      <c r="G7012" s="115" t="s">
        <v>2273</v>
      </c>
      <c r="H7012" s="115" t="s">
        <v>2272</v>
      </c>
      <c r="I7012" s="116" t="s">
        <v>2271</v>
      </c>
      <c r="J7012" s="117" t="s">
        <v>696</v>
      </c>
      <c r="K7012" s="118">
        <v>16</v>
      </c>
      <c r="L7012" s="118">
        <v>0</v>
      </c>
      <c r="M7012" s="118">
        <v>16</v>
      </c>
      <c r="N7012" s="271"/>
      <c r="O7012" s="119">
        <f>M7012*N7012</f>
        <v>0</v>
      </c>
      <c r="P7012" s="117" t="s">
        <v>697</v>
      </c>
      <c r="Q7012" s="117" t="s">
        <v>9413</v>
      </c>
      <c r="R7012" s="118"/>
      <c r="S7012" s="118">
        <f>M7012*R7012</f>
        <v>0</v>
      </c>
      <c r="T7012" s="118"/>
      <c r="U7012" s="118">
        <f>M7012*T7012</f>
        <v>0</v>
      </c>
      <c r="V7012" s="119">
        <v>21</v>
      </c>
      <c r="W7012" s="119">
        <f>O7012*(V7012/100)</f>
        <v>0</v>
      </c>
      <c r="X7012" s="119">
        <f>O7012+W7012</f>
        <v>0</v>
      </c>
      <c r="Y7012" s="120">
        <v>8</v>
      </c>
      <c r="Z7012" s="9"/>
      <c r="AA7012" s="9"/>
      <c r="AB7012" s="9"/>
    </row>
    <row r="7013" spans="2:28" ht="4.5" customHeight="1" outlineLevel="6" x14ac:dyDescent="0.15">
      <c r="B7013" s="197"/>
      <c r="C7013" s="199"/>
      <c r="D7013" s="199"/>
      <c r="E7013" s="199"/>
      <c r="F7013" s="10"/>
      <c r="G7013" s="10"/>
      <c r="H7013" s="10"/>
      <c r="I7013" s="203"/>
      <c r="J7013" s="205"/>
      <c r="K7013" s="159"/>
      <c r="L7013" s="159"/>
      <c r="M7013" s="159"/>
      <c r="N7013" s="113"/>
      <c r="O7013" s="153"/>
      <c r="P7013" s="205"/>
      <c r="Q7013" s="205"/>
      <c r="R7013" s="159"/>
      <c r="S7013" s="159"/>
      <c r="T7013" s="159"/>
      <c r="U7013" s="159"/>
      <c r="V7013" s="153"/>
      <c r="W7013" s="153"/>
      <c r="X7013" s="153"/>
      <c r="Y7013" s="10"/>
      <c r="Z7013" s="9"/>
      <c r="AA7013" s="9"/>
      <c r="AB7013" s="9"/>
    </row>
    <row r="7014" spans="2:28" ht="14.25" outlineLevel="6" x14ac:dyDescent="0.15">
      <c r="B7014" s="197"/>
      <c r="C7014" s="198"/>
      <c r="D7014" s="114">
        <v>1736</v>
      </c>
      <c r="E7014" s="114"/>
      <c r="F7014" s="115"/>
      <c r="G7014" s="115" t="s">
        <v>2270</v>
      </c>
      <c r="H7014" s="115" t="s">
        <v>2269</v>
      </c>
      <c r="I7014" s="116" t="s">
        <v>2268</v>
      </c>
      <c r="J7014" s="117" t="s">
        <v>696</v>
      </c>
      <c r="K7014" s="118">
        <v>1</v>
      </c>
      <c r="L7014" s="118">
        <v>0</v>
      </c>
      <c r="M7014" s="118">
        <v>1</v>
      </c>
      <c r="N7014" s="271"/>
      <c r="O7014" s="119">
        <f>M7014*N7014</f>
        <v>0</v>
      </c>
      <c r="P7014" s="117" t="s">
        <v>697</v>
      </c>
      <c r="Q7014" s="117" t="s">
        <v>9413</v>
      </c>
      <c r="R7014" s="118"/>
      <c r="S7014" s="118">
        <f>M7014*R7014</f>
        <v>0</v>
      </c>
      <c r="T7014" s="118"/>
      <c r="U7014" s="118">
        <f>M7014*T7014</f>
        <v>0</v>
      </c>
      <c r="V7014" s="119">
        <v>21</v>
      </c>
      <c r="W7014" s="119">
        <f>O7014*(V7014/100)</f>
        <v>0</v>
      </c>
      <c r="X7014" s="119">
        <f>O7014+W7014</f>
        <v>0</v>
      </c>
      <c r="Y7014" s="120">
        <v>8</v>
      </c>
      <c r="Z7014" s="9"/>
      <c r="AA7014" s="9"/>
      <c r="AB7014" s="9"/>
    </row>
    <row r="7015" spans="2:28" ht="4.5" customHeight="1" outlineLevel="6" x14ac:dyDescent="0.15">
      <c r="B7015" s="197"/>
      <c r="C7015" s="199"/>
      <c r="D7015" s="199"/>
      <c r="E7015" s="199"/>
      <c r="F7015" s="10"/>
      <c r="G7015" s="10"/>
      <c r="H7015" s="10"/>
      <c r="I7015" s="203"/>
      <c r="J7015" s="205"/>
      <c r="K7015" s="159"/>
      <c r="L7015" s="159"/>
      <c r="M7015" s="159"/>
      <c r="N7015" s="113"/>
      <c r="O7015" s="153"/>
      <c r="P7015" s="205"/>
      <c r="Q7015" s="205"/>
      <c r="R7015" s="159"/>
      <c r="S7015" s="159"/>
      <c r="T7015" s="159"/>
      <c r="U7015" s="159"/>
      <c r="V7015" s="153"/>
      <c r="W7015" s="153"/>
      <c r="X7015" s="153"/>
      <c r="Y7015" s="10"/>
      <c r="Z7015" s="9"/>
      <c r="AA7015" s="9"/>
      <c r="AB7015" s="9"/>
    </row>
    <row r="7016" spans="2:28" ht="14.25" outlineLevel="6" x14ac:dyDescent="0.15">
      <c r="B7016" s="197"/>
      <c r="C7016" s="198"/>
      <c r="D7016" s="114">
        <v>1737</v>
      </c>
      <c r="E7016" s="114"/>
      <c r="F7016" s="115"/>
      <c r="G7016" s="115" t="s">
        <v>2267</v>
      </c>
      <c r="H7016" s="115" t="s">
        <v>2266</v>
      </c>
      <c r="I7016" s="116" t="s">
        <v>2265</v>
      </c>
      <c r="J7016" s="117" t="s">
        <v>584</v>
      </c>
      <c r="K7016" s="118">
        <v>0.5</v>
      </c>
      <c r="L7016" s="118">
        <v>0</v>
      </c>
      <c r="M7016" s="118">
        <v>0.5</v>
      </c>
      <c r="N7016" s="271"/>
      <c r="O7016" s="119">
        <f>M7016*N7016</f>
        <v>0</v>
      </c>
      <c r="P7016" s="117" t="s">
        <v>697</v>
      </c>
      <c r="Q7016" s="117" t="s">
        <v>9413</v>
      </c>
      <c r="R7016" s="118"/>
      <c r="S7016" s="118">
        <f>M7016*R7016</f>
        <v>0</v>
      </c>
      <c r="T7016" s="118"/>
      <c r="U7016" s="118">
        <f>M7016*T7016</f>
        <v>0</v>
      </c>
      <c r="V7016" s="119">
        <v>21</v>
      </c>
      <c r="W7016" s="119">
        <f>O7016*(V7016/100)</f>
        <v>0</v>
      </c>
      <c r="X7016" s="119">
        <f>O7016+W7016</f>
        <v>0</v>
      </c>
      <c r="Y7016" s="120">
        <v>8</v>
      </c>
      <c r="Z7016" s="9"/>
      <c r="AA7016" s="9"/>
      <c r="AB7016" s="9"/>
    </row>
    <row r="7017" spans="2:28" ht="4.5" customHeight="1" outlineLevel="6" x14ac:dyDescent="0.15">
      <c r="B7017" s="197"/>
      <c r="C7017" s="199"/>
      <c r="D7017" s="199"/>
      <c r="E7017" s="199"/>
      <c r="F7017" s="10"/>
      <c r="G7017" s="10"/>
      <c r="H7017" s="10"/>
      <c r="I7017" s="203"/>
      <c r="J7017" s="205"/>
      <c r="K7017" s="159"/>
      <c r="L7017" s="159"/>
      <c r="M7017" s="159"/>
      <c r="N7017" s="113"/>
      <c r="O7017" s="153"/>
      <c r="P7017" s="205"/>
      <c r="Q7017" s="205"/>
      <c r="R7017" s="159"/>
      <c r="S7017" s="159"/>
      <c r="T7017" s="159"/>
      <c r="U7017" s="159"/>
      <c r="V7017" s="153"/>
      <c r="W7017" s="153"/>
      <c r="X7017" s="153"/>
      <c r="Y7017" s="10"/>
      <c r="Z7017" s="9"/>
      <c r="AA7017" s="9"/>
      <c r="AB7017" s="9"/>
    </row>
    <row r="7018" spans="2:28" ht="14.25" outlineLevel="6" x14ac:dyDescent="0.15">
      <c r="B7018" s="197"/>
      <c r="C7018" s="198"/>
      <c r="D7018" s="114">
        <v>1738</v>
      </c>
      <c r="E7018" s="114"/>
      <c r="F7018" s="115"/>
      <c r="G7018" s="115" t="s">
        <v>2264</v>
      </c>
      <c r="H7018" s="115" t="s">
        <v>2263</v>
      </c>
      <c r="I7018" s="116" t="s">
        <v>2262</v>
      </c>
      <c r="J7018" s="117" t="s">
        <v>696</v>
      </c>
      <c r="K7018" s="118">
        <v>1</v>
      </c>
      <c r="L7018" s="118">
        <v>0</v>
      </c>
      <c r="M7018" s="118">
        <v>1</v>
      </c>
      <c r="N7018" s="271"/>
      <c r="O7018" s="119">
        <f>M7018*N7018</f>
        <v>0</v>
      </c>
      <c r="P7018" s="117" t="s">
        <v>697</v>
      </c>
      <c r="Q7018" s="117" t="s">
        <v>9413</v>
      </c>
      <c r="R7018" s="118"/>
      <c r="S7018" s="118">
        <f>M7018*R7018</f>
        <v>0</v>
      </c>
      <c r="T7018" s="118"/>
      <c r="U7018" s="118">
        <f>M7018*T7018</f>
        <v>0</v>
      </c>
      <c r="V7018" s="119">
        <v>21</v>
      </c>
      <c r="W7018" s="119">
        <f>O7018*(V7018/100)</f>
        <v>0</v>
      </c>
      <c r="X7018" s="119">
        <f>O7018+W7018</f>
        <v>0</v>
      </c>
      <c r="Y7018" s="120">
        <v>8</v>
      </c>
      <c r="Z7018" s="9"/>
      <c r="AA7018" s="9"/>
      <c r="AB7018" s="9"/>
    </row>
    <row r="7019" spans="2:28" ht="4.5" customHeight="1" outlineLevel="6" x14ac:dyDescent="0.15">
      <c r="B7019" s="197"/>
      <c r="C7019" s="199"/>
      <c r="D7019" s="199"/>
      <c r="E7019" s="199"/>
      <c r="F7019" s="10"/>
      <c r="G7019" s="10"/>
      <c r="H7019" s="10"/>
      <c r="I7019" s="203"/>
      <c r="J7019" s="205"/>
      <c r="K7019" s="159"/>
      <c r="L7019" s="159"/>
      <c r="M7019" s="159"/>
      <c r="N7019" s="113"/>
      <c r="O7019" s="153"/>
      <c r="P7019" s="205"/>
      <c r="Q7019" s="205"/>
      <c r="R7019" s="159"/>
      <c r="S7019" s="159"/>
      <c r="T7019" s="159"/>
      <c r="U7019" s="159"/>
      <c r="V7019" s="153"/>
      <c r="W7019" s="153"/>
      <c r="X7019" s="153"/>
      <c r="Y7019" s="10"/>
      <c r="Z7019" s="9"/>
      <c r="AA7019" s="9"/>
      <c r="AB7019" s="9"/>
    </row>
    <row r="7020" spans="2:28" ht="14.25" outlineLevel="6" x14ac:dyDescent="0.15">
      <c r="B7020" s="197"/>
      <c r="C7020" s="198"/>
      <c r="D7020" s="114">
        <v>1739</v>
      </c>
      <c r="E7020" s="114"/>
      <c r="F7020" s="115"/>
      <c r="G7020" s="115" t="s">
        <v>2261</v>
      </c>
      <c r="H7020" s="115" t="s">
        <v>2260</v>
      </c>
      <c r="I7020" s="116" t="s">
        <v>2259</v>
      </c>
      <c r="J7020" s="117" t="s">
        <v>696</v>
      </c>
      <c r="K7020" s="118">
        <v>8</v>
      </c>
      <c r="L7020" s="118">
        <v>0</v>
      </c>
      <c r="M7020" s="118">
        <v>8</v>
      </c>
      <c r="N7020" s="271"/>
      <c r="O7020" s="119">
        <f>M7020*N7020</f>
        <v>0</v>
      </c>
      <c r="P7020" s="117" t="s">
        <v>697</v>
      </c>
      <c r="Q7020" s="117" t="s">
        <v>9413</v>
      </c>
      <c r="R7020" s="118"/>
      <c r="S7020" s="118">
        <f>M7020*R7020</f>
        <v>0</v>
      </c>
      <c r="T7020" s="118"/>
      <c r="U7020" s="118">
        <f>M7020*T7020</f>
        <v>0</v>
      </c>
      <c r="V7020" s="119">
        <v>21</v>
      </c>
      <c r="W7020" s="119">
        <f>O7020*(V7020/100)</f>
        <v>0</v>
      </c>
      <c r="X7020" s="119">
        <f>O7020+W7020</f>
        <v>0</v>
      </c>
      <c r="Y7020" s="120">
        <v>8</v>
      </c>
      <c r="Z7020" s="9"/>
      <c r="AA7020" s="9"/>
      <c r="AB7020" s="9"/>
    </row>
    <row r="7021" spans="2:28" ht="4.5" customHeight="1" outlineLevel="6" x14ac:dyDescent="0.15">
      <c r="B7021" s="197"/>
      <c r="C7021" s="199"/>
      <c r="D7021" s="199"/>
      <c r="E7021" s="199"/>
      <c r="F7021" s="10"/>
      <c r="G7021" s="10"/>
      <c r="H7021" s="10"/>
      <c r="I7021" s="203"/>
      <c r="J7021" s="205"/>
      <c r="K7021" s="159"/>
      <c r="L7021" s="159"/>
      <c r="M7021" s="159"/>
      <c r="N7021" s="113"/>
      <c r="O7021" s="153"/>
      <c r="P7021" s="205"/>
      <c r="Q7021" s="205"/>
      <c r="R7021" s="159"/>
      <c r="S7021" s="159"/>
      <c r="T7021" s="159"/>
      <c r="U7021" s="159"/>
      <c r="V7021" s="153"/>
      <c r="W7021" s="153"/>
      <c r="X7021" s="153"/>
      <c r="Y7021" s="10"/>
      <c r="Z7021" s="9"/>
      <c r="AA7021" s="9"/>
      <c r="AB7021" s="9"/>
    </row>
    <row r="7022" spans="2:28" ht="14.25" outlineLevel="6" x14ac:dyDescent="0.15">
      <c r="B7022" s="197"/>
      <c r="C7022" s="198"/>
      <c r="D7022" s="114">
        <v>1740</v>
      </c>
      <c r="E7022" s="114"/>
      <c r="F7022" s="115"/>
      <c r="G7022" s="115" t="s">
        <v>2258</v>
      </c>
      <c r="H7022" s="115" t="s">
        <v>2257</v>
      </c>
      <c r="I7022" s="116" t="s">
        <v>2256</v>
      </c>
      <c r="J7022" s="117" t="s">
        <v>584</v>
      </c>
      <c r="K7022" s="118">
        <v>1</v>
      </c>
      <c r="L7022" s="118">
        <v>0</v>
      </c>
      <c r="M7022" s="118">
        <v>1</v>
      </c>
      <c r="N7022" s="271"/>
      <c r="O7022" s="119">
        <f>M7022*N7022</f>
        <v>0</v>
      </c>
      <c r="P7022" s="117" t="s">
        <v>697</v>
      </c>
      <c r="Q7022" s="117" t="s">
        <v>9413</v>
      </c>
      <c r="R7022" s="118"/>
      <c r="S7022" s="118">
        <f>M7022*R7022</f>
        <v>0</v>
      </c>
      <c r="T7022" s="118"/>
      <c r="U7022" s="118">
        <f>M7022*T7022</f>
        <v>0</v>
      </c>
      <c r="V7022" s="119">
        <v>21</v>
      </c>
      <c r="W7022" s="119">
        <f>O7022*(V7022/100)</f>
        <v>0</v>
      </c>
      <c r="X7022" s="119">
        <f>O7022+W7022</f>
        <v>0</v>
      </c>
      <c r="Y7022" s="120">
        <v>8</v>
      </c>
      <c r="Z7022" s="9"/>
      <c r="AA7022" s="9"/>
      <c r="AB7022" s="9"/>
    </row>
    <row r="7023" spans="2:28" ht="4.5" customHeight="1" outlineLevel="6" x14ac:dyDescent="0.15">
      <c r="B7023" s="197"/>
      <c r="C7023" s="199"/>
      <c r="D7023" s="199"/>
      <c r="E7023" s="199"/>
      <c r="F7023" s="10"/>
      <c r="G7023" s="10"/>
      <c r="H7023" s="10"/>
      <c r="I7023" s="203"/>
      <c r="J7023" s="205"/>
      <c r="K7023" s="159"/>
      <c r="L7023" s="159"/>
      <c r="M7023" s="159"/>
      <c r="N7023" s="113"/>
      <c r="O7023" s="153"/>
      <c r="P7023" s="205"/>
      <c r="Q7023" s="205"/>
      <c r="R7023" s="159"/>
      <c r="S7023" s="159"/>
      <c r="T7023" s="159"/>
      <c r="U7023" s="159"/>
      <c r="V7023" s="153"/>
      <c r="W7023" s="153"/>
      <c r="X7023" s="153"/>
      <c r="Y7023" s="10"/>
      <c r="Z7023" s="9"/>
      <c r="AA7023" s="9"/>
      <c r="AB7023" s="9"/>
    </row>
    <row r="7024" spans="2:28" ht="14.25" outlineLevel="6" x14ac:dyDescent="0.15">
      <c r="B7024" s="197"/>
      <c r="C7024" s="198"/>
      <c r="D7024" s="114">
        <v>1741</v>
      </c>
      <c r="E7024" s="114"/>
      <c r="F7024" s="115"/>
      <c r="G7024" s="115" t="s">
        <v>2255</v>
      </c>
      <c r="H7024" s="115" t="s">
        <v>2254</v>
      </c>
      <c r="I7024" s="116" t="s">
        <v>2253</v>
      </c>
      <c r="J7024" s="117" t="s">
        <v>584</v>
      </c>
      <c r="K7024" s="118">
        <v>1</v>
      </c>
      <c r="L7024" s="118">
        <v>0</v>
      </c>
      <c r="M7024" s="118">
        <v>1</v>
      </c>
      <c r="N7024" s="271"/>
      <c r="O7024" s="119">
        <f>M7024*N7024</f>
        <v>0</v>
      </c>
      <c r="P7024" s="117" t="s">
        <v>697</v>
      </c>
      <c r="Q7024" s="117" t="s">
        <v>9413</v>
      </c>
      <c r="R7024" s="118"/>
      <c r="S7024" s="118">
        <f>M7024*R7024</f>
        <v>0</v>
      </c>
      <c r="T7024" s="118"/>
      <c r="U7024" s="118">
        <f>M7024*T7024</f>
        <v>0</v>
      </c>
      <c r="V7024" s="119">
        <v>21</v>
      </c>
      <c r="W7024" s="119">
        <f>O7024*(V7024/100)</f>
        <v>0</v>
      </c>
      <c r="X7024" s="119">
        <f>O7024+W7024</f>
        <v>0</v>
      </c>
      <c r="Y7024" s="120">
        <v>8</v>
      </c>
      <c r="Z7024" s="9"/>
      <c r="AA7024" s="9"/>
      <c r="AB7024" s="9"/>
    </row>
    <row r="7025" spans="2:28" ht="4.5" customHeight="1" outlineLevel="6" x14ac:dyDescent="0.15">
      <c r="B7025" s="197"/>
      <c r="C7025" s="199"/>
      <c r="D7025" s="199"/>
      <c r="E7025" s="199"/>
      <c r="F7025" s="10"/>
      <c r="G7025" s="10"/>
      <c r="H7025" s="10"/>
      <c r="I7025" s="203"/>
      <c r="J7025" s="205"/>
      <c r="K7025" s="159"/>
      <c r="L7025" s="159"/>
      <c r="M7025" s="159"/>
      <c r="N7025" s="113"/>
      <c r="O7025" s="153"/>
      <c r="P7025" s="205"/>
      <c r="Q7025" s="205"/>
      <c r="R7025" s="159"/>
      <c r="S7025" s="159"/>
      <c r="T7025" s="159"/>
      <c r="U7025" s="159"/>
      <c r="V7025" s="153"/>
      <c r="W7025" s="153"/>
      <c r="X7025" s="153"/>
      <c r="Y7025" s="10"/>
      <c r="Z7025" s="9"/>
      <c r="AA7025" s="9"/>
      <c r="AB7025" s="9"/>
    </row>
    <row r="7026" spans="2:28" ht="42.75" outlineLevel="6" x14ac:dyDescent="0.15">
      <c r="B7026" s="197"/>
      <c r="C7026" s="198"/>
      <c r="D7026" s="114">
        <v>1742</v>
      </c>
      <c r="E7026" s="114"/>
      <c r="F7026" s="115"/>
      <c r="G7026" s="115" t="s">
        <v>2252</v>
      </c>
      <c r="H7026" s="115" t="s">
        <v>2251</v>
      </c>
      <c r="I7026" s="116" t="s">
        <v>1173</v>
      </c>
      <c r="J7026" s="117" t="s">
        <v>696</v>
      </c>
      <c r="K7026" s="118">
        <v>226</v>
      </c>
      <c r="L7026" s="118">
        <v>0</v>
      </c>
      <c r="M7026" s="118">
        <v>226</v>
      </c>
      <c r="N7026" s="271"/>
      <c r="O7026" s="119">
        <f>M7026*N7026</f>
        <v>0</v>
      </c>
      <c r="P7026" s="117" t="s">
        <v>697</v>
      </c>
      <c r="Q7026" s="117" t="s">
        <v>9413</v>
      </c>
      <c r="R7026" s="118"/>
      <c r="S7026" s="118">
        <f>M7026*R7026</f>
        <v>0</v>
      </c>
      <c r="T7026" s="118"/>
      <c r="U7026" s="118">
        <f>M7026*T7026</f>
        <v>0</v>
      </c>
      <c r="V7026" s="119">
        <v>21</v>
      </c>
      <c r="W7026" s="119">
        <f>O7026*(V7026/100)</f>
        <v>0</v>
      </c>
      <c r="X7026" s="119">
        <f>O7026+W7026</f>
        <v>0</v>
      </c>
      <c r="Y7026" s="120">
        <v>8</v>
      </c>
      <c r="Z7026" s="9"/>
      <c r="AA7026" s="9"/>
      <c r="AB7026" s="9"/>
    </row>
    <row r="7027" spans="2:28" ht="4.5" customHeight="1" outlineLevel="6" x14ac:dyDescent="0.15">
      <c r="B7027" s="197"/>
      <c r="C7027" s="199"/>
      <c r="D7027" s="199"/>
      <c r="E7027" s="199"/>
      <c r="F7027" s="10"/>
      <c r="G7027" s="10"/>
      <c r="H7027" s="10"/>
      <c r="I7027" s="203"/>
      <c r="J7027" s="205"/>
      <c r="K7027" s="159"/>
      <c r="L7027" s="159"/>
      <c r="M7027" s="159"/>
      <c r="N7027" s="113"/>
      <c r="O7027" s="153"/>
      <c r="P7027" s="205"/>
      <c r="Q7027" s="205"/>
      <c r="R7027" s="159"/>
      <c r="S7027" s="159"/>
      <c r="T7027" s="159"/>
      <c r="U7027" s="159"/>
      <c r="V7027" s="153"/>
      <c r="W7027" s="153"/>
      <c r="X7027" s="153"/>
      <c r="Y7027" s="10"/>
      <c r="Z7027" s="9"/>
      <c r="AA7027" s="9"/>
      <c r="AB7027" s="9"/>
    </row>
    <row r="7028" spans="2:28" ht="14.25" outlineLevel="6" x14ac:dyDescent="0.15">
      <c r="B7028" s="197"/>
      <c r="C7028" s="198"/>
      <c r="D7028" s="114">
        <v>1743</v>
      </c>
      <c r="E7028" s="114"/>
      <c r="F7028" s="115"/>
      <c r="G7028" s="115" t="s">
        <v>2250</v>
      </c>
      <c r="H7028" s="115" t="s">
        <v>2249</v>
      </c>
      <c r="I7028" s="116" t="s">
        <v>1176</v>
      </c>
      <c r="J7028" s="117" t="s">
        <v>696</v>
      </c>
      <c r="K7028" s="118">
        <v>226</v>
      </c>
      <c r="L7028" s="118">
        <v>0</v>
      </c>
      <c r="M7028" s="118">
        <v>226</v>
      </c>
      <c r="N7028" s="271"/>
      <c r="O7028" s="119">
        <f>M7028*N7028</f>
        <v>0</v>
      </c>
      <c r="P7028" s="117" t="s">
        <v>697</v>
      </c>
      <c r="Q7028" s="117" t="s">
        <v>9413</v>
      </c>
      <c r="R7028" s="118"/>
      <c r="S7028" s="118">
        <f>M7028*R7028</f>
        <v>0</v>
      </c>
      <c r="T7028" s="118"/>
      <c r="U7028" s="118">
        <f>M7028*T7028</f>
        <v>0</v>
      </c>
      <c r="V7028" s="119">
        <v>21</v>
      </c>
      <c r="W7028" s="119">
        <f>O7028*(V7028/100)</f>
        <v>0</v>
      </c>
      <c r="X7028" s="119">
        <f>O7028+W7028</f>
        <v>0</v>
      </c>
      <c r="Y7028" s="120">
        <v>8</v>
      </c>
      <c r="Z7028" s="9"/>
      <c r="AA7028" s="9"/>
      <c r="AB7028" s="9"/>
    </row>
    <row r="7029" spans="2:28" ht="4.5" customHeight="1" outlineLevel="6" x14ac:dyDescent="0.15">
      <c r="B7029" s="197"/>
      <c r="C7029" s="199"/>
      <c r="D7029" s="199"/>
      <c r="E7029" s="199"/>
      <c r="F7029" s="10"/>
      <c r="G7029" s="10"/>
      <c r="H7029" s="10"/>
      <c r="I7029" s="203"/>
      <c r="J7029" s="205"/>
      <c r="K7029" s="159"/>
      <c r="L7029" s="159"/>
      <c r="M7029" s="159"/>
      <c r="N7029" s="113"/>
      <c r="O7029" s="153"/>
      <c r="P7029" s="205"/>
      <c r="Q7029" s="205"/>
      <c r="R7029" s="159"/>
      <c r="S7029" s="159"/>
      <c r="T7029" s="159"/>
      <c r="U7029" s="159"/>
      <c r="V7029" s="153"/>
      <c r="W7029" s="153"/>
      <c r="X7029" s="153"/>
      <c r="Y7029" s="10"/>
      <c r="Z7029" s="9"/>
      <c r="AA7029" s="9"/>
      <c r="AB7029" s="9"/>
    </row>
    <row r="7030" spans="2:28" ht="14.25" outlineLevel="6" x14ac:dyDescent="0.15">
      <c r="B7030" s="197"/>
      <c r="C7030" s="198"/>
      <c r="D7030" s="114">
        <v>1744</v>
      </c>
      <c r="E7030" s="114"/>
      <c r="F7030" s="115"/>
      <c r="G7030" s="115" t="s">
        <v>2248</v>
      </c>
      <c r="H7030" s="115" t="s">
        <v>2247</v>
      </c>
      <c r="I7030" s="116" t="s">
        <v>1179</v>
      </c>
      <c r="J7030" s="117" t="s">
        <v>696</v>
      </c>
      <c r="K7030" s="118">
        <v>226</v>
      </c>
      <c r="L7030" s="118">
        <v>0</v>
      </c>
      <c r="M7030" s="118">
        <v>226</v>
      </c>
      <c r="N7030" s="271"/>
      <c r="O7030" s="119">
        <f>M7030*N7030</f>
        <v>0</v>
      </c>
      <c r="P7030" s="117" t="s">
        <v>697</v>
      </c>
      <c r="Q7030" s="117" t="s">
        <v>9413</v>
      </c>
      <c r="R7030" s="118"/>
      <c r="S7030" s="118">
        <f>M7030*R7030</f>
        <v>0</v>
      </c>
      <c r="T7030" s="118"/>
      <c r="U7030" s="118">
        <f>M7030*T7030</f>
        <v>0</v>
      </c>
      <c r="V7030" s="119">
        <v>21</v>
      </c>
      <c r="W7030" s="119">
        <f>O7030*(V7030/100)</f>
        <v>0</v>
      </c>
      <c r="X7030" s="119">
        <f>O7030+W7030</f>
        <v>0</v>
      </c>
      <c r="Y7030" s="120">
        <v>8</v>
      </c>
      <c r="Z7030" s="9"/>
      <c r="AA7030" s="9"/>
      <c r="AB7030" s="9"/>
    </row>
    <row r="7031" spans="2:28" ht="4.5" customHeight="1" outlineLevel="6" x14ac:dyDescent="0.15">
      <c r="B7031" s="197"/>
      <c r="C7031" s="199"/>
      <c r="D7031" s="199"/>
      <c r="E7031" s="199"/>
      <c r="F7031" s="10"/>
      <c r="G7031" s="10"/>
      <c r="H7031" s="10"/>
      <c r="I7031" s="203"/>
      <c r="J7031" s="205"/>
      <c r="K7031" s="159"/>
      <c r="L7031" s="159"/>
      <c r="M7031" s="159"/>
      <c r="N7031" s="113"/>
      <c r="O7031" s="153"/>
      <c r="P7031" s="205"/>
      <c r="Q7031" s="205"/>
      <c r="R7031" s="159"/>
      <c r="S7031" s="159"/>
      <c r="T7031" s="159"/>
      <c r="U7031" s="159"/>
      <c r="V7031" s="153"/>
      <c r="W7031" s="153"/>
      <c r="X7031" s="153"/>
      <c r="Y7031" s="10"/>
      <c r="Z7031" s="9"/>
      <c r="AA7031" s="9"/>
      <c r="AB7031" s="9"/>
    </row>
    <row r="7032" spans="2:28" ht="14.25" outlineLevel="6" x14ac:dyDescent="0.15">
      <c r="B7032" s="197"/>
      <c r="C7032" s="198"/>
      <c r="D7032" s="114">
        <v>1745</v>
      </c>
      <c r="E7032" s="114"/>
      <c r="F7032" s="115"/>
      <c r="G7032" s="115" t="s">
        <v>2246</v>
      </c>
      <c r="H7032" s="115" t="s">
        <v>2245</v>
      </c>
      <c r="I7032" s="116" t="s">
        <v>1182</v>
      </c>
      <c r="J7032" s="117" t="s">
        <v>696</v>
      </c>
      <c r="K7032" s="118">
        <v>226</v>
      </c>
      <c r="L7032" s="118">
        <v>0</v>
      </c>
      <c r="M7032" s="118">
        <v>226</v>
      </c>
      <c r="N7032" s="271"/>
      <c r="O7032" s="119">
        <f>M7032*N7032</f>
        <v>0</v>
      </c>
      <c r="P7032" s="117" t="s">
        <v>697</v>
      </c>
      <c r="Q7032" s="117" t="s">
        <v>9413</v>
      </c>
      <c r="R7032" s="118"/>
      <c r="S7032" s="118">
        <f>M7032*R7032</f>
        <v>0</v>
      </c>
      <c r="T7032" s="118"/>
      <c r="U7032" s="118">
        <f>M7032*T7032</f>
        <v>0</v>
      </c>
      <c r="V7032" s="119">
        <v>21</v>
      </c>
      <c r="W7032" s="119">
        <f>O7032*(V7032/100)</f>
        <v>0</v>
      </c>
      <c r="X7032" s="119">
        <f>O7032+W7032</f>
        <v>0</v>
      </c>
      <c r="Y7032" s="120">
        <v>8</v>
      </c>
      <c r="Z7032" s="9"/>
      <c r="AA7032" s="9"/>
      <c r="AB7032" s="9"/>
    </row>
    <row r="7033" spans="2:28" ht="4.5" customHeight="1" outlineLevel="6" x14ac:dyDescent="0.15">
      <c r="B7033" s="197"/>
      <c r="C7033" s="199"/>
      <c r="D7033" s="199"/>
      <c r="E7033" s="199"/>
      <c r="F7033" s="10"/>
      <c r="G7033" s="10"/>
      <c r="H7033" s="10"/>
      <c r="I7033" s="203"/>
      <c r="J7033" s="205"/>
      <c r="K7033" s="159"/>
      <c r="L7033" s="159"/>
      <c r="M7033" s="159"/>
      <c r="N7033" s="113"/>
      <c r="O7033" s="153"/>
      <c r="P7033" s="205"/>
      <c r="Q7033" s="205"/>
      <c r="R7033" s="159"/>
      <c r="S7033" s="159"/>
      <c r="T7033" s="159"/>
      <c r="U7033" s="159"/>
      <c r="V7033" s="153"/>
      <c r="W7033" s="153"/>
      <c r="X7033" s="153"/>
      <c r="Y7033" s="10"/>
      <c r="Z7033" s="9"/>
      <c r="AA7033" s="9"/>
      <c r="AB7033" s="9"/>
    </row>
    <row r="7034" spans="2:28" ht="14.25" outlineLevel="6" x14ac:dyDescent="0.15">
      <c r="B7034" s="197"/>
      <c r="C7034" s="198"/>
      <c r="D7034" s="114">
        <v>1746</v>
      </c>
      <c r="E7034" s="114"/>
      <c r="F7034" s="115"/>
      <c r="G7034" s="115" t="s">
        <v>2244</v>
      </c>
      <c r="H7034" s="115" t="s">
        <v>2243</v>
      </c>
      <c r="I7034" s="116" t="s">
        <v>1185</v>
      </c>
      <c r="J7034" s="117" t="s">
        <v>696</v>
      </c>
      <c r="K7034" s="118">
        <v>37</v>
      </c>
      <c r="L7034" s="118">
        <v>0</v>
      </c>
      <c r="M7034" s="118">
        <v>37</v>
      </c>
      <c r="N7034" s="271"/>
      <c r="O7034" s="119">
        <f>M7034*N7034</f>
        <v>0</v>
      </c>
      <c r="P7034" s="117" t="s">
        <v>697</v>
      </c>
      <c r="Q7034" s="117" t="s">
        <v>9413</v>
      </c>
      <c r="R7034" s="118"/>
      <c r="S7034" s="118">
        <f>M7034*R7034</f>
        <v>0</v>
      </c>
      <c r="T7034" s="118"/>
      <c r="U7034" s="118">
        <f>M7034*T7034</f>
        <v>0</v>
      </c>
      <c r="V7034" s="119">
        <v>21</v>
      </c>
      <c r="W7034" s="119">
        <f>O7034*(V7034/100)</f>
        <v>0</v>
      </c>
      <c r="X7034" s="119">
        <f>O7034+W7034</f>
        <v>0</v>
      </c>
      <c r="Y7034" s="120">
        <v>8</v>
      </c>
      <c r="Z7034" s="9"/>
      <c r="AA7034" s="9"/>
      <c r="AB7034" s="9"/>
    </row>
    <row r="7035" spans="2:28" ht="4.5" customHeight="1" outlineLevel="6" x14ac:dyDescent="0.15">
      <c r="B7035" s="197"/>
      <c r="C7035" s="199"/>
      <c r="D7035" s="199"/>
      <c r="E7035" s="199"/>
      <c r="F7035" s="10"/>
      <c r="G7035" s="10"/>
      <c r="H7035" s="10"/>
      <c r="I7035" s="203"/>
      <c r="J7035" s="205"/>
      <c r="K7035" s="159"/>
      <c r="L7035" s="159"/>
      <c r="M7035" s="159"/>
      <c r="N7035" s="113"/>
      <c r="O7035" s="153"/>
      <c r="P7035" s="205"/>
      <c r="Q7035" s="205"/>
      <c r="R7035" s="159"/>
      <c r="S7035" s="159"/>
      <c r="T7035" s="159"/>
      <c r="U7035" s="159"/>
      <c r="V7035" s="153"/>
      <c r="W7035" s="153"/>
      <c r="X7035" s="153"/>
      <c r="Y7035" s="10"/>
      <c r="Z7035" s="9"/>
      <c r="AA7035" s="9"/>
      <c r="AB7035" s="9"/>
    </row>
    <row r="7036" spans="2:28" ht="14.25" outlineLevel="6" x14ac:dyDescent="0.15">
      <c r="B7036" s="197"/>
      <c r="C7036" s="198"/>
      <c r="D7036" s="114">
        <v>1747</v>
      </c>
      <c r="E7036" s="114"/>
      <c r="F7036" s="115"/>
      <c r="G7036" s="115" t="s">
        <v>2242</v>
      </c>
      <c r="H7036" s="115" t="s">
        <v>2241</v>
      </c>
      <c r="I7036" s="116" t="s">
        <v>1188</v>
      </c>
      <c r="J7036" s="117" t="s">
        <v>696</v>
      </c>
      <c r="K7036" s="118">
        <v>37</v>
      </c>
      <c r="L7036" s="118">
        <v>0</v>
      </c>
      <c r="M7036" s="118">
        <v>37</v>
      </c>
      <c r="N7036" s="271"/>
      <c r="O7036" s="119">
        <f>M7036*N7036</f>
        <v>0</v>
      </c>
      <c r="P7036" s="117" t="s">
        <v>697</v>
      </c>
      <c r="Q7036" s="117" t="s">
        <v>9413</v>
      </c>
      <c r="R7036" s="118"/>
      <c r="S7036" s="118">
        <f>M7036*R7036</f>
        <v>0</v>
      </c>
      <c r="T7036" s="118"/>
      <c r="U7036" s="118">
        <f>M7036*T7036</f>
        <v>0</v>
      </c>
      <c r="V7036" s="119">
        <v>21</v>
      </c>
      <c r="W7036" s="119">
        <f>O7036*(V7036/100)</f>
        <v>0</v>
      </c>
      <c r="X7036" s="119">
        <f>O7036+W7036</f>
        <v>0</v>
      </c>
      <c r="Y7036" s="120">
        <v>8</v>
      </c>
      <c r="Z7036" s="9"/>
      <c r="AA7036" s="9"/>
      <c r="AB7036" s="9"/>
    </row>
    <row r="7037" spans="2:28" ht="4.5" customHeight="1" outlineLevel="6" x14ac:dyDescent="0.15">
      <c r="B7037" s="197"/>
      <c r="C7037" s="199"/>
      <c r="D7037" s="199"/>
      <c r="E7037" s="199"/>
      <c r="F7037" s="10"/>
      <c r="G7037" s="10"/>
      <c r="H7037" s="10"/>
      <c r="I7037" s="203"/>
      <c r="J7037" s="205"/>
      <c r="K7037" s="159"/>
      <c r="L7037" s="159"/>
      <c r="M7037" s="159"/>
      <c r="N7037" s="113"/>
      <c r="O7037" s="153"/>
      <c r="P7037" s="205"/>
      <c r="Q7037" s="205"/>
      <c r="R7037" s="159"/>
      <c r="S7037" s="159"/>
      <c r="T7037" s="159"/>
      <c r="U7037" s="159"/>
      <c r="V7037" s="153"/>
      <c r="W7037" s="153"/>
      <c r="X7037" s="153"/>
      <c r="Y7037" s="10"/>
      <c r="Z7037" s="9"/>
      <c r="AA7037" s="9"/>
      <c r="AB7037" s="9"/>
    </row>
    <row r="7038" spans="2:28" ht="14.25" outlineLevel="6" x14ac:dyDescent="0.15">
      <c r="B7038" s="197"/>
      <c r="C7038" s="198"/>
      <c r="D7038" s="114">
        <v>1748</v>
      </c>
      <c r="E7038" s="114"/>
      <c r="F7038" s="115"/>
      <c r="G7038" s="115" t="s">
        <v>2240</v>
      </c>
      <c r="H7038" s="115" t="s">
        <v>2239</v>
      </c>
      <c r="I7038" s="116" t="s">
        <v>1191</v>
      </c>
      <c r="J7038" s="117" t="s">
        <v>696</v>
      </c>
      <c r="K7038" s="118">
        <v>37</v>
      </c>
      <c r="L7038" s="118">
        <v>0</v>
      </c>
      <c r="M7038" s="118">
        <v>37</v>
      </c>
      <c r="N7038" s="271"/>
      <c r="O7038" s="119">
        <f>M7038*N7038</f>
        <v>0</v>
      </c>
      <c r="P7038" s="117" t="s">
        <v>697</v>
      </c>
      <c r="Q7038" s="117" t="s">
        <v>9413</v>
      </c>
      <c r="R7038" s="118"/>
      <c r="S7038" s="118">
        <f>M7038*R7038</f>
        <v>0</v>
      </c>
      <c r="T7038" s="118"/>
      <c r="U7038" s="118">
        <f>M7038*T7038</f>
        <v>0</v>
      </c>
      <c r="V7038" s="119">
        <v>21</v>
      </c>
      <c r="W7038" s="119">
        <f>O7038*(V7038/100)</f>
        <v>0</v>
      </c>
      <c r="X7038" s="119">
        <f>O7038+W7038</f>
        <v>0</v>
      </c>
      <c r="Y7038" s="120">
        <v>8</v>
      </c>
      <c r="Z7038" s="9"/>
      <c r="AA7038" s="9"/>
      <c r="AB7038" s="9"/>
    </row>
    <row r="7039" spans="2:28" ht="4.5" customHeight="1" outlineLevel="6" x14ac:dyDescent="0.15">
      <c r="B7039" s="197"/>
      <c r="C7039" s="199"/>
      <c r="D7039" s="199"/>
      <c r="E7039" s="199"/>
      <c r="F7039" s="10"/>
      <c r="G7039" s="10"/>
      <c r="H7039" s="10"/>
      <c r="I7039" s="203"/>
      <c r="J7039" s="205"/>
      <c r="K7039" s="159"/>
      <c r="L7039" s="159"/>
      <c r="M7039" s="159"/>
      <c r="N7039" s="113"/>
      <c r="O7039" s="153"/>
      <c r="P7039" s="205"/>
      <c r="Q7039" s="205"/>
      <c r="R7039" s="159"/>
      <c r="S7039" s="159"/>
      <c r="T7039" s="159"/>
      <c r="U7039" s="159"/>
      <c r="V7039" s="153"/>
      <c r="W7039" s="153"/>
      <c r="X7039" s="153"/>
      <c r="Y7039" s="10"/>
      <c r="Z7039" s="9"/>
      <c r="AA7039" s="9"/>
      <c r="AB7039" s="9"/>
    </row>
    <row r="7040" spans="2:28" ht="14.25" outlineLevel="6" x14ac:dyDescent="0.15">
      <c r="B7040" s="197"/>
      <c r="C7040" s="198"/>
      <c r="D7040" s="114">
        <v>1749</v>
      </c>
      <c r="E7040" s="114"/>
      <c r="F7040" s="115"/>
      <c r="G7040" s="115" t="s">
        <v>2238</v>
      </c>
      <c r="H7040" s="115" t="s">
        <v>2237</v>
      </c>
      <c r="I7040" s="116" t="s">
        <v>2236</v>
      </c>
      <c r="J7040" s="117" t="s">
        <v>2232</v>
      </c>
      <c r="K7040" s="118">
        <v>1</v>
      </c>
      <c r="L7040" s="118">
        <v>0</v>
      </c>
      <c r="M7040" s="118">
        <v>1</v>
      </c>
      <c r="N7040" s="271"/>
      <c r="O7040" s="119">
        <f>M7040*N7040</f>
        <v>0</v>
      </c>
      <c r="P7040" s="117" t="s">
        <v>697</v>
      </c>
      <c r="Q7040" s="117" t="s">
        <v>9413</v>
      </c>
      <c r="R7040" s="118"/>
      <c r="S7040" s="118">
        <f>M7040*R7040</f>
        <v>0</v>
      </c>
      <c r="T7040" s="118"/>
      <c r="U7040" s="118">
        <f>M7040*T7040</f>
        <v>0</v>
      </c>
      <c r="V7040" s="119">
        <v>21</v>
      </c>
      <c r="W7040" s="119">
        <f>O7040*(V7040/100)</f>
        <v>0</v>
      </c>
      <c r="X7040" s="119">
        <f>O7040+W7040</f>
        <v>0</v>
      </c>
      <c r="Y7040" s="120">
        <v>8</v>
      </c>
      <c r="Z7040" s="9"/>
      <c r="AA7040" s="9"/>
      <c r="AB7040" s="9"/>
    </row>
    <row r="7041" spans="2:28" ht="4.5" customHeight="1" outlineLevel="6" x14ac:dyDescent="0.15">
      <c r="B7041" s="197"/>
      <c r="C7041" s="199"/>
      <c r="D7041" s="199"/>
      <c r="E7041" s="199"/>
      <c r="F7041" s="10"/>
      <c r="G7041" s="10"/>
      <c r="H7041" s="10"/>
      <c r="I7041" s="203"/>
      <c r="J7041" s="205"/>
      <c r="K7041" s="159"/>
      <c r="L7041" s="159"/>
      <c r="M7041" s="159"/>
      <c r="N7041" s="113"/>
      <c r="O7041" s="153"/>
      <c r="P7041" s="205"/>
      <c r="Q7041" s="205"/>
      <c r="R7041" s="159"/>
      <c r="S7041" s="159"/>
      <c r="T7041" s="159"/>
      <c r="U7041" s="159"/>
      <c r="V7041" s="153"/>
      <c r="W7041" s="153"/>
      <c r="X7041" s="153"/>
      <c r="Y7041" s="10"/>
      <c r="Z7041" s="9"/>
      <c r="AA7041" s="9"/>
      <c r="AB7041" s="9"/>
    </row>
    <row r="7042" spans="2:28" ht="14.25" outlineLevel="6" x14ac:dyDescent="0.15">
      <c r="B7042" s="197"/>
      <c r="C7042" s="198"/>
      <c r="D7042" s="114">
        <v>1750</v>
      </c>
      <c r="E7042" s="114"/>
      <c r="F7042" s="115"/>
      <c r="G7042" s="115" t="s">
        <v>2235</v>
      </c>
      <c r="H7042" s="115" t="s">
        <v>2234</v>
      </c>
      <c r="I7042" s="116" t="s">
        <v>2233</v>
      </c>
      <c r="J7042" s="117" t="s">
        <v>2232</v>
      </c>
      <c r="K7042" s="118">
        <v>2</v>
      </c>
      <c r="L7042" s="118">
        <v>0</v>
      </c>
      <c r="M7042" s="118">
        <v>2</v>
      </c>
      <c r="N7042" s="271"/>
      <c r="O7042" s="119">
        <f>M7042*N7042</f>
        <v>0</v>
      </c>
      <c r="P7042" s="117" t="s">
        <v>697</v>
      </c>
      <c r="Q7042" s="117" t="s">
        <v>9413</v>
      </c>
      <c r="R7042" s="118"/>
      <c r="S7042" s="118">
        <f>M7042*R7042</f>
        <v>0</v>
      </c>
      <c r="T7042" s="118"/>
      <c r="U7042" s="118">
        <f>M7042*T7042</f>
        <v>0</v>
      </c>
      <c r="V7042" s="119">
        <v>21</v>
      </c>
      <c r="W7042" s="119">
        <f>O7042*(V7042/100)</f>
        <v>0</v>
      </c>
      <c r="X7042" s="119">
        <f>O7042+W7042</f>
        <v>0</v>
      </c>
      <c r="Y7042" s="120">
        <v>8</v>
      </c>
      <c r="Z7042" s="9"/>
      <c r="AA7042" s="9"/>
      <c r="AB7042" s="9"/>
    </row>
    <row r="7043" spans="2:28" ht="4.5" customHeight="1" outlineLevel="6" x14ac:dyDescent="0.15">
      <c r="B7043" s="197"/>
      <c r="C7043" s="199"/>
      <c r="D7043" s="199"/>
      <c r="E7043" s="199"/>
      <c r="F7043" s="10"/>
      <c r="G7043" s="10"/>
      <c r="H7043" s="10"/>
      <c r="I7043" s="203"/>
      <c r="J7043" s="205"/>
      <c r="K7043" s="159"/>
      <c r="L7043" s="159"/>
      <c r="M7043" s="159"/>
      <c r="N7043" s="113"/>
      <c r="O7043" s="153"/>
      <c r="P7043" s="205"/>
      <c r="Q7043" s="205"/>
      <c r="R7043" s="159"/>
      <c r="S7043" s="159"/>
      <c r="T7043" s="159"/>
      <c r="U7043" s="159"/>
      <c r="V7043" s="153"/>
      <c r="W7043" s="153"/>
      <c r="X7043" s="153"/>
      <c r="Y7043" s="10"/>
      <c r="Z7043" s="9"/>
      <c r="AA7043" s="9"/>
      <c r="AB7043" s="9"/>
    </row>
    <row r="7044" spans="2:28" ht="14.25" outlineLevel="6" x14ac:dyDescent="0.15">
      <c r="B7044" s="197"/>
      <c r="C7044" s="198"/>
      <c r="D7044" s="114">
        <v>1751</v>
      </c>
      <c r="E7044" s="114"/>
      <c r="F7044" s="115"/>
      <c r="G7044" s="115" t="s">
        <v>2231</v>
      </c>
      <c r="H7044" s="115" t="s">
        <v>2230</v>
      </c>
      <c r="I7044" s="116" t="s">
        <v>1194</v>
      </c>
      <c r="J7044" s="117" t="s">
        <v>696</v>
      </c>
      <c r="K7044" s="118">
        <v>37</v>
      </c>
      <c r="L7044" s="118">
        <v>0</v>
      </c>
      <c r="M7044" s="118">
        <v>37</v>
      </c>
      <c r="N7044" s="271"/>
      <c r="O7044" s="119">
        <f>M7044*N7044</f>
        <v>0</v>
      </c>
      <c r="P7044" s="117" t="s">
        <v>697</v>
      </c>
      <c r="Q7044" s="117" t="s">
        <v>9413</v>
      </c>
      <c r="R7044" s="118"/>
      <c r="S7044" s="118">
        <f>M7044*R7044</f>
        <v>0</v>
      </c>
      <c r="T7044" s="118"/>
      <c r="U7044" s="118">
        <f>M7044*T7044</f>
        <v>0</v>
      </c>
      <c r="V7044" s="119">
        <v>21</v>
      </c>
      <c r="W7044" s="119">
        <f>O7044*(V7044/100)</f>
        <v>0</v>
      </c>
      <c r="X7044" s="119">
        <f>O7044+W7044</f>
        <v>0</v>
      </c>
      <c r="Y7044" s="120">
        <v>8</v>
      </c>
      <c r="Z7044" s="9"/>
      <c r="AA7044" s="9"/>
      <c r="AB7044" s="9"/>
    </row>
    <row r="7045" spans="2:28" ht="4.5" customHeight="1" outlineLevel="6" x14ac:dyDescent="0.15">
      <c r="B7045" s="197"/>
      <c r="C7045" s="199"/>
      <c r="D7045" s="199"/>
      <c r="E7045" s="199"/>
      <c r="F7045" s="10"/>
      <c r="G7045" s="10"/>
      <c r="H7045" s="10"/>
      <c r="I7045" s="203"/>
      <c r="J7045" s="205"/>
      <c r="K7045" s="159"/>
      <c r="L7045" s="159"/>
      <c r="M7045" s="159"/>
      <c r="N7045" s="113"/>
      <c r="O7045" s="153"/>
      <c r="P7045" s="205"/>
      <c r="Q7045" s="205"/>
      <c r="R7045" s="159"/>
      <c r="S7045" s="159"/>
      <c r="T7045" s="159"/>
      <c r="U7045" s="159"/>
      <c r="V7045" s="153"/>
      <c r="W7045" s="153"/>
      <c r="X7045" s="153"/>
      <c r="Y7045" s="10"/>
      <c r="Z7045" s="9"/>
      <c r="AA7045" s="9"/>
      <c r="AB7045" s="9"/>
    </row>
    <row r="7046" spans="2:28" ht="42.75" outlineLevel="6" x14ac:dyDescent="0.15">
      <c r="B7046" s="197"/>
      <c r="C7046" s="198"/>
      <c r="D7046" s="114">
        <v>1752</v>
      </c>
      <c r="E7046" s="114"/>
      <c r="F7046" s="115"/>
      <c r="G7046" s="115" t="s">
        <v>2229</v>
      </c>
      <c r="H7046" s="115" t="s">
        <v>2228</v>
      </c>
      <c r="I7046" s="116" t="s">
        <v>2227</v>
      </c>
      <c r="J7046" s="117" t="s">
        <v>696</v>
      </c>
      <c r="K7046" s="118">
        <v>2</v>
      </c>
      <c r="L7046" s="118">
        <v>0</v>
      </c>
      <c r="M7046" s="118">
        <v>2</v>
      </c>
      <c r="N7046" s="271"/>
      <c r="O7046" s="119">
        <f>M7046*N7046</f>
        <v>0</v>
      </c>
      <c r="P7046" s="117" t="s">
        <v>697</v>
      </c>
      <c r="Q7046" s="117" t="s">
        <v>9413</v>
      </c>
      <c r="R7046" s="118"/>
      <c r="S7046" s="118">
        <f>M7046*R7046</f>
        <v>0</v>
      </c>
      <c r="T7046" s="118"/>
      <c r="U7046" s="118">
        <f>M7046*T7046</f>
        <v>0</v>
      </c>
      <c r="V7046" s="119">
        <v>21</v>
      </c>
      <c r="W7046" s="119">
        <f>O7046*(V7046/100)</f>
        <v>0</v>
      </c>
      <c r="X7046" s="119">
        <f>O7046+W7046</f>
        <v>0</v>
      </c>
      <c r="Y7046" s="120">
        <v>8</v>
      </c>
      <c r="Z7046" s="9"/>
      <c r="AA7046" s="9"/>
      <c r="AB7046" s="9"/>
    </row>
    <row r="7047" spans="2:28" ht="4.5" customHeight="1" outlineLevel="6" x14ac:dyDescent="0.15">
      <c r="B7047" s="197"/>
      <c r="C7047" s="199"/>
      <c r="D7047" s="199"/>
      <c r="E7047" s="199"/>
      <c r="F7047" s="10"/>
      <c r="G7047" s="10"/>
      <c r="H7047" s="10"/>
      <c r="I7047" s="203"/>
      <c r="J7047" s="205"/>
      <c r="K7047" s="159"/>
      <c r="L7047" s="159"/>
      <c r="M7047" s="159"/>
      <c r="N7047" s="113"/>
      <c r="O7047" s="153"/>
      <c r="P7047" s="205"/>
      <c r="Q7047" s="205"/>
      <c r="R7047" s="159"/>
      <c r="S7047" s="159"/>
      <c r="T7047" s="159"/>
      <c r="U7047" s="159"/>
      <c r="V7047" s="153"/>
      <c r="W7047" s="153"/>
      <c r="X7047" s="153"/>
      <c r="Y7047" s="10"/>
      <c r="Z7047" s="9"/>
      <c r="AA7047" s="9"/>
      <c r="AB7047" s="9"/>
    </row>
    <row r="7048" spans="2:28" ht="42.75" outlineLevel="6" x14ac:dyDescent="0.15">
      <c r="B7048" s="197"/>
      <c r="C7048" s="198"/>
      <c r="D7048" s="114">
        <v>1753</v>
      </c>
      <c r="E7048" s="114"/>
      <c r="F7048" s="115"/>
      <c r="G7048" s="115" t="s">
        <v>2226</v>
      </c>
      <c r="H7048" s="115" t="s">
        <v>2225</v>
      </c>
      <c r="I7048" s="116" t="s">
        <v>2224</v>
      </c>
      <c r="J7048" s="117" t="s">
        <v>696</v>
      </c>
      <c r="K7048" s="118">
        <v>4</v>
      </c>
      <c r="L7048" s="118">
        <v>0</v>
      </c>
      <c r="M7048" s="118">
        <v>4</v>
      </c>
      <c r="N7048" s="271"/>
      <c r="O7048" s="119">
        <f>M7048*N7048</f>
        <v>0</v>
      </c>
      <c r="P7048" s="117" t="s">
        <v>697</v>
      </c>
      <c r="Q7048" s="117" t="s">
        <v>9413</v>
      </c>
      <c r="R7048" s="118"/>
      <c r="S7048" s="118">
        <f>M7048*R7048</f>
        <v>0</v>
      </c>
      <c r="T7048" s="118"/>
      <c r="U7048" s="118">
        <f>M7048*T7048</f>
        <v>0</v>
      </c>
      <c r="V7048" s="119">
        <v>21</v>
      </c>
      <c r="W7048" s="119">
        <f>O7048*(V7048/100)</f>
        <v>0</v>
      </c>
      <c r="X7048" s="119">
        <f>O7048+W7048</f>
        <v>0</v>
      </c>
      <c r="Y7048" s="120">
        <v>8</v>
      </c>
      <c r="Z7048" s="9"/>
      <c r="AA7048" s="9"/>
      <c r="AB7048" s="9"/>
    </row>
    <row r="7049" spans="2:28" ht="4.5" customHeight="1" outlineLevel="6" x14ac:dyDescent="0.15">
      <c r="B7049" s="197"/>
      <c r="C7049" s="199"/>
      <c r="D7049" s="199"/>
      <c r="E7049" s="199"/>
      <c r="F7049" s="10"/>
      <c r="G7049" s="10"/>
      <c r="H7049" s="10"/>
      <c r="I7049" s="203"/>
      <c r="J7049" s="205"/>
      <c r="K7049" s="159"/>
      <c r="L7049" s="159"/>
      <c r="M7049" s="159"/>
      <c r="N7049" s="113"/>
      <c r="O7049" s="153"/>
      <c r="P7049" s="205"/>
      <c r="Q7049" s="205"/>
      <c r="R7049" s="159"/>
      <c r="S7049" s="159"/>
      <c r="T7049" s="159"/>
      <c r="U7049" s="159"/>
      <c r="V7049" s="153"/>
      <c r="W7049" s="153"/>
      <c r="X7049" s="153"/>
      <c r="Y7049" s="10"/>
      <c r="Z7049" s="9"/>
      <c r="AA7049" s="9"/>
      <c r="AB7049" s="9"/>
    </row>
    <row r="7050" spans="2:28" ht="42.75" outlineLevel="6" x14ac:dyDescent="0.15">
      <c r="B7050" s="197"/>
      <c r="C7050" s="198"/>
      <c r="D7050" s="114">
        <v>1754</v>
      </c>
      <c r="E7050" s="114"/>
      <c r="F7050" s="115"/>
      <c r="G7050" s="115" t="s">
        <v>2223</v>
      </c>
      <c r="H7050" s="115" t="s">
        <v>2222</v>
      </c>
      <c r="I7050" s="116" t="s">
        <v>2221</v>
      </c>
      <c r="J7050" s="117" t="s">
        <v>696</v>
      </c>
      <c r="K7050" s="118">
        <v>24</v>
      </c>
      <c r="L7050" s="118">
        <v>0</v>
      </c>
      <c r="M7050" s="118">
        <v>24</v>
      </c>
      <c r="N7050" s="271"/>
      <c r="O7050" s="119">
        <f>M7050*N7050</f>
        <v>0</v>
      </c>
      <c r="P7050" s="117" t="s">
        <v>697</v>
      </c>
      <c r="Q7050" s="117" t="s">
        <v>9413</v>
      </c>
      <c r="R7050" s="118"/>
      <c r="S7050" s="118">
        <f>M7050*R7050</f>
        <v>0</v>
      </c>
      <c r="T7050" s="118"/>
      <c r="U7050" s="118">
        <f>M7050*T7050</f>
        <v>0</v>
      </c>
      <c r="V7050" s="119">
        <v>21</v>
      </c>
      <c r="W7050" s="119">
        <f>O7050*(V7050/100)</f>
        <v>0</v>
      </c>
      <c r="X7050" s="119">
        <f>O7050+W7050</f>
        <v>0</v>
      </c>
      <c r="Y7050" s="120">
        <v>8</v>
      </c>
      <c r="Z7050" s="9"/>
      <c r="AA7050" s="9"/>
      <c r="AB7050" s="9"/>
    </row>
    <row r="7051" spans="2:28" ht="4.5" customHeight="1" outlineLevel="6" x14ac:dyDescent="0.15">
      <c r="B7051" s="197"/>
      <c r="C7051" s="199"/>
      <c r="D7051" s="199"/>
      <c r="E7051" s="199"/>
      <c r="F7051" s="10"/>
      <c r="G7051" s="10"/>
      <c r="H7051" s="10"/>
      <c r="I7051" s="203"/>
      <c r="J7051" s="205"/>
      <c r="K7051" s="159"/>
      <c r="L7051" s="159"/>
      <c r="M7051" s="159"/>
      <c r="N7051" s="113"/>
      <c r="O7051" s="153"/>
      <c r="P7051" s="205"/>
      <c r="Q7051" s="205"/>
      <c r="R7051" s="159"/>
      <c r="S7051" s="159"/>
      <c r="T7051" s="159"/>
      <c r="U7051" s="159"/>
      <c r="V7051" s="153"/>
      <c r="W7051" s="153"/>
      <c r="X7051" s="153"/>
      <c r="Y7051" s="10"/>
      <c r="Z7051" s="9"/>
      <c r="AA7051" s="9"/>
      <c r="AB7051" s="9"/>
    </row>
    <row r="7052" spans="2:28" ht="14.25" outlineLevel="6" x14ac:dyDescent="0.15">
      <c r="B7052" s="197"/>
      <c r="C7052" s="198"/>
      <c r="D7052" s="114">
        <v>1755</v>
      </c>
      <c r="E7052" s="114"/>
      <c r="F7052" s="115"/>
      <c r="G7052" s="115" t="s">
        <v>2220</v>
      </c>
      <c r="H7052" s="115" t="s">
        <v>2219</v>
      </c>
      <c r="I7052" s="116" t="s">
        <v>2218</v>
      </c>
      <c r="J7052" s="117" t="s">
        <v>696</v>
      </c>
      <c r="K7052" s="118">
        <v>24</v>
      </c>
      <c r="L7052" s="118">
        <v>0</v>
      </c>
      <c r="M7052" s="118">
        <v>24</v>
      </c>
      <c r="N7052" s="271"/>
      <c r="O7052" s="119">
        <f>M7052*N7052</f>
        <v>0</v>
      </c>
      <c r="P7052" s="117" t="s">
        <v>697</v>
      </c>
      <c r="Q7052" s="117" t="s">
        <v>9413</v>
      </c>
      <c r="R7052" s="118"/>
      <c r="S7052" s="118">
        <f>M7052*R7052</f>
        <v>0</v>
      </c>
      <c r="T7052" s="118"/>
      <c r="U7052" s="118">
        <f>M7052*T7052</f>
        <v>0</v>
      </c>
      <c r="V7052" s="119">
        <v>21</v>
      </c>
      <c r="W7052" s="119">
        <f>O7052*(V7052/100)</f>
        <v>0</v>
      </c>
      <c r="X7052" s="119">
        <f>O7052+W7052</f>
        <v>0</v>
      </c>
      <c r="Y7052" s="120">
        <v>8</v>
      </c>
      <c r="Z7052" s="9"/>
      <c r="AA7052" s="9"/>
      <c r="AB7052" s="9"/>
    </row>
    <row r="7053" spans="2:28" ht="4.5" customHeight="1" outlineLevel="6" x14ac:dyDescent="0.15">
      <c r="B7053" s="197"/>
      <c r="C7053" s="199"/>
      <c r="D7053" s="199"/>
      <c r="E7053" s="199"/>
      <c r="F7053" s="10"/>
      <c r="G7053" s="10"/>
      <c r="H7053" s="10"/>
      <c r="I7053" s="203"/>
      <c r="J7053" s="205"/>
      <c r="K7053" s="159"/>
      <c r="L7053" s="159"/>
      <c r="M7053" s="159"/>
      <c r="N7053" s="113"/>
      <c r="O7053" s="153"/>
      <c r="P7053" s="205"/>
      <c r="Q7053" s="205"/>
      <c r="R7053" s="159"/>
      <c r="S7053" s="159"/>
      <c r="T7053" s="159"/>
      <c r="U7053" s="159"/>
      <c r="V7053" s="153"/>
      <c r="W7053" s="153"/>
      <c r="X7053" s="153"/>
      <c r="Y7053" s="10"/>
      <c r="Z7053" s="9"/>
      <c r="AA7053" s="9"/>
      <c r="AB7053" s="9"/>
    </row>
    <row r="7054" spans="2:28" ht="14.25" outlineLevel="6" x14ac:dyDescent="0.15">
      <c r="B7054" s="197"/>
      <c r="C7054" s="198"/>
      <c r="D7054" s="114">
        <v>1756</v>
      </c>
      <c r="E7054" s="114"/>
      <c r="F7054" s="115"/>
      <c r="G7054" s="115" t="s">
        <v>2217</v>
      </c>
      <c r="H7054" s="115" t="s">
        <v>2216</v>
      </c>
      <c r="I7054" s="116" t="s">
        <v>2215</v>
      </c>
      <c r="J7054" s="117" t="s">
        <v>696</v>
      </c>
      <c r="K7054" s="118">
        <v>24</v>
      </c>
      <c r="L7054" s="118">
        <v>0</v>
      </c>
      <c r="M7054" s="118">
        <v>24</v>
      </c>
      <c r="N7054" s="271"/>
      <c r="O7054" s="119">
        <f>M7054*N7054</f>
        <v>0</v>
      </c>
      <c r="P7054" s="117" t="s">
        <v>697</v>
      </c>
      <c r="Q7054" s="117" t="s">
        <v>9413</v>
      </c>
      <c r="R7054" s="118"/>
      <c r="S7054" s="118">
        <f>M7054*R7054</f>
        <v>0</v>
      </c>
      <c r="T7054" s="118"/>
      <c r="U7054" s="118">
        <f>M7054*T7054</f>
        <v>0</v>
      </c>
      <c r="V7054" s="119">
        <v>21</v>
      </c>
      <c r="W7054" s="119">
        <f>O7054*(V7054/100)</f>
        <v>0</v>
      </c>
      <c r="X7054" s="119">
        <f>O7054+W7054</f>
        <v>0</v>
      </c>
      <c r="Y7054" s="120">
        <v>8</v>
      </c>
      <c r="Z7054" s="9"/>
      <c r="AA7054" s="9"/>
      <c r="AB7054" s="9"/>
    </row>
    <row r="7055" spans="2:28" ht="4.5" customHeight="1" outlineLevel="6" x14ac:dyDescent="0.15">
      <c r="B7055" s="197"/>
      <c r="C7055" s="199"/>
      <c r="D7055" s="199"/>
      <c r="E7055" s="199"/>
      <c r="F7055" s="10"/>
      <c r="G7055" s="10"/>
      <c r="H7055" s="10"/>
      <c r="I7055" s="203"/>
      <c r="J7055" s="205"/>
      <c r="K7055" s="159"/>
      <c r="L7055" s="159"/>
      <c r="M7055" s="159"/>
      <c r="N7055" s="113"/>
      <c r="O7055" s="153"/>
      <c r="P7055" s="205"/>
      <c r="Q7055" s="205"/>
      <c r="R7055" s="159"/>
      <c r="S7055" s="159"/>
      <c r="T7055" s="159"/>
      <c r="U7055" s="159"/>
      <c r="V7055" s="153"/>
      <c r="W7055" s="153"/>
      <c r="X7055" s="153"/>
      <c r="Y7055" s="10"/>
      <c r="Z7055" s="9"/>
      <c r="AA7055" s="9"/>
      <c r="AB7055" s="9"/>
    </row>
    <row r="7056" spans="2:28" ht="14.25" outlineLevel="6" x14ac:dyDescent="0.15">
      <c r="B7056" s="197"/>
      <c r="C7056" s="198"/>
      <c r="D7056" s="114">
        <v>1757</v>
      </c>
      <c r="E7056" s="114"/>
      <c r="F7056" s="115"/>
      <c r="G7056" s="115" t="s">
        <v>2214</v>
      </c>
      <c r="H7056" s="115" t="s">
        <v>2213</v>
      </c>
      <c r="I7056" s="116" t="s">
        <v>2212</v>
      </c>
      <c r="J7056" s="117" t="s">
        <v>696</v>
      </c>
      <c r="K7056" s="118">
        <v>24</v>
      </c>
      <c r="L7056" s="118">
        <v>0</v>
      </c>
      <c r="M7056" s="118">
        <v>24</v>
      </c>
      <c r="N7056" s="271"/>
      <c r="O7056" s="119">
        <f>M7056*N7056</f>
        <v>0</v>
      </c>
      <c r="P7056" s="117" t="s">
        <v>697</v>
      </c>
      <c r="Q7056" s="117" t="s">
        <v>9413</v>
      </c>
      <c r="R7056" s="118"/>
      <c r="S7056" s="118">
        <f>M7056*R7056</f>
        <v>0</v>
      </c>
      <c r="T7056" s="118"/>
      <c r="U7056" s="118">
        <f>M7056*T7056</f>
        <v>0</v>
      </c>
      <c r="V7056" s="119">
        <v>21</v>
      </c>
      <c r="W7056" s="119">
        <f>O7056*(V7056/100)</f>
        <v>0</v>
      </c>
      <c r="X7056" s="119">
        <f>O7056+W7056</f>
        <v>0</v>
      </c>
      <c r="Y7056" s="120">
        <v>8</v>
      </c>
      <c r="Z7056" s="9"/>
      <c r="AA7056" s="9"/>
      <c r="AB7056" s="9"/>
    </row>
    <row r="7057" spans="2:28" ht="4.5" customHeight="1" outlineLevel="6" x14ac:dyDescent="0.15">
      <c r="B7057" s="197"/>
      <c r="C7057" s="199"/>
      <c r="D7057" s="199"/>
      <c r="E7057" s="199"/>
      <c r="F7057" s="10"/>
      <c r="G7057" s="10"/>
      <c r="H7057" s="10"/>
      <c r="I7057" s="203"/>
      <c r="J7057" s="205"/>
      <c r="K7057" s="159"/>
      <c r="L7057" s="159"/>
      <c r="M7057" s="159"/>
      <c r="N7057" s="113"/>
      <c r="O7057" s="153"/>
      <c r="P7057" s="205"/>
      <c r="Q7057" s="205"/>
      <c r="R7057" s="159"/>
      <c r="S7057" s="159"/>
      <c r="T7057" s="159"/>
      <c r="U7057" s="159"/>
      <c r="V7057" s="153"/>
      <c r="W7057" s="153"/>
      <c r="X7057" s="153"/>
      <c r="Y7057" s="10"/>
      <c r="Z7057" s="9"/>
      <c r="AA7057" s="9"/>
      <c r="AB7057" s="9"/>
    </row>
    <row r="7058" spans="2:28" ht="42.75" outlineLevel="6" x14ac:dyDescent="0.15">
      <c r="B7058" s="197"/>
      <c r="C7058" s="198"/>
      <c r="D7058" s="114">
        <v>1758</v>
      </c>
      <c r="E7058" s="114"/>
      <c r="F7058" s="115"/>
      <c r="G7058" s="115" t="s">
        <v>2211</v>
      </c>
      <c r="H7058" s="115" t="s">
        <v>2210</v>
      </c>
      <c r="I7058" s="116" t="s">
        <v>2209</v>
      </c>
      <c r="J7058" s="117" t="s">
        <v>696</v>
      </c>
      <c r="K7058" s="118">
        <v>2</v>
      </c>
      <c r="L7058" s="118">
        <v>0</v>
      </c>
      <c r="M7058" s="118">
        <v>2</v>
      </c>
      <c r="N7058" s="271"/>
      <c r="O7058" s="119">
        <f>M7058*N7058</f>
        <v>0</v>
      </c>
      <c r="P7058" s="117" t="s">
        <v>697</v>
      </c>
      <c r="Q7058" s="117" t="s">
        <v>9413</v>
      </c>
      <c r="R7058" s="118"/>
      <c r="S7058" s="118">
        <f>M7058*R7058</f>
        <v>0</v>
      </c>
      <c r="T7058" s="118"/>
      <c r="U7058" s="118">
        <f>M7058*T7058</f>
        <v>0</v>
      </c>
      <c r="V7058" s="119">
        <v>21</v>
      </c>
      <c r="W7058" s="119">
        <f>O7058*(V7058/100)</f>
        <v>0</v>
      </c>
      <c r="X7058" s="119">
        <f>O7058+W7058</f>
        <v>0</v>
      </c>
      <c r="Y7058" s="120">
        <v>8</v>
      </c>
      <c r="Z7058" s="9"/>
      <c r="AA7058" s="9"/>
      <c r="AB7058" s="9"/>
    </row>
    <row r="7059" spans="2:28" ht="4.5" customHeight="1" outlineLevel="6" x14ac:dyDescent="0.15">
      <c r="B7059" s="197"/>
      <c r="C7059" s="199"/>
      <c r="D7059" s="199"/>
      <c r="E7059" s="199"/>
      <c r="F7059" s="10"/>
      <c r="G7059" s="10"/>
      <c r="H7059" s="10"/>
      <c r="I7059" s="203"/>
      <c r="J7059" s="205"/>
      <c r="K7059" s="159"/>
      <c r="L7059" s="159"/>
      <c r="M7059" s="159"/>
      <c r="N7059" s="113"/>
      <c r="O7059" s="153"/>
      <c r="P7059" s="205"/>
      <c r="Q7059" s="205"/>
      <c r="R7059" s="159"/>
      <c r="S7059" s="159"/>
      <c r="T7059" s="159"/>
      <c r="U7059" s="159"/>
      <c r="V7059" s="153"/>
      <c r="W7059" s="153"/>
      <c r="X7059" s="153"/>
      <c r="Y7059" s="10"/>
      <c r="Z7059" s="9"/>
      <c r="AA7059" s="9"/>
      <c r="AB7059" s="9"/>
    </row>
    <row r="7060" spans="2:28" ht="14.25" outlineLevel="6" x14ac:dyDescent="0.15">
      <c r="B7060" s="197"/>
      <c r="C7060" s="198"/>
      <c r="D7060" s="114">
        <v>1759</v>
      </c>
      <c r="E7060" s="114"/>
      <c r="F7060" s="115"/>
      <c r="G7060" s="115" t="s">
        <v>2208</v>
      </c>
      <c r="H7060" s="115" t="s">
        <v>2207</v>
      </c>
      <c r="I7060" s="116" t="s">
        <v>2206</v>
      </c>
      <c r="J7060" s="117" t="s">
        <v>696</v>
      </c>
      <c r="K7060" s="118">
        <v>2</v>
      </c>
      <c r="L7060" s="118">
        <v>0</v>
      </c>
      <c r="M7060" s="118">
        <v>2</v>
      </c>
      <c r="N7060" s="271"/>
      <c r="O7060" s="119">
        <f>M7060*N7060</f>
        <v>0</v>
      </c>
      <c r="P7060" s="117" t="s">
        <v>697</v>
      </c>
      <c r="Q7060" s="117" t="s">
        <v>9413</v>
      </c>
      <c r="R7060" s="118"/>
      <c r="S7060" s="118">
        <f>M7060*R7060</f>
        <v>0</v>
      </c>
      <c r="T7060" s="118"/>
      <c r="U7060" s="118">
        <f>M7060*T7060</f>
        <v>0</v>
      </c>
      <c r="V7060" s="119">
        <v>21</v>
      </c>
      <c r="W7060" s="119">
        <f>O7060*(V7060/100)</f>
        <v>0</v>
      </c>
      <c r="X7060" s="119">
        <f>O7060+W7060</f>
        <v>0</v>
      </c>
      <c r="Y7060" s="120">
        <v>8</v>
      </c>
      <c r="Z7060" s="9"/>
      <c r="AA7060" s="9"/>
      <c r="AB7060" s="9"/>
    </row>
    <row r="7061" spans="2:28" ht="4.5" customHeight="1" outlineLevel="6" x14ac:dyDescent="0.15">
      <c r="B7061" s="197"/>
      <c r="C7061" s="199"/>
      <c r="D7061" s="199"/>
      <c r="E7061" s="199"/>
      <c r="F7061" s="10"/>
      <c r="G7061" s="10"/>
      <c r="H7061" s="10"/>
      <c r="I7061" s="203"/>
      <c r="J7061" s="205"/>
      <c r="K7061" s="159"/>
      <c r="L7061" s="159"/>
      <c r="M7061" s="159"/>
      <c r="N7061" s="113"/>
      <c r="O7061" s="153"/>
      <c r="P7061" s="205"/>
      <c r="Q7061" s="205"/>
      <c r="R7061" s="159"/>
      <c r="S7061" s="159"/>
      <c r="T7061" s="159"/>
      <c r="U7061" s="159"/>
      <c r="V7061" s="153"/>
      <c r="W7061" s="153"/>
      <c r="X7061" s="153"/>
      <c r="Y7061" s="10"/>
      <c r="Z7061" s="9"/>
      <c r="AA7061" s="9"/>
      <c r="AB7061" s="9"/>
    </row>
    <row r="7062" spans="2:28" ht="28.5" outlineLevel="6" x14ac:dyDescent="0.15">
      <c r="B7062" s="197"/>
      <c r="C7062" s="198"/>
      <c r="D7062" s="114">
        <v>1760</v>
      </c>
      <c r="E7062" s="114"/>
      <c r="F7062" s="115"/>
      <c r="G7062" s="115" t="s">
        <v>2205</v>
      </c>
      <c r="H7062" s="115" t="s">
        <v>2204</v>
      </c>
      <c r="I7062" s="116" t="s">
        <v>2203</v>
      </c>
      <c r="J7062" s="117" t="s">
        <v>696</v>
      </c>
      <c r="K7062" s="118">
        <v>2</v>
      </c>
      <c r="L7062" s="118">
        <v>0</v>
      </c>
      <c r="M7062" s="118">
        <v>2</v>
      </c>
      <c r="N7062" s="271"/>
      <c r="O7062" s="119">
        <f>M7062*N7062</f>
        <v>0</v>
      </c>
      <c r="P7062" s="117" t="s">
        <v>697</v>
      </c>
      <c r="Q7062" s="117" t="s">
        <v>9413</v>
      </c>
      <c r="R7062" s="118"/>
      <c r="S7062" s="118">
        <f>M7062*R7062</f>
        <v>0</v>
      </c>
      <c r="T7062" s="118"/>
      <c r="U7062" s="118">
        <f>M7062*T7062</f>
        <v>0</v>
      </c>
      <c r="V7062" s="119">
        <v>21</v>
      </c>
      <c r="W7062" s="119">
        <f>O7062*(V7062/100)</f>
        <v>0</v>
      </c>
      <c r="X7062" s="119">
        <f>O7062+W7062</f>
        <v>0</v>
      </c>
      <c r="Y7062" s="120">
        <v>8</v>
      </c>
      <c r="Z7062" s="9"/>
      <c r="AA7062" s="9"/>
      <c r="AB7062" s="9"/>
    </row>
    <row r="7063" spans="2:28" ht="4.5" customHeight="1" outlineLevel="6" x14ac:dyDescent="0.15">
      <c r="B7063" s="197"/>
      <c r="C7063" s="199"/>
      <c r="D7063" s="199"/>
      <c r="E7063" s="199"/>
      <c r="F7063" s="10"/>
      <c r="G7063" s="10"/>
      <c r="H7063" s="10"/>
      <c r="I7063" s="203"/>
      <c r="J7063" s="205"/>
      <c r="K7063" s="159"/>
      <c r="L7063" s="159"/>
      <c r="M7063" s="159"/>
      <c r="N7063" s="113"/>
      <c r="O7063" s="153"/>
      <c r="P7063" s="205"/>
      <c r="Q7063" s="205"/>
      <c r="R7063" s="159"/>
      <c r="S7063" s="159"/>
      <c r="T7063" s="159"/>
      <c r="U7063" s="159"/>
      <c r="V7063" s="153"/>
      <c r="W7063" s="153"/>
      <c r="X7063" s="153"/>
      <c r="Y7063" s="10"/>
      <c r="Z7063" s="9"/>
      <c r="AA7063" s="9"/>
      <c r="AB7063" s="9"/>
    </row>
    <row r="7064" spans="2:28" ht="14.25" outlineLevel="6" x14ac:dyDescent="0.15">
      <c r="B7064" s="197"/>
      <c r="C7064" s="198"/>
      <c r="D7064" s="114">
        <v>1761</v>
      </c>
      <c r="E7064" s="114"/>
      <c r="F7064" s="115"/>
      <c r="G7064" s="115" t="s">
        <v>2202</v>
      </c>
      <c r="H7064" s="115" t="s">
        <v>2201</v>
      </c>
      <c r="I7064" s="116" t="s">
        <v>2200</v>
      </c>
      <c r="J7064" s="117" t="s">
        <v>696</v>
      </c>
      <c r="K7064" s="118">
        <v>4</v>
      </c>
      <c r="L7064" s="118">
        <v>0</v>
      </c>
      <c r="M7064" s="118">
        <v>4</v>
      </c>
      <c r="N7064" s="271"/>
      <c r="O7064" s="119">
        <f>M7064*N7064</f>
        <v>0</v>
      </c>
      <c r="P7064" s="117" t="s">
        <v>697</v>
      </c>
      <c r="Q7064" s="117" t="s">
        <v>9413</v>
      </c>
      <c r="R7064" s="118"/>
      <c r="S7064" s="118">
        <f>M7064*R7064</f>
        <v>0</v>
      </c>
      <c r="T7064" s="118"/>
      <c r="U7064" s="118">
        <f>M7064*T7064</f>
        <v>0</v>
      </c>
      <c r="V7064" s="119">
        <v>21</v>
      </c>
      <c r="W7064" s="119">
        <f>O7064*(V7064/100)</f>
        <v>0</v>
      </c>
      <c r="X7064" s="119">
        <f>O7064+W7064</f>
        <v>0</v>
      </c>
      <c r="Y7064" s="120">
        <v>8</v>
      </c>
      <c r="Z7064" s="9"/>
      <c r="AA7064" s="9"/>
      <c r="AB7064" s="9"/>
    </row>
    <row r="7065" spans="2:28" ht="4.5" customHeight="1" outlineLevel="6" x14ac:dyDescent="0.15">
      <c r="B7065" s="197"/>
      <c r="C7065" s="199"/>
      <c r="D7065" s="199"/>
      <c r="E7065" s="199"/>
      <c r="F7065" s="10"/>
      <c r="G7065" s="10"/>
      <c r="H7065" s="10"/>
      <c r="I7065" s="203"/>
      <c r="J7065" s="205"/>
      <c r="K7065" s="159"/>
      <c r="L7065" s="159"/>
      <c r="M7065" s="159"/>
      <c r="N7065" s="113"/>
      <c r="O7065" s="153"/>
      <c r="P7065" s="205"/>
      <c r="Q7065" s="205"/>
      <c r="R7065" s="159"/>
      <c r="S7065" s="159"/>
      <c r="T7065" s="159"/>
      <c r="U7065" s="159"/>
      <c r="V7065" s="153"/>
      <c r="W7065" s="153"/>
      <c r="X7065" s="153"/>
      <c r="Y7065" s="10"/>
      <c r="Z7065" s="9"/>
      <c r="AA7065" s="9"/>
      <c r="AB7065" s="9"/>
    </row>
    <row r="7066" spans="2:28" ht="42.75" outlineLevel="6" x14ac:dyDescent="0.15">
      <c r="B7066" s="197"/>
      <c r="C7066" s="198"/>
      <c r="D7066" s="114">
        <v>1762</v>
      </c>
      <c r="E7066" s="114"/>
      <c r="F7066" s="115"/>
      <c r="G7066" s="115" t="s">
        <v>2199</v>
      </c>
      <c r="H7066" s="115" t="s">
        <v>2198</v>
      </c>
      <c r="I7066" s="116" t="s">
        <v>2197</v>
      </c>
      <c r="J7066" s="117" t="s">
        <v>696</v>
      </c>
      <c r="K7066" s="118">
        <v>3</v>
      </c>
      <c r="L7066" s="118">
        <v>0</v>
      </c>
      <c r="M7066" s="118">
        <v>3</v>
      </c>
      <c r="N7066" s="271"/>
      <c r="O7066" s="119">
        <f>M7066*N7066</f>
        <v>0</v>
      </c>
      <c r="P7066" s="117" t="s">
        <v>697</v>
      </c>
      <c r="Q7066" s="117" t="s">
        <v>9413</v>
      </c>
      <c r="R7066" s="118"/>
      <c r="S7066" s="118">
        <f>M7066*R7066</f>
        <v>0</v>
      </c>
      <c r="T7066" s="118"/>
      <c r="U7066" s="118">
        <f>M7066*T7066</f>
        <v>0</v>
      </c>
      <c r="V7066" s="119">
        <v>21</v>
      </c>
      <c r="W7066" s="119">
        <f>O7066*(V7066/100)</f>
        <v>0</v>
      </c>
      <c r="X7066" s="119">
        <f>O7066+W7066</f>
        <v>0</v>
      </c>
      <c r="Y7066" s="120">
        <v>8</v>
      </c>
      <c r="Z7066" s="9"/>
      <c r="AA7066" s="9"/>
      <c r="AB7066" s="9"/>
    </row>
    <row r="7067" spans="2:28" ht="4.5" customHeight="1" outlineLevel="6" x14ac:dyDescent="0.15">
      <c r="B7067" s="197"/>
      <c r="C7067" s="199"/>
      <c r="D7067" s="199"/>
      <c r="E7067" s="199"/>
      <c r="F7067" s="10"/>
      <c r="G7067" s="10"/>
      <c r="H7067" s="10"/>
      <c r="I7067" s="203"/>
      <c r="J7067" s="205"/>
      <c r="K7067" s="159"/>
      <c r="L7067" s="159"/>
      <c r="M7067" s="159"/>
      <c r="N7067" s="113"/>
      <c r="O7067" s="153"/>
      <c r="P7067" s="205"/>
      <c r="Q7067" s="205"/>
      <c r="R7067" s="159"/>
      <c r="S7067" s="159"/>
      <c r="T7067" s="159"/>
      <c r="U7067" s="159"/>
      <c r="V7067" s="153"/>
      <c r="W7067" s="153"/>
      <c r="X7067" s="153"/>
      <c r="Y7067" s="10"/>
      <c r="Z7067" s="9"/>
      <c r="AA7067" s="9"/>
      <c r="AB7067" s="9"/>
    </row>
    <row r="7068" spans="2:28" ht="14.25" outlineLevel="6" x14ac:dyDescent="0.15">
      <c r="B7068" s="197"/>
      <c r="C7068" s="198"/>
      <c r="D7068" s="114">
        <v>1763</v>
      </c>
      <c r="E7068" s="114"/>
      <c r="F7068" s="115"/>
      <c r="G7068" s="115" t="s">
        <v>2196</v>
      </c>
      <c r="H7068" s="115" t="s">
        <v>2195</v>
      </c>
      <c r="I7068" s="116" t="s">
        <v>2194</v>
      </c>
      <c r="J7068" s="117" t="s">
        <v>696</v>
      </c>
      <c r="K7068" s="118">
        <v>3</v>
      </c>
      <c r="L7068" s="118">
        <v>0</v>
      </c>
      <c r="M7068" s="118">
        <v>3</v>
      </c>
      <c r="N7068" s="271"/>
      <c r="O7068" s="119">
        <f>M7068*N7068</f>
        <v>0</v>
      </c>
      <c r="P7068" s="117" t="s">
        <v>697</v>
      </c>
      <c r="Q7068" s="117" t="s">
        <v>9413</v>
      </c>
      <c r="R7068" s="118"/>
      <c r="S7068" s="118">
        <f>M7068*R7068</f>
        <v>0</v>
      </c>
      <c r="T7068" s="118"/>
      <c r="U7068" s="118">
        <f>M7068*T7068</f>
        <v>0</v>
      </c>
      <c r="V7068" s="119">
        <v>21</v>
      </c>
      <c r="W7068" s="119">
        <f>O7068*(V7068/100)</f>
        <v>0</v>
      </c>
      <c r="X7068" s="119">
        <f>O7068+W7068</f>
        <v>0</v>
      </c>
      <c r="Y7068" s="120">
        <v>8</v>
      </c>
      <c r="Z7068" s="9"/>
      <c r="AA7068" s="9"/>
      <c r="AB7068" s="9"/>
    </row>
    <row r="7069" spans="2:28" ht="4.5" customHeight="1" outlineLevel="6" x14ac:dyDescent="0.15">
      <c r="B7069" s="197"/>
      <c r="C7069" s="199"/>
      <c r="D7069" s="199"/>
      <c r="E7069" s="199"/>
      <c r="F7069" s="10"/>
      <c r="G7069" s="10"/>
      <c r="H7069" s="10"/>
      <c r="I7069" s="203"/>
      <c r="J7069" s="205"/>
      <c r="K7069" s="159"/>
      <c r="L7069" s="159"/>
      <c r="M7069" s="159"/>
      <c r="N7069" s="113"/>
      <c r="O7069" s="153"/>
      <c r="P7069" s="205"/>
      <c r="Q7069" s="205"/>
      <c r="R7069" s="159"/>
      <c r="S7069" s="159"/>
      <c r="T7069" s="159"/>
      <c r="U7069" s="159"/>
      <c r="V7069" s="153"/>
      <c r="W7069" s="153"/>
      <c r="X7069" s="153"/>
      <c r="Y7069" s="10"/>
      <c r="Z7069" s="9"/>
      <c r="AA7069" s="9"/>
      <c r="AB7069" s="9"/>
    </row>
    <row r="7070" spans="2:28" ht="14.25" outlineLevel="6" x14ac:dyDescent="0.15">
      <c r="B7070" s="197"/>
      <c r="C7070" s="198"/>
      <c r="D7070" s="114">
        <v>1764</v>
      </c>
      <c r="E7070" s="114"/>
      <c r="F7070" s="115"/>
      <c r="G7070" s="115" t="s">
        <v>2193</v>
      </c>
      <c r="H7070" s="115" t="s">
        <v>2192</v>
      </c>
      <c r="I7070" s="116" t="s">
        <v>1170</v>
      </c>
      <c r="J7070" s="117" t="s">
        <v>1011</v>
      </c>
      <c r="K7070" s="118">
        <v>1</v>
      </c>
      <c r="L7070" s="118">
        <v>0</v>
      </c>
      <c r="M7070" s="118">
        <v>1</v>
      </c>
      <c r="N7070" s="271"/>
      <c r="O7070" s="119">
        <f>M7070*N7070</f>
        <v>0</v>
      </c>
      <c r="P7070" s="117" t="s">
        <v>697</v>
      </c>
      <c r="Q7070" s="117" t="s">
        <v>9413</v>
      </c>
      <c r="R7070" s="118"/>
      <c r="S7070" s="118">
        <f>M7070*R7070</f>
        <v>0</v>
      </c>
      <c r="T7070" s="118"/>
      <c r="U7070" s="118">
        <f>M7070*T7070</f>
        <v>0</v>
      </c>
      <c r="V7070" s="119">
        <v>21</v>
      </c>
      <c r="W7070" s="119">
        <f>O7070*(V7070/100)</f>
        <v>0</v>
      </c>
      <c r="X7070" s="119">
        <f>O7070+W7070</f>
        <v>0</v>
      </c>
      <c r="Y7070" s="120">
        <v>8</v>
      </c>
      <c r="Z7070" s="9"/>
      <c r="AA7070" s="9"/>
      <c r="AB7070" s="9"/>
    </row>
    <row r="7071" spans="2:28" ht="4.5" customHeight="1" outlineLevel="6" x14ac:dyDescent="0.15">
      <c r="B7071" s="197"/>
      <c r="C7071" s="199"/>
      <c r="D7071" s="199"/>
      <c r="E7071" s="199"/>
      <c r="F7071" s="10"/>
      <c r="G7071" s="10"/>
      <c r="H7071" s="10"/>
      <c r="I7071" s="203"/>
      <c r="J7071" s="205"/>
      <c r="K7071" s="159"/>
      <c r="L7071" s="159"/>
      <c r="M7071" s="159"/>
      <c r="N7071" s="113"/>
      <c r="O7071" s="153"/>
      <c r="P7071" s="205"/>
      <c r="Q7071" s="205"/>
      <c r="R7071" s="159"/>
      <c r="S7071" s="159"/>
      <c r="T7071" s="159"/>
      <c r="U7071" s="159"/>
      <c r="V7071" s="153"/>
      <c r="W7071" s="153"/>
      <c r="X7071" s="153"/>
      <c r="Y7071" s="10"/>
      <c r="Z7071" s="9"/>
      <c r="AA7071" s="9"/>
      <c r="AB7071" s="9"/>
    </row>
    <row r="7072" spans="2:28" outlineLevel="6" x14ac:dyDescent="0.15">
      <c r="B7072" s="6"/>
      <c r="C7072" s="6"/>
      <c r="D7072" s="6"/>
      <c r="E7072" s="6"/>
      <c r="F7072" s="6"/>
      <c r="G7072" s="6"/>
      <c r="H7072" s="6"/>
      <c r="I7072" s="6"/>
      <c r="J7072" s="6"/>
      <c r="K7072" s="6"/>
      <c r="L7072" s="6"/>
      <c r="M7072" s="6"/>
      <c r="N7072" s="9"/>
      <c r="O7072" s="9"/>
      <c r="P7072" s="6"/>
      <c r="Q7072" s="6"/>
      <c r="R7072" s="6"/>
      <c r="S7072" s="6"/>
      <c r="T7072" s="6"/>
      <c r="U7072" s="6"/>
      <c r="V7072" s="6"/>
      <c r="W7072" s="9"/>
      <c r="X7072" s="9"/>
      <c r="Y7072" s="9"/>
    </row>
    <row r="7073" spans="1:28" ht="13.5" outlineLevel="5" x14ac:dyDescent="0.25">
      <c r="A7073" s="189" t="s">
        <v>1299</v>
      </c>
      <c r="B7073" s="239">
        <v>6</v>
      </c>
      <c r="C7073" s="240"/>
      <c r="D7073" s="240"/>
      <c r="E7073" s="240"/>
      <c r="F7073" s="193"/>
      <c r="G7073" s="193"/>
      <c r="H7073" s="193"/>
      <c r="I7073" s="241" t="s">
        <v>1298</v>
      </c>
      <c r="J7073" s="242"/>
      <c r="K7073" s="243"/>
      <c r="L7073" s="243"/>
      <c r="M7073" s="243"/>
      <c r="N7073" s="193"/>
      <c r="O7073" s="191">
        <f>SUBTOTAL(9,O7074:O7104)</f>
        <v>0</v>
      </c>
      <c r="P7073" s="242" t="s">
        <v>475</v>
      </c>
      <c r="Q7073" s="242"/>
      <c r="R7073" s="243"/>
      <c r="S7073" s="192">
        <f>SUBTOTAL(9,S7074:S7104)</f>
        <v>0</v>
      </c>
      <c r="T7073" s="243"/>
      <c r="U7073" s="192">
        <f>SUBTOTAL(9,U7074:U7104)</f>
        <v>0</v>
      </c>
      <c r="V7073" s="244"/>
      <c r="W7073" s="191">
        <f>SUBTOTAL(9,W7074:W7104)</f>
        <v>0</v>
      </c>
      <c r="X7073" s="191">
        <f>SUBTOTAL(9,X7074:X7104)</f>
        <v>0</v>
      </c>
      <c r="Y7073" s="189"/>
      <c r="Z7073" s="6"/>
      <c r="AA7073" s="9"/>
      <c r="AB7073" s="9"/>
    </row>
    <row r="7074" spans="1:28" ht="14.25" outlineLevel="6" x14ac:dyDescent="0.15">
      <c r="B7074" s="197"/>
      <c r="C7074" s="198"/>
      <c r="D7074" s="114">
        <v>1765</v>
      </c>
      <c r="E7074" s="114"/>
      <c r="F7074" s="115"/>
      <c r="G7074" s="115" t="s">
        <v>2191</v>
      </c>
      <c r="H7074" s="115" t="s">
        <v>2190</v>
      </c>
      <c r="I7074" s="116" t="s">
        <v>2189</v>
      </c>
      <c r="J7074" s="117" t="s">
        <v>584</v>
      </c>
      <c r="K7074" s="118">
        <v>3000</v>
      </c>
      <c r="L7074" s="118">
        <v>0</v>
      </c>
      <c r="M7074" s="118">
        <v>3000</v>
      </c>
      <c r="N7074" s="271"/>
      <c r="O7074" s="119">
        <f>M7074*N7074</f>
        <v>0</v>
      </c>
      <c r="P7074" s="117" t="s">
        <v>697</v>
      </c>
      <c r="Q7074" s="117" t="s">
        <v>9413</v>
      </c>
      <c r="R7074" s="118"/>
      <c r="S7074" s="118">
        <f>M7074*R7074</f>
        <v>0</v>
      </c>
      <c r="T7074" s="118"/>
      <c r="U7074" s="118">
        <f>M7074*T7074</f>
        <v>0</v>
      </c>
      <c r="V7074" s="119">
        <v>21</v>
      </c>
      <c r="W7074" s="119">
        <f>O7074*(V7074/100)</f>
        <v>0</v>
      </c>
      <c r="X7074" s="119">
        <f>O7074+W7074</f>
        <v>0</v>
      </c>
      <c r="Y7074" s="120">
        <v>8</v>
      </c>
      <c r="Z7074" s="9"/>
      <c r="AA7074" s="9"/>
      <c r="AB7074" s="9"/>
    </row>
    <row r="7075" spans="1:28" ht="4.5" customHeight="1" outlineLevel="6" x14ac:dyDescent="0.15">
      <c r="B7075" s="197"/>
      <c r="C7075" s="199"/>
      <c r="D7075" s="199"/>
      <c r="E7075" s="199"/>
      <c r="F7075" s="10"/>
      <c r="G7075" s="10"/>
      <c r="H7075" s="10"/>
      <c r="I7075" s="203"/>
      <c r="J7075" s="205"/>
      <c r="K7075" s="159"/>
      <c r="L7075" s="159"/>
      <c r="M7075" s="159"/>
      <c r="N7075" s="113"/>
      <c r="O7075" s="153"/>
      <c r="P7075" s="205"/>
      <c r="Q7075" s="205"/>
      <c r="R7075" s="159"/>
      <c r="S7075" s="159"/>
      <c r="T7075" s="159"/>
      <c r="U7075" s="159"/>
      <c r="V7075" s="153"/>
      <c r="W7075" s="153"/>
      <c r="X7075" s="153"/>
      <c r="Y7075" s="10"/>
      <c r="Z7075" s="9"/>
      <c r="AA7075" s="9"/>
      <c r="AB7075" s="9"/>
    </row>
    <row r="7076" spans="1:28" ht="14.25" outlineLevel="6" x14ac:dyDescent="0.15">
      <c r="B7076" s="197"/>
      <c r="C7076" s="198"/>
      <c r="D7076" s="114">
        <v>1766</v>
      </c>
      <c r="E7076" s="114"/>
      <c r="F7076" s="115"/>
      <c r="G7076" s="115" t="s">
        <v>2188</v>
      </c>
      <c r="H7076" s="115" t="s">
        <v>2187</v>
      </c>
      <c r="I7076" s="116" t="s">
        <v>2000</v>
      </c>
      <c r="J7076" s="117" t="s">
        <v>584</v>
      </c>
      <c r="K7076" s="118">
        <v>600</v>
      </c>
      <c r="L7076" s="118">
        <v>0</v>
      </c>
      <c r="M7076" s="118">
        <v>600</v>
      </c>
      <c r="N7076" s="271"/>
      <c r="O7076" s="119">
        <f>M7076*N7076</f>
        <v>0</v>
      </c>
      <c r="P7076" s="117" t="s">
        <v>697</v>
      </c>
      <c r="Q7076" s="117" t="s">
        <v>9413</v>
      </c>
      <c r="R7076" s="118"/>
      <c r="S7076" s="118">
        <f>M7076*R7076</f>
        <v>0</v>
      </c>
      <c r="T7076" s="118"/>
      <c r="U7076" s="118">
        <f>M7076*T7076</f>
        <v>0</v>
      </c>
      <c r="V7076" s="119">
        <v>21</v>
      </c>
      <c r="W7076" s="119">
        <f>O7076*(V7076/100)</f>
        <v>0</v>
      </c>
      <c r="X7076" s="119">
        <f>O7076+W7076</f>
        <v>0</v>
      </c>
      <c r="Y7076" s="120">
        <v>8</v>
      </c>
      <c r="Z7076" s="9"/>
      <c r="AA7076" s="9"/>
      <c r="AB7076" s="9"/>
    </row>
    <row r="7077" spans="1:28" ht="4.5" customHeight="1" outlineLevel="6" x14ac:dyDescent="0.15">
      <c r="B7077" s="197"/>
      <c r="C7077" s="199"/>
      <c r="D7077" s="199"/>
      <c r="E7077" s="199"/>
      <c r="F7077" s="10"/>
      <c r="G7077" s="10"/>
      <c r="H7077" s="10"/>
      <c r="I7077" s="203"/>
      <c r="J7077" s="205"/>
      <c r="K7077" s="159"/>
      <c r="L7077" s="159"/>
      <c r="M7077" s="159"/>
      <c r="N7077" s="113"/>
      <c r="O7077" s="153"/>
      <c r="P7077" s="205"/>
      <c r="Q7077" s="205"/>
      <c r="R7077" s="159"/>
      <c r="S7077" s="159"/>
      <c r="T7077" s="159"/>
      <c r="U7077" s="159"/>
      <c r="V7077" s="153"/>
      <c r="W7077" s="153"/>
      <c r="X7077" s="153"/>
      <c r="Y7077" s="10"/>
      <c r="Z7077" s="9"/>
      <c r="AA7077" s="9"/>
      <c r="AB7077" s="9"/>
    </row>
    <row r="7078" spans="1:28" ht="14.25" outlineLevel="6" x14ac:dyDescent="0.15">
      <c r="B7078" s="197"/>
      <c r="C7078" s="198"/>
      <c r="D7078" s="114">
        <v>1767</v>
      </c>
      <c r="E7078" s="114"/>
      <c r="F7078" s="115"/>
      <c r="G7078" s="115" t="s">
        <v>2186</v>
      </c>
      <c r="H7078" s="115" t="s">
        <v>2185</v>
      </c>
      <c r="I7078" s="116" t="s">
        <v>2184</v>
      </c>
      <c r="J7078" s="117" t="s">
        <v>584</v>
      </c>
      <c r="K7078" s="118">
        <v>500</v>
      </c>
      <c r="L7078" s="118">
        <v>0</v>
      </c>
      <c r="M7078" s="118">
        <v>500</v>
      </c>
      <c r="N7078" s="271"/>
      <c r="O7078" s="119">
        <f>M7078*N7078</f>
        <v>0</v>
      </c>
      <c r="P7078" s="117" t="s">
        <v>697</v>
      </c>
      <c r="Q7078" s="117" t="s">
        <v>9413</v>
      </c>
      <c r="R7078" s="118"/>
      <c r="S7078" s="118">
        <f>M7078*R7078</f>
        <v>0</v>
      </c>
      <c r="T7078" s="118"/>
      <c r="U7078" s="118">
        <f>M7078*T7078</f>
        <v>0</v>
      </c>
      <c r="V7078" s="119">
        <v>21</v>
      </c>
      <c r="W7078" s="119">
        <f>O7078*(V7078/100)</f>
        <v>0</v>
      </c>
      <c r="X7078" s="119">
        <f>O7078+W7078</f>
        <v>0</v>
      </c>
      <c r="Y7078" s="120">
        <v>8</v>
      </c>
      <c r="Z7078" s="9"/>
      <c r="AA7078" s="9"/>
      <c r="AB7078" s="9"/>
    </row>
    <row r="7079" spans="1:28" ht="4.5" customHeight="1" outlineLevel="6" x14ac:dyDescent="0.15">
      <c r="B7079" s="197"/>
      <c r="C7079" s="199"/>
      <c r="D7079" s="199"/>
      <c r="E7079" s="199"/>
      <c r="F7079" s="10"/>
      <c r="G7079" s="10"/>
      <c r="H7079" s="10"/>
      <c r="I7079" s="203"/>
      <c r="J7079" s="205"/>
      <c r="K7079" s="159"/>
      <c r="L7079" s="159"/>
      <c r="M7079" s="159"/>
      <c r="N7079" s="113"/>
      <c r="O7079" s="153"/>
      <c r="P7079" s="205"/>
      <c r="Q7079" s="205"/>
      <c r="R7079" s="159"/>
      <c r="S7079" s="159"/>
      <c r="T7079" s="159"/>
      <c r="U7079" s="159"/>
      <c r="V7079" s="153"/>
      <c r="W7079" s="153"/>
      <c r="X7079" s="153"/>
      <c r="Y7079" s="10"/>
      <c r="Z7079" s="9"/>
      <c r="AA7079" s="9"/>
      <c r="AB7079" s="9"/>
    </row>
    <row r="7080" spans="1:28" ht="14.25" outlineLevel="6" x14ac:dyDescent="0.15">
      <c r="B7080" s="197"/>
      <c r="C7080" s="198"/>
      <c r="D7080" s="114">
        <v>1768</v>
      </c>
      <c r="E7080" s="114"/>
      <c r="F7080" s="115"/>
      <c r="G7080" s="115" t="s">
        <v>2183</v>
      </c>
      <c r="H7080" s="115" t="s">
        <v>2182</v>
      </c>
      <c r="I7080" s="116" t="s">
        <v>1997</v>
      </c>
      <c r="J7080" s="117" t="s">
        <v>584</v>
      </c>
      <c r="K7080" s="118">
        <v>500</v>
      </c>
      <c r="L7080" s="118">
        <v>0</v>
      </c>
      <c r="M7080" s="118">
        <v>500</v>
      </c>
      <c r="N7080" s="271"/>
      <c r="O7080" s="119">
        <f>M7080*N7080</f>
        <v>0</v>
      </c>
      <c r="P7080" s="117" t="s">
        <v>697</v>
      </c>
      <c r="Q7080" s="117" t="s">
        <v>9413</v>
      </c>
      <c r="R7080" s="118"/>
      <c r="S7080" s="118">
        <f>M7080*R7080</f>
        <v>0</v>
      </c>
      <c r="T7080" s="118"/>
      <c r="U7080" s="118">
        <f>M7080*T7080</f>
        <v>0</v>
      </c>
      <c r="V7080" s="119">
        <v>21</v>
      </c>
      <c r="W7080" s="119">
        <f>O7080*(V7080/100)</f>
        <v>0</v>
      </c>
      <c r="X7080" s="119">
        <f>O7080+W7080</f>
        <v>0</v>
      </c>
      <c r="Y7080" s="120">
        <v>8</v>
      </c>
      <c r="Z7080" s="9"/>
      <c r="AA7080" s="9"/>
      <c r="AB7080" s="9"/>
    </row>
    <row r="7081" spans="1:28" ht="4.5" customHeight="1" outlineLevel="6" x14ac:dyDescent="0.15">
      <c r="B7081" s="197"/>
      <c r="C7081" s="199"/>
      <c r="D7081" s="199"/>
      <c r="E7081" s="199"/>
      <c r="F7081" s="10"/>
      <c r="G7081" s="10"/>
      <c r="H7081" s="10"/>
      <c r="I7081" s="203"/>
      <c r="J7081" s="205"/>
      <c r="K7081" s="159"/>
      <c r="L7081" s="159"/>
      <c r="M7081" s="159"/>
      <c r="N7081" s="113"/>
      <c r="O7081" s="153"/>
      <c r="P7081" s="205"/>
      <c r="Q7081" s="205"/>
      <c r="R7081" s="159"/>
      <c r="S7081" s="159"/>
      <c r="T7081" s="159"/>
      <c r="U7081" s="159"/>
      <c r="V7081" s="153"/>
      <c r="W7081" s="153"/>
      <c r="X7081" s="153"/>
      <c r="Y7081" s="10"/>
      <c r="Z7081" s="9"/>
      <c r="AA7081" s="9"/>
      <c r="AB7081" s="9"/>
    </row>
    <row r="7082" spans="1:28" ht="14.25" outlineLevel="6" x14ac:dyDescent="0.15">
      <c r="B7082" s="197"/>
      <c r="C7082" s="198"/>
      <c r="D7082" s="114">
        <v>1769</v>
      </c>
      <c r="E7082" s="114"/>
      <c r="F7082" s="115"/>
      <c r="G7082" s="115" t="s">
        <v>2181</v>
      </c>
      <c r="H7082" s="115" t="s">
        <v>2180</v>
      </c>
      <c r="I7082" s="116" t="s">
        <v>2179</v>
      </c>
      <c r="J7082" s="117" t="s">
        <v>584</v>
      </c>
      <c r="K7082" s="118">
        <v>120</v>
      </c>
      <c r="L7082" s="118">
        <v>0</v>
      </c>
      <c r="M7082" s="118">
        <v>120</v>
      </c>
      <c r="N7082" s="271"/>
      <c r="O7082" s="119">
        <f>M7082*N7082</f>
        <v>0</v>
      </c>
      <c r="P7082" s="117" t="s">
        <v>697</v>
      </c>
      <c r="Q7082" s="117" t="s">
        <v>9413</v>
      </c>
      <c r="R7082" s="118"/>
      <c r="S7082" s="118">
        <f>M7082*R7082</f>
        <v>0</v>
      </c>
      <c r="T7082" s="118"/>
      <c r="U7082" s="118">
        <f>M7082*T7082</f>
        <v>0</v>
      </c>
      <c r="V7082" s="119">
        <v>21</v>
      </c>
      <c r="W7082" s="119">
        <f>O7082*(V7082/100)</f>
        <v>0</v>
      </c>
      <c r="X7082" s="119">
        <f>O7082+W7082</f>
        <v>0</v>
      </c>
      <c r="Y7082" s="120">
        <v>8</v>
      </c>
      <c r="Z7082" s="9"/>
      <c r="AA7082" s="9"/>
      <c r="AB7082" s="9"/>
    </row>
    <row r="7083" spans="1:28" ht="4.5" customHeight="1" outlineLevel="6" x14ac:dyDescent="0.15">
      <c r="B7083" s="197"/>
      <c r="C7083" s="199"/>
      <c r="D7083" s="199"/>
      <c r="E7083" s="199"/>
      <c r="F7083" s="10"/>
      <c r="G7083" s="10"/>
      <c r="H7083" s="10"/>
      <c r="I7083" s="203"/>
      <c r="J7083" s="205"/>
      <c r="K7083" s="159"/>
      <c r="L7083" s="159"/>
      <c r="M7083" s="159"/>
      <c r="N7083" s="113"/>
      <c r="O7083" s="153"/>
      <c r="P7083" s="205"/>
      <c r="Q7083" s="205"/>
      <c r="R7083" s="159"/>
      <c r="S7083" s="159"/>
      <c r="T7083" s="159"/>
      <c r="U7083" s="159"/>
      <c r="V7083" s="153"/>
      <c r="W7083" s="153"/>
      <c r="X7083" s="153"/>
      <c r="Y7083" s="10"/>
      <c r="Z7083" s="9"/>
      <c r="AA7083" s="9"/>
      <c r="AB7083" s="9"/>
    </row>
    <row r="7084" spans="1:28" ht="42.75" outlineLevel="6" x14ac:dyDescent="0.15">
      <c r="B7084" s="197"/>
      <c r="C7084" s="198"/>
      <c r="D7084" s="114">
        <v>1770</v>
      </c>
      <c r="E7084" s="114"/>
      <c r="F7084" s="115"/>
      <c r="G7084" s="115" t="s">
        <v>2178</v>
      </c>
      <c r="H7084" s="115" t="s">
        <v>2177</v>
      </c>
      <c r="I7084" s="116" t="s">
        <v>2176</v>
      </c>
      <c r="J7084" s="117" t="s">
        <v>584</v>
      </c>
      <c r="K7084" s="118">
        <v>200</v>
      </c>
      <c r="L7084" s="118">
        <v>0</v>
      </c>
      <c r="M7084" s="118">
        <v>200</v>
      </c>
      <c r="N7084" s="271"/>
      <c r="O7084" s="119">
        <f>M7084*N7084</f>
        <v>0</v>
      </c>
      <c r="P7084" s="117" t="s">
        <v>697</v>
      </c>
      <c r="Q7084" s="117" t="s">
        <v>9413</v>
      </c>
      <c r="R7084" s="118"/>
      <c r="S7084" s="118">
        <f>M7084*R7084</f>
        <v>0</v>
      </c>
      <c r="T7084" s="118"/>
      <c r="U7084" s="118">
        <f>M7084*T7084</f>
        <v>0</v>
      </c>
      <c r="V7084" s="119">
        <v>21</v>
      </c>
      <c r="W7084" s="119">
        <f>O7084*(V7084/100)</f>
        <v>0</v>
      </c>
      <c r="X7084" s="119">
        <f>O7084+W7084</f>
        <v>0</v>
      </c>
      <c r="Y7084" s="120">
        <v>8</v>
      </c>
      <c r="Z7084" s="9"/>
      <c r="AA7084" s="9"/>
      <c r="AB7084" s="9"/>
    </row>
    <row r="7085" spans="1:28" ht="4.5" customHeight="1" outlineLevel="6" x14ac:dyDescent="0.15">
      <c r="B7085" s="197"/>
      <c r="C7085" s="199"/>
      <c r="D7085" s="199"/>
      <c r="E7085" s="199"/>
      <c r="F7085" s="10"/>
      <c r="G7085" s="10"/>
      <c r="H7085" s="10"/>
      <c r="I7085" s="203"/>
      <c r="J7085" s="205"/>
      <c r="K7085" s="159"/>
      <c r="L7085" s="159"/>
      <c r="M7085" s="159"/>
      <c r="N7085" s="113"/>
      <c r="O7085" s="153"/>
      <c r="P7085" s="205"/>
      <c r="Q7085" s="205"/>
      <c r="R7085" s="159"/>
      <c r="S7085" s="159"/>
      <c r="T7085" s="159"/>
      <c r="U7085" s="159"/>
      <c r="V7085" s="153"/>
      <c r="W7085" s="153"/>
      <c r="X7085" s="153"/>
      <c r="Y7085" s="10"/>
      <c r="Z7085" s="9"/>
      <c r="AA7085" s="9"/>
      <c r="AB7085" s="9"/>
    </row>
    <row r="7086" spans="1:28" ht="42.75" outlineLevel="6" x14ac:dyDescent="0.15">
      <c r="B7086" s="197"/>
      <c r="C7086" s="198"/>
      <c r="D7086" s="114">
        <v>1771</v>
      </c>
      <c r="E7086" s="114"/>
      <c r="F7086" s="115"/>
      <c r="G7086" s="115" t="s">
        <v>2175</v>
      </c>
      <c r="H7086" s="115" t="s">
        <v>2174</v>
      </c>
      <c r="I7086" s="116" t="s">
        <v>2173</v>
      </c>
      <c r="J7086" s="117" t="s">
        <v>584</v>
      </c>
      <c r="K7086" s="118">
        <v>200</v>
      </c>
      <c r="L7086" s="118">
        <v>0</v>
      </c>
      <c r="M7086" s="118">
        <v>200</v>
      </c>
      <c r="N7086" s="271"/>
      <c r="O7086" s="119">
        <f>M7086*N7086</f>
        <v>0</v>
      </c>
      <c r="P7086" s="117" t="s">
        <v>697</v>
      </c>
      <c r="Q7086" s="117" t="s">
        <v>9413</v>
      </c>
      <c r="R7086" s="118"/>
      <c r="S7086" s="118">
        <f>M7086*R7086</f>
        <v>0</v>
      </c>
      <c r="T7086" s="118"/>
      <c r="U7086" s="118">
        <f>M7086*T7086</f>
        <v>0</v>
      </c>
      <c r="V7086" s="119">
        <v>21</v>
      </c>
      <c r="W7086" s="119">
        <f>O7086*(V7086/100)</f>
        <v>0</v>
      </c>
      <c r="X7086" s="119">
        <f>O7086+W7086</f>
        <v>0</v>
      </c>
      <c r="Y7086" s="120">
        <v>8</v>
      </c>
      <c r="Z7086" s="9"/>
      <c r="AA7086" s="9"/>
      <c r="AB7086" s="9"/>
    </row>
    <row r="7087" spans="1:28" ht="4.5" customHeight="1" outlineLevel="6" x14ac:dyDescent="0.15">
      <c r="B7087" s="197"/>
      <c r="C7087" s="199"/>
      <c r="D7087" s="199"/>
      <c r="E7087" s="199"/>
      <c r="F7087" s="10"/>
      <c r="G7087" s="10"/>
      <c r="H7087" s="10"/>
      <c r="I7087" s="203"/>
      <c r="J7087" s="205"/>
      <c r="K7087" s="159"/>
      <c r="L7087" s="159"/>
      <c r="M7087" s="159"/>
      <c r="N7087" s="113"/>
      <c r="O7087" s="153"/>
      <c r="P7087" s="205"/>
      <c r="Q7087" s="205"/>
      <c r="R7087" s="159"/>
      <c r="S7087" s="159"/>
      <c r="T7087" s="159"/>
      <c r="U7087" s="159"/>
      <c r="V7087" s="153"/>
      <c r="W7087" s="153"/>
      <c r="X7087" s="153"/>
      <c r="Y7087" s="10"/>
      <c r="Z7087" s="9"/>
      <c r="AA7087" s="9"/>
      <c r="AB7087" s="9"/>
    </row>
    <row r="7088" spans="1:28" ht="28.5" outlineLevel="6" x14ac:dyDescent="0.15">
      <c r="B7088" s="197"/>
      <c r="C7088" s="198"/>
      <c r="D7088" s="114">
        <v>1772</v>
      </c>
      <c r="E7088" s="114"/>
      <c r="F7088" s="115"/>
      <c r="G7088" s="115" t="s">
        <v>2172</v>
      </c>
      <c r="H7088" s="115" t="s">
        <v>2171</v>
      </c>
      <c r="I7088" s="116" t="s">
        <v>2170</v>
      </c>
      <c r="J7088" s="117" t="s">
        <v>584</v>
      </c>
      <c r="K7088" s="118">
        <v>50</v>
      </c>
      <c r="L7088" s="118">
        <v>0</v>
      </c>
      <c r="M7088" s="118">
        <v>50</v>
      </c>
      <c r="N7088" s="271"/>
      <c r="O7088" s="119">
        <f>M7088*N7088</f>
        <v>0</v>
      </c>
      <c r="P7088" s="117" t="s">
        <v>697</v>
      </c>
      <c r="Q7088" s="117" t="s">
        <v>9413</v>
      </c>
      <c r="R7088" s="118"/>
      <c r="S7088" s="118">
        <f>M7088*R7088</f>
        <v>0</v>
      </c>
      <c r="T7088" s="118"/>
      <c r="U7088" s="118">
        <f>M7088*T7088</f>
        <v>0</v>
      </c>
      <c r="V7088" s="119">
        <v>21</v>
      </c>
      <c r="W7088" s="119">
        <f>O7088*(V7088/100)</f>
        <v>0</v>
      </c>
      <c r="X7088" s="119">
        <f>O7088+W7088</f>
        <v>0</v>
      </c>
      <c r="Y7088" s="120">
        <v>8</v>
      </c>
      <c r="Z7088" s="9"/>
      <c r="AA7088" s="9"/>
      <c r="AB7088" s="9"/>
    </row>
    <row r="7089" spans="2:28" ht="4.5" customHeight="1" outlineLevel="6" x14ac:dyDescent="0.15">
      <c r="B7089" s="197"/>
      <c r="C7089" s="199"/>
      <c r="D7089" s="199"/>
      <c r="E7089" s="199"/>
      <c r="F7089" s="10"/>
      <c r="G7089" s="10"/>
      <c r="H7089" s="10"/>
      <c r="I7089" s="203"/>
      <c r="J7089" s="205"/>
      <c r="K7089" s="159"/>
      <c r="L7089" s="159"/>
      <c r="M7089" s="159"/>
      <c r="N7089" s="113"/>
      <c r="O7089" s="153"/>
      <c r="P7089" s="205"/>
      <c r="Q7089" s="205"/>
      <c r="R7089" s="159"/>
      <c r="S7089" s="159"/>
      <c r="T7089" s="159"/>
      <c r="U7089" s="159"/>
      <c r="V7089" s="153"/>
      <c r="W7089" s="153"/>
      <c r="X7089" s="153"/>
      <c r="Y7089" s="10"/>
      <c r="Z7089" s="9"/>
      <c r="AA7089" s="9"/>
      <c r="AB7089" s="9"/>
    </row>
    <row r="7090" spans="2:28" ht="28.5" outlineLevel="6" x14ac:dyDescent="0.15">
      <c r="B7090" s="197"/>
      <c r="C7090" s="198"/>
      <c r="D7090" s="114">
        <v>1773</v>
      </c>
      <c r="E7090" s="114"/>
      <c r="F7090" s="115"/>
      <c r="G7090" s="115" t="s">
        <v>2169</v>
      </c>
      <c r="H7090" s="115" t="s">
        <v>2168</v>
      </c>
      <c r="I7090" s="116" t="s">
        <v>2167</v>
      </c>
      <c r="J7090" s="117" t="s">
        <v>584</v>
      </c>
      <c r="K7090" s="118">
        <v>240</v>
      </c>
      <c r="L7090" s="118">
        <v>0</v>
      </c>
      <c r="M7090" s="118">
        <v>240</v>
      </c>
      <c r="N7090" s="271"/>
      <c r="O7090" s="119">
        <f>M7090*N7090</f>
        <v>0</v>
      </c>
      <c r="P7090" s="117" t="s">
        <v>697</v>
      </c>
      <c r="Q7090" s="117" t="s">
        <v>9413</v>
      </c>
      <c r="R7090" s="118"/>
      <c r="S7090" s="118">
        <f>M7090*R7090</f>
        <v>0</v>
      </c>
      <c r="T7090" s="118"/>
      <c r="U7090" s="118">
        <f>M7090*T7090</f>
        <v>0</v>
      </c>
      <c r="V7090" s="119">
        <v>21</v>
      </c>
      <c r="W7090" s="119">
        <f>O7090*(V7090/100)</f>
        <v>0</v>
      </c>
      <c r="X7090" s="119">
        <f>O7090+W7090</f>
        <v>0</v>
      </c>
      <c r="Y7090" s="120">
        <v>8</v>
      </c>
      <c r="Z7090" s="9"/>
      <c r="AA7090" s="9"/>
      <c r="AB7090" s="9"/>
    </row>
    <row r="7091" spans="2:28" ht="4.5" customHeight="1" outlineLevel="6" x14ac:dyDescent="0.15">
      <c r="B7091" s="197"/>
      <c r="C7091" s="199"/>
      <c r="D7091" s="199"/>
      <c r="E7091" s="199"/>
      <c r="F7091" s="10"/>
      <c r="G7091" s="10"/>
      <c r="H7091" s="10"/>
      <c r="I7091" s="203"/>
      <c r="J7091" s="205"/>
      <c r="K7091" s="159"/>
      <c r="L7091" s="159"/>
      <c r="M7091" s="159"/>
      <c r="N7091" s="113"/>
      <c r="O7091" s="153"/>
      <c r="P7091" s="205"/>
      <c r="Q7091" s="205"/>
      <c r="R7091" s="159"/>
      <c r="S7091" s="159"/>
      <c r="T7091" s="159"/>
      <c r="U7091" s="159"/>
      <c r="V7091" s="153"/>
      <c r="W7091" s="153"/>
      <c r="X7091" s="153"/>
      <c r="Y7091" s="10"/>
      <c r="Z7091" s="9"/>
      <c r="AA7091" s="9"/>
      <c r="AB7091" s="9"/>
    </row>
    <row r="7092" spans="2:28" ht="14.25" outlineLevel="6" x14ac:dyDescent="0.15">
      <c r="B7092" s="197"/>
      <c r="C7092" s="198"/>
      <c r="D7092" s="114">
        <v>1774</v>
      </c>
      <c r="E7092" s="114"/>
      <c r="F7092" s="115"/>
      <c r="G7092" s="115" t="s">
        <v>2166</v>
      </c>
      <c r="H7092" s="115" t="s">
        <v>2165</v>
      </c>
      <c r="I7092" s="116" t="s">
        <v>1994</v>
      </c>
      <c r="J7092" s="117" t="s">
        <v>584</v>
      </c>
      <c r="K7092" s="118">
        <v>50</v>
      </c>
      <c r="L7092" s="118">
        <v>0</v>
      </c>
      <c r="M7092" s="118">
        <v>50</v>
      </c>
      <c r="N7092" s="271"/>
      <c r="O7092" s="119">
        <f>M7092*N7092</f>
        <v>0</v>
      </c>
      <c r="P7092" s="117" t="s">
        <v>697</v>
      </c>
      <c r="Q7092" s="117" t="s">
        <v>9413</v>
      </c>
      <c r="R7092" s="118"/>
      <c r="S7092" s="118">
        <f>M7092*R7092</f>
        <v>0</v>
      </c>
      <c r="T7092" s="118"/>
      <c r="U7092" s="118">
        <f>M7092*T7092</f>
        <v>0</v>
      </c>
      <c r="V7092" s="119">
        <v>21</v>
      </c>
      <c r="W7092" s="119">
        <f>O7092*(V7092/100)</f>
        <v>0</v>
      </c>
      <c r="X7092" s="119">
        <f>O7092+W7092</f>
        <v>0</v>
      </c>
      <c r="Y7092" s="120">
        <v>8</v>
      </c>
      <c r="Z7092" s="9"/>
      <c r="AA7092" s="9"/>
      <c r="AB7092" s="9"/>
    </row>
    <row r="7093" spans="2:28" ht="4.5" customHeight="1" outlineLevel="6" x14ac:dyDescent="0.15">
      <c r="B7093" s="197"/>
      <c r="C7093" s="199"/>
      <c r="D7093" s="199"/>
      <c r="E7093" s="199"/>
      <c r="F7093" s="10"/>
      <c r="G7093" s="10"/>
      <c r="H7093" s="10"/>
      <c r="I7093" s="203"/>
      <c r="J7093" s="205"/>
      <c r="K7093" s="159"/>
      <c r="L7093" s="159"/>
      <c r="M7093" s="159"/>
      <c r="N7093" s="113"/>
      <c r="O7093" s="153"/>
      <c r="P7093" s="205"/>
      <c r="Q7093" s="205"/>
      <c r="R7093" s="159"/>
      <c r="S7093" s="159"/>
      <c r="T7093" s="159"/>
      <c r="U7093" s="159"/>
      <c r="V7093" s="153"/>
      <c r="W7093" s="153"/>
      <c r="X7093" s="153"/>
      <c r="Y7093" s="10"/>
      <c r="Z7093" s="9"/>
      <c r="AA7093" s="9"/>
      <c r="AB7093" s="9"/>
    </row>
    <row r="7094" spans="2:28" ht="14.25" outlineLevel="6" x14ac:dyDescent="0.15">
      <c r="B7094" s="197"/>
      <c r="C7094" s="198"/>
      <c r="D7094" s="114">
        <v>1775</v>
      </c>
      <c r="E7094" s="114"/>
      <c r="F7094" s="115"/>
      <c r="G7094" s="115" t="s">
        <v>2164</v>
      </c>
      <c r="H7094" s="115" t="s">
        <v>2163</v>
      </c>
      <c r="I7094" s="116" t="s">
        <v>1991</v>
      </c>
      <c r="J7094" s="117" t="s">
        <v>584</v>
      </c>
      <c r="K7094" s="118">
        <v>50</v>
      </c>
      <c r="L7094" s="118">
        <v>0</v>
      </c>
      <c r="M7094" s="118">
        <v>50</v>
      </c>
      <c r="N7094" s="271"/>
      <c r="O7094" s="119">
        <f>M7094*N7094</f>
        <v>0</v>
      </c>
      <c r="P7094" s="117" t="s">
        <v>697</v>
      </c>
      <c r="Q7094" s="117" t="s">
        <v>9413</v>
      </c>
      <c r="R7094" s="118"/>
      <c r="S7094" s="118">
        <f>M7094*R7094</f>
        <v>0</v>
      </c>
      <c r="T7094" s="118"/>
      <c r="U7094" s="118">
        <f>M7094*T7094</f>
        <v>0</v>
      </c>
      <c r="V7094" s="119">
        <v>21</v>
      </c>
      <c r="W7094" s="119">
        <f>O7094*(V7094/100)</f>
        <v>0</v>
      </c>
      <c r="X7094" s="119">
        <f>O7094+W7094</f>
        <v>0</v>
      </c>
      <c r="Y7094" s="120">
        <v>8</v>
      </c>
      <c r="Z7094" s="9"/>
      <c r="AA7094" s="9"/>
      <c r="AB7094" s="9"/>
    </row>
    <row r="7095" spans="2:28" ht="4.5" customHeight="1" outlineLevel="6" x14ac:dyDescent="0.15">
      <c r="B7095" s="197"/>
      <c r="C7095" s="199"/>
      <c r="D7095" s="199"/>
      <c r="E7095" s="199"/>
      <c r="F7095" s="10"/>
      <c r="G7095" s="10"/>
      <c r="H7095" s="10"/>
      <c r="I7095" s="203"/>
      <c r="J7095" s="205"/>
      <c r="K7095" s="159"/>
      <c r="L7095" s="159"/>
      <c r="M7095" s="159"/>
      <c r="N7095" s="113"/>
      <c r="O7095" s="153"/>
      <c r="P7095" s="205"/>
      <c r="Q7095" s="205"/>
      <c r="R7095" s="159"/>
      <c r="S7095" s="159"/>
      <c r="T7095" s="159"/>
      <c r="U7095" s="159"/>
      <c r="V7095" s="153"/>
      <c r="W7095" s="153"/>
      <c r="X7095" s="153"/>
      <c r="Y7095" s="10"/>
      <c r="Z7095" s="9"/>
      <c r="AA7095" s="9"/>
      <c r="AB7095" s="9"/>
    </row>
    <row r="7096" spans="2:28" ht="14.25" outlineLevel="6" x14ac:dyDescent="0.15">
      <c r="B7096" s="197"/>
      <c r="C7096" s="198"/>
      <c r="D7096" s="114">
        <v>1776</v>
      </c>
      <c r="E7096" s="114"/>
      <c r="F7096" s="115"/>
      <c r="G7096" s="115" t="s">
        <v>2162</v>
      </c>
      <c r="H7096" s="115" t="s">
        <v>2161</v>
      </c>
      <c r="I7096" s="116" t="s">
        <v>2160</v>
      </c>
      <c r="J7096" s="117" t="s">
        <v>584</v>
      </c>
      <c r="K7096" s="118">
        <v>10</v>
      </c>
      <c r="L7096" s="118">
        <v>0</v>
      </c>
      <c r="M7096" s="118">
        <v>10</v>
      </c>
      <c r="N7096" s="271"/>
      <c r="O7096" s="119">
        <f>M7096*N7096</f>
        <v>0</v>
      </c>
      <c r="P7096" s="117" t="s">
        <v>697</v>
      </c>
      <c r="Q7096" s="117" t="s">
        <v>9413</v>
      </c>
      <c r="R7096" s="118"/>
      <c r="S7096" s="118">
        <f>M7096*R7096</f>
        <v>0</v>
      </c>
      <c r="T7096" s="118"/>
      <c r="U7096" s="118">
        <f>M7096*T7096</f>
        <v>0</v>
      </c>
      <c r="V7096" s="119">
        <v>21</v>
      </c>
      <c r="W7096" s="119">
        <f>O7096*(V7096/100)</f>
        <v>0</v>
      </c>
      <c r="X7096" s="119">
        <f>O7096+W7096</f>
        <v>0</v>
      </c>
      <c r="Y7096" s="120">
        <v>8</v>
      </c>
      <c r="Z7096" s="9"/>
      <c r="AA7096" s="9"/>
      <c r="AB7096" s="9"/>
    </row>
    <row r="7097" spans="2:28" ht="4.5" customHeight="1" outlineLevel="6" x14ac:dyDescent="0.15">
      <c r="B7097" s="197"/>
      <c r="C7097" s="199"/>
      <c r="D7097" s="199"/>
      <c r="E7097" s="199"/>
      <c r="F7097" s="10"/>
      <c r="G7097" s="10"/>
      <c r="H7097" s="10"/>
      <c r="I7097" s="203"/>
      <c r="J7097" s="205"/>
      <c r="K7097" s="159"/>
      <c r="L7097" s="159"/>
      <c r="M7097" s="159"/>
      <c r="N7097" s="113"/>
      <c r="O7097" s="153"/>
      <c r="P7097" s="205"/>
      <c r="Q7097" s="205"/>
      <c r="R7097" s="159"/>
      <c r="S7097" s="159"/>
      <c r="T7097" s="159"/>
      <c r="U7097" s="159"/>
      <c r="V7097" s="153"/>
      <c r="W7097" s="153"/>
      <c r="X7097" s="153"/>
      <c r="Y7097" s="10"/>
      <c r="Z7097" s="9"/>
      <c r="AA7097" s="9"/>
      <c r="AB7097" s="9"/>
    </row>
    <row r="7098" spans="2:28" ht="14.25" outlineLevel="6" x14ac:dyDescent="0.15">
      <c r="B7098" s="197"/>
      <c r="C7098" s="198"/>
      <c r="D7098" s="114">
        <v>1777</v>
      </c>
      <c r="E7098" s="114"/>
      <c r="F7098" s="115"/>
      <c r="G7098" s="115" t="s">
        <v>2159</v>
      </c>
      <c r="H7098" s="115" t="s">
        <v>2158</v>
      </c>
      <c r="I7098" s="116" t="s">
        <v>1988</v>
      </c>
      <c r="J7098" s="117" t="s">
        <v>584</v>
      </c>
      <c r="K7098" s="118">
        <v>5410</v>
      </c>
      <c r="L7098" s="118">
        <v>0</v>
      </c>
      <c r="M7098" s="118">
        <v>5410</v>
      </c>
      <c r="N7098" s="271"/>
      <c r="O7098" s="119">
        <f>M7098*N7098</f>
        <v>0</v>
      </c>
      <c r="P7098" s="117" t="s">
        <v>697</v>
      </c>
      <c r="Q7098" s="117" t="s">
        <v>9413</v>
      </c>
      <c r="R7098" s="118"/>
      <c r="S7098" s="118">
        <f>M7098*R7098</f>
        <v>0</v>
      </c>
      <c r="T7098" s="118"/>
      <c r="U7098" s="118">
        <f>M7098*T7098</f>
        <v>0</v>
      </c>
      <c r="V7098" s="119">
        <v>21</v>
      </c>
      <c r="W7098" s="119">
        <f>O7098*(V7098/100)</f>
        <v>0</v>
      </c>
      <c r="X7098" s="119">
        <f>O7098+W7098</f>
        <v>0</v>
      </c>
      <c r="Y7098" s="120">
        <v>8</v>
      </c>
      <c r="Z7098" s="9"/>
      <c r="AA7098" s="9"/>
      <c r="AB7098" s="9"/>
    </row>
    <row r="7099" spans="2:28" ht="4.5" customHeight="1" outlineLevel="6" x14ac:dyDescent="0.15">
      <c r="B7099" s="197"/>
      <c r="C7099" s="199"/>
      <c r="D7099" s="199"/>
      <c r="E7099" s="199"/>
      <c r="F7099" s="10"/>
      <c r="G7099" s="10"/>
      <c r="H7099" s="10"/>
      <c r="I7099" s="203"/>
      <c r="J7099" s="205"/>
      <c r="K7099" s="159"/>
      <c r="L7099" s="159"/>
      <c r="M7099" s="159"/>
      <c r="N7099" s="113"/>
      <c r="O7099" s="153"/>
      <c r="P7099" s="205"/>
      <c r="Q7099" s="205"/>
      <c r="R7099" s="159"/>
      <c r="S7099" s="159"/>
      <c r="T7099" s="159"/>
      <c r="U7099" s="159"/>
      <c r="V7099" s="153"/>
      <c r="W7099" s="153"/>
      <c r="X7099" s="153"/>
      <c r="Y7099" s="10"/>
      <c r="Z7099" s="9"/>
      <c r="AA7099" s="9"/>
      <c r="AB7099" s="9"/>
    </row>
    <row r="7100" spans="2:28" ht="14.25" outlineLevel="6" x14ac:dyDescent="0.15">
      <c r="B7100" s="197"/>
      <c r="C7100" s="198"/>
      <c r="D7100" s="114">
        <v>1778</v>
      </c>
      <c r="E7100" s="114"/>
      <c r="F7100" s="115"/>
      <c r="G7100" s="115" t="s">
        <v>2157</v>
      </c>
      <c r="H7100" s="115" t="s">
        <v>2156</v>
      </c>
      <c r="I7100" s="116" t="s">
        <v>1985</v>
      </c>
      <c r="J7100" s="117" t="s">
        <v>1011</v>
      </c>
      <c r="K7100" s="118">
        <v>1</v>
      </c>
      <c r="L7100" s="118">
        <v>0</v>
      </c>
      <c r="M7100" s="118">
        <v>1</v>
      </c>
      <c r="N7100" s="271"/>
      <c r="O7100" s="119">
        <f>M7100*N7100</f>
        <v>0</v>
      </c>
      <c r="P7100" s="117" t="s">
        <v>697</v>
      </c>
      <c r="Q7100" s="117" t="s">
        <v>9413</v>
      </c>
      <c r="R7100" s="118"/>
      <c r="S7100" s="118">
        <f>M7100*R7100</f>
        <v>0</v>
      </c>
      <c r="T7100" s="118"/>
      <c r="U7100" s="118">
        <f>M7100*T7100</f>
        <v>0</v>
      </c>
      <c r="V7100" s="119">
        <v>21</v>
      </c>
      <c r="W7100" s="119">
        <f>O7100*(V7100/100)</f>
        <v>0</v>
      </c>
      <c r="X7100" s="119">
        <f>O7100+W7100</f>
        <v>0</v>
      </c>
      <c r="Y7100" s="120">
        <v>8</v>
      </c>
      <c r="Z7100" s="9"/>
      <c r="AA7100" s="9"/>
      <c r="AB7100" s="9"/>
    </row>
    <row r="7101" spans="2:28" ht="4.5" customHeight="1" outlineLevel="6" x14ac:dyDescent="0.15">
      <c r="B7101" s="197"/>
      <c r="C7101" s="199"/>
      <c r="D7101" s="199"/>
      <c r="E7101" s="199"/>
      <c r="F7101" s="10"/>
      <c r="G7101" s="10"/>
      <c r="H7101" s="10"/>
      <c r="I7101" s="203"/>
      <c r="J7101" s="205"/>
      <c r="K7101" s="159"/>
      <c r="L7101" s="159"/>
      <c r="M7101" s="159"/>
      <c r="N7101" s="113"/>
      <c r="O7101" s="153"/>
      <c r="P7101" s="205"/>
      <c r="Q7101" s="205"/>
      <c r="R7101" s="159"/>
      <c r="S7101" s="159"/>
      <c r="T7101" s="159"/>
      <c r="U7101" s="159"/>
      <c r="V7101" s="153"/>
      <c r="W7101" s="153"/>
      <c r="X7101" s="153"/>
      <c r="Y7101" s="10"/>
      <c r="Z7101" s="9"/>
      <c r="AA7101" s="9"/>
      <c r="AB7101" s="9"/>
    </row>
    <row r="7102" spans="2:28" ht="14.25" outlineLevel="6" x14ac:dyDescent="0.15">
      <c r="B7102" s="197"/>
      <c r="C7102" s="198"/>
      <c r="D7102" s="114">
        <v>1779</v>
      </c>
      <c r="E7102" s="114"/>
      <c r="F7102" s="115"/>
      <c r="G7102" s="115" t="s">
        <v>2155</v>
      </c>
      <c r="H7102" s="115" t="s">
        <v>2154</v>
      </c>
      <c r="I7102" s="116" t="s">
        <v>2153</v>
      </c>
      <c r="J7102" s="117" t="s">
        <v>696</v>
      </c>
      <c r="K7102" s="118">
        <v>50</v>
      </c>
      <c r="L7102" s="118">
        <v>0</v>
      </c>
      <c r="M7102" s="118">
        <v>50</v>
      </c>
      <c r="N7102" s="271"/>
      <c r="O7102" s="119">
        <f>M7102*N7102</f>
        <v>0</v>
      </c>
      <c r="P7102" s="117" t="s">
        <v>697</v>
      </c>
      <c r="Q7102" s="117" t="s">
        <v>9413</v>
      </c>
      <c r="R7102" s="118"/>
      <c r="S7102" s="118">
        <f>M7102*R7102</f>
        <v>0</v>
      </c>
      <c r="T7102" s="118"/>
      <c r="U7102" s="118">
        <f>M7102*T7102</f>
        <v>0</v>
      </c>
      <c r="V7102" s="119">
        <v>21</v>
      </c>
      <c r="W7102" s="119">
        <f>O7102*(V7102/100)</f>
        <v>0</v>
      </c>
      <c r="X7102" s="119">
        <f>O7102+W7102</f>
        <v>0</v>
      </c>
      <c r="Y7102" s="120">
        <v>8</v>
      </c>
      <c r="Z7102" s="9"/>
      <c r="AA7102" s="9"/>
      <c r="AB7102" s="9"/>
    </row>
    <row r="7103" spans="2:28" ht="4.5" customHeight="1" outlineLevel="6" x14ac:dyDescent="0.15">
      <c r="B7103" s="197"/>
      <c r="C7103" s="199"/>
      <c r="D7103" s="199"/>
      <c r="E7103" s="199"/>
      <c r="F7103" s="10"/>
      <c r="G7103" s="10"/>
      <c r="H7103" s="10"/>
      <c r="I7103" s="203"/>
      <c r="J7103" s="205"/>
      <c r="K7103" s="159"/>
      <c r="L7103" s="159"/>
      <c r="M7103" s="159"/>
      <c r="N7103" s="113"/>
      <c r="O7103" s="153"/>
      <c r="P7103" s="205"/>
      <c r="Q7103" s="205"/>
      <c r="R7103" s="159"/>
      <c r="S7103" s="159"/>
      <c r="T7103" s="159"/>
      <c r="U7103" s="159"/>
      <c r="V7103" s="153"/>
      <c r="W7103" s="153"/>
      <c r="X7103" s="153"/>
      <c r="Y7103" s="10"/>
      <c r="Z7103" s="9"/>
      <c r="AA7103" s="9"/>
      <c r="AB7103" s="9"/>
    </row>
    <row r="7104" spans="2:28" outlineLevel="6" x14ac:dyDescent="0.15">
      <c r="B7104" s="6"/>
      <c r="C7104" s="6"/>
      <c r="D7104" s="6"/>
      <c r="E7104" s="6"/>
      <c r="F7104" s="6"/>
      <c r="G7104" s="6"/>
      <c r="H7104" s="6"/>
      <c r="I7104" s="6"/>
      <c r="J7104" s="6"/>
      <c r="K7104" s="6"/>
      <c r="L7104" s="6"/>
      <c r="M7104" s="6"/>
      <c r="N7104" s="9"/>
      <c r="O7104" s="9"/>
      <c r="P7104" s="6"/>
      <c r="Q7104" s="6"/>
      <c r="R7104" s="6"/>
      <c r="S7104" s="6"/>
      <c r="T7104" s="6"/>
      <c r="U7104" s="6"/>
      <c r="V7104" s="6"/>
      <c r="W7104" s="9"/>
      <c r="X7104" s="9"/>
      <c r="Y7104" s="9"/>
    </row>
    <row r="7105" spans="1:28" ht="13.5" outlineLevel="5" x14ac:dyDescent="0.25">
      <c r="A7105" s="189" t="s">
        <v>1297</v>
      </c>
      <c r="B7105" s="239">
        <v>6</v>
      </c>
      <c r="C7105" s="240"/>
      <c r="D7105" s="240"/>
      <c r="E7105" s="240"/>
      <c r="F7105" s="193"/>
      <c r="G7105" s="193"/>
      <c r="H7105" s="193"/>
      <c r="I7105" s="241" t="s">
        <v>1296</v>
      </c>
      <c r="J7105" s="242"/>
      <c r="K7105" s="243"/>
      <c r="L7105" s="243"/>
      <c r="M7105" s="243"/>
      <c r="N7105" s="193"/>
      <c r="O7105" s="191">
        <f>SUBTOTAL(9,O7106:O7142)</f>
        <v>0</v>
      </c>
      <c r="P7105" s="242" t="s">
        <v>475</v>
      </c>
      <c r="Q7105" s="242"/>
      <c r="R7105" s="243"/>
      <c r="S7105" s="192">
        <f>SUBTOTAL(9,S7106:S7142)</f>
        <v>0</v>
      </c>
      <c r="T7105" s="243"/>
      <c r="U7105" s="192">
        <f>SUBTOTAL(9,U7106:U7142)</f>
        <v>0</v>
      </c>
      <c r="V7105" s="244"/>
      <c r="W7105" s="191">
        <f>SUBTOTAL(9,W7106:W7142)</f>
        <v>0</v>
      </c>
      <c r="X7105" s="191">
        <f>SUBTOTAL(9,X7106:X7142)</f>
        <v>0</v>
      </c>
      <c r="Y7105" s="189"/>
      <c r="Z7105" s="6"/>
      <c r="AA7105" s="9"/>
      <c r="AB7105" s="9"/>
    </row>
    <row r="7106" spans="1:28" ht="71.25" outlineLevel="6" x14ac:dyDescent="0.15">
      <c r="B7106" s="197"/>
      <c r="C7106" s="198"/>
      <c r="D7106" s="114">
        <v>1780</v>
      </c>
      <c r="E7106" s="114"/>
      <c r="F7106" s="115"/>
      <c r="G7106" s="115" t="s">
        <v>2152</v>
      </c>
      <c r="H7106" s="115" t="s">
        <v>2151</v>
      </c>
      <c r="I7106" s="116" t="s">
        <v>2150</v>
      </c>
      <c r="J7106" s="117" t="s">
        <v>584</v>
      </c>
      <c r="K7106" s="118">
        <v>400</v>
      </c>
      <c r="L7106" s="118">
        <v>0</v>
      </c>
      <c r="M7106" s="118">
        <v>400</v>
      </c>
      <c r="N7106" s="271"/>
      <c r="O7106" s="119">
        <f>M7106*N7106</f>
        <v>0</v>
      </c>
      <c r="P7106" s="117" t="s">
        <v>697</v>
      </c>
      <c r="Q7106" s="117" t="s">
        <v>9413</v>
      </c>
      <c r="R7106" s="118"/>
      <c r="S7106" s="118">
        <f>M7106*R7106</f>
        <v>0</v>
      </c>
      <c r="T7106" s="118"/>
      <c r="U7106" s="118">
        <f>M7106*T7106</f>
        <v>0</v>
      </c>
      <c r="V7106" s="119">
        <v>21</v>
      </c>
      <c r="W7106" s="119">
        <f>O7106*(V7106/100)</f>
        <v>0</v>
      </c>
      <c r="X7106" s="119">
        <f>O7106+W7106</f>
        <v>0</v>
      </c>
      <c r="Y7106" s="120">
        <v>8</v>
      </c>
      <c r="Z7106" s="9"/>
      <c r="AA7106" s="9"/>
      <c r="AB7106" s="9"/>
    </row>
    <row r="7107" spans="1:28" ht="4.5" customHeight="1" outlineLevel="6" x14ac:dyDescent="0.15">
      <c r="B7107" s="197"/>
      <c r="C7107" s="199"/>
      <c r="D7107" s="199"/>
      <c r="E7107" s="199"/>
      <c r="F7107" s="10"/>
      <c r="G7107" s="10"/>
      <c r="H7107" s="10"/>
      <c r="I7107" s="203"/>
      <c r="J7107" s="205"/>
      <c r="K7107" s="159"/>
      <c r="L7107" s="159"/>
      <c r="M7107" s="159"/>
      <c r="N7107" s="113"/>
      <c r="O7107" s="153"/>
      <c r="P7107" s="205"/>
      <c r="Q7107" s="205"/>
      <c r="R7107" s="159"/>
      <c r="S7107" s="159"/>
      <c r="T7107" s="159"/>
      <c r="U7107" s="159"/>
      <c r="V7107" s="153"/>
      <c r="W7107" s="153"/>
      <c r="X7107" s="153"/>
      <c r="Y7107" s="10"/>
      <c r="Z7107" s="9"/>
      <c r="AA7107" s="9"/>
      <c r="AB7107" s="9"/>
    </row>
    <row r="7108" spans="1:28" ht="42.75" outlineLevel="6" x14ac:dyDescent="0.15">
      <c r="B7108" s="197"/>
      <c r="C7108" s="198"/>
      <c r="D7108" s="114">
        <v>1781</v>
      </c>
      <c r="E7108" s="114"/>
      <c r="F7108" s="115"/>
      <c r="G7108" s="115" t="s">
        <v>2149</v>
      </c>
      <c r="H7108" s="115" t="s">
        <v>2148</v>
      </c>
      <c r="I7108" s="116" t="s">
        <v>1979</v>
      </c>
      <c r="J7108" s="117" t="s">
        <v>584</v>
      </c>
      <c r="K7108" s="118">
        <v>30</v>
      </c>
      <c r="L7108" s="118">
        <v>0</v>
      </c>
      <c r="M7108" s="118">
        <v>30</v>
      </c>
      <c r="N7108" s="271"/>
      <c r="O7108" s="119">
        <f>M7108*N7108</f>
        <v>0</v>
      </c>
      <c r="P7108" s="117" t="s">
        <v>697</v>
      </c>
      <c r="Q7108" s="117" t="s">
        <v>9413</v>
      </c>
      <c r="R7108" s="118"/>
      <c r="S7108" s="118">
        <f>M7108*R7108</f>
        <v>0</v>
      </c>
      <c r="T7108" s="118"/>
      <c r="U7108" s="118">
        <f>M7108*T7108</f>
        <v>0</v>
      </c>
      <c r="V7108" s="119">
        <v>21</v>
      </c>
      <c r="W7108" s="119">
        <f>O7108*(V7108/100)</f>
        <v>0</v>
      </c>
      <c r="X7108" s="119">
        <f>O7108+W7108</f>
        <v>0</v>
      </c>
      <c r="Y7108" s="120">
        <v>8</v>
      </c>
      <c r="Z7108" s="9"/>
      <c r="AA7108" s="9"/>
      <c r="AB7108" s="9"/>
    </row>
    <row r="7109" spans="1:28" ht="4.5" customHeight="1" outlineLevel="6" x14ac:dyDescent="0.15">
      <c r="B7109" s="197"/>
      <c r="C7109" s="199"/>
      <c r="D7109" s="199"/>
      <c r="E7109" s="199"/>
      <c r="F7109" s="10"/>
      <c r="G7109" s="10"/>
      <c r="H7109" s="10"/>
      <c r="I7109" s="203"/>
      <c r="J7109" s="205"/>
      <c r="K7109" s="159"/>
      <c r="L7109" s="159"/>
      <c r="M7109" s="159"/>
      <c r="N7109" s="113"/>
      <c r="O7109" s="153"/>
      <c r="P7109" s="205"/>
      <c r="Q7109" s="205"/>
      <c r="R7109" s="159"/>
      <c r="S7109" s="159"/>
      <c r="T7109" s="159"/>
      <c r="U7109" s="159"/>
      <c r="V7109" s="153"/>
      <c r="W7109" s="153"/>
      <c r="X7109" s="153"/>
      <c r="Y7109" s="10"/>
      <c r="Z7109" s="9"/>
      <c r="AA7109" s="9"/>
      <c r="AB7109" s="9"/>
    </row>
    <row r="7110" spans="1:28" ht="28.5" outlineLevel="6" x14ac:dyDescent="0.15">
      <c r="B7110" s="197"/>
      <c r="C7110" s="198"/>
      <c r="D7110" s="114">
        <v>1782</v>
      </c>
      <c r="E7110" s="114"/>
      <c r="F7110" s="115"/>
      <c r="G7110" s="115" t="s">
        <v>2147</v>
      </c>
      <c r="H7110" s="115" t="s">
        <v>2146</v>
      </c>
      <c r="I7110" s="116" t="s">
        <v>1976</v>
      </c>
      <c r="J7110" s="117" t="s">
        <v>696</v>
      </c>
      <c r="K7110" s="118">
        <v>30</v>
      </c>
      <c r="L7110" s="118">
        <v>0</v>
      </c>
      <c r="M7110" s="118">
        <v>30</v>
      </c>
      <c r="N7110" s="271"/>
      <c r="O7110" s="119">
        <f>M7110*N7110</f>
        <v>0</v>
      </c>
      <c r="P7110" s="117" t="s">
        <v>697</v>
      </c>
      <c r="Q7110" s="117" t="s">
        <v>9413</v>
      </c>
      <c r="R7110" s="118"/>
      <c r="S7110" s="118">
        <f>M7110*R7110</f>
        <v>0</v>
      </c>
      <c r="T7110" s="118"/>
      <c r="U7110" s="118">
        <f>M7110*T7110</f>
        <v>0</v>
      </c>
      <c r="V7110" s="119">
        <v>21</v>
      </c>
      <c r="W7110" s="119">
        <f>O7110*(V7110/100)</f>
        <v>0</v>
      </c>
      <c r="X7110" s="119">
        <f>O7110+W7110</f>
        <v>0</v>
      </c>
      <c r="Y7110" s="120">
        <v>8</v>
      </c>
      <c r="Z7110" s="9"/>
      <c r="AA7110" s="9"/>
      <c r="AB7110" s="9"/>
    </row>
    <row r="7111" spans="1:28" ht="4.5" customHeight="1" outlineLevel="6" x14ac:dyDescent="0.15">
      <c r="B7111" s="197"/>
      <c r="C7111" s="199"/>
      <c r="D7111" s="199"/>
      <c r="E7111" s="199"/>
      <c r="F7111" s="10"/>
      <c r="G7111" s="10"/>
      <c r="H7111" s="10"/>
      <c r="I7111" s="203"/>
      <c r="J7111" s="205"/>
      <c r="K7111" s="159"/>
      <c r="L7111" s="159"/>
      <c r="M7111" s="159"/>
      <c r="N7111" s="113"/>
      <c r="O7111" s="153"/>
      <c r="P7111" s="205"/>
      <c r="Q7111" s="205"/>
      <c r="R7111" s="159"/>
      <c r="S7111" s="159"/>
      <c r="T7111" s="159"/>
      <c r="U7111" s="159"/>
      <c r="V7111" s="153"/>
      <c r="W7111" s="153"/>
      <c r="X7111" s="153"/>
      <c r="Y7111" s="10"/>
      <c r="Z7111" s="9"/>
      <c r="AA7111" s="9"/>
      <c r="AB7111" s="9"/>
    </row>
    <row r="7112" spans="1:28" ht="42.75" outlineLevel="6" x14ac:dyDescent="0.15">
      <c r="B7112" s="197"/>
      <c r="C7112" s="198"/>
      <c r="D7112" s="114">
        <v>1783</v>
      </c>
      <c r="E7112" s="114"/>
      <c r="F7112" s="115"/>
      <c r="G7112" s="115" t="s">
        <v>2145</v>
      </c>
      <c r="H7112" s="115" t="s">
        <v>2144</v>
      </c>
      <c r="I7112" s="116" t="s">
        <v>2143</v>
      </c>
      <c r="J7112" s="117" t="s">
        <v>584</v>
      </c>
      <c r="K7112" s="118">
        <v>25</v>
      </c>
      <c r="L7112" s="118">
        <v>0</v>
      </c>
      <c r="M7112" s="118">
        <v>25</v>
      </c>
      <c r="N7112" s="271"/>
      <c r="O7112" s="119">
        <f>M7112*N7112</f>
        <v>0</v>
      </c>
      <c r="P7112" s="117" t="s">
        <v>697</v>
      </c>
      <c r="Q7112" s="117" t="s">
        <v>9413</v>
      </c>
      <c r="R7112" s="118"/>
      <c r="S7112" s="118">
        <f>M7112*R7112</f>
        <v>0</v>
      </c>
      <c r="T7112" s="118"/>
      <c r="U7112" s="118">
        <f>M7112*T7112</f>
        <v>0</v>
      </c>
      <c r="V7112" s="119">
        <v>21</v>
      </c>
      <c r="W7112" s="119">
        <f>O7112*(V7112/100)</f>
        <v>0</v>
      </c>
      <c r="X7112" s="119">
        <f>O7112+W7112</f>
        <v>0</v>
      </c>
      <c r="Y7112" s="120">
        <v>8</v>
      </c>
      <c r="Z7112" s="9"/>
      <c r="AA7112" s="9"/>
      <c r="AB7112" s="9"/>
    </row>
    <row r="7113" spans="1:28" ht="4.5" customHeight="1" outlineLevel="6" x14ac:dyDescent="0.15">
      <c r="B7113" s="197"/>
      <c r="C7113" s="199"/>
      <c r="D7113" s="199"/>
      <c r="E7113" s="199"/>
      <c r="F7113" s="10"/>
      <c r="G7113" s="10"/>
      <c r="H7113" s="10"/>
      <c r="I7113" s="203"/>
      <c r="J7113" s="205"/>
      <c r="K7113" s="159"/>
      <c r="L7113" s="159"/>
      <c r="M7113" s="159"/>
      <c r="N7113" s="113"/>
      <c r="O7113" s="153"/>
      <c r="P7113" s="205"/>
      <c r="Q7113" s="205"/>
      <c r="R7113" s="159"/>
      <c r="S7113" s="159"/>
      <c r="T7113" s="159"/>
      <c r="U7113" s="159"/>
      <c r="V7113" s="153"/>
      <c r="W7113" s="153"/>
      <c r="X7113" s="153"/>
      <c r="Y7113" s="10"/>
      <c r="Z7113" s="9"/>
      <c r="AA7113" s="9"/>
      <c r="AB7113" s="9"/>
    </row>
    <row r="7114" spans="1:28" ht="42.75" outlineLevel="6" x14ac:dyDescent="0.15">
      <c r="B7114" s="197"/>
      <c r="C7114" s="198"/>
      <c r="D7114" s="114">
        <v>1784</v>
      </c>
      <c r="E7114" s="114"/>
      <c r="F7114" s="115"/>
      <c r="G7114" s="115" t="s">
        <v>2142</v>
      </c>
      <c r="H7114" s="115" t="s">
        <v>2141</v>
      </c>
      <c r="I7114" s="116" t="s">
        <v>2140</v>
      </c>
      <c r="J7114" s="117" t="s">
        <v>696</v>
      </c>
      <c r="K7114" s="118">
        <v>340</v>
      </c>
      <c r="L7114" s="118">
        <v>0</v>
      </c>
      <c r="M7114" s="118">
        <v>340</v>
      </c>
      <c r="N7114" s="271"/>
      <c r="O7114" s="119">
        <f>M7114*N7114</f>
        <v>0</v>
      </c>
      <c r="P7114" s="117" t="s">
        <v>697</v>
      </c>
      <c r="Q7114" s="117" t="s">
        <v>9413</v>
      </c>
      <c r="R7114" s="118"/>
      <c r="S7114" s="118">
        <f>M7114*R7114</f>
        <v>0</v>
      </c>
      <c r="T7114" s="118"/>
      <c r="U7114" s="118">
        <f>M7114*T7114</f>
        <v>0</v>
      </c>
      <c r="V7114" s="119">
        <v>21</v>
      </c>
      <c r="W7114" s="119">
        <f>O7114*(V7114/100)</f>
        <v>0</v>
      </c>
      <c r="X7114" s="119">
        <f>O7114+W7114</f>
        <v>0</v>
      </c>
      <c r="Y7114" s="120">
        <v>8</v>
      </c>
      <c r="Z7114" s="9"/>
      <c r="AA7114" s="9"/>
      <c r="AB7114" s="9"/>
    </row>
    <row r="7115" spans="1:28" ht="4.5" customHeight="1" outlineLevel="6" x14ac:dyDescent="0.15">
      <c r="B7115" s="197"/>
      <c r="C7115" s="199"/>
      <c r="D7115" s="199"/>
      <c r="E7115" s="199"/>
      <c r="F7115" s="10"/>
      <c r="G7115" s="10"/>
      <c r="H7115" s="10"/>
      <c r="I7115" s="203"/>
      <c r="J7115" s="205"/>
      <c r="K7115" s="159"/>
      <c r="L7115" s="159"/>
      <c r="M7115" s="159"/>
      <c r="N7115" s="113"/>
      <c r="O7115" s="153"/>
      <c r="P7115" s="205"/>
      <c r="Q7115" s="205"/>
      <c r="R7115" s="159"/>
      <c r="S7115" s="159"/>
      <c r="T7115" s="159"/>
      <c r="U7115" s="159"/>
      <c r="V7115" s="153"/>
      <c r="W7115" s="153"/>
      <c r="X7115" s="153"/>
      <c r="Y7115" s="10"/>
      <c r="Z7115" s="9"/>
      <c r="AA7115" s="9"/>
      <c r="AB7115" s="9"/>
    </row>
    <row r="7116" spans="1:28" ht="42.75" outlineLevel="6" x14ac:dyDescent="0.15">
      <c r="B7116" s="197"/>
      <c r="C7116" s="198"/>
      <c r="D7116" s="114">
        <v>1785</v>
      </c>
      <c r="E7116" s="114"/>
      <c r="F7116" s="115"/>
      <c r="G7116" s="115" t="s">
        <v>2139</v>
      </c>
      <c r="H7116" s="115" t="s">
        <v>2138</v>
      </c>
      <c r="I7116" s="116" t="s">
        <v>1970</v>
      </c>
      <c r="J7116" s="117" t="s">
        <v>696</v>
      </c>
      <c r="K7116" s="118">
        <v>170</v>
      </c>
      <c r="L7116" s="118">
        <v>0</v>
      </c>
      <c r="M7116" s="118">
        <v>170</v>
      </c>
      <c r="N7116" s="271"/>
      <c r="O7116" s="119">
        <f>M7116*N7116</f>
        <v>0</v>
      </c>
      <c r="P7116" s="117" t="s">
        <v>697</v>
      </c>
      <c r="Q7116" s="117" t="s">
        <v>9413</v>
      </c>
      <c r="R7116" s="118"/>
      <c r="S7116" s="118">
        <f>M7116*R7116</f>
        <v>0</v>
      </c>
      <c r="T7116" s="118"/>
      <c r="U7116" s="118">
        <f>M7116*T7116</f>
        <v>0</v>
      </c>
      <c r="V7116" s="119">
        <v>21</v>
      </c>
      <c r="W7116" s="119">
        <f>O7116*(V7116/100)</f>
        <v>0</v>
      </c>
      <c r="X7116" s="119">
        <f>O7116+W7116</f>
        <v>0</v>
      </c>
      <c r="Y7116" s="120">
        <v>8</v>
      </c>
      <c r="Z7116" s="9"/>
      <c r="AA7116" s="9"/>
      <c r="AB7116" s="9"/>
    </row>
    <row r="7117" spans="1:28" ht="4.5" customHeight="1" outlineLevel="6" x14ac:dyDescent="0.15">
      <c r="B7117" s="197"/>
      <c r="C7117" s="199"/>
      <c r="D7117" s="199"/>
      <c r="E7117" s="199"/>
      <c r="F7117" s="10"/>
      <c r="G7117" s="10"/>
      <c r="H7117" s="10"/>
      <c r="I7117" s="203"/>
      <c r="J7117" s="205"/>
      <c r="K7117" s="159"/>
      <c r="L7117" s="159"/>
      <c r="M7117" s="159"/>
      <c r="N7117" s="113"/>
      <c r="O7117" s="153"/>
      <c r="P7117" s="205"/>
      <c r="Q7117" s="205"/>
      <c r="R7117" s="159"/>
      <c r="S7117" s="159"/>
      <c r="T7117" s="159"/>
      <c r="U7117" s="159"/>
      <c r="V7117" s="153"/>
      <c r="W7117" s="153"/>
      <c r="X7117" s="153"/>
      <c r="Y7117" s="10"/>
      <c r="Z7117" s="9"/>
      <c r="AA7117" s="9"/>
      <c r="AB7117" s="9"/>
    </row>
    <row r="7118" spans="1:28" ht="28.5" outlineLevel="6" x14ac:dyDescent="0.15">
      <c r="B7118" s="197"/>
      <c r="C7118" s="198"/>
      <c r="D7118" s="114">
        <v>1786</v>
      </c>
      <c r="E7118" s="114"/>
      <c r="F7118" s="115"/>
      <c r="G7118" s="115" t="s">
        <v>2137</v>
      </c>
      <c r="H7118" s="115" t="s">
        <v>2136</v>
      </c>
      <c r="I7118" s="116" t="s">
        <v>1967</v>
      </c>
      <c r="J7118" s="117" t="s">
        <v>696</v>
      </c>
      <c r="K7118" s="118">
        <v>500</v>
      </c>
      <c r="L7118" s="118">
        <v>0</v>
      </c>
      <c r="M7118" s="118">
        <v>500</v>
      </c>
      <c r="N7118" s="271"/>
      <c r="O7118" s="119">
        <f>M7118*N7118</f>
        <v>0</v>
      </c>
      <c r="P7118" s="117" t="s">
        <v>697</v>
      </c>
      <c r="Q7118" s="117" t="s">
        <v>9413</v>
      </c>
      <c r="R7118" s="118"/>
      <c r="S7118" s="118">
        <f>M7118*R7118</f>
        <v>0</v>
      </c>
      <c r="T7118" s="118"/>
      <c r="U7118" s="118">
        <f>M7118*T7118</f>
        <v>0</v>
      </c>
      <c r="V7118" s="119">
        <v>21</v>
      </c>
      <c r="W7118" s="119">
        <f>O7118*(V7118/100)</f>
        <v>0</v>
      </c>
      <c r="X7118" s="119">
        <f>O7118+W7118</f>
        <v>0</v>
      </c>
      <c r="Y7118" s="120">
        <v>8</v>
      </c>
      <c r="Z7118" s="9"/>
      <c r="AA7118" s="9"/>
      <c r="AB7118" s="9"/>
    </row>
    <row r="7119" spans="1:28" ht="4.5" customHeight="1" outlineLevel="6" x14ac:dyDescent="0.15">
      <c r="B7119" s="197"/>
      <c r="C7119" s="199"/>
      <c r="D7119" s="199"/>
      <c r="E7119" s="199"/>
      <c r="F7119" s="10"/>
      <c r="G7119" s="10"/>
      <c r="H7119" s="10"/>
      <c r="I7119" s="203"/>
      <c r="J7119" s="205"/>
      <c r="K7119" s="159"/>
      <c r="L7119" s="159"/>
      <c r="M7119" s="159"/>
      <c r="N7119" s="113"/>
      <c r="O7119" s="153"/>
      <c r="P7119" s="205"/>
      <c r="Q7119" s="205"/>
      <c r="R7119" s="159"/>
      <c r="S7119" s="159"/>
      <c r="T7119" s="159"/>
      <c r="U7119" s="159"/>
      <c r="V7119" s="153"/>
      <c r="W7119" s="153"/>
      <c r="X7119" s="153"/>
      <c r="Y7119" s="10"/>
      <c r="Z7119" s="9"/>
      <c r="AA7119" s="9"/>
      <c r="AB7119" s="9"/>
    </row>
    <row r="7120" spans="1:28" ht="14.25" outlineLevel="6" x14ac:dyDescent="0.15">
      <c r="B7120" s="197"/>
      <c r="C7120" s="198"/>
      <c r="D7120" s="114">
        <v>1787</v>
      </c>
      <c r="E7120" s="114"/>
      <c r="F7120" s="115"/>
      <c r="G7120" s="115" t="s">
        <v>2135</v>
      </c>
      <c r="H7120" s="115" t="s">
        <v>2134</v>
      </c>
      <c r="I7120" s="116" t="s">
        <v>1964</v>
      </c>
      <c r="J7120" s="117" t="s">
        <v>584</v>
      </c>
      <c r="K7120" s="118">
        <v>605</v>
      </c>
      <c r="L7120" s="118">
        <v>0</v>
      </c>
      <c r="M7120" s="118">
        <v>605</v>
      </c>
      <c r="N7120" s="271"/>
      <c r="O7120" s="119">
        <f>M7120*N7120</f>
        <v>0</v>
      </c>
      <c r="P7120" s="117" t="s">
        <v>697</v>
      </c>
      <c r="Q7120" s="117" t="s">
        <v>9413</v>
      </c>
      <c r="R7120" s="118"/>
      <c r="S7120" s="118">
        <f>M7120*R7120</f>
        <v>0</v>
      </c>
      <c r="T7120" s="118"/>
      <c r="U7120" s="118">
        <f>M7120*T7120</f>
        <v>0</v>
      </c>
      <c r="V7120" s="119">
        <v>21</v>
      </c>
      <c r="W7120" s="119">
        <f>O7120*(V7120/100)</f>
        <v>0</v>
      </c>
      <c r="X7120" s="119">
        <f>O7120+W7120</f>
        <v>0</v>
      </c>
      <c r="Y7120" s="120">
        <v>8</v>
      </c>
      <c r="Z7120" s="9"/>
      <c r="AA7120" s="9"/>
      <c r="AB7120" s="9"/>
    </row>
    <row r="7121" spans="2:28" ht="4.5" customHeight="1" outlineLevel="6" x14ac:dyDescent="0.15">
      <c r="B7121" s="197"/>
      <c r="C7121" s="199"/>
      <c r="D7121" s="199"/>
      <c r="E7121" s="199"/>
      <c r="F7121" s="10"/>
      <c r="G7121" s="10"/>
      <c r="H7121" s="10"/>
      <c r="I7121" s="203"/>
      <c r="J7121" s="205"/>
      <c r="K7121" s="159"/>
      <c r="L7121" s="159"/>
      <c r="M7121" s="159"/>
      <c r="N7121" s="113"/>
      <c r="O7121" s="153"/>
      <c r="P7121" s="205"/>
      <c r="Q7121" s="205"/>
      <c r="R7121" s="159"/>
      <c r="S7121" s="159"/>
      <c r="T7121" s="159"/>
      <c r="U7121" s="159"/>
      <c r="V7121" s="153"/>
      <c r="W7121" s="153"/>
      <c r="X7121" s="153"/>
      <c r="Y7121" s="10"/>
      <c r="Z7121" s="9"/>
      <c r="AA7121" s="9"/>
      <c r="AB7121" s="9"/>
    </row>
    <row r="7122" spans="2:28" ht="42.75" outlineLevel="6" x14ac:dyDescent="0.15">
      <c r="B7122" s="197"/>
      <c r="C7122" s="198"/>
      <c r="D7122" s="114">
        <v>1788</v>
      </c>
      <c r="E7122" s="114"/>
      <c r="F7122" s="115"/>
      <c r="G7122" s="115" t="s">
        <v>2133</v>
      </c>
      <c r="H7122" s="115" t="s">
        <v>2132</v>
      </c>
      <c r="I7122" s="116" t="s">
        <v>2131</v>
      </c>
      <c r="J7122" s="117" t="s">
        <v>584</v>
      </c>
      <c r="K7122" s="118">
        <v>2500</v>
      </c>
      <c r="L7122" s="118">
        <v>0</v>
      </c>
      <c r="M7122" s="118">
        <v>2500</v>
      </c>
      <c r="N7122" s="271"/>
      <c r="O7122" s="119">
        <f>M7122*N7122</f>
        <v>0</v>
      </c>
      <c r="P7122" s="117" t="s">
        <v>697</v>
      </c>
      <c r="Q7122" s="117" t="s">
        <v>9413</v>
      </c>
      <c r="R7122" s="118"/>
      <c r="S7122" s="118">
        <f>M7122*R7122</f>
        <v>0</v>
      </c>
      <c r="T7122" s="118"/>
      <c r="U7122" s="118">
        <f>M7122*T7122</f>
        <v>0</v>
      </c>
      <c r="V7122" s="119">
        <v>21</v>
      </c>
      <c r="W7122" s="119">
        <f>O7122*(V7122/100)</f>
        <v>0</v>
      </c>
      <c r="X7122" s="119">
        <f>O7122+W7122</f>
        <v>0</v>
      </c>
      <c r="Y7122" s="120">
        <v>8</v>
      </c>
      <c r="Z7122" s="9"/>
      <c r="AA7122" s="9"/>
      <c r="AB7122" s="9"/>
    </row>
    <row r="7123" spans="2:28" ht="4.5" customHeight="1" outlineLevel="6" x14ac:dyDescent="0.15">
      <c r="B7123" s="197"/>
      <c r="C7123" s="199"/>
      <c r="D7123" s="199"/>
      <c r="E7123" s="199"/>
      <c r="F7123" s="10"/>
      <c r="G7123" s="10"/>
      <c r="H7123" s="10"/>
      <c r="I7123" s="203"/>
      <c r="J7123" s="205"/>
      <c r="K7123" s="159"/>
      <c r="L7123" s="159"/>
      <c r="M7123" s="159"/>
      <c r="N7123" s="113"/>
      <c r="O7123" s="153"/>
      <c r="P7123" s="205"/>
      <c r="Q7123" s="205"/>
      <c r="R7123" s="159"/>
      <c r="S7123" s="159"/>
      <c r="T7123" s="159"/>
      <c r="U7123" s="159"/>
      <c r="V7123" s="153"/>
      <c r="W7123" s="153"/>
      <c r="X7123" s="153"/>
      <c r="Y7123" s="10"/>
      <c r="Z7123" s="9"/>
      <c r="AA7123" s="9"/>
      <c r="AB7123" s="9"/>
    </row>
    <row r="7124" spans="2:28" ht="14.25" outlineLevel="6" x14ac:dyDescent="0.15">
      <c r="B7124" s="197"/>
      <c r="C7124" s="198"/>
      <c r="D7124" s="114">
        <v>1789</v>
      </c>
      <c r="E7124" s="114"/>
      <c r="F7124" s="115"/>
      <c r="G7124" s="115" t="s">
        <v>2130</v>
      </c>
      <c r="H7124" s="115" t="s">
        <v>2129</v>
      </c>
      <c r="I7124" s="116" t="s">
        <v>2128</v>
      </c>
      <c r="J7124" s="117" t="s">
        <v>584</v>
      </c>
      <c r="K7124" s="118">
        <v>100</v>
      </c>
      <c r="L7124" s="118">
        <v>0</v>
      </c>
      <c r="M7124" s="118">
        <v>100</v>
      </c>
      <c r="N7124" s="271"/>
      <c r="O7124" s="119">
        <f>M7124*N7124</f>
        <v>0</v>
      </c>
      <c r="P7124" s="117" t="s">
        <v>697</v>
      </c>
      <c r="Q7124" s="117" t="s">
        <v>9413</v>
      </c>
      <c r="R7124" s="118"/>
      <c r="S7124" s="118">
        <f>M7124*R7124</f>
        <v>0</v>
      </c>
      <c r="T7124" s="118"/>
      <c r="U7124" s="118">
        <f>M7124*T7124</f>
        <v>0</v>
      </c>
      <c r="V7124" s="119">
        <v>21</v>
      </c>
      <c r="W7124" s="119">
        <f>O7124*(V7124/100)</f>
        <v>0</v>
      </c>
      <c r="X7124" s="119">
        <f>O7124+W7124</f>
        <v>0</v>
      </c>
      <c r="Y7124" s="120">
        <v>8</v>
      </c>
      <c r="Z7124" s="9"/>
      <c r="AA7124" s="9"/>
      <c r="AB7124" s="9"/>
    </row>
    <row r="7125" spans="2:28" ht="4.5" customHeight="1" outlineLevel="6" x14ac:dyDescent="0.15">
      <c r="B7125" s="197"/>
      <c r="C7125" s="199"/>
      <c r="D7125" s="199"/>
      <c r="E7125" s="199"/>
      <c r="F7125" s="10"/>
      <c r="G7125" s="10"/>
      <c r="H7125" s="10"/>
      <c r="I7125" s="203"/>
      <c r="J7125" s="205"/>
      <c r="K7125" s="159"/>
      <c r="L7125" s="159"/>
      <c r="M7125" s="159"/>
      <c r="N7125" s="113"/>
      <c r="O7125" s="153"/>
      <c r="P7125" s="205"/>
      <c r="Q7125" s="205"/>
      <c r="R7125" s="159"/>
      <c r="S7125" s="159"/>
      <c r="T7125" s="159"/>
      <c r="U7125" s="159"/>
      <c r="V7125" s="153"/>
      <c r="W7125" s="153"/>
      <c r="X7125" s="153"/>
      <c r="Y7125" s="10"/>
      <c r="Z7125" s="9"/>
      <c r="AA7125" s="9"/>
      <c r="AB7125" s="9"/>
    </row>
    <row r="7126" spans="2:28" ht="14.25" outlineLevel="6" x14ac:dyDescent="0.15">
      <c r="B7126" s="197"/>
      <c r="C7126" s="198"/>
      <c r="D7126" s="114">
        <v>1790</v>
      </c>
      <c r="E7126" s="114"/>
      <c r="F7126" s="115"/>
      <c r="G7126" s="115" t="s">
        <v>2127</v>
      </c>
      <c r="H7126" s="115" t="s">
        <v>2126</v>
      </c>
      <c r="I7126" s="116" t="s">
        <v>2125</v>
      </c>
      <c r="J7126" s="117" t="s">
        <v>696</v>
      </c>
      <c r="K7126" s="118">
        <v>2600</v>
      </c>
      <c r="L7126" s="118">
        <v>0</v>
      </c>
      <c r="M7126" s="118">
        <v>2600</v>
      </c>
      <c r="N7126" s="271"/>
      <c r="O7126" s="119">
        <f>M7126*N7126</f>
        <v>0</v>
      </c>
      <c r="P7126" s="117" t="s">
        <v>697</v>
      </c>
      <c r="Q7126" s="117" t="s">
        <v>9413</v>
      </c>
      <c r="R7126" s="118"/>
      <c r="S7126" s="118">
        <f>M7126*R7126</f>
        <v>0</v>
      </c>
      <c r="T7126" s="118"/>
      <c r="U7126" s="118">
        <f>M7126*T7126</f>
        <v>0</v>
      </c>
      <c r="V7126" s="119">
        <v>21</v>
      </c>
      <c r="W7126" s="119">
        <f>O7126*(V7126/100)</f>
        <v>0</v>
      </c>
      <c r="X7126" s="119">
        <f>O7126+W7126</f>
        <v>0</v>
      </c>
      <c r="Y7126" s="120">
        <v>8</v>
      </c>
      <c r="Z7126" s="9"/>
      <c r="AA7126" s="9"/>
      <c r="AB7126" s="9"/>
    </row>
    <row r="7127" spans="2:28" ht="4.5" customHeight="1" outlineLevel="6" x14ac:dyDescent="0.15">
      <c r="B7127" s="197"/>
      <c r="C7127" s="199"/>
      <c r="D7127" s="199"/>
      <c r="E7127" s="199"/>
      <c r="F7127" s="10"/>
      <c r="G7127" s="10"/>
      <c r="H7127" s="10"/>
      <c r="I7127" s="203"/>
      <c r="J7127" s="205"/>
      <c r="K7127" s="159"/>
      <c r="L7127" s="159"/>
      <c r="M7127" s="159"/>
      <c r="N7127" s="113"/>
      <c r="O7127" s="153"/>
      <c r="P7127" s="205"/>
      <c r="Q7127" s="205"/>
      <c r="R7127" s="159"/>
      <c r="S7127" s="159"/>
      <c r="T7127" s="159"/>
      <c r="U7127" s="159"/>
      <c r="V7127" s="153"/>
      <c r="W7127" s="153"/>
      <c r="X7127" s="153"/>
      <c r="Y7127" s="10"/>
      <c r="Z7127" s="9"/>
      <c r="AA7127" s="9"/>
      <c r="AB7127" s="9"/>
    </row>
    <row r="7128" spans="2:28" ht="14.25" outlineLevel="6" x14ac:dyDescent="0.15">
      <c r="B7128" s="197"/>
      <c r="C7128" s="198"/>
      <c r="D7128" s="114">
        <v>1791</v>
      </c>
      <c r="E7128" s="114"/>
      <c r="F7128" s="115"/>
      <c r="G7128" s="115" t="s">
        <v>2124</v>
      </c>
      <c r="H7128" s="115" t="s">
        <v>2123</v>
      </c>
      <c r="I7128" s="116" t="s">
        <v>2122</v>
      </c>
      <c r="J7128" s="117" t="s">
        <v>584</v>
      </c>
      <c r="K7128" s="118">
        <v>500</v>
      </c>
      <c r="L7128" s="118">
        <v>0</v>
      </c>
      <c r="M7128" s="118">
        <v>500</v>
      </c>
      <c r="N7128" s="271"/>
      <c r="O7128" s="119">
        <f>M7128*N7128</f>
        <v>0</v>
      </c>
      <c r="P7128" s="117" t="s">
        <v>697</v>
      </c>
      <c r="Q7128" s="117" t="s">
        <v>9413</v>
      </c>
      <c r="R7128" s="118"/>
      <c r="S7128" s="118">
        <f>M7128*R7128</f>
        <v>0</v>
      </c>
      <c r="T7128" s="118"/>
      <c r="U7128" s="118">
        <f>M7128*T7128</f>
        <v>0</v>
      </c>
      <c r="V7128" s="119">
        <v>21</v>
      </c>
      <c r="W7128" s="119">
        <f>O7128*(V7128/100)</f>
        <v>0</v>
      </c>
      <c r="X7128" s="119">
        <f>O7128+W7128</f>
        <v>0</v>
      </c>
      <c r="Y7128" s="120">
        <v>8</v>
      </c>
      <c r="Z7128" s="9"/>
      <c r="AA7128" s="9"/>
      <c r="AB7128" s="9"/>
    </row>
    <row r="7129" spans="2:28" ht="4.5" customHeight="1" outlineLevel="6" x14ac:dyDescent="0.15">
      <c r="B7129" s="197"/>
      <c r="C7129" s="199"/>
      <c r="D7129" s="199"/>
      <c r="E7129" s="199"/>
      <c r="F7129" s="10"/>
      <c r="G7129" s="10"/>
      <c r="H7129" s="10"/>
      <c r="I7129" s="203"/>
      <c r="J7129" s="205"/>
      <c r="K7129" s="159"/>
      <c r="L7129" s="159"/>
      <c r="M7129" s="159"/>
      <c r="N7129" s="113"/>
      <c r="O7129" s="153"/>
      <c r="P7129" s="205"/>
      <c r="Q7129" s="205"/>
      <c r="R7129" s="159"/>
      <c r="S7129" s="159"/>
      <c r="T7129" s="159"/>
      <c r="U7129" s="159"/>
      <c r="V7129" s="153"/>
      <c r="W7129" s="153"/>
      <c r="X7129" s="153"/>
      <c r="Y7129" s="10"/>
      <c r="Z7129" s="9"/>
      <c r="AA7129" s="9"/>
      <c r="AB7129" s="9"/>
    </row>
    <row r="7130" spans="2:28" ht="14.25" outlineLevel="6" x14ac:dyDescent="0.15">
      <c r="B7130" s="197"/>
      <c r="C7130" s="198"/>
      <c r="D7130" s="114">
        <v>1792</v>
      </c>
      <c r="E7130" s="114"/>
      <c r="F7130" s="115"/>
      <c r="G7130" s="115" t="s">
        <v>2121</v>
      </c>
      <c r="H7130" s="115" t="s">
        <v>2120</v>
      </c>
      <c r="I7130" s="116" t="s">
        <v>1961</v>
      </c>
      <c r="J7130" s="117" t="s">
        <v>1011</v>
      </c>
      <c r="K7130" s="118">
        <v>1</v>
      </c>
      <c r="L7130" s="118">
        <v>0</v>
      </c>
      <c r="M7130" s="118">
        <v>1</v>
      </c>
      <c r="N7130" s="271"/>
      <c r="O7130" s="119">
        <f>M7130*N7130</f>
        <v>0</v>
      </c>
      <c r="P7130" s="117" t="s">
        <v>697</v>
      </c>
      <c r="Q7130" s="117" t="s">
        <v>9413</v>
      </c>
      <c r="R7130" s="118"/>
      <c r="S7130" s="118">
        <f>M7130*R7130</f>
        <v>0</v>
      </c>
      <c r="T7130" s="118"/>
      <c r="U7130" s="118">
        <f>M7130*T7130</f>
        <v>0</v>
      </c>
      <c r="V7130" s="119">
        <v>21</v>
      </c>
      <c r="W7130" s="119">
        <f>O7130*(V7130/100)</f>
        <v>0</v>
      </c>
      <c r="X7130" s="119">
        <f>O7130+W7130</f>
        <v>0</v>
      </c>
      <c r="Y7130" s="120">
        <v>8</v>
      </c>
      <c r="Z7130" s="9"/>
      <c r="AA7130" s="9"/>
      <c r="AB7130" s="9"/>
    </row>
    <row r="7131" spans="2:28" ht="4.5" customHeight="1" outlineLevel="6" x14ac:dyDescent="0.15">
      <c r="B7131" s="197"/>
      <c r="C7131" s="199"/>
      <c r="D7131" s="199"/>
      <c r="E7131" s="199"/>
      <c r="F7131" s="10"/>
      <c r="G7131" s="10"/>
      <c r="H7131" s="10"/>
      <c r="I7131" s="203"/>
      <c r="J7131" s="205"/>
      <c r="K7131" s="159"/>
      <c r="L7131" s="159"/>
      <c r="M7131" s="159"/>
      <c r="N7131" s="113"/>
      <c r="O7131" s="153"/>
      <c r="P7131" s="205"/>
      <c r="Q7131" s="205"/>
      <c r="R7131" s="159"/>
      <c r="S7131" s="159"/>
      <c r="T7131" s="159"/>
      <c r="U7131" s="159"/>
      <c r="V7131" s="153"/>
      <c r="W7131" s="153"/>
      <c r="X7131" s="153"/>
      <c r="Y7131" s="10"/>
      <c r="Z7131" s="9"/>
      <c r="AA7131" s="9"/>
      <c r="AB7131" s="9"/>
    </row>
    <row r="7132" spans="2:28" ht="14.25" outlineLevel="6" x14ac:dyDescent="0.15">
      <c r="B7132" s="197"/>
      <c r="C7132" s="198"/>
      <c r="D7132" s="114">
        <v>1793</v>
      </c>
      <c r="E7132" s="114"/>
      <c r="F7132" s="115"/>
      <c r="G7132" s="115" t="s">
        <v>2119</v>
      </c>
      <c r="H7132" s="115" t="s">
        <v>2118</v>
      </c>
      <c r="I7132" s="116" t="s">
        <v>1958</v>
      </c>
      <c r="J7132" s="117" t="s">
        <v>1011</v>
      </c>
      <c r="K7132" s="118">
        <v>1</v>
      </c>
      <c r="L7132" s="118">
        <v>0</v>
      </c>
      <c r="M7132" s="118">
        <v>1</v>
      </c>
      <c r="N7132" s="271"/>
      <c r="O7132" s="119">
        <f>M7132*N7132</f>
        <v>0</v>
      </c>
      <c r="P7132" s="117" t="s">
        <v>697</v>
      </c>
      <c r="Q7132" s="117" t="s">
        <v>9413</v>
      </c>
      <c r="R7132" s="118"/>
      <c r="S7132" s="118">
        <f>M7132*R7132</f>
        <v>0</v>
      </c>
      <c r="T7132" s="118"/>
      <c r="U7132" s="118">
        <f>M7132*T7132</f>
        <v>0</v>
      </c>
      <c r="V7132" s="119">
        <v>21</v>
      </c>
      <c r="W7132" s="119">
        <f>O7132*(V7132/100)</f>
        <v>0</v>
      </c>
      <c r="X7132" s="119">
        <f>O7132+W7132</f>
        <v>0</v>
      </c>
      <c r="Y7132" s="120">
        <v>8</v>
      </c>
      <c r="Z7132" s="9"/>
      <c r="AA7132" s="9"/>
      <c r="AB7132" s="9"/>
    </row>
    <row r="7133" spans="2:28" ht="4.5" customHeight="1" outlineLevel="6" x14ac:dyDescent="0.15">
      <c r="B7133" s="197"/>
      <c r="C7133" s="199"/>
      <c r="D7133" s="199"/>
      <c r="E7133" s="199"/>
      <c r="F7133" s="10"/>
      <c r="G7133" s="10"/>
      <c r="H7133" s="10"/>
      <c r="I7133" s="203"/>
      <c r="J7133" s="205"/>
      <c r="K7133" s="159"/>
      <c r="L7133" s="159"/>
      <c r="M7133" s="159"/>
      <c r="N7133" s="113"/>
      <c r="O7133" s="153"/>
      <c r="P7133" s="205"/>
      <c r="Q7133" s="205"/>
      <c r="R7133" s="159"/>
      <c r="S7133" s="159"/>
      <c r="T7133" s="159"/>
      <c r="U7133" s="159"/>
      <c r="V7133" s="153"/>
      <c r="W7133" s="153"/>
      <c r="X7133" s="153"/>
      <c r="Y7133" s="10"/>
      <c r="Z7133" s="9"/>
      <c r="AA7133" s="9"/>
      <c r="AB7133" s="9"/>
    </row>
    <row r="7134" spans="2:28" ht="14.25" outlineLevel="6" x14ac:dyDescent="0.15">
      <c r="B7134" s="197"/>
      <c r="C7134" s="198"/>
      <c r="D7134" s="114">
        <v>1794</v>
      </c>
      <c r="E7134" s="114"/>
      <c r="F7134" s="115"/>
      <c r="G7134" s="115" t="s">
        <v>2117</v>
      </c>
      <c r="H7134" s="115" t="s">
        <v>2116</v>
      </c>
      <c r="I7134" s="116" t="s">
        <v>1955</v>
      </c>
      <c r="J7134" s="117" t="s">
        <v>1011</v>
      </c>
      <c r="K7134" s="118">
        <v>1</v>
      </c>
      <c r="L7134" s="118">
        <v>0</v>
      </c>
      <c r="M7134" s="118">
        <v>1</v>
      </c>
      <c r="N7134" s="271"/>
      <c r="O7134" s="119">
        <f>M7134*N7134</f>
        <v>0</v>
      </c>
      <c r="P7134" s="117" t="s">
        <v>697</v>
      </c>
      <c r="Q7134" s="117" t="s">
        <v>9413</v>
      </c>
      <c r="R7134" s="118"/>
      <c r="S7134" s="118">
        <f>M7134*R7134</f>
        <v>0</v>
      </c>
      <c r="T7134" s="118"/>
      <c r="U7134" s="118">
        <f>M7134*T7134</f>
        <v>0</v>
      </c>
      <c r="V7134" s="119">
        <v>21</v>
      </c>
      <c r="W7134" s="119">
        <f>O7134*(V7134/100)</f>
        <v>0</v>
      </c>
      <c r="X7134" s="119">
        <f>O7134+W7134</f>
        <v>0</v>
      </c>
      <c r="Y7134" s="120">
        <v>8</v>
      </c>
      <c r="Z7134" s="9"/>
      <c r="AA7134" s="9"/>
      <c r="AB7134" s="9"/>
    </row>
    <row r="7135" spans="2:28" ht="4.5" customHeight="1" outlineLevel="6" x14ac:dyDescent="0.15">
      <c r="B7135" s="197"/>
      <c r="C7135" s="199"/>
      <c r="D7135" s="199"/>
      <c r="E7135" s="199"/>
      <c r="F7135" s="10"/>
      <c r="G7135" s="10"/>
      <c r="H7135" s="10"/>
      <c r="I7135" s="203"/>
      <c r="J7135" s="205"/>
      <c r="K7135" s="159"/>
      <c r="L7135" s="159"/>
      <c r="M7135" s="159"/>
      <c r="N7135" s="113"/>
      <c r="O7135" s="153"/>
      <c r="P7135" s="205"/>
      <c r="Q7135" s="205"/>
      <c r="R7135" s="159"/>
      <c r="S7135" s="159"/>
      <c r="T7135" s="159"/>
      <c r="U7135" s="159"/>
      <c r="V7135" s="153"/>
      <c r="W7135" s="153"/>
      <c r="X7135" s="153"/>
      <c r="Y7135" s="10"/>
      <c r="Z7135" s="9"/>
      <c r="AA7135" s="9"/>
      <c r="AB7135" s="9"/>
    </row>
    <row r="7136" spans="2:28" ht="14.25" outlineLevel="6" x14ac:dyDescent="0.15">
      <c r="B7136" s="197"/>
      <c r="C7136" s="198"/>
      <c r="D7136" s="114">
        <v>1795</v>
      </c>
      <c r="E7136" s="114"/>
      <c r="F7136" s="115"/>
      <c r="G7136" s="115" t="s">
        <v>2115</v>
      </c>
      <c r="H7136" s="115" t="s">
        <v>2114</v>
      </c>
      <c r="I7136" s="116" t="s">
        <v>1952</v>
      </c>
      <c r="J7136" s="117" t="s">
        <v>1011</v>
      </c>
      <c r="K7136" s="118">
        <v>1</v>
      </c>
      <c r="L7136" s="118">
        <v>0</v>
      </c>
      <c r="M7136" s="118">
        <v>1</v>
      </c>
      <c r="N7136" s="271"/>
      <c r="O7136" s="119">
        <f>M7136*N7136</f>
        <v>0</v>
      </c>
      <c r="P7136" s="117" t="s">
        <v>697</v>
      </c>
      <c r="Q7136" s="117" t="s">
        <v>9413</v>
      </c>
      <c r="R7136" s="118"/>
      <c r="S7136" s="118">
        <f>M7136*R7136</f>
        <v>0</v>
      </c>
      <c r="T7136" s="118"/>
      <c r="U7136" s="118">
        <f>M7136*T7136</f>
        <v>0</v>
      </c>
      <c r="V7136" s="119">
        <v>21</v>
      </c>
      <c r="W7136" s="119">
        <f>O7136*(V7136/100)</f>
        <v>0</v>
      </c>
      <c r="X7136" s="119">
        <f>O7136+W7136</f>
        <v>0</v>
      </c>
      <c r="Y7136" s="120">
        <v>8</v>
      </c>
      <c r="Z7136" s="9"/>
      <c r="AA7136" s="9"/>
      <c r="AB7136" s="9"/>
    </row>
    <row r="7137" spans="1:28" ht="4.5" customHeight="1" outlineLevel="6" x14ac:dyDescent="0.15">
      <c r="B7137" s="197"/>
      <c r="C7137" s="199"/>
      <c r="D7137" s="199"/>
      <c r="E7137" s="199"/>
      <c r="F7137" s="10"/>
      <c r="G7137" s="10"/>
      <c r="H7137" s="10"/>
      <c r="I7137" s="203"/>
      <c r="J7137" s="205"/>
      <c r="K7137" s="159"/>
      <c r="L7137" s="159"/>
      <c r="M7137" s="159"/>
      <c r="N7137" s="113"/>
      <c r="O7137" s="153"/>
      <c r="P7137" s="205"/>
      <c r="Q7137" s="205"/>
      <c r="R7137" s="159"/>
      <c r="S7137" s="159"/>
      <c r="T7137" s="159"/>
      <c r="U7137" s="159"/>
      <c r="V7137" s="153"/>
      <c r="W7137" s="153"/>
      <c r="X7137" s="153"/>
      <c r="Y7137" s="10"/>
      <c r="Z7137" s="9"/>
      <c r="AA7137" s="9"/>
      <c r="AB7137" s="9"/>
    </row>
    <row r="7138" spans="1:28" ht="14.25" outlineLevel="6" x14ac:dyDescent="0.15">
      <c r="B7138" s="197"/>
      <c r="C7138" s="198"/>
      <c r="D7138" s="114">
        <v>1796</v>
      </c>
      <c r="E7138" s="114"/>
      <c r="F7138" s="115"/>
      <c r="G7138" s="115" t="s">
        <v>2113</v>
      </c>
      <c r="H7138" s="115" t="s">
        <v>2112</v>
      </c>
      <c r="I7138" s="116" t="s">
        <v>1949</v>
      </c>
      <c r="J7138" s="117" t="s">
        <v>584</v>
      </c>
      <c r="K7138" s="118">
        <v>605</v>
      </c>
      <c r="L7138" s="118">
        <v>0</v>
      </c>
      <c r="M7138" s="118">
        <v>605</v>
      </c>
      <c r="N7138" s="271"/>
      <c r="O7138" s="119">
        <f>M7138*N7138</f>
        <v>0</v>
      </c>
      <c r="P7138" s="117" t="s">
        <v>697</v>
      </c>
      <c r="Q7138" s="117" t="s">
        <v>9413</v>
      </c>
      <c r="R7138" s="118"/>
      <c r="S7138" s="118">
        <f>M7138*R7138</f>
        <v>0</v>
      </c>
      <c r="T7138" s="118"/>
      <c r="U7138" s="118">
        <f>M7138*T7138</f>
        <v>0</v>
      </c>
      <c r="V7138" s="119">
        <v>21</v>
      </c>
      <c r="W7138" s="119">
        <f>O7138*(V7138/100)</f>
        <v>0</v>
      </c>
      <c r="X7138" s="119">
        <f>O7138+W7138</f>
        <v>0</v>
      </c>
      <c r="Y7138" s="120">
        <v>8</v>
      </c>
      <c r="Z7138" s="9"/>
      <c r="AA7138" s="9"/>
      <c r="AB7138" s="9"/>
    </row>
    <row r="7139" spans="1:28" ht="4.5" customHeight="1" outlineLevel="6" x14ac:dyDescent="0.15">
      <c r="B7139" s="197"/>
      <c r="C7139" s="199"/>
      <c r="D7139" s="199"/>
      <c r="E7139" s="199"/>
      <c r="F7139" s="10"/>
      <c r="G7139" s="10"/>
      <c r="H7139" s="10"/>
      <c r="I7139" s="203"/>
      <c r="J7139" s="205"/>
      <c r="K7139" s="159"/>
      <c r="L7139" s="159"/>
      <c r="M7139" s="159"/>
      <c r="N7139" s="113"/>
      <c r="O7139" s="153"/>
      <c r="P7139" s="205"/>
      <c r="Q7139" s="205"/>
      <c r="R7139" s="159"/>
      <c r="S7139" s="159"/>
      <c r="T7139" s="159"/>
      <c r="U7139" s="159"/>
      <c r="V7139" s="153"/>
      <c r="W7139" s="153"/>
      <c r="X7139" s="153"/>
      <c r="Y7139" s="10"/>
      <c r="Z7139" s="9"/>
      <c r="AA7139" s="9"/>
      <c r="AB7139" s="9"/>
    </row>
    <row r="7140" spans="1:28" ht="14.25" outlineLevel="6" x14ac:dyDescent="0.15">
      <c r="B7140" s="197"/>
      <c r="C7140" s="198"/>
      <c r="D7140" s="114">
        <v>1797</v>
      </c>
      <c r="E7140" s="114"/>
      <c r="F7140" s="115"/>
      <c r="G7140" s="115" t="s">
        <v>2111</v>
      </c>
      <c r="H7140" s="115" t="s">
        <v>2110</v>
      </c>
      <c r="I7140" s="116" t="s">
        <v>2109</v>
      </c>
      <c r="J7140" s="117" t="s">
        <v>1011</v>
      </c>
      <c r="K7140" s="118">
        <v>1</v>
      </c>
      <c r="L7140" s="118">
        <v>0</v>
      </c>
      <c r="M7140" s="118">
        <v>1</v>
      </c>
      <c r="N7140" s="271"/>
      <c r="O7140" s="119">
        <f>M7140*N7140</f>
        <v>0</v>
      </c>
      <c r="P7140" s="117" t="s">
        <v>697</v>
      </c>
      <c r="Q7140" s="117" t="s">
        <v>9413</v>
      </c>
      <c r="R7140" s="118"/>
      <c r="S7140" s="118">
        <f>M7140*R7140</f>
        <v>0</v>
      </c>
      <c r="T7140" s="118"/>
      <c r="U7140" s="118">
        <f>M7140*T7140</f>
        <v>0</v>
      </c>
      <c r="V7140" s="119">
        <v>21</v>
      </c>
      <c r="W7140" s="119">
        <f>O7140*(V7140/100)</f>
        <v>0</v>
      </c>
      <c r="X7140" s="119">
        <f>O7140+W7140</f>
        <v>0</v>
      </c>
      <c r="Y7140" s="120">
        <v>8</v>
      </c>
      <c r="Z7140" s="9"/>
      <c r="AA7140" s="9"/>
      <c r="AB7140" s="9"/>
    </row>
    <row r="7141" spans="1:28" ht="4.5" customHeight="1" outlineLevel="6" x14ac:dyDescent="0.15">
      <c r="B7141" s="197"/>
      <c r="C7141" s="199"/>
      <c r="D7141" s="199"/>
      <c r="E7141" s="199"/>
      <c r="F7141" s="10"/>
      <c r="G7141" s="10"/>
      <c r="H7141" s="10"/>
      <c r="I7141" s="203"/>
      <c r="J7141" s="205"/>
      <c r="K7141" s="159"/>
      <c r="L7141" s="159"/>
      <c r="M7141" s="159"/>
      <c r="N7141" s="113"/>
      <c r="O7141" s="153"/>
      <c r="P7141" s="205"/>
      <c r="Q7141" s="205"/>
      <c r="R7141" s="159"/>
      <c r="S7141" s="159"/>
      <c r="T7141" s="159"/>
      <c r="U7141" s="159"/>
      <c r="V7141" s="153"/>
      <c r="W7141" s="153"/>
      <c r="X7141" s="153"/>
      <c r="Y7141" s="10"/>
      <c r="Z7141" s="9"/>
      <c r="AA7141" s="9"/>
      <c r="AB7141" s="9"/>
    </row>
    <row r="7142" spans="1:28" outlineLevel="6" x14ac:dyDescent="0.15">
      <c r="B7142" s="6"/>
      <c r="C7142" s="6"/>
      <c r="D7142" s="6"/>
      <c r="E7142" s="6"/>
      <c r="F7142" s="6"/>
      <c r="G7142" s="6"/>
      <c r="H7142" s="6"/>
      <c r="I7142" s="6"/>
      <c r="J7142" s="6"/>
      <c r="K7142" s="6"/>
      <c r="L7142" s="6"/>
      <c r="M7142" s="6"/>
      <c r="N7142" s="9"/>
      <c r="O7142" s="9"/>
      <c r="P7142" s="6"/>
      <c r="Q7142" s="6"/>
      <c r="R7142" s="6"/>
      <c r="S7142" s="6"/>
      <c r="T7142" s="6"/>
      <c r="U7142" s="6"/>
      <c r="V7142" s="6"/>
      <c r="W7142" s="9"/>
      <c r="X7142" s="9"/>
      <c r="Y7142" s="9"/>
    </row>
    <row r="7143" spans="1:28" ht="13.5" outlineLevel="5" x14ac:dyDescent="0.25">
      <c r="A7143" s="189" t="s">
        <v>1295</v>
      </c>
      <c r="B7143" s="239">
        <v>6</v>
      </c>
      <c r="C7143" s="240"/>
      <c r="D7143" s="240"/>
      <c r="E7143" s="240"/>
      <c r="F7143" s="193"/>
      <c r="G7143" s="193"/>
      <c r="H7143" s="193"/>
      <c r="I7143" s="241" t="s">
        <v>1294</v>
      </c>
      <c r="J7143" s="242"/>
      <c r="K7143" s="243"/>
      <c r="L7143" s="243"/>
      <c r="M7143" s="243"/>
      <c r="N7143" s="193"/>
      <c r="O7143" s="191">
        <f>SUBTOTAL(9,O7144:O7154)</f>
        <v>0</v>
      </c>
      <c r="P7143" s="242" t="s">
        <v>475</v>
      </c>
      <c r="Q7143" s="242"/>
      <c r="R7143" s="243"/>
      <c r="S7143" s="192">
        <f>SUBTOTAL(9,S7144:S7154)</f>
        <v>0</v>
      </c>
      <c r="T7143" s="243"/>
      <c r="U7143" s="192">
        <f>SUBTOTAL(9,U7144:U7154)</f>
        <v>0</v>
      </c>
      <c r="V7143" s="244"/>
      <c r="W7143" s="191">
        <f>SUBTOTAL(9,W7144:W7154)</f>
        <v>0</v>
      </c>
      <c r="X7143" s="191">
        <f>SUBTOTAL(9,X7144:X7154)</f>
        <v>0</v>
      </c>
      <c r="Y7143" s="189"/>
      <c r="Z7143" s="6"/>
      <c r="AA7143" s="9"/>
      <c r="AB7143" s="9"/>
    </row>
    <row r="7144" spans="1:28" ht="14.25" outlineLevel="6" x14ac:dyDescent="0.15">
      <c r="B7144" s="197"/>
      <c r="C7144" s="198"/>
      <c r="D7144" s="114">
        <v>1798</v>
      </c>
      <c r="E7144" s="114"/>
      <c r="F7144" s="115"/>
      <c r="G7144" s="115" t="s">
        <v>2108</v>
      </c>
      <c r="H7144" s="115" t="s">
        <v>2107</v>
      </c>
      <c r="I7144" s="116" t="s">
        <v>1943</v>
      </c>
      <c r="J7144" s="117" t="s">
        <v>584</v>
      </c>
      <c r="K7144" s="118">
        <v>5410</v>
      </c>
      <c r="L7144" s="118">
        <v>0</v>
      </c>
      <c r="M7144" s="118">
        <v>5410</v>
      </c>
      <c r="N7144" s="271"/>
      <c r="O7144" s="119">
        <f>M7144*N7144</f>
        <v>0</v>
      </c>
      <c r="P7144" s="117" t="s">
        <v>697</v>
      </c>
      <c r="Q7144" s="117" t="s">
        <v>9413</v>
      </c>
      <c r="R7144" s="118"/>
      <c r="S7144" s="118">
        <f>M7144*R7144</f>
        <v>0</v>
      </c>
      <c r="T7144" s="118"/>
      <c r="U7144" s="118">
        <f>M7144*T7144</f>
        <v>0</v>
      </c>
      <c r="V7144" s="119">
        <v>21</v>
      </c>
      <c r="W7144" s="119">
        <f>O7144*(V7144/100)</f>
        <v>0</v>
      </c>
      <c r="X7144" s="119">
        <f>O7144+W7144</f>
        <v>0</v>
      </c>
      <c r="Y7144" s="120">
        <v>8</v>
      </c>
      <c r="Z7144" s="9"/>
      <c r="AA7144" s="9"/>
      <c r="AB7144" s="9"/>
    </row>
    <row r="7145" spans="1:28" ht="4.5" customHeight="1" outlineLevel="6" x14ac:dyDescent="0.15">
      <c r="B7145" s="197"/>
      <c r="C7145" s="199"/>
      <c r="D7145" s="199"/>
      <c r="E7145" s="199"/>
      <c r="F7145" s="10"/>
      <c r="G7145" s="10"/>
      <c r="H7145" s="10"/>
      <c r="I7145" s="203"/>
      <c r="J7145" s="205"/>
      <c r="K7145" s="159"/>
      <c r="L7145" s="159"/>
      <c r="M7145" s="159"/>
      <c r="N7145" s="113"/>
      <c r="O7145" s="153"/>
      <c r="P7145" s="205"/>
      <c r="Q7145" s="205"/>
      <c r="R7145" s="159"/>
      <c r="S7145" s="159"/>
      <c r="T7145" s="159"/>
      <c r="U7145" s="159"/>
      <c r="V7145" s="153"/>
      <c r="W7145" s="153"/>
      <c r="X7145" s="153"/>
      <c r="Y7145" s="10"/>
      <c r="Z7145" s="9"/>
      <c r="AA7145" s="9"/>
      <c r="AB7145" s="9"/>
    </row>
    <row r="7146" spans="1:28" ht="42.75" outlineLevel="6" x14ac:dyDescent="0.15">
      <c r="B7146" s="197"/>
      <c r="C7146" s="198"/>
      <c r="D7146" s="114">
        <v>1799</v>
      </c>
      <c r="E7146" s="114"/>
      <c r="F7146" s="115"/>
      <c r="G7146" s="115" t="s">
        <v>2106</v>
      </c>
      <c r="H7146" s="115" t="s">
        <v>2105</v>
      </c>
      <c r="I7146" s="116" t="s">
        <v>2104</v>
      </c>
      <c r="J7146" s="117" t="s">
        <v>1011</v>
      </c>
      <c r="K7146" s="118">
        <v>30</v>
      </c>
      <c r="L7146" s="118">
        <v>0</v>
      </c>
      <c r="M7146" s="118">
        <v>30</v>
      </c>
      <c r="N7146" s="271"/>
      <c r="O7146" s="119">
        <f>M7146*N7146</f>
        <v>0</v>
      </c>
      <c r="P7146" s="117" t="s">
        <v>697</v>
      </c>
      <c r="Q7146" s="117" t="s">
        <v>9413</v>
      </c>
      <c r="R7146" s="118"/>
      <c r="S7146" s="118">
        <f>M7146*R7146</f>
        <v>0</v>
      </c>
      <c r="T7146" s="118"/>
      <c r="U7146" s="118">
        <f>M7146*T7146</f>
        <v>0</v>
      </c>
      <c r="V7146" s="119">
        <v>21</v>
      </c>
      <c r="W7146" s="119">
        <f>O7146*(V7146/100)</f>
        <v>0</v>
      </c>
      <c r="X7146" s="119">
        <f>O7146+W7146</f>
        <v>0</v>
      </c>
      <c r="Y7146" s="120">
        <v>8</v>
      </c>
      <c r="Z7146" s="9"/>
      <c r="AA7146" s="9"/>
      <c r="AB7146" s="9"/>
    </row>
    <row r="7147" spans="1:28" ht="4.5" customHeight="1" outlineLevel="6" x14ac:dyDescent="0.15">
      <c r="B7147" s="197"/>
      <c r="C7147" s="199"/>
      <c r="D7147" s="199"/>
      <c r="E7147" s="199"/>
      <c r="F7147" s="10"/>
      <c r="G7147" s="10"/>
      <c r="H7147" s="10"/>
      <c r="I7147" s="203"/>
      <c r="J7147" s="205"/>
      <c r="K7147" s="159"/>
      <c r="L7147" s="159"/>
      <c r="M7147" s="159"/>
      <c r="N7147" s="113"/>
      <c r="O7147" s="153"/>
      <c r="P7147" s="205"/>
      <c r="Q7147" s="205"/>
      <c r="R7147" s="159"/>
      <c r="S7147" s="159"/>
      <c r="T7147" s="159"/>
      <c r="U7147" s="159"/>
      <c r="V7147" s="153"/>
      <c r="W7147" s="153"/>
      <c r="X7147" s="153"/>
      <c r="Y7147" s="10"/>
      <c r="Z7147" s="9"/>
      <c r="AA7147" s="9"/>
      <c r="AB7147" s="9"/>
    </row>
    <row r="7148" spans="1:28" ht="14.25" outlineLevel="6" x14ac:dyDescent="0.15">
      <c r="B7148" s="197"/>
      <c r="C7148" s="198"/>
      <c r="D7148" s="114">
        <v>1800</v>
      </c>
      <c r="E7148" s="114"/>
      <c r="F7148" s="115"/>
      <c r="G7148" s="115" t="s">
        <v>2103</v>
      </c>
      <c r="H7148" s="115" t="s">
        <v>2102</v>
      </c>
      <c r="I7148" s="116" t="s">
        <v>1940</v>
      </c>
      <c r="J7148" s="117" t="s">
        <v>1011</v>
      </c>
      <c r="K7148" s="118">
        <v>1</v>
      </c>
      <c r="L7148" s="118">
        <v>0</v>
      </c>
      <c r="M7148" s="118">
        <v>1</v>
      </c>
      <c r="N7148" s="271"/>
      <c r="O7148" s="119">
        <f>M7148*N7148</f>
        <v>0</v>
      </c>
      <c r="P7148" s="117" t="s">
        <v>697</v>
      </c>
      <c r="Q7148" s="117" t="s">
        <v>9413</v>
      </c>
      <c r="R7148" s="118"/>
      <c r="S7148" s="118">
        <f>M7148*R7148</f>
        <v>0</v>
      </c>
      <c r="T7148" s="118"/>
      <c r="U7148" s="118">
        <f>M7148*T7148</f>
        <v>0</v>
      </c>
      <c r="V7148" s="119">
        <v>21</v>
      </c>
      <c r="W7148" s="119">
        <f>O7148*(V7148/100)</f>
        <v>0</v>
      </c>
      <c r="X7148" s="119">
        <f>O7148+W7148</f>
        <v>0</v>
      </c>
      <c r="Y7148" s="120">
        <v>8</v>
      </c>
      <c r="Z7148" s="9"/>
      <c r="AA7148" s="9"/>
      <c r="AB7148" s="9"/>
    </row>
    <row r="7149" spans="1:28" ht="4.5" customHeight="1" outlineLevel="6" x14ac:dyDescent="0.15">
      <c r="B7149" s="197"/>
      <c r="C7149" s="199"/>
      <c r="D7149" s="199"/>
      <c r="E7149" s="199"/>
      <c r="F7149" s="10"/>
      <c r="G7149" s="10"/>
      <c r="H7149" s="10"/>
      <c r="I7149" s="203"/>
      <c r="J7149" s="205"/>
      <c r="K7149" s="159"/>
      <c r="L7149" s="159"/>
      <c r="M7149" s="159"/>
      <c r="N7149" s="113"/>
      <c r="O7149" s="153"/>
      <c r="P7149" s="205"/>
      <c r="Q7149" s="205"/>
      <c r="R7149" s="159"/>
      <c r="S7149" s="159"/>
      <c r="T7149" s="159"/>
      <c r="U7149" s="159"/>
      <c r="V7149" s="153"/>
      <c r="W7149" s="153"/>
      <c r="X7149" s="153"/>
      <c r="Y7149" s="10"/>
      <c r="Z7149" s="9"/>
      <c r="AA7149" s="9"/>
      <c r="AB7149" s="9"/>
    </row>
    <row r="7150" spans="1:28" ht="14.25" outlineLevel="6" x14ac:dyDescent="0.15">
      <c r="B7150" s="197"/>
      <c r="C7150" s="198"/>
      <c r="D7150" s="114">
        <v>1801</v>
      </c>
      <c r="E7150" s="114"/>
      <c r="F7150" s="115"/>
      <c r="G7150" s="115" t="s">
        <v>2101</v>
      </c>
      <c r="H7150" s="115" t="s">
        <v>2100</v>
      </c>
      <c r="I7150" s="116" t="s">
        <v>1937</v>
      </c>
      <c r="J7150" s="117" t="s">
        <v>1011</v>
      </c>
      <c r="K7150" s="118">
        <v>1</v>
      </c>
      <c r="L7150" s="118">
        <v>0</v>
      </c>
      <c r="M7150" s="118">
        <v>1</v>
      </c>
      <c r="N7150" s="271"/>
      <c r="O7150" s="119">
        <f>M7150*N7150</f>
        <v>0</v>
      </c>
      <c r="P7150" s="117" t="s">
        <v>697</v>
      </c>
      <c r="Q7150" s="117" t="s">
        <v>9413</v>
      </c>
      <c r="R7150" s="118"/>
      <c r="S7150" s="118">
        <f>M7150*R7150</f>
        <v>0</v>
      </c>
      <c r="T7150" s="118"/>
      <c r="U7150" s="118">
        <f>M7150*T7150</f>
        <v>0</v>
      </c>
      <c r="V7150" s="119">
        <v>21</v>
      </c>
      <c r="W7150" s="119">
        <f>O7150*(V7150/100)</f>
        <v>0</v>
      </c>
      <c r="X7150" s="119">
        <f>O7150+W7150</f>
        <v>0</v>
      </c>
      <c r="Y7150" s="120">
        <v>8</v>
      </c>
      <c r="Z7150" s="9"/>
      <c r="AA7150" s="9"/>
      <c r="AB7150" s="9"/>
    </row>
    <row r="7151" spans="1:28" ht="4.5" customHeight="1" outlineLevel="6" x14ac:dyDescent="0.15">
      <c r="B7151" s="197"/>
      <c r="C7151" s="199"/>
      <c r="D7151" s="199"/>
      <c r="E7151" s="199"/>
      <c r="F7151" s="10"/>
      <c r="G7151" s="10"/>
      <c r="H7151" s="10"/>
      <c r="I7151" s="203"/>
      <c r="J7151" s="205"/>
      <c r="K7151" s="159"/>
      <c r="L7151" s="159"/>
      <c r="M7151" s="159"/>
      <c r="N7151" s="113"/>
      <c r="O7151" s="153"/>
      <c r="P7151" s="205"/>
      <c r="Q7151" s="205"/>
      <c r="R7151" s="159"/>
      <c r="S7151" s="159"/>
      <c r="T7151" s="159"/>
      <c r="U7151" s="159"/>
      <c r="V7151" s="153"/>
      <c r="W7151" s="153"/>
      <c r="X7151" s="153"/>
      <c r="Y7151" s="10"/>
      <c r="Z7151" s="9"/>
      <c r="AA7151" s="9"/>
      <c r="AB7151" s="9"/>
    </row>
    <row r="7152" spans="1:28" ht="14.25" outlineLevel="6" x14ac:dyDescent="0.15">
      <c r="B7152" s="197"/>
      <c r="C7152" s="198"/>
      <c r="D7152" s="114">
        <v>1802</v>
      </c>
      <c r="E7152" s="114"/>
      <c r="F7152" s="115"/>
      <c r="G7152" s="115" t="s">
        <v>2099</v>
      </c>
      <c r="H7152" s="115" t="s">
        <v>2098</v>
      </c>
      <c r="I7152" s="116" t="s">
        <v>1934</v>
      </c>
      <c r="J7152" s="117" t="s">
        <v>1011</v>
      </c>
      <c r="K7152" s="118">
        <v>1</v>
      </c>
      <c r="L7152" s="118">
        <v>0</v>
      </c>
      <c r="M7152" s="118">
        <v>1</v>
      </c>
      <c r="N7152" s="271"/>
      <c r="O7152" s="119">
        <f>M7152*N7152</f>
        <v>0</v>
      </c>
      <c r="P7152" s="117" t="s">
        <v>697</v>
      </c>
      <c r="Q7152" s="117" t="s">
        <v>9413</v>
      </c>
      <c r="R7152" s="118"/>
      <c r="S7152" s="118">
        <f>M7152*R7152</f>
        <v>0</v>
      </c>
      <c r="T7152" s="118"/>
      <c r="U7152" s="118">
        <f>M7152*T7152</f>
        <v>0</v>
      </c>
      <c r="V7152" s="119">
        <v>21</v>
      </c>
      <c r="W7152" s="119">
        <f>O7152*(V7152/100)</f>
        <v>0</v>
      </c>
      <c r="X7152" s="119">
        <f>O7152+W7152</f>
        <v>0</v>
      </c>
      <c r="Y7152" s="120">
        <v>8</v>
      </c>
      <c r="Z7152" s="9"/>
      <c r="AA7152" s="9"/>
      <c r="AB7152" s="9"/>
    </row>
    <row r="7153" spans="1:28" ht="4.5" customHeight="1" outlineLevel="6" x14ac:dyDescent="0.15">
      <c r="B7153" s="197"/>
      <c r="C7153" s="199"/>
      <c r="D7153" s="199"/>
      <c r="E7153" s="199"/>
      <c r="F7153" s="10"/>
      <c r="G7153" s="10"/>
      <c r="H7153" s="10"/>
      <c r="I7153" s="203"/>
      <c r="J7153" s="205"/>
      <c r="K7153" s="159"/>
      <c r="L7153" s="159"/>
      <c r="M7153" s="159"/>
      <c r="N7153" s="113"/>
      <c r="O7153" s="153"/>
      <c r="P7153" s="205"/>
      <c r="Q7153" s="205"/>
      <c r="R7153" s="159"/>
      <c r="S7153" s="159"/>
      <c r="T7153" s="159"/>
      <c r="U7153" s="159"/>
      <c r="V7153" s="153"/>
      <c r="W7153" s="153"/>
      <c r="X7153" s="153"/>
      <c r="Y7153" s="10"/>
      <c r="Z7153" s="9"/>
      <c r="AA7153" s="9"/>
      <c r="AB7153" s="9"/>
    </row>
    <row r="7154" spans="1:28" outlineLevel="6" x14ac:dyDescent="0.15">
      <c r="B7154" s="6"/>
      <c r="C7154" s="6"/>
      <c r="D7154" s="6"/>
      <c r="E7154" s="6"/>
      <c r="F7154" s="6"/>
      <c r="G7154" s="6"/>
      <c r="H7154" s="6"/>
      <c r="I7154" s="6"/>
      <c r="J7154" s="6"/>
      <c r="K7154" s="6"/>
      <c r="L7154" s="6"/>
      <c r="M7154" s="6"/>
      <c r="N7154" s="9"/>
      <c r="O7154" s="9"/>
      <c r="P7154" s="6"/>
      <c r="Q7154" s="6"/>
      <c r="R7154" s="6"/>
      <c r="S7154" s="6"/>
      <c r="T7154" s="6"/>
      <c r="U7154" s="6"/>
      <c r="V7154" s="6"/>
      <c r="W7154" s="9"/>
      <c r="X7154" s="9"/>
      <c r="Y7154" s="9"/>
    </row>
    <row r="7155" spans="1:28" ht="13.5" outlineLevel="5" x14ac:dyDescent="0.25">
      <c r="A7155" s="189" t="s">
        <v>1293</v>
      </c>
      <c r="B7155" s="239">
        <v>6</v>
      </c>
      <c r="C7155" s="240"/>
      <c r="D7155" s="240"/>
      <c r="E7155" s="240"/>
      <c r="F7155" s="193"/>
      <c r="G7155" s="193"/>
      <c r="H7155" s="193"/>
      <c r="I7155" s="241" t="s">
        <v>1292</v>
      </c>
      <c r="J7155" s="242"/>
      <c r="K7155" s="243"/>
      <c r="L7155" s="243"/>
      <c r="M7155" s="243"/>
      <c r="N7155" s="193"/>
      <c r="O7155" s="191">
        <f>SUBTOTAL(9,O7156:O7188)</f>
        <v>0</v>
      </c>
      <c r="P7155" s="242" t="s">
        <v>475</v>
      </c>
      <c r="Q7155" s="242"/>
      <c r="R7155" s="243"/>
      <c r="S7155" s="192">
        <f>SUBTOTAL(9,S7156:S7188)</f>
        <v>0</v>
      </c>
      <c r="T7155" s="243"/>
      <c r="U7155" s="192">
        <f>SUBTOTAL(9,U7156:U7188)</f>
        <v>0</v>
      </c>
      <c r="V7155" s="244"/>
      <c r="W7155" s="191">
        <f>SUBTOTAL(9,W7156:W7188)</f>
        <v>0</v>
      </c>
      <c r="X7155" s="191">
        <f>SUBTOTAL(9,X7156:X7188)</f>
        <v>0</v>
      </c>
      <c r="Y7155" s="189"/>
      <c r="Z7155" s="6"/>
      <c r="AA7155" s="9"/>
      <c r="AB7155" s="9"/>
    </row>
    <row r="7156" spans="1:28" ht="14.25" outlineLevel="6" x14ac:dyDescent="0.15">
      <c r="B7156" s="197"/>
      <c r="C7156" s="198"/>
      <c r="D7156" s="114">
        <v>1803</v>
      </c>
      <c r="E7156" s="114"/>
      <c r="F7156" s="115"/>
      <c r="G7156" s="115" t="s">
        <v>2097</v>
      </c>
      <c r="H7156" s="115" t="s">
        <v>2096</v>
      </c>
      <c r="I7156" s="116" t="s">
        <v>2095</v>
      </c>
      <c r="J7156" s="117" t="s">
        <v>696</v>
      </c>
      <c r="K7156" s="118">
        <v>1</v>
      </c>
      <c r="L7156" s="118">
        <v>0</v>
      </c>
      <c r="M7156" s="118">
        <v>1</v>
      </c>
      <c r="N7156" s="271"/>
      <c r="O7156" s="119">
        <f>M7156*N7156</f>
        <v>0</v>
      </c>
      <c r="P7156" s="117" t="s">
        <v>697</v>
      </c>
      <c r="Q7156" s="117" t="s">
        <v>9413</v>
      </c>
      <c r="R7156" s="118"/>
      <c r="S7156" s="118">
        <f>M7156*R7156</f>
        <v>0</v>
      </c>
      <c r="T7156" s="118"/>
      <c r="U7156" s="118">
        <f>M7156*T7156</f>
        <v>0</v>
      </c>
      <c r="V7156" s="119">
        <v>21</v>
      </c>
      <c r="W7156" s="119">
        <f>O7156*(V7156/100)</f>
        <v>0</v>
      </c>
      <c r="X7156" s="119">
        <f>O7156+W7156</f>
        <v>0</v>
      </c>
      <c r="Y7156" s="120">
        <v>8</v>
      </c>
      <c r="Z7156" s="9"/>
      <c r="AA7156" s="9"/>
      <c r="AB7156" s="9"/>
    </row>
    <row r="7157" spans="1:28" ht="4.5" customHeight="1" outlineLevel="6" x14ac:dyDescent="0.15">
      <c r="B7157" s="197"/>
      <c r="C7157" s="199"/>
      <c r="D7157" s="199"/>
      <c r="E7157" s="199"/>
      <c r="F7157" s="10"/>
      <c r="G7157" s="10"/>
      <c r="H7157" s="10"/>
      <c r="I7157" s="203"/>
      <c r="J7157" s="205"/>
      <c r="K7157" s="159"/>
      <c r="L7157" s="159"/>
      <c r="M7157" s="159"/>
      <c r="N7157" s="113"/>
      <c r="O7157" s="153"/>
      <c r="P7157" s="205"/>
      <c r="Q7157" s="205"/>
      <c r="R7157" s="159"/>
      <c r="S7157" s="159"/>
      <c r="T7157" s="159"/>
      <c r="U7157" s="159"/>
      <c r="V7157" s="153"/>
      <c r="W7157" s="153"/>
      <c r="X7157" s="153"/>
      <c r="Y7157" s="10"/>
      <c r="Z7157" s="9"/>
      <c r="AA7157" s="9"/>
      <c r="AB7157" s="9"/>
    </row>
    <row r="7158" spans="1:28" ht="14.25" outlineLevel="6" x14ac:dyDescent="0.15">
      <c r="B7158" s="197"/>
      <c r="C7158" s="198"/>
      <c r="D7158" s="114">
        <v>1804</v>
      </c>
      <c r="E7158" s="114"/>
      <c r="F7158" s="115"/>
      <c r="G7158" s="115" t="s">
        <v>2094</v>
      </c>
      <c r="H7158" s="115" t="s">
        <v>2093</v>
      </c>
      <c r="I7158" s="116" t="s">
        <v>2092</v>
      </c>
      <c r="J7158" s="117" t="s">
        <v>696</v>
      </c>
      <c r="K7158" s="118">
        <v>3</v>
      </c>
      <c r="L7158" s="118">
        <v>0</v>
      </c>
      <c r="M7158" s="118">
        <v>3</v>
      </c>
      <c r="N7158" s="271"/>
      <c r="O7158" s="119">
        <f>M7158*N7158</f>
        <v>0</v>
      </c>
      <c r="P7158" s="117" t="s">
        <v>697</v>
      </c>
      <c r="Q7158" s="117" t="s">
        <v>9413</v>
      </c>
      <c r="R7158" s="118"/>
      <c r="S7158" s="118">
        <f>M7158*R7158</f>
        <v>0</v>
      </c>
      <c r="T7158" s="118"/>
      <c r="U7158" s="118">
        <f>M7158*T7158</f>
        <v>0</v>
      </c>
      <c r="V7158" s="119">
        <v>21</v>
      </c>
      <c r="W7158" s="119">
        <f>O7158*(V7158/100)</f>
        <v>0</v>
      </c>
      <c r="X7158" s="119">
        <f>O7158+W7158</f>
        <v>0</v>
      </c>
      <c r="Y7158" s="120">
        <v>8</v>
      </c>
      <c r="Z7158" s="9"/>
      <c r="AA7158" s="9"/>
      <c r="AB7158" s="9"/>
    </row>
    <row r="7159" spans="1:28" ht="4.5" customHeight="1" outlineLevel="6" x14ac:dyDescent="0.15">
      <c r="B7159" s="197"/>
      <c r="C7159" s="199"/>
      <c r="D7159" s="199"/>
      <c r="E7159" s="199"/>
      <c r="F7159" s="10"/>
      <c r="G7159" s="10"/>
      <c r="H7159" s="10"/>
      <c r="I7159" s="203"/>
      <c r="J7159" s="205"/>
      <c r="K7159" s="159"/>
      <c r="L7159" s="159"/>
      <c r="M7159" s="159"/>
      <c r="N7159" s="113"/>
      <c r="O7159" s="153"/>
      <c r="P7159" s="205"/>
      <c r="Q7159" s="205"/>
      <c r="R7159" s="159"/>
      <c r="S7159" s="159"/>
      <c r="T7159" s="159"/>
      <c r="U7159" s="159"/>
      <c r="V7159" s="153"/>
      <c r="W7159" s="153"/>
      <c r="X7159" s="153"/>
      <c r="Y7159" s="10"/>
      <c r="Z7159" s="9"/>
      <c r="AA7159" s="9"/>
      <c r="AB7159" s="9"/>
    </row>
    <row r="7160" spans="1:28" ht="14.25" outlineLevel="6" x14ac:dyDescent="0.15">
      <c r="B7160" s="197"/>
      <c r="C7160" s="198"/>
      <c r="D7160" s="114">
        <v>1805</v>
      </c>
      <c r="E7160" s="114"/>
      <c r="F7160" s="115"/>
      <c r="G7160" s="115" t="s">
        <v>2091</v>
      </c>
      <c r="H7160" s="115" t="s">
        <v>2090</v>
      </c>
      <c r="I7160" s="116" t="s">
        <v>1928</v>
      </c>
      <c r="J7160" s="117" t="s">
        <v>1011</v>
      </c>
      <c r="K7160" s="118">
        <v>1</v>
      </c>
      <c r="L7160" s="118">
        <v>0</v>
      </c>
      <c r="M7160" s="118">
        <v>1</v>
      </c>
      <c r="N7160" s="271"/>
      <c r="O7160" s="119">
        <f>M7160*N7160</f>
        <v>0</v>
      </c>
      <c r="P7160" s="117" t="s">
        <v>697</v>
      </c>
      <c r="Q7160" s="117" t="s">
        <v>9413</v>
      </c>
      <c r="R7160" s="118"/>
      <c r="S7160" s="118">
        <f>M7160*R7160</f>
        <v>0</v>
      </c>
      <c r="T7160" s="118"/>
      <c r="U7160" s="118">
        <f>M7160*T7160</f>
        <v>0</v>
      </c>
      <c r="V7160" s="119">
        <v>21</v>
      </c>
      <c r="W7160" s="119">
        <f>O7160*(V7160/100)</f>
        <v>0</v>
      </c>
      <c r="X7160" s="119">
        <f>O7160+W7160</f>
        <v>0</v>
      </c>
      <c r="Y7160" s="120">
        <v>8</v>
      </c>
      <c r="Z7160" s="9"/>
      <c r="AA7160" s="9"/>
      <c r="AB7160" s="9"/>
    </row>
    <row r="7161" spans="1:28" ht="4.5" customHeight="1" outlineLevel="6" x14ac:dyDescent="0.15">
      <c r="B7161" s="197"/>
      <c r="C7161" s="199"/>
      <c r="D7161" s="199"/>
      <c r="E7161" s="199"/>
      <c r="F7161" s="10"/>
      <c r="G7161" s="10"/>
      <c r="H7161" s="10"/>
      <c r="I7161" s="203"/>
      <c r="J7161" s="205"/>
      <c r="K7161" s="159"/>
      <c r="L7161" s="159"/>
      <c r="M7161" s="159"/>
      <c r="N7161" s="113"/>
      <c r="O7161" s="153"/>
      <c r="P7161" s="205"/>
      <c r="Q7161" s="205"/>
      <c r="R7161" s="159"/>
      <c r="S7161" s="159"/>
      <c r="T7161" s="159"/>
      <c r="U7161" s="159"/>
      <c r="V7161" s="153"/>
      <c r="W7161" s="153"/>
      <c r="X7161" s="153"/>
      <c r="Y7161" s="10"/>
      <c r="Z7161" s="9"/>
      <c r="AA7161" s="9"/>
      <c r="AB7161" s="9"/>
    </row>
    <row r="7162" spans="1:28" ht="28.5" outlineLevel="6" x14ac:dyDescent="0.15">
      <c r="B7162" s="197"/>
      <c r="C7162" s="198"/>
      <c r="D7162" s="114">
        <v>1806</v>
      </c>
      <c r="E7162" s="114"/>
      <c r="F7162" s="115"/>
      <c r="G7162" s="115" t="s">
        <v>2089</v>
      </c>
      <c r="H7162" s="115" t="s">
        <v>2088</v>
      </c>
      <c r="I7162" s="116" t="s">
        <v>2087</v>
      </c>
      <c r="J7162" s="117" t="s">
        <v>1011</v>
      </c>
      <c r="K7162" s="118">
        <v>1</v>
      </c>
      <c r="L7162" s="118">
        <v>0</v>
      </c>
      <c r="M7162" s="118">
        <v>1</v>
      </c>
      <c r="N7162" s="271"/>
      <c r="O7162" s="119">
        <f>M7162*N7162</f>
        <v>0</v>
      </c>
      <c r="P7162" s="117" t="s">
        <v>697</v>
      </c>
      <c r="Q7162" s="117" t="s">
        <v>9413</v>
      </c>
      <c r="R7162" s="118"/>
      <c r="S7162" s="118">
        <f>M7162*R7162</f>
        <v>0</v>
      </c>
      <c r="T7162" s="118"/>
      <c r="U7162" s="118">
        <f>M7162*T7162</f>
        <v>0</v>
      </c>
      <c r="V7162" s="119">
        <v>21</v>
      </c>
      <c r="W7162" s="119">
        <f>O7162*(V7162/100)</f>
        <v>0</v>
      </c>
      <c r="X7162" s="119">
        <f>O7162+W7162</f>
        <v>0</v>
      </c>
      <c r="Y7162" s="120">
        <v>8</v>
      </c>
      <c r="Z7162" s="9"/>
      <c r="AA7162" s="9"/>
      <c r="AB7162" s="9"/>
    </row>
    <row r="7163" spans="1:28" ht="4.5" customHeight="1" outlineLevel="6" x14ac:dyDescent="0.15">
      <c r="B7163" s="197"/>
      <c r="C7163" s="199"/>
      <c r="D7163" s="199"/>
      <c r="E7163" s="199"/>
      <c r="F7163" s="10"/>
      <c r="G7163" s="10"/>
      <c r="H7163" s="10"/>
      <c r="I7163" s="203"/>
      <c r="J7163" s="205"/>
      <c r="K7163" s="159"/>
      <c r="L7163" s="159"/>
      <c r="M7163" s="159"/>
      <c r="N7163" s="113"/>
      <c r="O7163" s="153"/>
      <c r="P7163" s="205"/>
      <c r="Q7163" s="205"/>
      <c r="R7163" s="159"/>
      <c r="S7163" s="159"/>
      <c r="T7163" s="159"/>
      <c r="U7163" s="159"/>
      <c r="V7163" s="153"/>
      <c r="W7163" s="153"/>
      <c r="X7163" s="153"/>
      <c r="Y7163" s="10"/>
      <c r="Z7163" s="9"/>
      <c r="AA7163" s="9"/>
      <c r="AB7163" s="9"/>
    </row>
    <row r="7164" spans="1:28" ht="14.25" outlineLevel="6" x14ac:dyDescent="0.15">
      <c r="B7164" s="197"/>
      <c r="C7164" s="198"/>
      <c r="D7164" s="114">
        <v>1807</v>
      </c>
      <c r="E7164" s="114"/>
      <c r="F7164" s="115"/>
      <c r="G7164" s="115" t="s">
        <v>2086</v>
      </c>
      <c r="H7164" s="115" t="s">
        <v>2085</v>
      </c>
      <c r="I7164" s="116" t="s">
        <v>2084</v>
      </c>
      <c r="J7164" s="117" t="s">
        <v>1011</v>
      </c>
      <c r="K7164" s="118">
        <v>1</v>
      </c>
      <c r="L7164" s="118">
        <v>0</v>
      </c>
      <c r="M7164" s="118">
        <v>1</v>
      </c>
      <c r="N7164" s="271"/>
      <c r="O7164" s="119">
        <f>M7164*N7164</f>
        <v>0</v>
      </c>
      <c r="P7164" s="117" t="s">
        <v>697</v>
      </c>
      <c r="Q7164" s="117" t="s">
        <v>9413</v>
      </c>
      <c r="R7164" s="118"/>
      <c r="S7164" s="118">
        <f>M7164*R7164</f>
        <v>0</v>
      </c>
      <c r="T7164" s="118"/>
      <c r="U7164" s="118">
        <f>M7164*T7164</f>
        <v>0</v>
      </c>
      <c r="V7164" s="119">
        <v>21</v>
      </c>
      <c r="W7164" s="119">
        <f>O7164*(V7164/100)</f>
        <v>0</v>
      </c>
      <c r="X7164" s="119">
        <f>O7164+W7164</f>
        <v>0</v>
      </c>
      <c r="Y7164" s="120">
        <v>8</v>
      </c>
      <c r="Z7164" s="9"/>
      <c r="AA7164" s="9"/>
      <c r="AB7164" s="9"/>
    </row>
    <row r="7165" spans="1:28" ht="4.5" customHeight="1" outlineLevel="6" x14ac:dyDescent="0.15">
      <c r="B7165" s="197"/>
      <c r="C7165" s="199"/>
      <c r="D7165" s="199"/>
      <c r="E7165" s="199"/>
      <c r="F7165" s="10"/>
      <c r="G7165" s="10"/>
      <c r="H7165" s="10"/>
      <c r="I7165" s="203"/>
      <c r="J7165" s="205"/>
      <c r="K7165" s="159"/>
      <c r="L7165" s="159"/>
      <c r="M7165" s="159"/>
      <c r="N7165" s="113"/>
      <c r="O7165" s="153"/>
      <c r="P7165" s="205"/>
      <c r="Q7165" s="205"/>
      <c r="R7165" s="159"/>
      <c r="S7165" s="159"/>
      <c r="T7165" s="159"/>
      <c r="U7165" s="159"/>
      <c r="V7165" s="153"/>
      <c r="W7165" s="153"/>
      <c r="X7165" s="153"/>
      <c r="Y7165" s="10"/>
      <c r="Z7165" s="9"/>
      <c r="AA7165" s="9"/>
      <c r="AB7165" s="9"/>
    </row>
    <row r="7166" spans="1:28" ht="14.25" outlineLevel="6" x14ac:dyDescent="0.15">
      <c r="B7166" s="197"/>
      <c r="C7166" s="198"/>
      <c r="D7166" s="114">
        <v>1808</v>
      </c>
      <c r="E7166" s="114"/>
      <c r="F7166" s="115"/>
      <c r="G7166" s="115" t="s">
        <v>2083</v>
      </c>
      <c r="H7166" s="115" t="s">
        <v>2082</v>
      </c>
      <c r="I7166" s="116" t="s">
        <v>2081</v>
      </c>
      <c r="J7166" s="117" t="s">
        <v>1011</v>
      </c>
      <c r="K7166" s="118">
        <v>1</v>
      </c>
      <c r="L7166" s="118">
        <v>0</v>
      </c>
      <c r="M7166" s="118">
        <v>1</v>
      </c>
      <c r="N7166" s="271"/>
      <c r="O7166" s="119">
        <f>M7166*N7166</f>
        <v>0</v>
      </c>
      <c r="P7166" s="117" t="s">
        <v>697</v>
      </c>
      <c r="Q7166" s="117" t="s">
        <v>9413</v>
      </c>
      <c r="R7166" s="118"/>
      <c r="S7166" s="118">
        <f>M7166*R7166</f>
        <v>0</v>
      </c>
      <c r="T7166" s="118"/>
      <c r="U7166" s="118">
        <f>M7166*T7166</f>
        <v>0</v>
      </c>
      <c r="V7166" s="119">
        <v>21</v>
      </c>
      <c r="W7166" s="119">
        <f>O7166*(V7166/100)</f>
        <v>0</v>
      </c>
      <c r="X7166" s="119">
        <f>O7166+W7166</f>
        <v>0</v>
      </c>
      <c r="Y7166" s="120">
        <v>8</v>
      </c>
      <c r="Z7166" s="9"/>
      <c r="AA7166" s="9"/>
      <c r="AB7166" s="9"/>
    </row>
    <row r="7167" spans="1:28" ht="4.5" customHeight="1" outlineLevel="6" x14ac:dyDescent="0.15">
      <c r="B7167" s="197"/>
      <c r="C7167" s="199"/>
      <c r="D7167" s="199"/>
      <c r="E7167" s="199"/>
      <c r="F7167" s="10"/>
      <c r="G7167" s="10"/>
      <c r="H7167" s="10"/>
      <c r="I7167" s="203"/>
      <c r="J7167" s="205"/>
      <c r="K7167" s="159"/>
      <c r="L7167" s="159"/>
      <c r="M7167" s="159"/>
      <c r="N7167" s="113"/>
      <c r="O7167" s="153"/>
      <c r="P7167" s="205"/>
      <c r="Q7167" s="205"/>
      <c r="R7167" s="159"/>
      <c r="S7167" s="159"/>
      <c r="T7167" s="159"/>
      <c r="U7167" s="159"/>
      <c r="V7167" s="153"/>
      <c r="W7167" s="153"/>
      <c r="X7167" s="153"/>
      <c r="Y7167" s="10"/>
      <c r="Z7167" s="9"/>
      <c r="AA7167" s="9"/>
      <c r="AB7167" s="9"/>
    </row>
    <row r="7168" spans="1:28" ht="14.25" outlineLevel="6" x14ac:dyDescent="0.15">
      <c r="B7168" s="197"/>
      <c r="C7168" s="198"/>
      <c r="D7168" s="114">
        <v>1809</v>
      </c>
      <c r="E7168" s="114"/>
      <c r="F7168" s="115"/>
      <c r="G7168" s="115" t="s">
        <v>2080</v>
      </c>
      <c r="H7168" s="115" t="s">
        <v>2079</v>
      </c>
      <c r="I7168" s="116" t="s">
        <v>2078</v>
      </c>
      <c r="J7168" s="117" t="s">
        <v>1011</v>
      </c>
      <c r="K7168" s="118">
        <v>1</v>
      </c>
      <c r="L7168" s="118">
        <v>0</v>
      </c>
      <c r="M7168" s="118">
        <v>1</v>
      </c>
      <c r="N7168" s="271"/>
      <c r="O7168" s="119">
        <f>M7168*N7168</f>
        <v>0</v>
      </c>
      <c r="P7168" s="117" t="s">
        <v>697</v>
      </c>
      <c r="Q7168" s="117" t="s">
        <v>9413</v>
      </c>
      <c r="R7168" s="118"/>
      <c r="S7168" s="118">
        <f>M7168*R7168</f>
        <v>0</v>
      </c>
      <c r="T7168" s="118"/>
      <c r="U7168" s="118">
        <f>M7168*T7168</f>
        <v>0</v>
      </c>
      <c r="V7168" s="119">
        <v>21</v>
      </c>
      <c r="W7168" s="119">
        <f>O7168*(V7168/100)</f>
        <v>0</v>
      </c>
      <c r="X7168" s="119">
        <f>O7168+W7168</f>
        <v>0</v>
      </c>
      <c r="Y7168" s="120">
        <v>8</v>
      </c>
      <c r="Z7168" s="9"/>
      <c r="AA7168" s="9"/>
      <c r="AB7168" s="9"/>
    </row>
    <row r="7169" spans="2:28" ht="4.5" customHeight="1" outlineLevel="6" x14ac:dyDescent="0.15">
      <c r="B7169" s="197"/>
      <c r="C7169" s="199"/>
      <c r="D7169" s="199"/>
      <c r="E7169" s="199"/>
      <c r="F7169" s="10"/>
      <c r="G7169" s="10"/>
      <c r="H7169" s="10"/>
      <c r="I7169" s="203"/>
      <c r="J7169" s="205"/>
      <c r="K7169" s="159"/>
      <c r="L7169" s="159"/>
      <c r="M7169" s="159"/>
      <c r="N7169" s="113"/>
      <c r="O7169" s="153"/>
      <c r="P7169" s="205"/>
      <c r="Q7169" s="205"/>
      <c r="R7169" s="159"/>
      <c r="S7169" s="159"/>
      <c r="T7169" s="159"/>
      <c r="U7169" s="159"/>
      <c r="V7169" s="153"/>
      <c r="W7169" s="153"/>
      <c r="X7169" s="153"/>
      <c r="Y7169" s="10"/>
      <c r="Z7169" s="9"/>
      <c r="AA7169" s="9"/>
      <c r="AB7169" s="9"/>
    </row>
    <row r="7170" spans="2:28" ht="14.25" outlineLevel="6" x14ac:dyDescent="0.15">
      <c r="B7170" s="197"/>
      <c r="C7170" s="198"/>
      <c r="D7170" s="114">
        <v>1810</v>
      </c>
      <c r="E7170" s="114"/>
      <c r="F7170" s="115"/>
      <c r="G7170" s="115" t="s">
        <v>2077</v>
      </c>
      <c r="H7170" s="115" t="s">
        <v>2076</v>
      </c>
      <c r="I7170" s="116" t="s">
        <v>2075</v>
      </c>
      <c r="J7170" s="117" t="s">
        <v>1011</v>
      </c>
      <c r="K7170" s="118">
        <v>1</v>
      </c>
      <c r="L7170" s="118">
        <v>0</v>
      </c>
      <c r="M7170" s="118">
        <v>1</v>
      </c>
      <c r="N7170" s="271"/>
      <c r="O7170" s="119">
        <f>M7170*N7170</f>
        <v>0</v>
      </c>
      <c r="P7170" s="117" t="s">
        <v>697</v>
      </c>
      <c r="Q7170" s="117" t="s">
        <v>9413</v>
      </c>
      <c r="R7170" s="118"/>
      <c r="S7170" s="118">
        <f>M7170*R7170</f>
        <v>0</v>
      </c>
      <c r="T7170" s="118"/>
      <c r="U7170" s="118">
        <f>M7170*T7170</f>
        <v>0</v>
      </c>
      <c r="V7170" s="119">
        <v>21</v>
      </c>
      <c r="W7170" s="119">
        <f>O7170*(V7170/100)</f>
        <v>0</v>
      </c>
      <c r="X7170" s="119">
        <f>O7170+W7170</f>
        <v>0</v>
      </c>
      <c r="Y7170" s="120">
        <v>8</v>
      </c>
      <c r="Z7170" s="9"/>
      <c r="AA7170" s="9"/>
      <c r="AB7170" s="9"/>
    </row>
    <row r="7171" spans="2:28" ht="4.5" customHeight="1" outlineLevel="6" x14ac:dyDescent="0.15">
      <c r="B7171" s="197"/>
      <c r="C7171" s="199"/>
      <c r="D7171" s="199"/>
      <c r="E7171" s="199"/>
      <c r="F7171" s="10"/>
      <c r="G7171" s="10"/>
      <c r="H7171" s="10"/>
      <c r="I7171" s="203"/>
      <c r="J7171" s="205"/>
      <c r="K7171" s="159"/>
      <c r="L7171" s="159"/>
      <c r="M7171" s="159"/>
      <c r="N7171" s="113"/>
      <c r="O7171" s="153"/>
      <c r="P7171" s="205"/>
      <c r="Q7171" s="205"/>
      <c r="R7171" s="159"/>
      <c r="S7171" s="159"/>
      <c r="T7171" s="159"/>
      <c r="U7171" s="159"/>
      <c r="V7171" s="153"/>
      <c r="W7171" s="153"/>
      <c r="X7171" s="153"/>
      <c r="Y7171" s="10"/>
      <c r="Z7171" s="9"/>
      <c r="AA7171" s="9"/>
      <c r="AB7171" s="9"/>
    </row>
    <row r="7172" spans="2:28" ht="14.25" outlineLevel="6" x14ac:dyDescent="0.15">
      <c r="B7172" s="197"/>
      <c r="C7172" s="198"/>
      <c r="D7172" s="114">
        <v>1811</v>
      </c>
      <c r="E7172" s="114"/>
      <c r="F7172" s="115"/>
      <c r="G7172" s="115" t="s">
        <v>2074</v>
      </c>
      <c r="H7172" s="115" t="s">
        <v>2073</v>
      </c>
      <c r="I7172" s="116" t="s">
        <v>1919</v>
      </c>
      <c r="J7172" s="117" t="s">
        <v>1011</v>
      </c>
      <c r="K7172" s="118">
        <v>1</v>
      </c>
      <c r="L7172" s="118">
        <v>0</v>
      </c>
      <c r="M7172" s="118">
        <v>1</v>
      </c>
      <c r="N7172" s="271"/>
      <c r="O7172" s="119">
        <f>M7172*N7172</f>
        <v>0</v>
      </c>
      <c r="P7172" s="117" t="s">
        <v>697</v>
      </c>
      <c r="Q7172" s="117" t="s">
        <v>9413</v>
      </c>
      <c r="R7172" s="118"/>
      <c r="S7172" s="118">
        <f>M7172*R7172</f>
        <v>0</v>
      </c>
      <c r="T7172" s="118"/>
      <c r="U7172" s="118">
        <f>M7172*T7172</f>
        <v>0</v>
      </c>
      <c r="V7172" s="119">
        <v>21</v>
      </c>
      <c r="W7172" s="119">
        <f>O7172*(V7172/100)</f>
        <v>0</v>
      </c>
      <c r="X7172" s="119">
        <f>O7172+W7172</f>
        <v>0</v>
      </c>
      <c r="Y7172" s="120">
        <v>8</v>
      </c>
      <c r="Z7172" s="9"/>
      <c r="AA7172" s="9"/>
      <c r="AB7172" s="9"/>
    </row>
    <row r="7173" spans="2:28" ht="4.5" customHeight="1" outlineLevel="6" x14ac:dyDescent="0.15">
      <c r="B7173" s="197"/>
      <c r="C7173" s="199"/>
      <c r="D7173" s="199"/>
      <c r="E7173" s="199"/>
      <c r="F7173" s="10"/>
      <c r="G7173" s="10"/>
      <c r="H7173" s="10"/>
      <c r="I7173" s="203"/>
      <c r="J7173" s="205"/>
      <c r="K7173" s="159"/>
      <c r="L7173" s="159"/>
      <c r="M7173" s="159"/>
      <c r="N7173" s="113"/>
      <c r="O7173" s="153"/>
      <c r="P7173" s="205"/>
      <c r="Q7173" s="205"/>
      <c r="R7173" s="159"/>
      <c r="S7173" s="159"/>
      <c r="T7173" s="159"/>
      <c r="U7173" s="159"/>
      <c r="V7173" s="153"/>
      <c r="W7173" s="153"/>
      <c r="X7173" s="153"/>
      <c r="Y7173" s="10"/>
      <c r="Z7173" s="9"/>
      <c r="AA7173" s="9"/>
      <c r="AB7173" s="9"/>
    </row>
    <row r="7174" spans="2:28" ht="14.25" outlineLevel="6" x14ac:dyDescent="0.15">
      <c r="B7174" s="197"/>
      <c r="C7174" s="198"/>
      <c r="D7174" s="114">
        <v>1812</v>
      </c>
      <c r="E7174" s="114"/>
      <c r="F7174" s="115"/>
      <c r="G7174" s="115" t="s">
        <v>2072</v>
      </c>
      <c r="H7174" s="115" t="s">
        <v>2071</v>
      </c>
      <c r="I7174" s="116" t="s">
        <v>1916</v>
      </c>
      <c r="J7174" s="117" t="s">
        <v>1011</v>
      </c>
      <c r="K7174" s="118">
        <v>1</v>
      </c>
      <c r="L7174" s="118">
        <v>0</v>
      </c>
      <c r="M7174" s="118">
        <v>1</v>
      </c>
      <c r="N7174" s="271"/>
      <c r="O7174" s="119">
        <f>M7174*N7174</f>
        <v>0</v>
      </c>
      <c r="P7174" s="117" t="s">
        <v>697</v>
      </c>
      <c r="Q7174" s="117" t="s">
        <v>9413</v>
      </c>
      <c r="R7174" s="118"/>
      <c r="S7174" s="118">
        <f>M7174*R7174</f>
        <v>0</v>
      </c>
      <c r="T7174" s="118"/>
      <c r="U7174" s="118">
        <f>M7174*T7174</f>
        <v>0</v>
      </c>
      <c r="V7174" s="119">
        <v>21</v>
      </c>
      <c r="W7174" s="119">
        <f>O7174*(V7174/100)</f>
        <v>0</v>
      </c>
      <c r="X7174" s="119">
        <f>O7174+W7174</f>
        <v>0</v>
      </c>
      <c r="Y7174" s="120">
        <v>8</v>
      </c>
      <c r="Z7174" s="9"/>
      <c r="AA7174" s="9"/>
      <c r="AB7174" s="9"/>
    </row>
    <row r="7175" spans="2:28" ht="4.5" customHeight="1" outlineLevel="6" x14ac:dyDescent="0.15">
      <c r="B7175" s="197"/>
      <c r="C7175" s="199"/>
      <c r="D7175" s="199"/>
      <c r="E7175" s="199"/>
      <c r="F7175" s="10"/>
      <c r="G7175" s="10"/>
      <c r="H7175" s="10"/>
      <c r="I7175" s="203"/>
      <c r="J7175" s="205"/>
      <c r="K7175" s="159"/>
      <c r="L7175" s="159"/>
      <c r="M7175" s="159"/>
      <c r="N7175" s="113"/>
      <c r="O7175" s="153"/>
      <c r="P7175" s="205"/>
      <c r="Q7175" s="205"/>
      <c r="R7175" s="159"/>
      <c r="S7175" s="159"/>
      <c r="T7175" s="159"/>
      <c r="U7175" s="159"/>
      <c r="V7175" s="153"/>
      <c r="W7175" s="153"/>
      <c r="X7175" s="153"/>
      <c r="Y7175" s="10"/>
      <c r="Z7175" s="9"/>
      <c r="AA7175" s="9"/>
      <c r="AB7175" s="9"/>
    </row>
    <row r="7176" spans="2:28" ht="14.25" outlineLevel="6" x14ac:dyDescent="0.15">
      <c r="B7176" s="197"/>
      <c r="C7176" s="198"/>
      <c r="D7176" s="114">
        <v>1813</v>
      </c>
      <c r="E7176" s="114"/>
      <c r="F7176" s="115"/>
      <c r="G7176" s="115" t="s">
        <v>2070</v>
      </c>
      <c r="H7176" s="115" t="s">
        <v>2069</v>
      </c>
      <c r="I7176" s="116" t="s">
        <v>2068</v>
      </c>
      <c r="J7176" s="117" t="s">
        <v>1011</v>
      </c>
      <c r="K7176" s="118">
        <v>1</v>
      </c>
      <c r="L7176" s="118">
        <v>0</v>
      </c>
      <c r="M7176" s="118">
        <v>1</v>
      </c>
      <c r="N7176" s="271"/>
      <c r="O7176" s="119">
        <f>M7176*N7176</f>
        <v>0</v>
      </c>
      <c r="P7176" s="117" t="s">
        <v>697</v>
      </c>
      <c r="Q7176" s="117" t="s">
        <v>9413</v>
      </c>
      <c r="R7176" s="118"/>
      <c r="S7176" s="118">
        <f>M7176*R7176</f>
        <v>0</v>
      </c>
      <c r="T7176" s="118"/>
      <c r="U7176" s="118">
        <f>M7176*T7176</f>
        <v>0</v>
      </c>
      <c r="V7176" s="119">
        <v>21</v>
      </c>
      <c r="W7176" s="119">
        <f>O7176*(V7176/100)</f>
        <v>0</v>
      </c>
      <c r="X7176" s="119">
        <f>O7176+W7176</f>
        <v>0</v>
      </c>
      <c r="Y7176" s="120">
        <v>8</v>
      </c>
      <c r="Z7176" s="9"/>
      <c r="AA7176" s="9"/>
      <c r="AB7176" s="9"/>
    </row>
    <row r="7177" spans="2:28" ht="4.5" customHeight="1" outlineLevel="6" x14ac:dyDescent="0.15">
      <c r="B7177" s="197"/>
      <c r="C7177" s="199"/>
      <c r="D7177" s="199"/>
      <c r="E7177" s="199"/>
      <c r="F7177" s="10"/>
      <c r="G7177" s="10"/>
      <c r="H7177" s="10"/>
      <c r="I7177" s="203"/>
      <c r="J7177" s="205"/>
      <c r="K7177" s="159"/>
      <c r="L7177" s="159"/>
      <c r="M7177" s="159"/>
      <c r="N7177" s="113"/>
      <c r="O7177" s="153"/>
      <c r="P7177" s="205"/>
      <c r="Q7177" s="205"/>
      <c r="R7177" s="159"/>
      <c r="S7177" s="159"/>
      <c r="T7177" s="159"/>
      <c r="U7177" s="159"/>
      <c r="V7177" s="153"/>
      <c r="W7177" s="153"/>
      <c r="X7177" s="153"/>
      <c r="Y7177" s="10"/>
      <c r="Z7177" s="9"/>
      <c r="AA7177" s="9"/>
      <c r="AB7177" s="9"/>
    </row>
    <row r="7178" spans="2:28" ht="14.25" outlineLevel="6" x14ac:dyDescent="0.15">
      <c r="B7178" s="197"/>
      <c r="C7178" s="198"/>
      <c r="D7178" s="114">
        <v>1814</v>
      </c>
      <c r="E7178" s="114"/>
      <c r="F7178" s="115"/>
      <c r="G7178" s="115" t="s">
        <v>2067</v>
      </c>
      <c r="H7178" s="115" t="s">
        <v>2066</v>
      </c>
      <c r="I7178" s="116" t="s">
        <v>1904</v>
      </c>
      <c r="J7178" s="117" t="s">
        <v>1011</v>
      </c>
      <c r="K7178" s="118">
        <v>1</v>
      </c>
      <c r="L7178" s="118">
        <v>0</v>
      </c>
      <c r="M7178" s="118">
        <v>1</v>
      </c>
      <c r="N7178" s="271"/>
      <c r="O7178" s="119">
        <f>M7178*N7178</f>
        <v>0</v>
      </c>
      <c r="P7178" s="117" t="s">
        <v>697</v>
      </c>
      <c r="Q7178" s="117" t="s">
        <v>9413</v>
      </c>
      <c r="R7178" s="118"/>
      <c r="S7178" s="118">
        <f>M7178*R7178</f>
        <v>0</v>
      </c>
      <c r="T7178" s="118"/>
      <c r="U7178" s="118">
        <f>M7178*T7178</f>
        <v>0</v>
      </c>
      <c r="V7178" s="119">
        <v>21</v>
      </c>
      <c r="W7178" s="119">
        <f>O7178*(V7178/100)</f>
        <v>0</v>
      </c>
      <c r="X7178" s="119">
        <f>O7178+W7178</f>
        <v>0</v>
      </c>
      <c r="Y7178" s="120">
        <v>8</v>
      </c>
      <c r="Z7178" s="9"/>
      <c r="AA7178" s="9"/>
      <c r="AB7178" s="9"/>
    </row>
    <row r="7179" spans="2:28" ht="4.5" customHeight="1" outlineLevel="6" x14ac:dyDescent="0.15">
      <c r="B7179" s="197"/>
      <c r="C7179" s="199"/>
      <c r="D7179" s="199"/>
      <c r="E7179" s="199"/>
      <c r="F7179" s="10"/>
      <c r="G7179" s="10"/>
      <c r="H7179" s="10"/>
      <c r="I7179" s="203"/>
      <c r="J7179" s="205"/>
      <c r="K7179" s="159"/>
      <c r="L7179" s="159"/>
      <c r="M7179" s="159"/>
      <c r="N7179" s="113"/>
      <c r="O7179" s="153"/>
      <c r="P7179" s="205"/>
      <c r="Q7179" s="205"/>
      <c r="R7179" s="159"/>
      <c r="S7179" s="159"/>
      <c r="T7179" s="159"/>
      <c r="U7179" s="159"/>
      <c r="V7179" s="153"/>
      <c r="W7179" s="153"/>
      <c r="X7179" s="153"/>
      <c r="Y7179" s="10"/>
      <c r="Z7179" s="9"/>
      <c r="AA7179" s="9"/>
      <c r="AB7179" s="9"/>
    </row>
    <row r="7180" spans="2:28" ht="28.5" outlineLevel="6" x14ac:dyDescent="0.15">
      <c r="B7180" s="197"/>
      <c r="C7180" s="198"/>
      <c r="D7180" s="114">
        <v>1815</v>
      </c>
      <c r="E7180" s="114"/>
      <c r="F7180" s="115"/>
      <c r="G7180" s="115" t="s">
        <v>2065</v>
      </c>
      <c r="H7180" s="115" t="s">
        <v>2064</v>
      </c>
      <c r="I7180" s="116" t="s">
        <v>1901</v>
      </c>
      <c r="J7180" s="117" t="s">
        <v>1011</v>
      </c>
      <c r="K7180" s="118">
        <v>1</v>
      </c>
      <c r="L7180" s="118">
        <v>0</v>
      </c>
      <c r="M7180" s="118">
        <v>1</v>
      </c>
      <c r="N7180" s="271"/>
      <c r="O7180" s="119">
        <f>M7180*N7180</f>
        <v>0</v>
      </c>
      <c r="P7180" s="117" t="s">
        <v>697</v>
      </c>
      <c r="Q7180" s="117" t="s">
        <v>9413</v>
      </c>
      <c r="R7180" s="118"/>
      <c r="S7180" s="118">
        <f>M7180*R7180</f>
        <v>0</v>
      </c>
      <c r="T7180" s="118"/>
      <c r="U7180" s="118">
        <f>M7180*T7180</f>
        <v>0</v>
      </c>
      <c r="V7180" s="119">
        <v>21</v>
      </c>
      <c r="W7180" s="119">
        <f>O7180*(V7180/100)</f>
        <v>0</v>
      </c>
      <c r="X7180" s="119">
        <f>O7180+W7180</f>
        <v>0</v>
      </c>
      <c r="Y7180" s="120">
        <v>8</v>
      </c>
      <c r="Z7180" s="9"/>
      <c r="AA7180" s="9"/>
      <c r="AB7180" s="9"/>
    </row>
    <row r="7181" spans="2:28" ht="4.5" customHeight="1" outlineLevel="6" x14ac:dyDescent="0.15">
      <c r="B7181" s="197"/>
      <c r="C7181" s="199"/>
      <c r="D7181" s="199"/>
      <c r="E7181" s="199"/>
      <c r="F7181" s="10"/>
      <c r="G7181" s="10"/>
      <c r="H7181" s="10"/>
      <c r="I7181" s="203"/>
      <c r="J7181" s="205"/>
      <c r="K7181" s="159"/>
      <c r="L7181" s="159"/>
      <c r="M7181" s="159"/>
      <c r="N7181" s="113"/>
      <c r="O7181" s="153"/>
      <c r="P7181" s="205"/>
      <c r="Q7181" s="205"/>
      <c r="R7181" s="159"/>
      <c r="S7181" s="159"/>
      <c r="T7181" s="159"/>
      <c r="U7181" s="159"/>
      <c r="V7181" s="153"/>
      <c r="W7181" s="153"/>
      <c r="X7181" s="153"/>
      <c r="Y7181" s="10"/>
      <c r="Z7181" s="9"/>
      <c r="AA7181" s="9"/>
      <c r="AB7181" s="9"/>
    </row>
    <row r="7182" spans="2:28" ht="14.25" outlineLevel="6" x14ac:dyDescent="0.15">
      <c r="B7182" s="197"/>
      <c r="C7182" s="198"/>
      <c r="D7182" s="114">
        <v>1816</v>
      </c>
      <c r="E7182" s="114"/>
      <c r="F7182" s="115"/>
      <c r="G7182" s="115" t="s">
        <v>2063</v>
      </c>
      <c r="H7182" s="115" t="s">
        <v>2062</v>
      </c>
      <c r="I7182" s="116" t="s">
        <v>1898</v>
      </c>
      <c r="J7182" s="117" t="s">
        <v>1011</v>
      </c>
      <c r="K7182" s="118">
        <v>1</v>
      </c>
      <c r="L7182" s="118">
        <v>0</v>
      </c>
      <c r="M7182" s="118">
        <v>1</v>
      </c>
      <c r="N7182" s="271"/>
      <c r="O7182" s="119">
        <f>M7182*N7182</f>
        <v>0</v>
      </c>
      <c r="P7182" s="117" t="s">
        <v>697</v>
      </c>
      <c r="Q7182" s="117" t="s">
        <v>9413</v>
      </c>
      <c r="R7182" s="118"/>
      <c r="S7182" s="118">
        <f>M7182*R7182</f>
        <v>0</v>
      </c>
      <c r="T7182" s="118"/>
      <c r="U7182" s="118">
        <f>M7182*T7182</f>
        <v>0</v>
      </c>
      <c r="V7182" s="119">
        <v>21</v>
      </c>
      <c r="W7182" s="119">
        <f>O7182*(V7182/100)</f>
        <v>0</v>
      </c>
      <c r="X7182" s="119">
        <f>O7182+W7182</f>
        <v>0</v>
      </c>
      <c r="Y7182" s="120">
        <v>8</v>
      </c>
      <c r="Z7182" s="9"/>
      <c r="AA7182" s="9"/>
      <c r="AB7182" s="9"/>
    </row>
    <row r="7183" spans="2:28" ht="4.5" customHeight="1" outlineLevel="6" x14ac:dyDescent="0.15">
      <c r="B7183" s="197"/>
      <c r="C7183" s="199"/>
      <c r="D7183" s="199"/>
      <c r="E7183" s="199"/>
      <c r="F7183" s="10"/>
      <c r="G7183" s="10"/>
      <c r="H7183" s="10"/>
      <c r="I7183" s="203"/>
      <c r="J7183" s="205"/>
      <c r="K7183" s="159"/>
      <c r="L7183" s="159"/>
      <c r="M7183" s="159"/>
      <c r="N7183" s="113"/>
      <c r="O7183" s="153"/>
      <c r="P7183" s="205"/>
      <c r="Q7183" s="205"/>
      <c r="R7183" s="159"/>
      <c r="S7183" s="159"/>
      <c r="T7183" s="159"/>
      <c r="U7183" s="159"/>
      <c r="V7183" s="153"/>
      <c r="W7183" s="153"/>
      <c r="X7183" s="153"/>
      <c r="Y7183" s="10"/>
      <c r="Z7183" s="9"/>
      <c r="AA7183" s="9"/>
      <c r="AB7183" s="9"/>
    </row>
    <row r="7184" spans="2:28" ht="14.25" outlineLevel="6" x14ac:dyDescent="0.15">
      <c r="B7184" s="197"/>
      <c r="C7184" s="198"/>
      <c r="D7184" s="114">
        <v>1817</v>
      </c>
      <c r="E7184" s="114"/>
      <c r="F7184" s="115"/>
      <c r="G7184" s="115" t="s">
        <v>2061</v>
      </c>
      <c r="H7184" s="115" t="s">
        <v>2060</v>
      </c>
      <c r="I7184" s="116" t="s">
        <v>1895</v>
      </c>
      <c r="J7184" s="117" t="s">
        <v>1011</v>
      </c>
      <c r="K7184" s="118">
        <v>1</v>
      </c>
      <c r="L7184" s="118">
        <v>0</v>
      </c>
      <c r="M7184" s="118">
        <v>1</v>
      </c>
      <c r="N7184" s="271"/>
      <c r="O7184" s="119">
        <f>M7184*N7184</f>
        <v>0</v>
      </c>
      <c r="P7184" s="117" t="s">
        <v>697</v>
      </c>
      <c r="Q7184" s="117" t="s">
        <v>9413</v>
      </c>
      <c r="R7184" s="118"/>
      <c r="S7184" s="118">
        <f>M7184*R7184</f>
        <v>0</v>
      </c>
      <c r="T7184" s="118"/>
      <c r="U7184" s="118">
        <f>M7184*T7184</f>
        <v>0</v>
      </c>
      <c r="V7184" s="119">
        <v>21</v>
      </c>
      <c r="W7184" s="119">
        <f>O7184*(V7184/100)</f>
        <v>0</v>
      </c>
      <c r="X7184" s="119">
        <f>O7184+W7184</f>
        <v>0</v>
      </c>
      <c r="Y7184" s="120">
        <v>8</v>
      </c>
      <c r="Z7184" s="9"/>
      <c r="AA7184" s="9"/>
      <c r="AB7184" s="9"/>
    </row>
    <row r="7185" spans="1:28" ht="4.5" customHeight="1" outlineLevel="6" x14ac:dyDescent="0.15">
      <c r="B7185" s="197"/>
      <c r="C7185" s="199"/>
      <c r="D7185" s="199"/>
      <c r="E7185" s="199"/>
      <c r="F7185" s="10"/>
      <c r="G7185" s="10"/>
      <c r="H7185" s="10"/>
      <c r="I7185" s="203"/>
      <c r="J7185" s="205"/>
      <c r="K7185" s="159"/>
      <c r="L7185" s="159"/>
      <c r="M7185" s="159"/>
      <c r="N7185" s="113"/>
      <c r="O7185" s="153"/>
      <c r="P7185" s="205"/>
      <c r="Q7185" s="205"/>
      <c r="R7185" s="159"/>
      <c r="S7185" s="159"/>
      <c r="T7185" s="159"/>
      <c r="U7185" s="159"/>
      <c r="V7185" s="153"/>
      <c r="W7185" s="153"/>
      <c r="X7185" s="153"/>
      <c r="Y7185" s="10"/>
      <c r="Z7185" s="9"/>
      <c r="AA7185" s="9"/>
      <c r="AB7185" s="9"/>
    </row>
    <row r="7186" spans="1:28" ht="42.75" outlineLevel="6" x14ac:dyDescent="0.15">
      <c r="B7186" s="197"/>
      <c r="C7186" s="198"/>
      <c r="D7186" s="114">
        <v>1818</v>
      </c>
      <c r="E7186" s="114"/>
      <c r="F7186" s="115"/>
      <c r="G7186" s="115" t="s">
        <v>2059</v>
      </c>
      <c r="H7186" s="115" t="s">
        <v>2058</v>
      </c>
      <c r="I7186" s="116" t="s">
        <v>1892</v>
      </c>
      <c r="J7186" s="117" t="s">
        <v>1011</v>
      </c>
      <c r="K7186" s="118">
        <v>1</v>
      </c>
      <c r="L7186" s="118">
        <v>0</v>
      </c>
      <c r="M7186" s="118">
        <v>1</v>
      </c>
      <c r="N7186" s="271"/>
      <c r="O7186" s="119">
        <f>M7186*N7186</f>
        <v>0</v>
      </c>
      <c r="P7186" s="117" t="s">
        <v>697</v>
      </c>
      <c r="Q7186" s="117" t="s">
        <v>9413</v>
      </c>
      <c r="R7186" s="118"/>
      <c r="S7186" s="118">
        <f>M7186*R7186</f>
        <v>0</v>
      </c>
      <c r="T7186" s="118"/>
      <c r="U7186" s="118">
        <f>M7186*T7186</f>
        <v>0</v>
      </c>
      <c r="V7186" s="119">
        <v>21</v>
      </c>
      <c r="W7186" s="119">
        <f>O7186*(V7186/100)</f>
        <v>0</v>
      </c>
      <c r="X7186" s="119">
        <f>O7186+W7186</f>
        <v>0</v>
      </c>
      <c r="Y7186" s="120">
        <v>8</v>
      </c>
      <c r="Z7186" s="9"/>
      <c r="AA7186" s="9"/>
      <c r="AB7186" s="9"/>
    </row>
    <row r="7187" spans="1:28" ht="4.5" customHeight="1" outlineLevel="6" x14ac:dyDescent="0.15">
      <c r="B7187" s="197"/>
      <c r="C7187" s="199"/>
      <c r="D7187" s="199"/>
      <c r="E7187" s="199"/>
      <c r="F7187" s="10"/>
      <c r="G7187" s="10"/>
      <c r="H7187" s="10"/>
      <c r="I7187" s="203"/>
      <c r="J7187" s="205"/>
      <c r="K7187" s="159"/>
      <c r="L7187" s="159"/>
      <c r="M7187" s="159"/>
      <c r="N7187" s="113"/>
      <c r="O7187" s="153"/>
      <c r="P7187" s="205"/>
      <c r="Q7187" s="205"/>
      <c r="R7187" s="159"/>
      <c r="S7187" s="159"/>
      <c r="T7187" s="159"/>
      <c r="U7187" s="159"/>
      <c r="V7187" s="153"/>
      <c r="W7187" s="153"/>
      <c r="X7187" s="153"/>
      <c r="Y7187" s="10"/>
      <c r="Z7187" s="9"/>
      <c r="AA7187" s="9"/>
      <c r="AB7187" s="9"/>
    </row>
    <row r="7188" spans="1:28" outlineLevel="6" x14ac:dyDescent="0.15">
      <c r="B7188" s="6"/>
      <c r="C7188" s="6"/>
      <c r="D7188" s="6"/>
      <c r="E7188" s="6"/>
      <c r="F7188" s="6"/>
      <c r="G7188" s="6"/>
      <c r="H7188" s="6"/>
      <c r="I7188" s="6"/>
      <c r="J7188" s="6"/>
      <c r="K7188" s="6"/>
      <c r="L7188" s="6"/>
      <c r="M7188" s="6"/>
      <c r="N7188" s="9"/>
      <c r="O7188" s="9"/>
      <c r="P7188" s="6"/>
      <c r="Q7188" s="6"/>
      <c r="R7188" s="6"/>
      <c r="S7188" s="6"/>
      <c r="T7188" s="6"/>
      <c r="U7188" s="6"/>
      <c r="V7188" s="6"/>
      <c r="W7188" s="9"/>
      <c r="X7188" s="9"/>
      <c r="Y7188" s="9"/>
    </row>
    <row r="7189" spans="1:28" ht="13.5" outlineLevel="4" x14ac:dyDescent="0.25">
      <c r="A7189" s="184" t="s">
        <v>1291</v>
      </c>
      <c r="B7189" s="233">
        <v>5</v>
      </c>
      <c r="C7189" s="234"/>
      <c r="D7189" s="234"/>
      <c r="E7189" s="234"/>
      <c r="F7189" s="188"/>
      <c r="G7189" s="188"/>
      <c r="H7189" s="188"/>
      <c r="I7189" s="235" t="s">
        <v>1290</v>
      </c>
      <c r="J7189" s="236"/>
      <c r="K7189" s="237"/>
      <c r="L7189" s="237"/>
      <c r="M7189" s="237"/>
      <c r="N7189" s="188"/>
      <c r="O7189" s="186">
        <f>SUBTOTAL(9,O7190:O7313)</f>
        <v>0</v>
      </c>
      <c r="P7189" s="236" t="s">
        <v>474</v>
      </c>
      <c r="Q7189" s="236"/>
      <c r="R7189" s="237"/>
      <c r="S7189" s="187">
        <f>SUBTOTAL(9,S7190:S7313)</f>
        <v>0</v>
      </c>
      <c r="T7189" s="237"/>
      <c r="U7189" s="187">
        <f>SUBTOTAL(9,U7190:U7313)</f>
        <v>0</v>
      </c>
      <c r="V7189" s="238"/>
      <c r="W7189" s="186">
        <f>SUBTOTAL(9,W7190:W7313)</f>
        <v>0</v>
      </c>
      <c r="X7189" s="186">
        <f>SUBTOTAL(9,X7190:X7313)</f>
        <v>0</v>
      </c>
      <c r="Y7189" s="184"/>
      <c r="Z7189" s="6"/>
      <c r="AA7189" s="9"/>
      <c r="AB7189" s="9"/>
    </row>
    <row r="7190" spans="1:28" ht="13.5" outlineLevel="5" x14ac:dyDescent="0.25">
      <c r="A7190" s="189" t="s">
        <v>1289</v>
      </c>
      <c r="B7190" s="239">
        <v>6</v>
      </c>
      <c r="C7190" s="240"/>
      <c r="D7190" s="240"/>
      <c r="E7190" s="240"/>
      <c r="F7190" s="193"/>
      <c r="G7190" s="193"/>
      <c r="H7190" s="193"/>
      <c r="I7190" s="241" t="s">
        <v>1288</v>
      </c>
      <c r="J7190" s="242"/>
      <c r="K7190" s="243"/>
      <c r="L7190" s="243"/>
      <c r="M7190" s="243"/>
      <c r="N7190" s="193"/>
      <c r="O7190" s="191">
        <f>SUBTOTAL(9,O7191:O7231)</f>
        <v>0</v>
      </c>
      <c r="P7190" s="242" t="s">
        <v>475</v>
      </c>
      <c r="Q7190" s="242"/>
      <c r="R7190" s="243"/>
      <c r="S7190" s="192">
        <f>SUBTOTAL(9,S7191:S7231)</f>
        <v>0</v>
      </c>
      <c r="T7190" s="243"/>
      <c r="U7190" s="192">
        <f>SUBTOTAL(9,U7191:U7231)</f>
        <v>0</v>
      </c>
      <c r="V7190" s="244"/>
      <c r="W7190" s="191">
        <f>SUBTOTAL(9,W7191:W7231)</f>
        <v>0</v>
      </c>
      <c r="X7190" s="191">
        <f>SUBTOTAL(9,X7191:X7231)</f>
        <v>0</v>
      </c>
      <c r="Y7190" s="189"/>
      <c r="Z7190" s="6"/>
      <c r="AA7190" s="9"/>
      <c r="AB7190" s="9"/>
    </row>
    <row r="7191" spans="1:28" ht="14.25" outlineLevel="6" x14ac:dyDescent="0.15">
      <c r="B7191" s="197"/>
      <c r="C7191" s="198"/>
      <c r="D7191" s="114">
        <v>1819</v>
      </c>
      <c r="E7191" s="114"/>
      <c r="F7191" s="115"/>
      <c r="G7191" s="115" t="s">
        <v>2057</v>
      </c>
      <c r="H7191" s="115" t="s">
        <v>2056</v>
      </c>
      <c r="I7191" s="116" t="s">
        <v>2055</v>
      </c>
      <c r="J7191" s="117" t="s">
        <v>696</v>
      </c>
      <c r="K7191" s="118">
        <v>1</v>
      </c>
      <c r="L7191" s="118">
        <v>0</v>
      </c>
      <c r="M7191" s="118">
        <v>1</v>
      </c>
      <c r="N7191" s="271"/>
      <c r="O7191" s="119">
        <f>M7191*N7191</f>
        <v>0</v>
      </c>
      <c r="P7191" s="117" t="s">
        <v>697</v>
      </c>
      <c r="Q7191" s="117" t="s">
        <v>9413</v>
      </c>
      <c r="R7191" s="118"/>
      <c r="S7191" s="118">
        <f>M7191*R7191</f>
        <v>0</v>
      </c>
      <c r="T7191" s="118"/>
      <c r="U7191" s="118">
        <f>M7191*T7191</f>
        <v>0</v>
      </c>
      <c r="V7191" s="119">
        <v>21</v>
      </c>
      <c r="W7191" s="119">
        <f>O7191*(V7191/100)</f>
        <v>0</v>
      </c>
      <c r="X7191" s="119">
        <f>O7191+W7191</f>
        <v>0</v>
      </c>
      <c r="Y7191" s="120">
        <v>8</v>
      </c>
      <c r="Z7191" s="9"/>
      <c r="AA7191" s="9"/>
      <c r="AB7191" s="9"/>
    </row>
    <row r="7192" spans="1:28" ht="4.5" customHeight="1" outlineLevel="6" x14ac:dyDescent="0.15">
      <c r="B7192" s="197"/>
      <c r="C7192" s="199"/>
      <c r="D7192" s="199"/>
      <c r="E7192" s="199"/>
      <c r="F7192" s="10"/>
      <c r="G7192" s="10"/>
      <c r="H7192" s="10"/>
      <c r="I7192" s="203"/>
      <c r="J7192" s="205"/>
      <c r="K7192" s="159"/>
      <c r="L7192" s="159"/>
      <c r="M7192" s="159"/>
      <c r="N7192" s="113"/>
      <c r="O7192" s="153"/>
      <c r="P7192" s="205"/>
      <c r="Q7192" s="205"/>
      <c r="R7192" s="159"/>
      <c r="S7192" s="159"/>
      <c r="T7192" s="159"/>
      <c r="U7192" s="159"/>
      <c r="V7192" s="153"/>
      <c r="W7192" s="153"/>
      <c r="X7192" s="153"/>
      <c r="Y7192" s="10"/>
      <c r="Z7192" s="9"/>
      <c r="AA7192" s="9"/>
      <c r="AB7192" s="9"/>
    </row>
    <row r="7193" spans="1:28" ht="42.75" outlineLevel="6" x14ac:dyDescent="0.15">
      <c r="B7193" s="197"/>
      <c r="C7193" s="198"/>
      <c r="D7193" s="114">
        <v>1820</v>
      </c>
      <c r="E7193" s="114"/>
      <c r="F7193" s="115"/>
      <c r="G7193" s="115" t="s">
        <v>2054</v>
      </c>
      <c r="H7193" s="115" t="s">
        <v>2053</v>
      </c>
      <c r="I7193" s="116" t="s">
        <v>2052</v>
      </c>
      <c r="J7193" s="117" t="s">
        <v>1011</v>
      </c>
      <c r="K7193" s="118">
        <v>1</v>
      </c>
      <c r="L7193" s="118">
        <v>0</v>
      </c>
      <c r="M7193" s="118">
        <v>1</v>
      </c>
      <c r="N7193" s="271"/>
      <c r="O7193" s="119">
        <f>M7193*N7193</f>
        <v>0</v>
      </c>
      <c r="P7193" s="117" t="s">
        <v>697</v>
      </c>
      <c r="Q7193" s="117" t="s">
        <v>9413</v>
      </c>
      <c r="R7193" s="118"/>
      <c r="S7193" s="118">
        <f>M7193*R7193</f>
        <v>0</v>
      </c>
      <c r="T7193" s="118"/>
      <c r="U7193" s="118">
        <f>M7193*T7193</f>
        <v>0</v>
      </c>
      <c r="V7193" s="119">
        <v>21</v>
      </c>
      <c r="W7193" s="119">
        <f>O7193*(V7193/100)</f>
        <v>0</v>
      </c>
      <c r="X7193" s="119">
        <f>O7193+W7193</f>
        <v>0</v>
      </c>
      <c r="Y7193" s="120">
        <v>8</v>
      </c>
      <c r="Z7193" s="9"/>
      <c r="AA7193" s="9"/>
      <c r="AB7193" s="9"/>
    </row>
    <row r="7194" spans="1:28" ht="4.5" customHeight="1" outlineLevel="6" x14ac:dyDescent="0.15">
      <c r="B7194" s="197"/>
      <c r="C7194" s="199"/>
      <c r="D7194" s="199"/>
      <c r="E7194" s="199"/>
      <c r="F7194" s="10"/>
      <c r="G7194" s="10"/>
      <c r="H7194" s="10"/>
      <c r="I7194" s="203"/>
      <c r="J7194" s="205"/>
      <c r="K7194" s="159"/>
      <c r="L7194" s="159"/>
      <c r="M7194" s="159"/>
      <c r="N7194" s="113"/>
      <c r="O7194" s="153"/>
      <c r="P7194" s="205"/>
      <c r="Q7194" s="205"/>
      <c r="R7194" s="159"/>
      <c r="S7194" s="159"/>
      <c r="T7194" s="159"/>
      <c r="U7194" s="159"/>
      <c r="V7194" s="153"/>
      <c r="W7194" s="153"/>
      <c r="X7194" s="153"/>
      <c r="Y7194" s="10"/>
      <c r="Z7194" s="9"/>
      <c r="AA7194" s="9"/>
      <c r="AB7194" s="9"/>
    </row>
    <row r="7195" spans="1:28" ht="28.5" outlineLevel="6" x14ac:dyDescent="0.15">
      <c r="B7195" s="197"/>
      <c r="C7195" s="198"/>
      <c r="D7195" s="114">
        <v>1821</v>
      </c>
      <c r="E7195" s="114"/>
      <c r="F7195" s="115"/>
      <c r="G7195" s="115"/>
      <c r="H7195" s="115" t="s">
        <v>2051</v>
      </c>
      <c r="I7195" s="116" t="s">
        <v>2050</v>
      </c>
      <c r="J7195" s="117"/>
      <c r="K7195" s="118">
        <v>0</v>
      </c>
      <c r="L7195" s="118">
        <v>0</v>
      </c>
      <c r="M7195" s="118">
        <v>0</v>
      </c>
      <c r="N7195" s="271"/>
      <c r="O7195" s="119">
        <f>M7195*N7195</f>
        <v>0</v>
      </c>
      <c r="P7195" s="117" t="s">
        <v>697</v>
      </c>
      <c r="Q7195" s="117" t="s">
        <v>9413</v>
      </c>
      <c r="R7195" s="118"/>
      <c r="S7195" s="118">
        <f>M7195*R7195</f>
        <v>0</v>
      </c>
      <c r="T7195" s="118"/>
      <c r="U7195" s="118">
        <f>M7195*T7195</f>
        <v>0</v>
      </c>
      <c r="V7195" s="119">
        <v>21</v>
      </c>
      <c r="W7195" s="119">
        <f>O7195*(V7195/100)</f>
        <v>0</v>
      </c>
      <c r="X7195" s="119">
        <f>O7195+W7195</f>
        <v>0</v>
      </c>
      <c r="Y7195" s="120">
        <v>8</v>
      </c>
      <c r="Z7195" s="9"/>
      <c r="AA7195" s="9"/>
      <c r="AB7195" s="9"/>
    </row>
    <row r="7196" spans="1:28" ht="4.5" customHeight="1" outlineLevel="6" x14ac:dyDescent="0.15">
      <c r="B7196" s="197"/>
      <c r="C7196" s="199"/>
      <c r="D7196" s="199"/>
      <c r="E7196" s="199"/>
      <c r="F7196" s="10"/>
      <c r="G7196" s="10"/>
      <c r="H7196" s="10"/>
      <c r="I7196" s="203"/>
      <c r="J7196" s="205"/>
      <c r="K7196" s="159"/>
      <c r="L7196" s="159"/>
      <c r="M7196" s="159"/>
      <c r="N7196" s="113"/>
      <c r="O7196" s="153"/>
      <c r="P7196" s="205"/>
      <c r="Q7196" s="205"/>
      <c r="R7196" s="159"/>
      <c r="S7196" s="159"/>
      <c r="T7196" s="159"/>
      <c r="U7196" s="159"/>
      <c r="V7196" s="153"/>
      <c r="W7196" s="153"/>
      <c r="X7196" s="153"/>
      <c r="Y7196" s="10"/>
      <c r="Z7196" s="9"/>
      <c r="AA7196" s="9"/>
      <c r="AB7196" s="9"/>
    </row>
    <row r="7197" spans="1:28" ht="114" outlineLevel="6" x14ac:dyDescent="0.15">
      <c r="B7197" s="197"/>
      <c r="C7197" s="198"/>
      <c r="D7197" s="114">
        <v>1822</v>
      </c>
      <c r="E7197" s="114"/>
      <c r="F7197" s="115"/>
      <c r="G7197" s="115" t="s">
        <v>2049</v>
      </c>
      <c r="H7197" s="115" t="s">
        <v>2048</v>
      </c>
      <c r="I7197" s="116" t="s">
        <v>2047</v>
      </c>
      <c r="J7197" s="117" t="s">
        <v>696</v>
      </c>
      <c r="K7197" s="118">
        <v>1</v>
      </c>
      <c r="L7197" s="118">
        <v>0</v>
      </c>
      <c r="M7197" s="118">
        <v>1</v>
      </c>
      <c r="N7197" s="271"/>
      <c r="O7197" s="119">
        <f>M7197*N7197</f>
        <v>0</v>
      </c>
      <c r="P7197" s="117" t="s">
        <v>697</v>
      </c>
      <c r="Q7197" s="117" t="s">
        <v>9413</v>
      </c>
      <c r="R7197" s="118"/>
      <c r="S7197" s="118">
        <f>M7197*R7197</f>
        <v>0</v>
      </c>
      <c r="T7197" s="118"/>
      <c r="U7197" s="118">
        <f>M7197*T7197</f>
        <v>0</v>
      </c>
      <c r="V7197" s="119">
        <v>21</v>
      </c>
      <c r="W7197" s="119">
        <f>O7197*(V7197/100)</f>
        <v>0</v>
      </c>
      <c r="X7197" s="119">
        <f>O7197+W7197</f>
        <v>0</v>
      </c>
      <c r="Y7197" s="120">
        <v>8</v>
      </c>
      <c r="Z7197" s="9"/>
      <c r="AA7197" s="9"/>
      <c r="AB7197" s="9"/>
    </row>
    <row r="7198" spans="1:28" ht="4.5" customHeight="1" outlineLevel="6" x14ac:dyDescent="0.15">
      <c r="B7198" s="197"/>
      <c r="C7198" s="199"/>
      <c r="D7198" s="199"/>
      <c r="E7198" s="199"/>
      <c r="F7198" s="10"/>
      <c r="G7198" s="10"/>
      <c r="H7198" s="10"/>
      <c r="I7198" s="203"/>
      <c r="J7198" s="205"/>
      <c r="K7198" s="159"/>
      <c r="L7198" s="159"/>
      <c r="M7198" s="159"/>
      <c r="N7198" s="113"/>
      <c r="O7198" s="153"/>
      <c r="P7198" s="205"/>
      <c r="Q7198" s="205"/>
      <c r="R7198" s="159"/>
      <c r="S7198" s="159"/>
      <c r="T7198" s="159"/>
      <c r="U7198" s="159"/>
      <c r="V7198" s="153"/>
      <c r="W7198" s="153"/>
      <c r="X7198" s="153"/>
      <c r="Y7198" s="10"/>
      <c r="Z7198" s="9"/>
      <c r="AA7198" s="9"/>
      <c r="AB7198" s="9"/>
    </row>
    <row r="7199" spans="1:28" ht="14.25" outlineLevel="6" x14ac:dyDescent="0.15">
      <c r="B7199" s="197"/>
      <c r="C7199" s="198"/>
      <c r="D7199" s="114">
        <v>1823</v>
      </c>
      <c r="E7199" s="114"/>
      <c r="F7199" s="115"/>
      <c r="G7199" s="115" t="s">
        <v>2046</v>
      </c>
      <c r="H7199" s="115" t="s">
        <v>2045</v>
      </c>
      <c r="I7199" s="116" t="s">
        <v>2044</v>
      </c>
      <c r="J7199" s="117" t="s">
        <v>696</v>
      </c>
      <c r="K7199" s="118">
        <v>1</v>
      </c>
      <c r="L7199" s="118">
        <v>0</v>
      </c>
      <c r="M7199" s="118">
        <v>1</v>
      </c>
      <c r="N7199" s="271"/>
      <c r="O7199" s="119">
        <f>M7199*N7199</f>
        <v>0</v>
      </c>
      <c r="P7199" s="117" t="s">
        <v>697</v>
      </c>
      <c r="Q7199" s="117" t="s">
        <v>9413</v>
      </c>
      <c r="R7199" s="118"/>
      <c r="S7199" s="118">
        <f>M7199*R7199</f>
        <v>0</v>
      </c>
      <c r="T7199" s="118"/>
      <c r="U7199" s="118">
        <f>M7199*T7199</f>
        <v>0</v>
      </c>
      <c r="V7199" s="119">
        <v>21</v>
      </c>
      <c r="W7199" s="119">
        <f>O7199*(V7199/100)</f>
        <v>0</v>
      </c>
      <c r="X7199" s="119">
        <f>O7199+W7199</f>
        <v>0</v>
      </c>
      <c r="Y7199" s="120">
        <v>8</v>
      </c>
      <c r="Z7199" s="9"/>
      <c r="AA7199" s="9"/>
      <c r="AB7199" s="9"/>
    </row>
    <row r="7200" spans="1:28" ht="4.5" customHeight="1" outlineLevel="6" x14ac:dyDescent="0.15">
      <c r="B7200" s="197"/>
      <c r="C7200" s="199"/>
      <c r="D7200" s="199"/>
      <c r="E7200" s="199"/>
      <c r="F7200" s="10"/>
      <c r="G7200" s="10"/>
      <c r="H7200" s="10"/>
      <c r="I7200" s="203"/>
      <c r="J7200" s="205"/>
      <c r="K7200" s="159"/>
      <c r="L7200" s="159"/>
      <c r="M7200" s="159"/>
      <c r="N7200" s="113"/>
      <c r="O7200" s="153"/>
      <c r="P7200" s="205"/>
      <c r="Q7200" s="205"/>
      <c r="R7200" s="159"/>
      <c r="S7200" s="159"/>
      <c r="T7200" s="159"/>
      <c r="U7200" s="159"/>
      <c r="V7200" s="153"/>
      <c r="W7200" s="153"/>
      <c r="X7200" s="153"/>
      <c r="Y7200" s="10"/>
      <c r="Z7200" s="9"/>
      <c r="AA7200" s="9"/>
      <c r="AB7200" s="9"/>
    </row>
    <row r="7201" spans="2:28" ht="28.5" outlineLevel="6" x14ac:dyDescent="0.15">
      <c r="B7201" s="197"/>
      <c r="C7201" s="198"/>
      <c r="D7201" s="114">
        <v>1824</v>
      </c>
      <c r="E7201" s="114"/>
      <c r="F7201" s="115"/>
      <c r="G7201" s="115" t="s">
        <v>2043</v>
      </c>
      <c r="H7201" s="115" t="s">
        <v>2042</v>
      </c>
      <c r="I7201" s="116" t="s">
        <v>2041</v>
      </c>
      <c r="J7201" s="117" t="s">
        <v>696</v>
      </c>
      <c r="K7201" s="118">
        <v>1</v>
      </c>
      <c r="L7201" s="118">
        <v>0</v>
      </c>
      <c r="M7201" s="118">
        <v>1</v>
      </c>
      <c r="N7201" s="271"/>
      <c r="O7201" s="119">
        <f>M7201*N7201</f>
        <v>0</v>
      </c>
      <c r="P7201" s="117" t="s">
        <v>697</v>
      </c>
      <c r="Q7201" s="117" t="s">
        <v>9413</v>
      </c>
      <c r="R7201" s="118"/>
      <c r="S7201" s="118">
        <f>M7201*R7201</f>
        <v>0</v>
      </c>
      <c r="T7201" s="118"/>
      <c r="U7201" s="118">
        <f>M7201*T7201</f>
        <v>0</v>
      </c>
      <c r="V7201" s="119">
        <v>21</v>
      </c>
      <c r="W7201" s="119">
        <f>O7201*(V7201/100)</f>
        <v>0</v>
      </c>
      <c r="X7201" s="119">
        <f>O7201+W7201</f>
        <v>0</v>
      </c>
      <c r="Y7201" s="120">
        <v>8</v>
      </c>
      <c r="Z7201" s="9"/>
      <c r="AA7201" s="9"/>
      <c r="AB7201" s="9"/>
    </row>
    <row r="7202" spans="2:28" ht="4.5" customHeight="1" outlineLevel="6" x14ac:dyDescent="0.15">
      <c r="B7202" s="197"/>
      <c r="C7202" s="199"/>
      <c r="D7202" s="199"/>
      <c r="E7202" s="199"/>
      <c r="F7202" s="10"/>
      <c r="G7202" s="10"/>
      <c r="H7202" s="10"/>
      <c r="I7202" s="203"/>
      <c r="J7202" s="205"/>
      <c r="K7202" s="159"/>
      <c r="L7202" s="159"/>
      <c r="M7202" s="159"/>
      <c r="N7202" s="113"/>
      <c r="O7202" s="153"/>
      <c r="P7202" s="205"/>
      <c r="Q7202" s="205"/>
      <c r="R7202" s="159"/>
      <c r="S7202" s="159"/>
      <c r="T7202" s="159"/>
      <c r="U7202" s="159"/>
      <c r="V7202" s="153"/>
      <c r="W7202" s="153"/>
      <c r="X7202" s="153"/>
      <c r="Y7202" s="10"/>
      <c r="Z7202" s="9"/>
      <c r="AA7202" s="9"/>
      <c r="AB7202" s="9"/>
    </row>
    <row r="7203" spans="2:28" ht="71.25" outlineLevel="6" x14ac:dyDescent="0.15">
      <c r="B7203" s="197"/>
      <c r="C7203" s="198"/>
      <c r="D7203" s="114">
        <v>1825</v>
      </c>
      <c r="E7203" s="114"/>
      <c r="F7203" s="115"/>
      <c r="G7203" s="115" t="s">
        <v>2040</v>
      </c>
      <c r="H7203" s="115" t="s">
        <v>2039</v>
      </c>
      <c r="I7203" s="116" t="s">
        <v>2038</v>
      </c>
      <c r="J7203" s="117" t="s">
        <v>696</v>
      </c>
      <c r="K7203" s="118">
        <v>1</v>
      </c>
      <c r="L7203" s="118">
        <v>0</v>
      </c>
      <c r="M7203" s="118">
        <v>1</v>
      </c>
      <c r="N7203" s="271"/>
      <c r="O7203" s="119">
        <f>M7203*N7203</f>
        <v>0</v>
      </c>
      <c r="P7203" s="117" t="s">
        <v>697</v>
      </c>
      <c r="Q7203" s="117" t="s">
        <v>9413</v>
      </c>
      <c r="R7203" s="118"/>
      <c r="S7203" s="118">
        <f>M7203*R7203</f>
        <v>0</v>
      </c>
      <c r="T7203" s="118"/>
      <c r="U7203" s="118">
        <f>M7203*T7203</f>
        <v>0</v>
      </c>
      <c r="V7203" s="119">
        <v>21</v>
      </c>
      <c r="W7203" s="119">
        <f>O7203*(V7203/100)</f>
        <v>0</v>
      </c>
      <c r="X7203" s="119">
        <f>O7203+W7203</f>
        <v>0</v>
      </c>
      <c r="Y7203" s="120">
        <v>8</v>
      </c>
      <c r="Z7203" s="9"/>
      <c r="AA7203" s="9"/>
      <c r="AB7203" s="9"/>
    </row>
    <row r="7204" spans="2:28" ht="4.5" customHeight="1" outlineLevel="6" x14ac:dyDescent="0.15">
      <c r="B7204" s="197"/>
      <c r="C7204" s="199"/>
      <c r="D7204" s="199"/>
      <c r="E7204" s="199"/>
      <c r="F7204" s="10"/>
      <c r="G7204" s="10"/>
      <c r="H7204" s="10"/>
      <c r="I7204" s="203"/>
      <c r="J7204" s="205"/>
      <c r="K7204" s="159"/>
      <c r="L7204" s="159"/>
      <c r="M7204" s="159"/>
      <c r="N7204" s="113"/>
      <c r="O7204" s="153"/>
      <c r="P7204" s="205"/>
      <c r="Q7204" s="205"/>
      <c r="R7204" s="159"/>
      <c r="S7204" s="159"/>
      <c r="T7204" s="159"/>
      <c r="U7204" s="159"/>
      <c r="V7204" s="153"/>
      <c r="W7204" s="153"/>
      <c r="X7204" s="153"/>
      <c r="Y7204" s="10"/>
      <c r="Z7204" s="9"/>
      <c r="AA7204" s="9"/>
      <c r="AB7204" s="9"/>
    </row>
    <row r="7205" spans="2:28" ht="14.25" outlineLevel="6" x14ac:dyDescent="0.15">
      <c r="B7205" s="197"/>
      <c r="C7205" s="198"/>
      <c r="D7205" s="114">
        <v>1826</v>
      </c>
      <c r="E7205" s="114"/>
      <c r="F7205" s="115"/>
      <c r="G7205" s="115" t="s">
        <v>2037</v>
      </c>
      <c r="H7205" s="115" t="s">
        <v>2036</v>
      </c>
      <c r="I7205" s="116" t="s">
        <v>2035</v>
      </c>
      <c r="J7205" s="117" t="s">
        <v>696</v>
      </c>
      <c r="K7205" s="118">
        <v>1</v>
      </c>
      <c r="L7205" s="118">
        <v>0</v>
      </c>
      <c r="M7205" s="118">
        <v>1</v>
      </c>
      <c r="N7205" s="271"/>
      <c r="O7205" s="119">
        <f>M7205*N7205</f>
        <v>0</v>
      </c>
      <c r="P7205" s="117" t="s">
        <v>697</v>
      </c>
      <c r="Q7205" s="117" t="s">
        <v>9413</v>
      </c>
      <c r="R7205" s="118"/>
      <c r="S7205" s="118">
        <f>M7205*R7205</f>
        <v>0</v>
      </c>
      <c r="T7205" s="118"/>
      <c r="U7205" s="118">
        <f>M7205*T7205</f>
        <v>0</v>
      </c>
      <c r="V7205" s="119">
        <v>21</v>
      </c>
      <c r="W7205" s="119">
        <f>O7205*(V7205/100)</f>
        <v>0</v>
      </c>
      <c r="X7205" s="119">
        <f>O7205+W7205</f>
        <v>0</v>
      </c>
      <c r="Y7205" s="120">
        <v>8</v>
      </c>
      <c r="Z7205" s="9"/>
      <c r="AA7205" s="9"/>
      <c r="AB7205" s="9"/>
    </row>
    <row r="7206" spans="2:28" ht="4.5" customHeight="1" outlineLevel="6" x14ac:dyDescent="0.15">
      <c r="B7206" s="197"/>
      <c r="C7206" s="199"/>
      <c r="D7206" s="199"/>
      <c r="E7206" s="199"/>
      <c r="F7206" s="10"/>
      <c r="G7206" s="10"/>
      <c r="H7206" s="10"/>
      <c r="I7206" s="203"/>
      <c r="J7206" s="205"/>
      <c r="K7206" s="159"/>
      <c r="L7206" s="159"/>
      <c r="M7206" s="159"/>
      <c r="N7206" s="113"/>
      <c r="O7206" s="153"/>
      <c r="P7206" s="205"/>
      <c r="Q7206" s="205"/>
      <c r="R7206" s="159"/>
      <c r="S7206" s="159"/>
      <c r="T7206" s="159"/>
      <c r="U7206" s="159"/>
      <c r="V7206" s="153"/>
      <c r="W7206" s="153"/>
      <c r="X7206" s="153"/>
      <c r="Y7206" s="10"/>
      <c r="Z7206" s="9"/>
      <c r="AA7206" s="9"/>
      <c r="AB7206" s="9"/>
    </row>
    <row r="7207" spans="2:28" ht="14.25" outlineLevel="6" x14ac:dyDescent="0.15">
      <c r="B7207" s="197"/>
      <c r="C7207" s="198"/>
      <c r="D7207" s="114">
        <v>1827</v>
      </c>
      <c r="E7207" s="114"/>
      <c r="F7207" s="115"/>
      <c r="G7207" s="115" t="s">
        <v>2034</v>
      </c>
      <c r="H7207" s="115" t="s">
        <v>2033</v>
      </c>
      <c r="I7207" s="116" t="s">
        <v>2032</v>
      </c>
      <c r="J7207" s="117" t="s">
        <v>696</v>
      </c>
      <c r="K7207" s="118">
        <v>1</v>
      </c>
      <c r="L7207" s="118">
        <v>0</v>
      </c>
      <c r="M7207" s="118">
        <v>1</v>
      </c>
      <c r="N7207" s="271"/>
      <c r="O7207" s="119">
        <f>M7207*N7207</f>
        <v>0</v>
      </c>
      <c r="P7207" s="117" t="s">
        <v>697</v>
      </c>
      <c r="Q7207" s="117" t="s">
        <v>9413</v>
      </c>
      <c r="R7207" s="118"/>
      <c r="S7207" s="118">
        <f>M7207*R7207</f>
        <v>0</v>
      </c>
      <c r="T7207" s="118"/>
      <c r="U7207" s="118">
        <f>M7207*T7207</f>
        <v>0</v>
      </c>
      <c r="V7207" s="119">
        <v>21</v>
      </c>
      <c r="W7207" s="119">
        <f>O7207*(V7207/100)</f>
        <v>0</v>
      </c>
      <c r="X7207" s="119">
        <f>O7207+W7207</f>
        <v>0</v>
      </c>
      <c r="Y7207" s="120">
        <v>8</v>
      </c>
      <c r="Z7207" s="9"/>
      <c r="AA7207" s="9"/>
      <c r="AB7207" s="9"/>
    </row>
    <row r="7208" spans="2:28" ht="4.5" customHeight="1" outlineLevel="6" x14ac:dyDescent="0.15">
      <c r="B7208" s="197"/>
      <c r="C7208" s="199"/>
      <c r="D7208" s="199"/>
      <c r="E7208" s="199"/>
      <c r="F7208" s="10"/>
      <c r="G7208" s="10"/>
      <c r="H7208" s="10"/>
      <c r="I7208" s="203"/>
      <c r="J7208" s="205"/>
      <c r="K7208" s="159"/>
      <c r="L7208" s="159"/>
      <c r="M7208" s="159"/>
      <c r="N7208" s="113"/>
      <c r="O7208" s="153"/>
      <c r="P7208" s="205"/>
      <c r="Q7208" s="205"/>
      <c r="R7208" s="159"/>
      <c r="S7208" s="159"/>
      <c r="T7208" s="159"/>
      <c r="U7208" s="159"/>
      <c r="V7208" s="153"/>
      <c r="W7208" s="153"/>
      <c r="X7208" s="153"/>
      <c r="Y7208" s="10"/>
      <c r="Z7208" s="9"/>
      <c r="AA7208" s="9"/>
      <c r="AB7208" s="9"/>
    </row>
    <row r="7209" spans="2:28" ht="14.25" outlineLevel="6" x14ac:dyDescent="0.15">
      <c r="B7209" s="197"/>
      <c r="C7209" s="198"/>
      <c r="D7209" s="114">
        <v>1828</v>
      </c>
      <c r="E7209" s="114"/>
      <c r="F7209" s="115"/>
      <c r="G7209" s="115" t="s">
        <v>2031</v>
      </c>
      <c r="H7209" s="115" t="s">
        <v>2030</v>
      </c>
      <c r="I7209" s="116" t="s">
        <v>2029</v>
      </c>
      <c r="J7209" s="117" t="s">
        <v>696</v>
      </c>
      <c r="K7209" s="118">
        <v>1</v>
      </c>
      <c r="L7209" s="118">
        <v>0</v>
      </c>
      <c r="M7209" s="118">
        <v>1</v>
      </c>
      <c r="N7209" s="271"/>
      <c r="O7209" s="119">
        <f>M7209*N7209</f>
        <v>0</v>
      </c>
      <c r="P7209" s="117" t="s">
        <v>697</v>
      </c>
      <c r="Q7209" s="117" t="s">
        <v>9413</v>
      </c>
      <c r="R7209" s="118"/>
      <c r="S7209" s="118">
        <f>M7209*R7209</f>
        <v>0</v>
      </c>
      <c r="T7209" s="118"/>
      <c r="U7209" s="118">
        <f>M7209*T7209</f>
        <v>0</v>
      </c>
      <c r="V7209" s="119">
        <v>21</v>
      </c>
      <c r="W7209" s="119">
        <f>O7209*(V7209/100)</f>
        <v>0</v>
      </c>
      <c r="X7209" s="119">
        <f>O7209+W7209</f>
        <v>0</v>
      </c>
      <c r="Y7209" s="120">
        <v>8</v>
      </c>
      <c r="Z7209" s="9"/>
      <c r="AA7209" s="9"/>
      <c r="AB7209" s="9"/>
    </row>
    <row r="7210" spans="2:28" ht="4.5" customHeight="1" outlineLevel="6" x14ac:dyDescent="0.15">
      <c r="B7210" s="197"/>
      <c r="C7210" s="199"/>
      <c r="D7210" s="199"/>
      <c r="E7210" s="199"/>
      <c r="F7210" s="10"/>
      <c r="G7210" s="10"/>
      <c r="H7210" s="10"/>
      <c r="I7210" s="203"/>
      <c r="J7210" s="205"/>
      <c r="K7210" s="159"/>
      <c r="L7210" s="159"/>
      <c r="M7210" s="159"/>
      <c r="N7210" s="113"/>
      <c r="O7210" s="153"/>
      <c r="P7210" s="205"/>
      <c r="Q7210" s="205"/>
      <c r="R7210" s="159"/>
      <c r="S7210" s="159"/>
      <c r="T7210" s="159"/>
      <c r="U7210" s="159"/>
      <c r="V7210" s="153"/>
      <c r="W7210" s="153"/>
      <c r="X7210" s="153"/>
      <c r="Y7210" s="10"/>
      <c r="Z7210" s="9"/>
      <c r="AA7210" s="9"/>
      <c r="AB7210" s="9"/>
    </row>
    <row r="7211" spans="2:28" ht="114" outlineLevel="6" x14ac:dyDescent="0.15">
      <c r="B7211" s="197"/>
      <c r="C7211" s="198"/>
      <c r="D7211" s="114">
        <v>1829</v>
      </c>
      <c r="E7211" s="114"/>
      <c r="F7211" s="115"/>
      <c r="G7211" s="115" t="s">
        <v>2028</v>
      </c>
      <c r="H7211" s="115" t="s">
        <v>2027</v>
      </c>
      <c r="I7211" s="116" t="s">
        <v>2026</v>
      </c>
      <c r="J7211" s="117" t="s">
        <v>696</v>
      </c>
      <c r="K7211" s="118">
        <v>1</v>
      </c>
      <c r="L7211" s="118">
        <v>0</v>
      </c>
      <c r="M7211" s="118">
        <v>1</v>
      </c>
      <c r="N7211" s="271"/>
      <c r="O7211" s="119">
        <f>M7211*N7211</f>
        <v>0</v>
      </c>
      <c r="P7211" s="117" t="s">
        <v>697</v>
      </c>
      <c r="Q7211" s="117" t="s">
        <v>9413</v>
      </c>
      <c r="R7211" s="118"/>
      <c r="S7211" s="118">
        <f>M7211*R7211</f>
        <v>0</v>
      </c>
      <c r="T7211" s="118"/>
      <c r="U7211" s="118">
        <f>M7211*T7211</f>
        <v>0</v>
      </c>
      <c r="V7211" s="119">
        <v>21</v>
      </c>
      <c r="W7211" s="119">
        <f>O7211*(V7211/100)</f>
        <v>0</v>
      </c>
      <c r="X7211" s="119">
        <f>O7211+W7211</f>
        <v>0</v>
      </c>
      <c r="Y7211" s="120">
        <v>8</v>
      </c>
      <c r="Z7211" s="9"/>
      <c r="AA7211" s="9"/>
      <c r="AB7211" s="9"/>
    </row>
    <row r="7212" spans="2:28" ht="4.5" customHeight="1" outlineLevel="6" x14ac:dyDescent="0.15">
      <c r="B7212" s="197"/>
      <c r="C7212" s="199"/>
      <c r="D7212" s="199"/>
      <c r="E7212" s="199"/>
      <c r="F7212" s="10"/>
      <c r="G7212" s="10"/>
      <c r="H7212" s="10"/>
      <c r="I7212" s="203"/>
      <c r="J7212" s="205"/>
      <c r="K7212" s="159"/>
      <c r="L7212" s="159"/>
      <c r="M7212" s="159"/>
      <c r="N7212" s="113"/>
      <c r="O7212" s="153"/>
      <c r="P7212" s="205"/>
      <c r="Q7212" s="205"/>
      <c r="R7212" s="159"/>
      <c r="S7212" s="159"/>
      <c r="T7212" s="159"/>
      <c r="U7212" s="159"/>
      <c r="V7212" s="153"/>
      <c r="W7212" s="153"/>
      <c r="X7212" s="153"/>
      <c r="Y7212" s="10"/>
      <c r="Z7212" s="9"/>
      <c r="AA7212" s="9"/>
      <c r="AB7212" s="9"/>
    </row>
    <row r="7213" spans="2:28" ht="14.25" outlineLevel="6" x14ac:dyDescent="0.15">
      <c r="B7213" s="197"/>
      <c r="C7213" s="198"/>
      <c r="D7213" s="114">
        <v>1830</v>
      </c>
      <c r="E7213" s="114"/>
      <c r="F7213" s="115"/>
      <c r="G7213" s="115" t="s">
        <v>2025</v>
      </c>
      <c r="H7213" s="115" t="s">
        <v>2024</v>
      </c>
      <c r="I7213" s="116" t="s">
        <v>2023</v>
      </c>
      <c r="J7213" s="117" t="s">
        <v>696</v>
      </c>
      <c r="K7213" s="118">
        <v>2</v>
      </c>
      <c r="L7213" s="118">
        <v>0</v>
      </c>
      <c r="M7213" s="118">
        <v>2</v>
      </c>
      <c r="N7213" s="271"/>
      <c r="O7213" s="119">
        <f>M7213*N7213</f>
        <v>0</v>
      </c>
      <c r="P7213" s="117" t="s">
        <v>697</v>
      </c>
      <c r="Q7213" s="117" t="s">
        <v>9413</v>
      </c>
      <c r="R7213" s="118"/>
      <c r="S7213" s="118">
        <f>M7213*R7213</f>
        <v>0</v>
      </c>
      <c r="T7213" s="118"/>
      <c r="U7213" s="118">
        <f>M7213*T7213</f>
        <v>0</v>
      </c>
      <c r="V7213" s="119">
        <v>21</v>
      </c>
      <c r="W7213" s="119">
        <f>O7213*(V7213/100)</f>
        <v>0</v>
      </c>
      <c r="X7213" s="119">
        <f>O7213+W7213</f>
        <v>0</v>
      </c>
      <c r="Y7213" s="120">
        <v>8</v>
      </c>
      <c r="Z7213" s="9"/>
      <c r="AA7213" s="9"/>
      <c r="AB7213" s="9"/>
    </row>
    <row r="7214" spans="2:28" ht="4.5" customHeight="1" outlineLevel="6" x14ac:dyDescent="0.15">
      <c r="B7214" s="197"/>
      <c r="C7214" s="199"/>
      <c r="D7214" s="199"/>
      <c r="E7214" s="199"/>
      <c r="F7214" s="10"/>
      <c r="G7214" s="10"/>
      <c r="H7214" s="10"/>
      <c r="I7214" s="203"/>
      <c r="J7214" s="205"/>
      <c r="K7214" s="159"/>
      <c r="L7214" s="159"/>
      <c r="M7214" s="159"/>
      <c r="N7214" s="113"/>
      <c r="O7214" s="153"/>
      <c r="P7214" s="205"/>
      <c r="Q7214" s="205"/>
      <c r="R7214" s="159"/>
      <c r="S7214" s="159"/>
      <c r="T7214" s="159"/>
      <c r="U7214" s="159"/>
      <c r="V7214" s="153"/>
      <c r="W7214" s="153"/>
      <c r="X7214" s="153"/>
      <c r="Y7214" s="10"/>
      <c r="Z7214" s="9"/>
      <c r="AA7214" s="9"/>
      <c r="AB7214" s="9"/>
    </row>
    <row r="7215" spans="2:28" ht="28.5" outlineLevel="6" x14ac:dyDescent="0.15">
      <c r="B7215" s="197"/>
      <c r="C7215" s="198"/>
      <c r="D7215" s="114">
        <v>1831</v>
      </c>
      <c r="E7215" s="114"/>
      <c r="F7215" s="115"/>
      <c r="G7215" s="115" t="s">
        <v>2022</v>
      </c>
      <c r="H7215" s="115" t="s">
        <v>2021</v>
      </c>
      <c r="I7215" s="116" t="s">
        <v>2020</v>
      </c>
      <c r="J7215" s="117" t="s">
        <v>1011</v>
      </c>
      <c r="K7215" s="118">
        <v>1</v>
      </c>
      <c r="L7215" s="118">
        <v>0</v>
      </c>
      <c r="M7215" s="118">
        <v>1</v>
      </c>
      <c r="N7215" s="271"/>
      <c r="O7215" s="119">
        <f>M7215*N7215</f>
        <v>0</v>
      </c>
      <c r="P7215" s="117" t="s">
        <v>697</v>
      </c>
      <c r="Q7215" s="117" t="s">
        <v>9413</v>
      </c>
      <c r="R7215" s="118"/>
      <c r="S7215" s="118">
        <f>M7215*R7215</f>
        <v>0</v>
      </c>
      <c r="T7215" s="118"/>
      <c r="U7215" s="118">
        <f>M7215*T7215</f>
        <v>0</v>
      </c>
      <c r="V7215" s="119">
        <v>21</v>
      </c>
      <c r="W7215" s="119">
        <f>O7215*(V7215/100)</f>
        <v>0</v>
      </c>
      <c r="X7215" s="119">
        <f>O7215+W7215</f>
        <v>0</v>
      </c>
      <c r="Y7215" s="120">
        <v>8</v>
      </c>
      <c r="Z7215" s="9"/>
      <c r="AA7215" s="9"/>
      <c r="AB7215" s="9"/>
    </row>
    <row r="7216" spans="2:28" ht="4.5" customHeight="1" outlineLevel="6" x14ac:dyDescent="0.15">
      <c r="B7216" s="197"/>
      <c r="C7216" s="199"/>
      <c r="D7216" s="199"/>
      <c r="E7216" s="199"/>
      <c r="F7216" s="10"/>
      <c r="G7216" s="10"/>
      <c r="H7216" s="10"/>
      <c r="I7216" s="203"/>
      <c r="J7216" s="205"/>
      <c r="K7216" s="159"/>
      <c r="L7216" s="159"/>
      <c r="M7216" s="159"/>
      <c r="N7216" s="113"/>
      <c r="O7216" s="153"/>
      <c r="P7216" s="205"/>
      <c r="Q7216" s="205"/>
      <c r="R7216" s="159"/>
      <c r="S7216" s="159"/>
      <c r="T7216" s="159"/>
      <c r="U7216" s="159"/>
      <c r="V7216" s="153"/>
      <c r="W7216" s="153"/>
      <c r="X7216" s="153"/>
      <c r="Y7216" s="10"/>
      <c r="Z7216" s="9"/>
      <c r="AA7216" s="9"/>
      <c r="AB7216" s="9"/>
    </row>
    <row r="7217" spans="1:28" ht="14.25" outlineLevel="6" x14ac:dyDescent="0.15">
      <c r="B7217" s="197"/>
      <c r="C7217" s="198"/>
      <c r="D7217" s="114">
        <v>1832</v>
      </c>
      <c r="E7217" s="114"/>
      <c r="F7217" s="115"/>
      <c r="G7217" s="115"/>
      <c r="H7217" s="115" t="s">
        <v>2019</v>
      </c>
      <c r="I7217" s="116" t="s">
        <v>1198</v>
      </c>
      <c r="J7217" s="117"/>
      <c r="K7217" s="118">
        <v>0</v>
      </c>
      <c r="L7217" s="118">
        <v>0</v>
      </c>
      <c r="M7217" s="118">
        <v>0</v>
      </c>
      <c r="N7217" s="271"/>
      <c r="O7217" s="119">
        <f>M7217*N7217</f>
        <v>0</v>
      </c>
      <c r="P7217" s="117" t="s">
        <v>697</v>
      </c>
      <c r="Q7217" s="117" t="s">
        <v>9413</v>
      </c>
      <c r="R7217" s="118"/>
      <c r="S7217" s="118">
        <f>M7217*R7217</f>
        <v>0</v>
      </c>
      <c r="T7217" s="118"/>
      <c r="U7217" s="118">
        <f>M7217*T7217</f>
        <v>0</v>
      </c>
      <c r="V7217" s="119">
        <v>21</v>
      </c>
      <c r="W7217" s="119">
        <f>O7217*(V7217/100)</f>
        <v>0</v>
      </c>
      <c r="X7217" s="119">
        <f>O7217+W7217</f>
        <v>0</v>
      </c>
      <c r="Y7217" s="120">
        <v>8</v>
      </c>
      <c r="Z7217" s="9"/>
      <c r="AA7217" s="9"/>
      <c r="AB7217" s="9"/>
    </row>
    <row r="7218" spans="1:28" ht="4.5" customHeight="1" outlineLevel="6" x14ac:dyDescent="0.15">
      <c r="B7218" s="197"/>
      <c r="C7218" s="199"/>
      <c r="D7218" s="199"/>
      <c r="E7218" s="199"/>
      <c r="F7218" s="10"/>
      <c r="G7218" s="10"/>
      <c r="H7218" s="10"/>
      <c r="I7218" s="203"/>
      <c r="J7218" s="205"/>
      <c r="K7218" s="159"/>
      <c r="L7218" s="159"/>
      <c r="M7218" s="159"/>
      <c r="N7218" s="113"/>
      <c r="O7218" s="153"/>
      <c r="P7218" s="205"/>
      <c r="Q7218" s="205"/>
      <c r="R7218" s="159"/>
      <c r="S7218" s="159"/>
      <c r="T7218" s="159"/>
      <c r="U7218" s="159"/>
      <c r="V7218" s="153"/>
      <c r="W7218" s="153"/>
      <c r="X7218" s="153"/>
      <c r="Y7218" s="10"/>
      <c r="Z7218" s="9"/>
      <c r="AA7218" s="9"/>
      <c r="AB7218" s="9"/>
    </row>
    <row r="7219" spans="1:28" ht="128.25" outlineLevel="6" x14ac:dyDescent="0.15">
      <c r="B7219" s="197"/>
      <c r="C7219" s="198"/>
      <c r="D7219" s="114">
        <v>1833</v>
      </c>
      <c r="E7219" s="114"/>
      <c r="F7219" s="115"/>
      <c r="G7219" s="115" t="s">
        <v>2018</v>
      </c>
      <c r="H7219" s="115" t="s">
        <v>2017</v>
      </c>
      <c r="I7219" s="116" t="s">
        <v>1200</v>
      </c>
      <c r="J7219" s="117" t="s">
        <v>696</v>
      </c>
      <c r="K7219" s="118">
        <v>141</v>
      </c>
      <c r="L7219" s="118">
        <v>0</v>
      </c>
      <c r="M7219" s="118">
        <v>141</v>
      </c>
      <c r="N7219" s="271"/>
      <c r="O7219" s="119">
        <f>M7219*N7219</f>
        <v>0</v>
      </c>
      <c r="P7219" s="117" t="s">
        <v>697</v>
      </c>
      <c r="Q7219" s="117" t="s">
        <v>9413</v>
      </c>
      <c r="R7219" s="118"/>
      <c r="S7219" s="118">
        <f>M7219*R7219</f>
        <v>0</v>
      </c>
      <c r="T7219" s="118"/>
      <c r="U7219" s="118">
        <f>M7219*T7219</f>
        <v>0</v>
      </c>
      <c r="V7219" s="119">
        <v>21</v>
      </c>
      <c r="W7219" s="119">
        <f>O7219*(V7219/100)</f>
        <v>0</v>
      </c>
      <c r="X7219" s="119">
        <f>O7219+W7219</f>
        <v>0</v>
      </c>
      <c r="Y7219" s="120">
        <v>8</v>
      </c>
      <c r="Z7219" s="9"/>
      <c r="AA7219" s="9"/>
      <c r="AB7219" s="9"/>
    </row>
    <row r="7220" spans="1:28" ht="4.5" customHeight="1" outlineLevel="6" x14ac:dyDescent="0.15">
      <c r="B7220" s="197"/>
      <c r="C7220" s="199"/>
      <c r="D7220" s="199"/>
      <c r="E7220" s="199"/>
      <c r="F7220" s="10"/>
      <c r="G7220" s="10"/>
      <c r="H7220" s="10"/>
      <c r="I7220" s="203"/>
      <c r="J7220" s="205"/>
      <c r="K7220" s="159"/>
      <c r="L7220" s="159"/>
      <c r="M7220" s="159"/>
      <c r="N7220" s="113"/>
      <c r="O7220" s="153"/>
      <c r="P7220" s="205"/>
      <c r="Q7220" s="205"/>
      <c r="R7220" s="159"/>
      <c r="S7220" s="159"/>
      <c r="T7220" s="159"/>
      <c r="U7220" s="159"/>
      <c r="V7220" s="153"/>
      <c r="W7220" s="153"/>
      <c r="X7220" s="153"/>
      <c r="Y7220" s="10"/>
      <c r="Z7220" s="9"/>
      <c r="AA7220" s="9"/>
      <c r="AB7220" s="9"/>
    </row>
    <row r="7221" spans="1:28" ht="156.75" outlineLevel="6" x14ac:dyDescent="0.15">
      <c r="B7221" s="197"/>
      <c r="C7221" s="198"/>
      <c r="D7221" s="114">
        <v>1834</v>
      </c>
      <c r="E7221" s="114"/>
      <c r="F7221" s="115"/>
      <c r="G7221" s="115" t="s">
        <v>2016</v>
      </c>
      <c r="H7221" s="115" t="s">
        <v>2015</v>
      </c>
      <c r="I7221" s="116" t="s">
        <v>2014</v>
      </c>
      <c r="J7221" s="117" t="s">
        <v>696</v>
      </c>
      <c r="K7221" s="118">
        <v>44</v>
      </c>
      <c r="L7221" s="118">
        <v>0</v>
      </c>
      <c r="M7221" s="118">
        <v>44</v>
      </c>
      <c r="N7221" s="271"/>
      <c r="O7221" s="119">
        <f>M7221*N7221</f>
        <v>0</v>
      </c>
      <c r="P7221" s="117" t="s">
        <v>697</v>
      </c>
      <c r="Q7221" s="117" t="s">
        <v>9413</v>
      </c>
      <c r="R7221" s="118"/>
      <c r="S7221" s="118">
        <f>M7221*R7221</f>
        <v>0</v>
      </c>
      <c r="T7221" s="118"/>
      <c r="U7221" s="118">
        <f>M7221*T7221</f>
        <v>0</v>
      </c>
      <c r="V7221" s="119">
        <v>21</v>
      </c>
      <c r="W7221" s="119">
        <f>O7221*(V7221/100)</f>
        <v>0</v>
      </c>
      <c r="X7221" s="119">
        <f>O7221+W7221</f>
        <v>0</v>
      </c>
      <c r="Y7221" s="120">
        <v>8</v>
      </c>
      <c r="Z7221" s="9"/>
      <c r="AA7221" s="9"/>
      <c r="AB7221" s="9"/>
    </row>
    <row r="7222" spans="1:28" ht="4.5" customHeight="1" outlineLevel="6" x14ac:dyDescent="0.15">
      <c r="B7222" s="197"/>
      <c r="C7222" s="199"/>
      <c r="D7222" s="199"/>
      <c r="E7222" s="199"/>
      <c r="F7222" s="10"/>
      <c r="G7222" s="10"/>
      <c r="H7222" s="10"/>
      <c r="I7222" s="203"/>
      <c r="J7222" s="205"/>
      <c r="K7222" s="159"/>
      <c r="L7222" s="159"/>
      <c r="M7222" s="159"/>
      <c r="N7222" s="113"/>
      <c r="O7222" s="153"/>
      <c r="P7222" s="205"/>
      <c r="Q7222" s="205"/>
      <c r="R7222" s="159"/>
      <c r="S7222" s="159"/>
      <c r="T7222" s="159"/>
      <c r="U7222" s="159"/>
      <c r="V7222" s="153"/>
      <c r="W7222" s="153"/>
      <c r="X7222" s="153"/>
      <c r="Y7222" s="10"/>
      <c r="Z7222" s="9"/>
      <c r="AA7222" s="9"/>
      <c r="AB7222" s="9"/>
    </row>
    <row r="7223" spans="1:28" ht="142.5" outlineLevel="6" x14ac:dyDescent="0.15">
      <c r="B7223" s="197"/>
      <c r="C7223" s="198"/>
      <c r="D7223" s="114">
        <v>1835</v>
      </c>
      <c r="E7223" s="114"/>
      <c r="F7223" s="115"/>
      <c r="G7223" s="115" t="s">
        <v>2013</v>
      </c>
      <c r="H7223" s="115" t="s">
        <v>2012</v>
      </c>
      <c r="I7223" s="116" t="s">
        <v>2011</v>
      </c>
      <c r="J7223" s="117" t="s">
        <v>696</v>
      </c>
      <c r="K7223" s="118">
        <v>1</v>
      </c>
      <c r="L7223" s="118">
        <v>0</v>
      </c>
      <c r="M7223" s="118">
        <v>1</v>
      </c>
      <c r="N7223" s="271"/>
      <c r="O7223" s="119">
        <f>M7223*N7223</f>
        <v>0</v>
      </c>
      <c r="P7223" s="117" t="s">
        <v>697</v>
      </c>
      <c r="Q7223" s="117" t="s">
        <v>9413</v>
      </c>
      <c r="R7223" s="118"/>
      <c r="S7223" s="118">
        <f>M7223*R7223</f>
        <v>0</v>
      </c>
      <c r="T7223" s="118"/>
      <c r="U7223" s="118">
        <f>M7223*T7223</f>
        <v>0</v>
      </c>
      <c r="V7223" s="119">
        <v>21</v>
      </c>
      <c r="W7223" s="119">
        <f>O7223*(V7223/100)</f>
        <v>0</v>
      </c>
      <c r="X7223" s="119">
        <f>O7223+W7223</f>
        <v>0</v>
      </c>
      <c r="Y7223" s="120">
        <v>8</v>
      </c>
      <c r="Z7223" s="9"/>
      <c r="AA7223" s="9"/>
      <c r="AB7223" s="9"/>
    </row>
    <row r="7224" spans="1:28" ht="4.5" customHeight="1" outlineLevel="6" x14ac:dyDescent="0.15">
      <c r="B7224" s="197"/>
      <c r="C7224" s="199"/>
      <c r="D7224" s="199"/>
      <c r="E7224" s="199"/>
      <c r="F7224" s="10"/>
      <c r="G7224" s="10"/>
      <c r="H7224" s="10"/>
      <c r="I7224" s="203"/>
      <c r="J7224" s="205"/>
      <c r="K7224" s="159"/>
      <c r="L7224" s="159"/>
      <c r="M7224" s="159"/>
      <c r="N7224" s="113"/>
      <c r="O7224" s="153"/>
      <c r="P7224" s="205"/>
      <c r="Q7224" s="205"/>
      <c r="R7224" s="159"/>
      <c r="S7224" s="159"/>
      <c r="T7224" s="159"/>
      <c r="U7224" s="159"/>
      <c r="V7224" s="153"/>
      <c r="W7224" s="153"/>
      <c r="X7224" s="153"/>
      <c r="Y7224" s="10"/>
      <c r="Z7224" s="9"/>
      <c r="AA7224" s="9"/>
      <c r="AB7224" s="9"/>
    </row>
    <row r="7225" spans="1:28" ht="14.25" outlineLevel="6" x14ac:dyDescent="0.15">
      <c r="B7225" s="197"/>
      <c r="C7225" s="198"/>
      <c r="D7225" s="114">
        <v>1836</v>
      </c>
      <c r="E7225" s="114"/>
      <c r="F7225" s="115"/>
      <c r="G7225" s="115" t="s">
        <v>2010</v>
      </c>
      <c r="H7225" s="115" t="s">
        <v>2009</v>
      </c>
      <c r="I7225" s="116" t="s">
        <v>2008</v>
      </c>
      <c r="J7225" s="117" t="s">
        <v>696</v>
      </c>
      <c r="K7225" s="118">
        <v>44</v>
      </c>
      <c r="L7225" s="118">
        <v>0</v>
      </c>
      <c r="M7225" s="118">
        <v>44</v>
      </c>
      <c r="N7225" s="271"/>
      <c r="O7225" s="119">
        <f>M7225*N7225</f>
        <v>0</v>
      </c>
      <c r="P7225" s="117" t="s">
        <v>697</v>
      </c>
      <c r="Q7225" s="117" t="s">
        <v>9413</v>
      </c>
      <c r="R7225" s="118"/>
      <c r="S7225" s="118">
        <f>M7225*R7225</f>
        <v>0</v>
      </c>
      <c r="T7225" s="118"/>
      <c r="U7225" s="118">
        <f>M7225*T7225</f>
        <v>0</v>
      </c>
      <c r="V7225" s="119">
        <v>21</v>
      </c>
      <c r="W7225" s="119">
        <f>O7225*(V7225/100)</f>
        <v>0</v>
      </c>
      <c r="X7225" s="119">
        <f>O7225+W7225</f>
        <v>0</v>
      </c>
      <c r="Y7225" s="120">
        <v>8</v>
      </c>
      <c r="Z7225" s="9"/>
      <c r="AA7225" s="9"/>
      <c r="AB7225" s="9"/>
    </row>
    <row r="7226" spans="1:28" ht="4.5" customHeight="1" outlineLevel="6" x14ac:dyDescent="0.15">
      <c r="B7226" s="197"/>
      <c r="C7226" s="199"/>
      <c r="D7226" s="199"/>
      <c r="E7226" s="199"/>
      <c r="F7226" s="10"/>
      <c r="G7226" s="10"/>
      <c r="H7226" s="10"/>
      <c r="I7226" s="203"/>
      <c r="J7226" s="205"/>
      <c r="K7226" s="159"/>
      <c r="L7226" s="159"/>
      <c r="M7226" s="159"/>
      <c r="N7226" s="113"/>
      <c r="O7226" s="153"/>
      <c r="P7226" s="205"/>
      <c r="Q7226" s="205"/>
      <c r="R7226" s="159"/>
      <c r="S7226" s="159"/>
      <c r="T7226" s="159"/>
      <c r="U7226" s="159"/>
      <c r="V7226" s="153"/>
      <c r="W7226" s="153"/>
      <c r="X7226" s="153"/>
      <c r="Y7226" s="10"/>
      <c r="Z7226" s="9"/>
      <c r="AA7226" s="9"/>
      <c r="AB7226" s="9"/>
    </row>
    <row r="7227" spans="1:28" ht="14.25" outlineLevel="6" x14ac:dyDescent="0.15">
      <c r="B7227" s="197"/>
      <c r="C7227" s="198"/>
      <c r="D7227" s="114">
        <v>1837</v>
      </c>
      <c r="E7227" s="114"/>
      <c r="F7227" s="115"/>
      <c r="G7227" s="115" t="s">
        <v>2007</v>
      </c>
      <c r="H7227" s="115" t="s">
        <v>2006</v>
      </c>
      <c r="I7227" s="116" t="s">
        <v>2005</v>
      </c>
      <c r="J7227" s="117" t="s">
        <v>696</v>
      </c>
      <c r="K7227" s="118">
        <v>13</v>
      </c>
      <c r="L7227" s="118">
        <v>0</v>
      </c>
      <c r="M7227" s="118">
        <v>13</v>
      </c>
      <c r="N7227" s="271"/>
      <c r="O7227" s="119">
        <f>M7227*N7227</f>
        <v>0</v>
      </c>
      <c r="P7227" s="117" t="s">
        <v>697</v>
      </c>
      <c r="Q7227" s="117" t="s">
        <v>9413</v>
      </c>
      <c r="R7227" s="118"/>
      <c r="S7227" s="118">
        <f>M7227*R7227</f>
        <v>0</v>
      </c>
      <c r="T7227" s="118"/>
      <c r="U7227" s="118">
        <f>M7227*T7227</f>
        <v>0</v>
      </c>
      <c r="V7227" s="119">
        <v>21</v>
      </c>
      <c r="W7227" s="119">
        <f>O7227*(V7227/100)</f>
        <v>0</v>
      </c>
      <c r="X7227" s="119">
        <f>O7227+W7227</f>
        <v>0</v>
      </c>
      <c r="Y7227" s="120">
        <v>8</v>
      </c>
      <c r="Z7227" s="9"/>
      <c r="AA7227" s="9"/>
      <c r="AB7227" s="9"/>
    </row>
    <row r="7228" spans="1:28" ht="4.5" customHeight="1" outlineLevel="6" x14ac:dyDescent="0.15">
      <c r="B7228" s="197"/>
      <c r="C7228" s="199"/>
      <c r="D7228" s="199"/>
      <c r="E7228" s="199"/>
      <c r="F7228" s="10"/>
      <c r="G7228" s="10"/>
      <c r="H7228" s="10"/>
      <c r="I7228" s="203"/>
      <c r="J7228" s="205"/>
      <c r="K7228" s="159"/>
      <c r="L7228" s="159"/>
      <c r="M7228" s="159"/>
      <c r="N7228" s="113"/>
      <c r="O7228" s="153"/>
      <c r="P7228" s="205"/>
      <c r="Q7228" s="205"/>
      <c r="R7228" s="159"/>
      <c r="S7228" s="159"/>
      <c r="T7228" s="159"/>
      <c r="U7228" s="159"/>
      <c r="V7228" s="153"/>
      <c r="W7228" s="153"/>
      <c r="X7228" s="153"/>
      <c r="Y7228" s="10"/>
      <c r="Z7228" s="9"/>
      <c r="AA7228" s="9"/>
      <c r="AB7228" s="9"/>
    </row>
    <row r="7229" spans="1:28" ht="14.25" outlineLevel="6" x14ac:dyDescent="0.15">
      <c r="B7229" s="197"/>
      <c r="C7229" s="198"/>
      <c r="D7229" s="114">
        <v>1838</v>
      </c>
      <c r="E7229" s="114"/>
      <c r="F7229" s="115"/>
      <c r="G7229" s="115" t="s">
        <v>2004</v>
      </c>
      <c r="H7229" s="115" t="s">
        <v>2003</v>
      </c>
      <c r="I7229" s="116" t="s">
        <v>1155</v>
      </c>
      <c r="J7229" s="117" t="s">
        <v>1011</v>
      </c>
      <c r="K7229" s="118">
        <v>1</v>
      </c>
      <c r="L7229" s="118">
        <v>0</v>
      </c>
      <c r="M7229" s="118">
        <v>1</v>
      </c>
      <c r="N7229" s="271"/>
      <c r="O7229" s="119">
        <f>M7229*N7229</f>
        <v>0</v>
      </c>
      <c r="P7229" s="117" t="s">
        <v>697</v>
      </c>
      <c r="Q7229" s="117" t="s">
        <v>9413</v>
      </c>
      <c r="R7229" s="118"/>
      <c r="S7229" s="118">
        <f>M7229*R7229</f>
        <v>0</v>
      </c>
      <c r="T7229" s="118"/>
      <c r="U7229" s="118">
        <f>M7229*T7229</f>
        <v>0</v>
      </c>
      <c r="V7229" s="119">
        <v>21</v>
      </c>
      <c r="W7229" s="119">
        <f>O7229*(V7229/100)</f>
        <v>0</v>
      </c>
      <c r="X7229" s="119">
        <f>O7229+W7229</f>
        <v>0</v>
      </c>
      <c r="Y7229" s="120">
        <v>8</v>
      </c>
      <c r="Z7229" s="9"/>
      <c r="AA7229" s="9"/>
      <c r="AB7229" s="9"/>
    </row>
    <row r="7230" spans="1:28" ht="4.5" customHeight="1" outlineLevel="6" x14ac:dyDescent="0.15">
      <c r="B7230" s="197"/>
      <c r="C7230" s="199"/>
      <c r="D7230" s="199"/>
      <c r="E7230" s="199"/>
      <c r="F7230" s="10"/>
      <c r="G7230" s="10"/>
      <c r="H7230" s="10"/>
      <c r="I7230" s="203"/>
      <c r="J7230" s="205"/>
      <c r="K7230" s="159"/>
      <c r="L7230" s="159"/>
      <c r="M7230" s="159"/>
      <c r="N7230" s="113"/>
      <c r="O7230" s="153"/>
      <c r="P7230" s="205"/>
      <c r="Q7230" s="205"/>
      <c r="R7230" s="159"/>
      <c r="S7230" s="159"/>
      <c r="T7230" s="159"/>
      <c r="U7230" s="159"/>
      <c r="V7230" s="153"/>
      <c r="W7230" s="153"/>
      <c r="X7230" s="153"/>
      <c r="Y7230" s="10"/>
      <c r="Z7230" s="9"/>
      <c r="AA7230" s="9"/>
      <c r="AB7230" s="9"/>
    </row>
    <row r="7231" spans="1:28" outlineLevel="6" x14ac:dyDescent="0.15">
      <c r="B7231" s="6"/>
      <c r="C7231" s="6"/>
      <c r="D7231" s="6"/>
      <c r="E7231" s="6"/>
      <c r="F7231" s="6"/>
      <c r="G7231" s="6"/>
      <c r="H7231" s="6"/>
      <c r="I7231" s="6"/>
      <c r="J7231" s="6"/>
      <c r="K7231" s="6"/>
      <c r="L7231" s="6"/>
      <c r="M7231" s="6"/>
      <c r="N7231" s="9"/>
      <c r="O7231" s="9"/>
      <c r="P7231" s="6"/>
      <c r="Q7231" s="6"/>
      <c r="R7231" s="6"/>
      <c r="S7231" s="6"/>
      <c r="T7231" s="6"/>
      <c r="U7231" s="6"/>
      <c r="V7231" s="6"/>
      <c r="W7231" s="9"/>
      <c r="X7231" s="9"/>
      <c r="Y7231" s="9"/>
    </row>
    <row r="7232" spans="1:28" ht="13.5" outlineLevel="5" x14ac:dyDescent="0.25">
      <c r="A7232" s="189" t="s">
        <v>1287</v>
      </c>
      <c r="B7232" s="239">
        <v>6</v>
      </c>
      <c r="C7232" s="240"/>
      <c r="D7232" s="240"/>
      <c r="E7232" s="240"/>
      <c r="F7232" s="193"/>
      <c r="G7232" s="193"/>
      <c r="H7232" s="193"/>
      <c r="I7232" s="241" t="s">
        <v>1286</v>
      </c>
      <c r="J7232" s="242"/>
      <c r="K7232" s="243"/>
      <c r="L7232" s="243"/>
      <c r="M7232" s="243"/>
      <c r="N7232" s="193"/>
      <c r="O7232" s="191">
        <f>SUBTOTAL(9,O7233:O7245)</f>
        <v>0</v>
      </c>
      <c r="P7232" s="242" t="s">
        <v>475</v>
      </c>
      <c r="Q7232" s="242"/>
      <c r="R7232" s="243"/>
      <c r="S7232" s="192">
        <f>SUBTOTAL(9,S7233:S7245)</f>
        <v>0</v>
      </c>
      <c r="T7232" s="243"/>
      <c r="U7232" s="192">
        <f>SUBTOTAL(9,U7233:U7245)</f>
        <v>0</v>
      </c>
      <c r="V7232" s="244"/>
      <c r="W7232" s="191">
        <f>SUBTOTAL(9,W7233:W7245)</f>
        <v>0</v>
      </c>
      <c r="X7232" s="191">
        <f>SUBTOTAL(9,X7233:X7245)</f>
        <v>0</v>
      </c>
      <c r="Y7232" s="189"/>
      <c r="Z7232" s="6"/>
      <c r="AA7232" s="9"/>
      <c r="AB7232" s="9"/>
    </row>
    <row r="7233" spans="1:28" ht="14.25" outlineLevel="6" x14ac:dyDescent="0.15">
      <c r="B7233" s="197"/>
      <c r="C7233" s="198"/>
      <c r="D7233" s="114">
        <v>1839</v>
      </c>
      <c r="E7233" s="114"/>
      <c r="F7233" s="115"/>
      <c r="G7233" s="115" t="s">
        <v>2002</v>
      </c>
      <c r="H7233" s="115" t="s">
        <v>2001</v>
      </c>
      <c r="I7233" s="116" t="s">
        <v>2000</v>
      </c>
      <c r="J7233" s="117" t="s">
        <v>584</v>
      </c>
      <c r="K7233" s="118">
        <v>2400</v>
      </c>
      <c r="L7233" s="118">
        <v>0</v>
      </c>
      <c r="M7233" s="118">
        <v>2400</v>
      </c>
      <c r="N7233" s="271"/>
      <c r="O7233" s="119">
        <f>M7233*N7233</f>
        <v>0</v>
      </c>
      <c r="P7233" s="117" t="s">
        <v>697</v>
      </c>
      <c r="Q7233" s="117" t="s">
        <v>9413</v>
      </c>
      <c r="R7233" s="118"/>
      <c r="S7233" s="118">
        <f>M7233*R7233</f>
        <v>0</v>
      </c>
      <c r="T7233" s="118"/>
      <c r="U7233" s="118">
        <f>M7233*T7233</f>
        <v>0</v>
      </c>
      <c r="V7233" s="119">
        <v>21</v>
      </c>
      <c r="W7233" s="119">
        <f>O7233*(V7233/100)</f>
        <v>0</v>
      </c>
      <c r="X7233" s="119">
        <f>O7233+W7233</f>
        <v>0</v>
      </c>
      <c r="Y7233" s="120">
        <v>8</v>
      </c>
      <c r="Z7233" s="9"/>
      <c r="AA7233" s="9"/>
      <c r="AB7233" s="9"/>
    </row>
    <row r="7234" spans="1:28" ht="4.5" customHeight="1" outlineLevel="6" x14ac:dyDescent="0.15">
      <c r="B7234" s="197"/>
      <c r="C7234" s="199"/>
      <c r="D7234" s="199"/>
      <c r="E7234" s="199"/>
      <c r="F7234" s="10"/>
      <c r="G7234" s="10"/>
      <c r="H7234" s="10"/>
      <c r="I7234" s="203"/>
      <c r="J7234" s="205"/>
      <c r="K7234" s="159"/>
      <c r="L7234" s="159"/>
      <c r="M7234" s="159"/>
      <c r="N7234" s="113"/>
      <c r="O7234" s="153"/>
      <c r="P7234" s="205"/>
      <c r="Q7234" s="205"/>
      <c r="R7234" s="159"/>
      <c r="S7234" s="159"/>
      <c r="T7234" s="159"/>
      <c r="U7234" s="159"/>
      <c r="V7234" s="153"/>
      <c r="W7234" s="153"/>
      <c r="X7234" s="153"/>
      <c r="Y7234" s="10"/>
      <c r="Z7234" s="9"/>
      <c r="AA7234" s="9"/>
      <c r="AB7234" s="9"/>
    </row>
    <row r="7235" spans="1:28" ht="14.25" outlineLevel="6" x14ac:dyDescent="0.15">
      <c r="B7235" s="197"/>
      <c r="C7235" s="198"/>
      <c r="D7235" s="114">
        <v>1840</v>
      </c>
      <c r="E7235" s="114"/>
      <c r="F7235" s="115"/>
      <c r="G7235" s="115" t="s">
        <v>1999</v>
      </c>
      <c r="H7235" s="115" t="s">
        <v>1998</v>
      </c>
      <c r="I7235" s="116" t="s">
        <v>1997</v>
      </c>
      <c r="J7235" s="117" t="s">
        <v>584</v>
      </c>
      <c r="K7235" s="118">
        <v>50</v>
      </c>
      <c r="L7235" s="118">
        <v>0</v>
      </c>
      <c r="M7235" s="118">
        <v>50</v>
      </c>
      <c r="N7235" s="271"/>
      <c r="O7235" s="119">
        <f>M7235*N7235</f>
        <v>0</v>
      </c>
      <c r="P7235" s="117" t="s">
        <v>697</v>
      </c>
      <c r="Q7235" s="117" t="s">
        <v>9413</v>
      </c>
      <c r="R7235" s="118"/>
      <c r="S7235" s="118">
        <f>M7235*R7235</f>
        <v>0</v>
      </c>
      <c r="T7235" s="118"/>
      <c r="U7235" s="118">
        <f>M7235*T7235</f>
        <v>0</v>
      </c>
      <c r="V7235" s="119">
        <v>21</v>
      </c>
      <c r="W7235" s="119">
        <f>O7235*(V7235/100)</f>
        <v>0</v>
      </c>
      <c r="X7235" s="119">
        <f>O7235+W7235</f>
        <v>0</v>
      </c>
      <c r="Y7235" s="120">
        <v>8</v>
      </c>
      <c r="Z7235" s="9"/>
      <c r="AA7235" s="9"/>
      <c r="AB7235" s="9"/>
    </row>
    <row r="7236" spans="1:28" ht="4.5" customHeight="1" outlineLevel="6" x14ac:dyDescent="0.15">
      <c r="B7236" s="197"/>
      <c r="C7236" s="199"/>
      <c r="D7236" s="199"/>
      <c r="E7236" s="199"/>
      <c r="F7236" s="10"/>
      <c r="G7236" s="10"/>
      <c r="H7236" s="10"/>
      <c r="I7236" s="203"/>
      <c r="J7236" s="205"/>
      <c r="K7236" s="159"/>
      <c r="L7236" s="159"/>
      <c r="M7236" s="159"/>
      <c r="N7236" s="113"/>
      <c r="O7236" s="153"/>
      <c r="P7236" s="205"/>
      <c r="Q7236" s="205"/>
      <c r="R7236" s="159"/>
      <c r="S7236" s="159"/>
      <c r="T7236" s="159"/>
      <c r="U7236" s="159"/>
      <c r="V7236" s="153"/>
      <c r="W7236" s="153"/>
      <c r="X7236" s="153"/>
      <c r="Y7236" s="10"/>
      <c r="Z7236" s="9"/>
      <c r="AA7236" s="9"/>
      <c r="AB7236" s="9"/>
    </row>
    <row r="7237" spans="1:28" ht="14.25" outlineLevel="6" x14ac:dyDescent="0.15">
      <c r="B7237" s="197"/>
      <c r="C7237" s="198"/>
      <c r="D7237" s="114">
        <v>1841</v>
      </c>
      <c r="E7237" s="114"/>
      <c r="F7237" s="115"/>
      <c r="G7237" s="115" t="s">
        <v>1996</v>
      </c>
      <c r="H7237" s="115" t="s">
        <v>1995</v>
      </c>
      <c r="I7237" s="116" t="s">
        <v>1994</v>
      </c>
      <c r="J7237" s="117" t="s">
        <v>584</v>
      </c>
      <c r="K7237" s="118">
        <v>50</v>
      </c>
      <c r="L7237" s="118">
        <v>0</v>
      </c>
      <c r="M7237" s="118">
        <v>50</v>
      </c>
      <c r="N7237" s="271"/>
      <c r="O7237" s="119">
        <f>M7237*N7237</f>
        <v>0</v>
      </c>
      <c r="P7237" s="117" t="s">
        <v>697</v>
      </c>
      <c r="Q7237" s="117" t="s">
        <v>9413</v>
      </c>
      <c r="R7237" s="118"/>
      <c r="S7237" s="118">
        <f>M7237*R7237</f>
        <v>0</v>
      </c>
      <c r="T7237" s="118"/>
      <c r="U7237" s="118">
        <f>M7237*T7237</f>
        <v>0</v>
      </c>
      <c r="V7237" s="119">
        <v>21</v>
      </c>
      <c r="W7237" s="119">
        <f>O7237*(V7237/100)</f>
        <v>0</v>
      </c>
      <c r="X7237" s="119">
        <f>O7237+W7237</f>
        <v>0</v>
      </c>
      <c r="Y7237" s="120">
        <v>8</v>
      </c>
      <c r="Z7237" s="9"/>
      <c r="AA7237" s="9"/>
      <c r="AB7237" s="9"/>
    </row>
    <row r="7238" spans="1:28" ht="4.5" customHeight="1" outlineLevel="6" x14ac:dyDescent="0.15">
      <c r="B7238" s="197"/>
      <c r="C7238" s="199"/>
      <c r="D7238" s="199"/>
      <c r="E7238" s="199"/>
      <c r="F7238" s="10"/>
      <c r="G7238" s="10"/>
      <c r="H7238" s="10"/>
      <c r="I7238" s="203"/>
      <c r="J7238" s="205"/>
      <c r="K7238" s="159"/>
      <c r="L7238" s="159"/>
      <c r="M7238" s="159"/>
      <c r="N7238" s="113"/>
      <c r="O7238" s="153"/>
      <c r="P7238" s="205"/>
      <c r="Q7238" s="205"/>
      <c r="R7238" s="159"/>
      <c r="S7238" s="159"/>
      <c r="T7238" s="159"/>
      <c r="U7238" s="159"/>
      <c r="V7238" s="153"/>
      <c r="W7238" s="153"/>
      <c r="X7238" s="153"/>
      <c r="Y7238" s="10"/>
      <c r="Z7238" s="9"/>
      <c r="AA7238" s="9"/>
      <c r="AB7238" s="9"/>
    </row>
    <row r="7239" spans="1:28" ht="14.25" outlineLevel="6" x14ac:dyDescent="0.15">
      <c r="B7239" s="197"/>
      <c r="C7239" s="198"/>
      <c r="D7239" s="114">
        <v>1842</v>
      </c>
      <c r="E7239" s="114"/>
      <c r="F7239" s="115"/>
      <c r="G7239" s="115" t="s">
        <v>1993</v>
      </c>
      <c r="H7239" s="115" t="s">
        <v>1992</v>
      </c>
      <c r="I7239" s="116" t="s">
        <v>1991</v>
      </c>
      <c r="J7239" s="117" t="s">
        <v>584</v>
      </c>
      <c r="K7239" s="118">
        <v>50</v>
      </c>
      <c r="L7239" s="118">
        <v>0</v>
      </c>
      <c r="M7239" s="118">
        <v>50</v>
      </c>
      <c r="N7239" s="271"/>
      <c r="O7239" s="119">
        <f>M7239*N7239</f>
        <v>0</v>
      </c>
      <c r="P7239" s="117" t="s">
        <v>697</v>
      </c>
      <c r="Q7239" s="117" t="s">
        <v>9413</v>
      </c>
      <c r="R7239" s="118"/>
      <c r="S7239" s="118">
        <f>M7239*R7239</f>
        <v>0</v>
      </c>
      <c r="T7239" s="118"/>
      <c r="U7239" s="118">
        <f>M7239*T7239</f>
        <v>0</v>
      </c>
      <c r="V7239" s="119">
        <v>21</v>
      </c>
      <c r="W7239" s="119">
        <f>O7239*(V7239/100)</f>
        <v>0</v>
      </c>
      <c r="X7239" s="119">
        <f>O7239+W7239</f>
        <v>0</v>
      </c>
      <c r="Y7239" s="120">
        <v>8</v>
      </c>
      <c r="Z7239" s="9"/>
      <c r="AA7239" s="9"/>
      <c r="AB7239" s="9"/>
    </row>
    <row r="7240" spans="1:28" ht="4.5" customHeight="1" outlineLevel="6" x14ac:dyDescent="0.15">
      <c r="B7240" s="197"/>
      <c r="C7240" s="199"/>
      <c r="D7240" s="199"/>
      <c r="E7240" s="199"/>
      <c r="F7240" s="10"/>
      <c r="G7240" s="10"/>
      <c r="H7240" s="10"/>
      <c r="I7240" s="203"/>
      <c r="J7240" s="205"/>
      <c r="K7240" s="159"/>
      <c r="L7240" s="159"/>
      <c r="M7240" s="159"/>
      <c r="N7240" s="113"/>
      <c r="O7240" s="153"/>
      <c r="P7240" s="205"/>
      <c r="Q7240" s="205"/>
      <c r="R7240" s="159"/>
      <c r="S7240" s="159"/>
      <c r="T7240" s="159"/>
      <c r="U7240" s="159"/>
      <c r="V7240" s="153"/>
      <c r="W7240" s="153"/>
      <c r="X7240" s="153"/>
      <c r="Y7240" s="10"/>
      <c r="Z7240" s="9"/>
      <c r="AA7240" s="9"/>
      <c r="AB7240" s="9"/>
    </row>
    <row r="7241" spans="1:28" ht="14.25" outlineLevel="6" x14ac:dyDescent="0.15">
      <c r="B7241" s="197"/>
      <c r="C7241" s="198"/>
      <c r="D7241" s="114">
        <v>1843</v>
      </c>
      <c r="E7241" s="114"/>
      <c r="F7241" s="115"/>
      <c r="G7241" s="115" t="s">
        <v>1990</v>
      </c>
      <c r="H7241" s="115" t="s">
        <v>1989</v>
      </c>
      <c r="I7241" s="116" t="s">
        <v>1988</v>
      </c>
      <c r="J7241" s="117" t="s">
        <v>584</v>
      </c>
      <c r="K7241" s="118">
        <v>2450</v>
      </c>
      <c r="L7241" s="118">
        <v>0</v>
      </c>
      <c r="M7241" s="118">
        <v>2450</v>
      </c>
      <c r="N7241" s="271"/>
      <c r="O7241" s="119">
        <f>M7241*N7241</f>
        <v>0</v>
      </c>
      <c r="P7241" s="117" t="s">
        <v>697</v>
      </c>
      <c r="Q7241" s="117" t="s">
        <v>9413</v>
      </c>
      <c r="R7241" s="118"/>
      <c r="S7241" s="118">
        <f>M7241*R7241</f>
        <v>0</v>
      </c>
      <c r="T7241" s="118"/>
      <c r="U7241" s="118">
        <f>M7241*T7241</f>
        <v>0</v>
      </c>
      <c r="V7241" s="119">
        <v>21</v>
      </c>
      <c r="W7241" s="119">
        <f>O7241*(V7241/100)</f>
        <v>0</v>
      </c>
      <c r="X7241" s="119">
        <f>O7241+W7241</f>
        <v>0</v>
      </c>
      <c r="Y7241" s="120">
        <v>8</v>
      </c>
      <c r="Z7241" s="9"/>
      <c r="AA7241" s="9"/>
      <c r="AB7241" s="9"/>
    </row>
    <row r="7242" spans="1:28" ht="4.5" customHeight="1" outlineLevel="6" x14ac:dyDescent="0.15">
      <c r="B7242" s="197"/>
      <c r="C7242" s="199"/>
      <c r="D7242" s="199"/>
      <c r="E7242" s="199"/>
      <c r="F7242" s="10"/>
      <c r="G7242" s="10"/>
      <c r="H7242" s="10"/>
      <c r="I7242" s="203"/>
      <c r="J7242" s="205"/>
      <c r="K7242" s="159"/>
      <c r="L7242" s="159"/>
      <c r="M7242" s="159"/>
      <c r="N7242" s="113"/>
      <c r="O7242" s="153"/>
      <c r="P7242" s="205"/>
      <c r="Q7242" s="205"/>
      <c r="R7242" s="159"/>
      <c r="S7242" s="159"/>
      <c r="T7242" s="159"/>
      <c r="U7242" s="159"/>
      <c r="V7242" s="153"/>
      <c r="W7242" s="153"/>
      <c r="X7242" s="153"/>
      <c r="Y7242" s="10"/>
      <c r="Z7242" s="9"/>
      <c r="AA7242" s="9"/>
      <c r="AB7242" s="9"/>
    </row>
    <row r="7243" spans="1:28" ht="14.25" outlineLevel="6" x14ac:dyDescent="0.15">
      <c r="B7243" s="197"/>
      <c r="C7243" s="198"/>
      <c r="D7243" s="114">
        <v>1844</v>
      </c>
      <c r="E7243" s="114"/>
      <c r="F7243" s="115"/>
      <c r="G7243" s="115" t="s">
        <v>1987</v>
      </c>
      <c r="H7243" s="115" t="s">
        <v>1986</v>
      </c>
      <c r="I7243" s="116" t="s">
        <v>1985</v>
      </c>
      <c r="J7243" s="117" t="s">
        <v>1011</v>
      </c>
      <c r="K7243" s="118">
        <v>1</v>
      </c>
      <c r="L7243" s="118">
        <v>0</v>
      </c>
      <c r="M7243" s="118">
        <v>1</v>
      </c>
      <c r="N7243" s="271"/>
      <c r="O7243" s="119">
        <f>M7243*N7243</f>
        <v>0</v>
      </c>
      <c r="P7243" s="117" t="s">
        <v>697</v>
      </c>
      <c r="Q7243" s="117" t="s">
        <v>9413</v>
      </c>
      <c r="R7243" s="118"/>
      <c r="S7243" s="118">
        <f>M7243*R7243</f>
        <v>0</v>
      </c>
      <c r="T7243" s="118"/>
      <c r="U7243" s="118">
        <f>M7243*T7243</f>
        <v>0</v>
      </c>
      <c r="V7243" s="119">
        <v>21</v>
      </c>
      <c r="W7243" s="119">
        <f>O7243*(V7243/100)</f>
        <v>0</v>
      </c>
      <c r="X7243" s="119">
        <f>O7243+W7243</f>
        <v>0</v>
      </c>
      <c r="Y7243" s="120">
        <v>8</v>
      </c>
      <c r="Z7243" s="9"/>
      <c r="AA7243" s="9"/>
      <c r="AB7243" s="9"/>
    </row>
    <row r="7244" spans="1:28" ht="4.5" customHeight="1" outlineLevel="6" x14ac:dyDescent="0.15">
      <c r="B7244" s="197"/>
      <c r="C7244" s="199"/>
      <c r="D7244" s="199"/>
      <c r="E7244" s="199"/>
      <c r="F7244" s="10"/>
      <c r="G7244" s="10"/>
      <c r="H7244" s="10"/>
      <c r="I7244" s="203"/>
      <c r="J7244" s="205"/>
      <c r="K7244" s="159"/>
      <c r="L7244" s="159"/>
      <c r="M7244" s="159"/>
      <c r="N7244" s="113"/>
      <c r="O7244" s="153"/>
      <c r="P7244" s="205"/>
      <c r="Q7244" s="205"/>
      <c r="R7244" s="159"/>
      <c r="S7244" s="159"/>
      <c r="T7244" s="159"/>
      <c r="U7244" s="159"/>
      <c r="V7244" s="153"/>
      <c r="W7244" s="153"/>
      <c r="X7244" s="153"/>
      <c r="Y7244" s="10"/>
      <c r="Z7244" s="9"/>
      <c r="AA7244" s="9"/>
      <c r="AB7244" s="9"/>
    </row>
    <row r="7245" spans="1:28" outlineLevel="6" x14ac:dyDescent="0.15">
      <c r="B7245" s="6"/>
      <c r="C7245" s="6"/>
      <c r="D7245" s="6"/>
      <c r="E7245" s="6"/>
      <c r="F7245" s="6"/>
      <c r="G7245" s="6"/>
      <c r="H7245" s="6"/>
      <c r="I7245" s="6"/>
      <c r="J7245" s="6"/>
      <c r="K7245" s="6"/>
      <c r="L7245" s="6"/>
      <c r="M7245" s="6"/>
      <c r="N7245" s="9"/>
      <c r="O7245" s="9"/>
      <c r="P7245" s="6"/>
      <c r="Q7245" s="6"/>
      <c r="R7245" s="6"/>
      <c r="S7245" s="6"/>
      <c r="T7245" s="6"/>
      <c r="U7245" s="6"/>
      <c r="V7245" s="6"/>
      <c r="W7245" s="9"/>
      <c r="X7245" s="9"/>
      <c r="Y7245" s="9"/>
    </row>
    <row r="7246" spans="1:28" ht="13.5" outlineLevel="5" x14ac:dyDescent="0.25">
      <c r="A7246" s="189" t="s">
        <v>1285</v>
      </c>
      <c r="B7246" s="239">
        <v>6</v>
      </c>
      <c r="C7246" s="240"/>
      <c r="D7246" s="240"/>
      <c r="E7246" s="240"/>
      <c r="F7246" s="193"/>
      <c r="G7246" s="193"/>
      <c r="H7246" s="193"/>
      <c r="I7246" s="241" t="s">
        <v>1284</v>
      </c>
      <c r="J7246" s="242"/>
      <c r="K7246" s="243"/>
      <c r="L7246" s="243"/>
      <c r="M7246" s="243"/>
      <c r="N7246" s="193"/>
      <c r="O7246" s="191">
        <f>SUBTOTAL(9,O7247:O7273)</f>
        <v>0</v>
      </c>
      <c r="P7246" s="242" t="s">
        <v>475</v>
      </c>
      <c r="Q7246" s="242"/>
      <c r="R7246" s="243"/>
      <c r="S7246" s="192">
        <f>SUBTOTAL(9,S7247:S7273)</f>
        <v>0</v>
      </c>
      <c r="T7246" s="243"/>
      <c r="U7246" s="192">
        <f>SUBTOTAL(9,U7247:U7273)</f>
        <v>0</v>
      </c>
      <c r="V7246" s="244"/>
      <c r="W7246" s="191">
        <f>SUBTOTAL(9,W7247:W7273)</f>
        <v>0</v>
      </c>
      <c r="X7246" s="191">
        <f>SUBTOTAL(9,X7247:X7273)</f>
        <v>0</v>
      </c>
      <c r="Y7246" s="189"/>
      <c r="Z7246" s="6"/>
      <c r="AA7246" s="9"/>
      <c r="AB7246" s="9"/>
    </row>
    <row r="7247" spans="1:28" ht="85.5" outlineLevel="6" x14ac:dyDescent="0.15">
      <c r="B7247" s="197"/>
      <c r="C7247" s="198"/>
      <c r="D7247" s="114">
        <v>1845</v>
      </c>
      <c r="E7247" s="114"/>
      <c r="F7247" s="115"/>
      <c r="G7247" s="115" t="s">
        <v>1984</v>
      </c>
      <c r="H7247" s="115" t="s">
        <v>1983</v>
      </c>
      <c r="I7247" s="116" t="s">
        <v>1982</v>
      </c>
      <c r="J7247" s="117" t="s">
        <v>584</v>
      </c>
      <c r="K7247" s="118">
        <v>80</v>
      </c>
      <c r="L7247" s="118">
        <v>0</v>
      </c>
      <c r="M7247" s="118">
        <v>80</v>
      </c>
      <c r="N7247" s="271"/>
      <c r="O7247" s="119">
        <f>M7247*N7247</f>
        <v>0</v>
      </c>
      <c r="P7247" s="117" t="s">
        <v>697</v>
      </c>
      <c r="Q7247" s="117" t="s">
        <v>9413</v>
      </c>
      <c r="R7247" s="118"/>
      <c r="S7247" s="118">
        <f>M7247*R7247</f>
        <v>0</v>
      </c>
      <c r="T7247" s="118"/>
      <c r="U7247" s="118">
        <f>M7247*T7247</f>
        <v>0</v>
      </c>
      <c r="V7247" s="119">
        <v>21</v>
      </c>
      <c r="W7247" s="119">
        <f>O7247*(V7247/100)</f>
        <v>0</v>
      </c>
      <c r="X7247" s="119">
        <f>O7247+W7247</f>
        <v>0</v>
      </c>
      <c r="Y7247" s="120">
        <v>8</v>
      </c>
      <c r="Z7247" s="9"/>
      <c r="AA7247" s="9"/>
      <c r="AB7247" s="9"/>
    </row>
    <row r="7248" spans="1:28" ht="4.5" customHeight="1" outlineLevel="6" x14ac:dyDescent="0.15">
      <c r="B7248" s="197"/>
      <c r="C7248" s="199"/>
      <c r="D7248" s="199"/>
      <c r="E7248" s="199"/>
      <c r="F7248" s="10"/>
      <c r="G7248" s="10"/>
      <c r="H7248" s="10"/>
      <c r="I7248" s="203"/>
      <c r="J7248" s="205"/>
      <c r="K7248" s="159"/>
      <c r="L7248" s="159"/>
      <c r="M7248" s="159"/>
      <c r="N7248" s="113"/>
      <c r="O7248" s="153"/>
      <c r="P7248" s="205"/>
      <c r="Q7248" s="205"/>
      <c r="R7248" s="159"/>
      <c r="S7248" s="159"/>
      <c r="T7248" s="159"/>
      <c r="U7248" s="159"/>
      <c r="V7248" s="153"/>
      <c r="W7248" s="153"/>
      <c r="X7248" s="153"/>
      <c r="Y7248" s="10"/>
      <c r="Z7248" s="9"/>
      <c r="AA7248" s="9"/>
      <c r="AB7248" s="9"/>
    </row>
    <row r="7249" spans="2:28" ht="42.75" outlineLevel="6" x14ac:dyDescent="0.15">
      <c r="B7249" s="197"/>
      <c r="C7249" s="198"/>
      <c r="D7249" s="114">
        <v>1846</v>
      </c>
      <c r="E7249" s="114"/>
      <c r="F7249" s="115"/>
      <c r="G7249" s="115" t="s">
        <v>1981</v>
      </c>
      <c r="H7249" s="115" t="s">
        <v>1980</v>
      </c>
      <c r="I7249" s="116" t="s">
        <v>1979</v>
      </c>
      <c r="J7249" s="117" t="s">
        <v>584</v>
      </c>
      <c r="K7249" s="118">
        <v>100</v>
      </c>
      <c r="L7249" s="118">
        <v>0</v>
      </c>
      <c r="M7249" s="118">
        <v>100</v>
      </c>
      <c r="N7249" s="271"/>
      <c r="O7249" s="119">
        <f>M7249*N7249</f>
        <v>0</v>
      </c>
      <c r="P7249" s="117" t="s">
        <v>697</v>
      </c>
      <c r="Q7249" s="117" t="s">
        <v>9413</v>
      </c>
      <c r="R7249" s="118"/>
      <c r="S7249" s="118">
        <f>M7249*R7249</f>
        <v>0</v>
      </c>
      <c r="T7249" s="118"/>
      <c r="U7249" s="118">
        <f>M7249*T7249</f>
        <v>0</v>
      </c>
      <c r="V7249" s="119">
        <v>21</v>
      </c>
      <c r="W7249" s="119">
        <f>O7249*(V7249/100)</f>
        <v>0</v>
      </c>
      <c r="X7249" s="119">
        <f>O7249+W7249</f>
        <v>0</v>
      </c>
      <c r="Y7249" s="120">
        <v>8</v>
      </c>
      <c r="Z7249" s="9"/>
      <c r="AA7249" s="9"/>
      <c r="AB7249" s="9"/>
    </row>
    <row r="7250" spans="2:28" ht="4.5" customHeight="1" outlineLevel="6" x14ac:dyDescent="0.15">
      <c r="B7250" s="197"/>
      <c r="C7250" s="199"/>
      <c r="D7250" s="199"/>
      <c r="E7250" s="199"/>
      <c r="F7250" s="10"/>
      <c r="G7250" s="10"/>
      <c r="H7250" s="10"/>
      <c r="I7250" s="203"/>
      <c r="J7250" s="205"/>
      <c r="K7250" s="159"/>
      <c r="L7250" s="159"/>
      <c r="M7250" s="159"/>
      <c r="N7250" s="113"/>
      <c r="O7250" s="153"/>
      <c r="P7250" s="205"/>
      <c r="Q7250" s="205"/>
      <c r="R7250" s="159"/>
      <c r="S7250" s="159"/>
      <c r="T7250" s="159"/>
      <c r="U7250" s="159"/>
      <c r="V7250" s="153"/>
      <c r="W7250" s="153"/>
      <c r="X7250" s="153"/>
      <c r="Y7250" s="10"/>
      <c r="Z7250" s="9"/>
      <c r="AA7250" s="9"/>
      <c r="AB7250" s="9"/>
    </row>
    <row r="7251" spans="2:28" ht="28.5" outlineLevel="6" x14ac:dyDescent="0.15">
      <c r="B7251" s="197"/>
      <c r="C7251" s="198"/>
      <c r="D7251" s="114">
        <v>1847</v>
      </c>
      <c r="E7251" s="114"/>
      <c r="F7251" s="115"/>
      <c r="G7251" s="115" t="s">
        <v>1978</v>
      </c>
      <c r="H7251" s="115" t="s">
        <v>1977</v>
      </c>
      <c r="I7251" s="116" t="s">
        <v>1976</v>
      </c>
      <c r="J7251" s="117" t="s">
        <v>696</v>
      </c>
      <c r="K7251" s="118">
        <v>100</v>
      </c>
      <c r="L7251" s="118">
        <v>0</v>
      </c>
      <c r="M7251" s="118">
        <v>100</v>
      </c>
      <c r="N7251" s="271"/>
      <c r="O7251" s="119">
        <f>M7251*N7251</f>
        <v>0</v>
      </c>
      <c r="P7251" s="117" t="s">
        <v>697</v>
      </c>
      <c r="Q7251" s="117" t="s">
        <v>9413</v>
      </c>
      <c r="R7251" s="118"/>
      <c r="S7251" s="118">
        <f>M7251*R7251</f>
        <v>0</v>
      </c>
      <c r="T7251" s="118"/>
      <c r="U7251" s="118">
        <f>M7251*T7251</f>
        <v>0</v>
      </c>
      <c r="V7251" s="119">
        <v>21</v>
      </c>
      <c r="W7251" s="119">
        <f>O7251*(V7251/100)</f>
        <v>0</v>
      </c>
      <c r="X7251" s="119">
        <f>O7251+W7251</f>
        <v>0</v>
      </c>
      <c r="Y7251" s="120">
        <v>8</v>
      </c>
      <c r="Z7251" s="9"/>
      <c r="AA7251" s="9"/>
      <c r="AB7251" s="9"/>
    </row>
    <row r="7252" spans="2:28" ht="4.5" customHeight="1" outlineLevel="6" x14ac:dyDescent="0.15">
      <c r="B7252" s="197"/>
      <c r="C7252" s="199"/>
      <c r="D7252" s="199"/>
      <c r="E7252" s="199"/>
      <c r="F7252" s="10"/>
      <c r="G7252" s="10"/>
      <c r="H7252" s="10"/>
      <c r="I7252" s="203"/>
      <c r="J7252" s="205"/>
      <c r="K7252" s="159"/>
      <c r="L7252" s="159"/>
      <c r="M7252" s="159"/>
      <c r="N7252" s="113"/>
      <c r="O7252" s="153"/>
      <c r="P7252" s="205"/>
      <c r="Q7252" s="205"/>
      <c r="R7252" s="159"/>
      <c r="S7252" s="159"/>
      <c r="T7252" s="159"/>
      <c r="U7252" s="159"/>
      <c r="V7252" s="153"/>
      <c r="W7252" s="153"/>
      <c r="X7252" s="153"/>
      <c r="Y7252" s="10"/>
      <c r="Z7252" s="9"/>
      <c r="AA7252" s="9"/>
      <c r="AB7252" s="9"/>
    </row>
    <row r="7253" spans="2:28" ht="42.75" outlineLevel="6" x14ac:dyDescent="0.15">
      <c r="B7253" s="197"/>
      <c r="C7253" s="198"/>
      <c r="D7253" s="114">
        <v>1848</v>
      </c>
      <c r="E7253" s="114"/>
      <c r="F7253" s="115"/>
      <c r="G7253" s="115" t="s">
        <v>1975</v>
      </c>
      <c r="H7253" s="115" t="s">
        <v>1974</v>
      </c>
      <c r="I7253" s="116" t="s">
        <v>1973</v>
      </c>
      <c r="J7253" s="117" t="s">
        <v>584</v>
      </c>
      <c r="K7253" s="118">
        <v>25</v>
      </c>
      <c r="L7253" s="118">
        <v>0</v>
      </c>
      <c r="M7253" s="118">
        <v>25</v>
      </c>
      <c r="N7253" s="271"/>
      <c r="O7253" s="119">
        <f>M7253*N7253</f>
        <v>0</v>
      </c>
      <c r="P7253" s="117" t="s">
        <v>697</v>
      </c>
      <c r="Q7253" s="117" t="s">
        <v>9413</v>
      </c>
      <c r="R7253" s="118"/>
      <c r="S7253" s="118">
        <f>M7253*R7253</f>
        <v>0</v>
      </c>
      <c r="T7253" s="118"/>
      <c r="U7253" s="118">
        <f>M7253*T7253</f>
        <v>0</v>
      </c>
      <c r="V7253" s="119">
        <v>21</v>
      </c>
      <c r="W7253" s="119">
        <f>O7253*(V7253/100)</f>
        <v>0</v>
      </c>
      <c r="X7253" s="119">
        <f>O7253+W7253</f>
        <v>0</v>
      </c>
      <c r="Y7253" s="120">
        <v>8</v>
      </c>
      <c r="Z7253" s="9"/>
      <c r="AA7253" s="9"/>
      <c r="AB7253" s="9"/>
    </row>
    <row r="7254" spans="2:28" ht="4.5" customHeight="1" outlineLevel="6" x14ac:dyDescent="0.15">
      <c r="B7254" s="197"/>
      <c r="C7254" s="199"/>
      <c r="D7254" s="199"/>
      <c r="E7254" s="199"/>
      <c r="F7254" s="10"/>
      <c r="G7254" s="10"/>
      <c r="H7254" s="10"/>
      <c r="I7254" s="203"/>
      <c r="J7254" s="205"/>
      <c r="K7254" s="159"/>
      <c r="L7254" s="159"/>
      <c r="M7254" s="159"/>
      <c r="N7254" s="113"/>
      <c r="O7254" s="153"/>
      <c r="P7254" s="205"/>
      <c r="Q7254" s="205"/>
      <c r="R7254" s="159"/>
      <c r="S7254" s="159"/>
      <c r="T7254" s="159"/>
      <c r="U7254" s="159"/>
      <c r="V7254" s="153"/>
      <c r="W7254" s="153"/>
      <c r="X7254" s="153"/>
      <c r="Y7254" s="10"/>
      <c r="Z7254" s="9"/>
      <c r="AA7254" s="9"/>
      <c r="AB7254" s="9"/>
    </row>
    <row r="7255" spans="2:28" ht="42.75" outlineLevel="6" x14ac:dyDescent="0.15">
      <c r="B7255" s="197"/>
      <c r="C7255" s="198"/>
      <c r="D7255" s="114">
        <v>1849</v>
      </c>
      <c r="E7255" s="114"/>
      <c r="F7255" s="115"/>
      <c r="G7255" s="115" t="s">
        <v>1972</v>
      </c>
      <c r="H7255" s="115" t="s">
        <v>1971</v>
      </c>
      <c r="I7255" s="116" t="s">
        <v>1970</v>
      </c>
      <c r="J7255" s="117" t="s">
        <v>696</v>
      </c>
      <c r="K7255" s="118">
        <v>120</v>
      </c>
      <c r="L7255" s="118">
        <v>0</v>
      </c>
      <c r="M7255" s="118">
        <v>120</v>
      </c>
      <c r="N7255" s="271"/>
      <c r="O7255" s="119">
        <f>M7255*N7255</f>
        <v>0</v>
      </c>
      <c r="P7255" s="117" t="s">
        <v>697</v>
      </c>
      <c r="Q7255" s="117" t="s">
        <v>9413</v>
      </c>
      <c r="R7255" s="118"/>
      <c r="S7255" s="118">
        <f>M7255*R7255</f>
        <v>0</v>
      </c>
      <c r="T7255" s="118"/>
      <c r="U7255" s="118">
        <f>M7255*T7255</f>
        <v>0</v>
      </c>
      <c r="V7255" s="119">
        <v>21</v>
      </c>
      <c r="W7255" s="119">
        <f>O7255*(V7255/100)</f>
        <v>0</v>
      </c>
      <c r="X7255" s="119">
        <f>O7255+W7255</f>
        <v>0</v>
      </c>
      <c r="Y7255" s="120">
        <v>8</v>
      </c>
      <c r="Z7255" s="9"/>
      <c r="AA7255" s="9"/>
      <c r="AB7255" s="9"/>
    </row>
    <row r="7256" spans="2:28" ht="4.5" customHeight="1" outlineLevel="6" x14ac:dyDescent="0.15">
      <c r="B7256" s="197"/>
      <c r="C7256" s="199"/>
      <c r="D7256" s="199"/>
      <c r="E7256" s="199"/>
      <c r="F7256" s="10"/>
      <c r="G7256" s="10"/>
      <c r="H7256" s="10"/>
      <c r="I7256" s="203"/>
      <c r="J7256" s="205"/>
      <c r="K7256" s="159"/>
      <c r="L7256" s="159"/>
      <c r="M7256" s="159"/>
      <c r="N7256" s="113"/>
      <c r="O7256" s="153"/>
      <c r="P7256" s="205"/>
      <c r="Q7256" s="205"/>
      <c r="R7256" s="159"/>
      <c r="S7256" s="159"/>
      <c r="T7256" s="159"/>
      <c r="U7256" s="159"/>
      <c r="V7256" s="153"/>
      <c r="W7256" s="153"/>
      <c r="X7256" s="153"/>
      <c r="Y7256" s="10"/>
      <c r="Z7256" s="9"/>
      <c r="AA7256" s="9"/>
      <c r="AB7256" s="9"/>
    </row>
    <row r="7257" spans="2:28" ht="28.5" outlineLevel="6" x14ac:dyDescent="0.15">
      <c r="B7257" s="197"/>
      <c r="C7257" s="198"/>
      <c r="D7257" s="114">
        <v>1850</v>
      </c>
      <c r="E7257" s="114"/>
      <c r="F7257" s="115"/>
      <c r="G7257" s="115" t="s">
        <v>1969</v>
      </c>
      <c r="H7257" s="115" t="s">
        <v>1968</v>
      </c>
      <c r="I7257" s="116" t="s">
        <v>1967</v>
      </c>
      <c r="J7257" s="117" t="s">
        <v>696</v>
      </c>
      <c r="K7257" s="118">
        <v>5500</v>
      </c>
      <c r="L7257" s="118">
        <v>0</v>
      </c>
      <c r="M7257" s="118">
        <v>5500</v>
      </c>
      <c r="N7257" s="271"/>
      <c r="O7257" s="119">
        <f>M7257*N7257</f>
        <v>0</v>
      </c>
      <c r="P7257" s="117" t="s">
        <v>697</v>
      </c>
      <c r="Q7257" s="117" t="s">
        <v>9413</v>
      </c>
      <c r="R7257" s="118"/>
      <c r="S7257" s="118">
        <f>M7257*R7257</f>
        <v>0</v>
      </c>
      <c r="T7257" s="118"/>
      <c r="U7257" s="118">
        <f>M7257*T7257</f>
        <v>0</v>
      </c>
      <c r="V7257" s="119">
        <v>21</v>
      </c>
      <c r="W7257" s="119">
        <f>O7257*(V7257/100)</f>
        <v>0</v>
      </c>
      <c r="X7257" s="119">
        <f>O7257+W7257</f>
        <v>0</v>
      </c>
      <c r="Y7257" s="120">
        <v>8</v>
      </c>
      <c r="Z7257" s="9"/>
      <c r="AA7257" s="9"/>
      <c r="AB7257" s="9"/>
    </row>
    <row r="7258" spans="2:28" ht="4.5" customHeight="1" outlineLevel="6" x14ac:dyDescent="0.15">
      <c r="B7258" s="197"/>
      <c r="C7258" s="199"/>
      <c r="D7258" s="199"/>
      <c r="E7258" s="199"/>
      <c r="F7258" s="10"/>
      <c r="G7258" s="10"/>
      <c r="H7258" s="10"/>
      <c r="I7258" s="203"/>
      <c r="J7258" s="205"/>
      <c r="K7258" s="159"/>
      <c r="L7258" s="159"/>
      <c r="M7258" s="159"/>
      <c r="N7258" s="113"/>
      <c r="O7258" s="153"/>
      <c r="P7258" s="205"/>
      <c r="Q7258" s="205"/>
      <c r="R7258" s="159"/>
      <c r="S7258" s="159"/>
      <c r="T7258" s="159"/>
      <c r="U7258" s="159"/>
      <c r="V7258" s="153"/>
      <c r="W7258" s="153"/>
      <c r="X7258" s="153"/>
      <c r="Y7258" s="10"/>
      <c r="Z7258" s="9"/>
      <c r="AA7258" s="9"/>
      <c r="AB7258" s="9"/>
    </row>
    <row r="7259" spans="2:28" ht="14.25" outlineLevel="6" x14ac:dyDescent="0.15">
      <c r="B7259" s="197"/>
      <c r="C7259" s="198"/>
      <c r="D7259" s="114">
        <v>1851</v>
      </c>
      <c r="E7259" s="114"/>
      <c r="F7259" s="115"/>
      <c r="G7259" s="115" t="s">
        <v>1966</v>
      </c>
      <c r="H7259" s="115" t="s">
        <v>1965</v>
      </c>
      <c r="I7259" s="116" t="s">
        <v>1964</v>
      </c>
      <c r="J7259" s="117" t="s">
        <v>584</v>
      </c>
      <c r="K7259" s="118">
        <v>1855</v>
      </c>
      <c r="L7259" s="118">
        <v>0</v>
      </c>
      <c r="M7259" s="118">
        <v>1855</v>
      </c>
      <c r="N7259" s="271"/>
      <c r="O7259" s="119">
        <f>M7259*N7259</f>
        <v>0</v>
      </c>
      <c r="P7259" s="117" t="s">
        <v>697</v>
      </c>
      <c r="Q7259" s="117" t="s">
        <v>9413</v>
      </c>
      <c r="R7259" s="118"/>
      <c r="S7259" s="118">
        <f>M7259*R7259</f>
        <v>0</v>
      </c>
      <c r="T7259" s="118"/>
      <c r="U7259" s="118">
        <f>M7259*T7259</f>
        <v>0</v>
      </c>
      <c r="V7259" s="119">
        <v>21</v>
      </c>
      <c r="W7259" s="119">
        <f>O7259*(V7259/100)</f>
        <v>0</v>
      </c>
      <c r="X7259" s="119">
        <f>O7259+W7259</f>
        <v>0</v>
      </c>
      <c r="Y7259" s="120">
        <v>8</v>
      </c>
      <c r="Z7259" s="9"/>
      <c r="AA7259" s="9"/>
      <c r="AB7259" s="9"/>
    </row>
    <row r="7260" spans="2:28" ht="4.5" customHeight="1" outlineLevel="6" x14ac:dyDescent="0.15">
      <c r="B7260" s="197"/>
      <c r="C7260" s="199"/>
      <c r="D7260" s="199"/>
      <c r="E7260" s="199"/>
      <c r="F7260" s="10"/>
      <c r="G7260" s="10"/>
      <c r="H7260" s="10"/>
      <c r="I7260" s="203"/>
      <c r="J7260" s="205"/>
      <c r="K7260" s="159"/>
      <c r="L7260" s="159"/>
      <c r="M7260" s="159"/>
      <c r="N7260" s="113"/>
      <c r="O7260" s="153"/>
      <c r="P7260" s="205"/>
      <c r="Q7260" s="205"/>
      <c r="R7260" s="159"/>
      <c r="S7260" s="159"/>
      <c r="T7260" s="159"/>
      <c r="U7260" s="159"/>
      <c r="V7260" s="153"/>
      <c r="W7260" s="153"/>
      <c r="X7260" s="153"/>
      <c r="Y7260" s="10"/>
      <c r="Z7260" s="9"/>
      <c r="AA7260" s="9"/>
      <c r="AB7260" s="9"/>
    </row>
    <row r="7261" spans="2:28" ht="14.25" outlineLevel="6" x14ac:dyDescent="0.15">
      <c r="B7261" s="197"/>
      <c r="C7261" s="198"/>
      <c r="D7261" s="114">
        <v>1852</v>
      </c>
      <c r="E7261" s="114"/>
      <c r="F7261" s="115"/>
      <c r="G7261" s="115" t="s">
        <v>1963</v>
      </c>
      <c r="H7261" s="115" t="s">
        <v>1962</v>
      </c>
      <c r="I7261" s="116" t="s">
        <v>1961</v>
      </c>
      <c r="J7261" s="117" t="s">
        <v>1011</v>
      </c>
      <c r="K7261" s="118">
        <v>1</v>
      </c>
      <c r="L7261" s="118">
        <v>0</v>
      </c>
      <c r="M7261" s="118">
        <v>1</v>
      </c>
      <c r="N7261" s="271"/>
      <c r="O7261" s="119">
        <f>M7261*N7261</f>
        <v>0</v>
      </c>
      <c r="P7261" s="117" t="s">
        <v>697</v>
      </c>
      <c r="Q7261" s="117" t="s">
        <v>9413</v>
      </c>
      <c r="R7261" s="118"/>
      <c r="S7261" s="118">
        <f>M7261*R7261</f>
        <v>0</v>
      </c>
      <c r="T7261" s="118"/>
      <c r="U7261" s="118">
        <f>M7261*T7261</f>
        <v>0</v>
      </c>
      <c r="V7261" s="119">
        <v>21</v>
      </c>
      <c r="W7261" s="119">
        <f>O7261*(V7261/100)</f>
        <v>0</v>
      </c>
      <c r="X7261" s="119">
        <f>O7261+W7261</f>
        <v>0</v>
      </c>
      <c r="Y7261" s="120">
        <v>8</v>
      </c>
      <c r="Z7261" s="9"/>
      <c r="AA7261" s="9"/>
      <c r="AB7261" s="9"/>
    </row>
    <row r="7262" spans="2:28" ht="4.5" customHeight="1" outlineLevel="6" x14ac:dyDescent="0.15">
      <c r="B7262" s="197"/>
      <c r="C7262" s="199"/>
      <c r="D7262" s="199"/>
      <c r="E7262" s="199"/>
      <c r="F7262" s="10"/>
      <c r="G7262" s="10"/>
      <c r="H7262" s="10"/>
      <c r="I7262" s="203"/>
      <c r="J7262" s="205"/>
      <c r="K7262" s="159"/>
      <c r="L7262" s="159"/>
      <c r="M7262" s="159"/>
      <c r="N7262" s="113"/>
      <c r="O7262" s="153"/>
      <c r="P7262" s="205"/>
      <c r="Q7262" s="205"/>
      <c r="R7262" s="159"/>
      <c r="S7262" s="159"/>
      <c r="T7262" s="159"/>
      <c r="U7262" s="159"/>
      <c r="V7262" s="153"/>
      <c r="W7262" s="153"/>
      <c r="X7262" s="153"/>
      <c r="Y7262" s="10"/>
      <c r="Z7262" s="9"/>
      <c r="AA7262" s="9"/>
      <c r="AB7262" s="9"/>
    </row>
    <row r="7263" spans="2:28" ht="14.25" outlineLevel="6" x14ac:dyDescent="0.15">
      <c r="B7263" s="197"/>
      <c r="C7263" s="198"/>
      <c r="D7263" s="114">
        <v>1853</v>
      </c>
      <c r="E7263" s="114"/>
      <c r="F7263" s="115"/>
      <c r="G7263" s="115" t="s">
        <v>1960</v>
      </c>
      <c r="H7263" s="115" t="s">
        <v>1959</v>
      </c>
      <c r="I7263" s="116" t="s">
        <v>1958</v>
      </c>
      <c r="J7263" s="117" t="s">
        <v>1011</v>
      </c>
      <c r="K7263" s="118">
        <v>1</v>
      </c>
      <c r="L7263" s="118">
        <v>0</v>
      </c>
      <c r="M7263" s="118">
        <v>1</v>
      </c>
      <c r="N7263" s="271"/>
      <c r="O7263" s="119">
        <f>M7263*N7263</f>
        <v>0</v>
      </c>
      <c r="P7263" s="117" t="s">
        <v>697</v>
      </c>
      <c r="Q7263" s="117" t="s">
        <v>9413</v>
      </c>
      <c r="R7263" s="118"/>
      <c r="S7263" s="118">
        <f>M7263*R7263</f>
        <v>0</v>
      </c>
      <c r="T7263" s="118"/>
      <c r="U7263" s="118">
        <f>M7263*T7263</f>
        <v>0</v>
      </c>
      <c r="V7263" s="119">
        <v>21</v>
      </c>
      <c r="W7263" s="119">
        <f>O7263*(V7263/100)</f>
        <v>0</v>
      </c>
      <c r="X7263" s="119">
        <f>O7263+W7263</f>
        <v>0</v>
      </c>
      <c r="Y7263" s="120">
        <v>8</v>
      </c>
      <c r="Z7263" s="9"/>
      <c r="AA7263" s="9"/>
      <c r="AB7263" s="9"/>
    </row>
    <row r="7264" spans="2:28" ht="4.5" customHeight="1" outlineLevel="6" x14ac:dyDescent="0.15">
      <c r="B7264" s="197"/>
      <c r="C7264" s="199"/>
      <c r="D7264" s="199"/>
      <c r="E7264" s="199"/>
      <c r="F7264" s="10"/>
      <c r="G7264" s="10"/>
      <c r="H7264" s="10"/>
      <c r="I7264" s="203"/>
      <c r="J7264" s="205"/>
      <c r="K7264" s="159"/>
      <c r="L7264" s="159"/>
      <c r="M7264" s="159"/>
      <c r="N7264" s="113"/>
      <c r="O7264" s="153"/>
      <c r="P7264" s="205"/>
      <c r="Q7264" s="205"/>
      <c r="R7264" s="159"/>
      <c r="S7264" s="159"/>
      <c r="T7264" s="159"/>
      <c r="U7264" s="159"/>
      <c r="V7264" s="153"/>
      <c r="W7264" s="153"/>
      <c r="X7264" s="153"/>
      <c r="Y7264" s="10"/>
      <c r="Z7264" s="9"/>
      <c r="AA7264" s="9"/>
      <c r="AB7264" s="9"/>
    </row>
    <row r="7265" spans="1:28" ht="14.25" outlineLevel="6" x14ac:dyDescent="0.15">
      <c r="B7265" s="197"/>
      <c r="C7265" s="198"/>
      <c r="D7265" s="114">
        <v>1854</v>
      </c>
      <c r="E7265" s="114"/>
      <c r="F7265" s="115"/>
      <c r="G7265" s="115" t="s">
        <v>1957</v>
      </c>
      <c r="H7265" s="115" t="s">
        <v>1956</v>
      </c>
      <c r="I7265" s="116" t="s">
        <v>1955</v>
      </c>
      <c r="J7265" s="117" t="s">
        <v>1011</v>
      </c>
      <c r="K7265" s="118">
        <v>1</v>
      </c>
      <c r="L7265" s="118">
        <v>0</v>
      </c>
      <c r="M7265" s="118">
        <v>1</v>
      </c>
      <c r="N7265" s="271"/>
      <c r="O7265" s="119">
        <f>M7265*N7265</f>
        <v>0</v>
      </c>
      <c r="P7265" s="117" t="s">
        <v>697</v>
      </c>
      <c r="Q7265" s="117" t="s">
        <v>9413</v>
      </c>
      <c r="R7265" s="118"/>
      <c r="S7265" s="118">
        <f>M7265*R7265</f>
        <v>0</v>
      </c>
      <c r="T7265" s="118"/>
      <c r="U7265" s="118">
        <f>M7265*T7265</f>
        <v>0</v>
      </c>
      <c r="V7265" s="119">
        <v>21</v>
      </c>
      <c r="W7265" s="119">
        <f>O7265*(V7265/100)</f>
        <v>0</v>
      </c>
      <c r="X7265" s="119">
        <f>O7265+W7265</f>
        <v>0</v>
      </c>
      <c r="Y7265" s="120">
        <v>8</v>
      </c>
      <c r="Z7265" s="9"/>
      <c r="AA7265" s="9"/>
      <c r="AB7265" s="9"/>
    </row>
    <row r="7266" spans="1:28" ht="4.5" customHeight="1" outlineLevel="6" x14ac:dyDescent="0.15">
      <c r="B7266" s="197"/>
      <c r="C7266" s="199"/>
      <c r="D7266" s="199"/>
      <c r="E7266" s="199"/>
      <c r="F7266" s="10"/>
      <c r="G7266" s="10"/>
      <c r="H7266" s="10"/>
      <c r="I7266" s="203"/>
      <c r="J7266" s="205"/>
      <c r="K7266" s="159"/>
      <c r="L7266" s="159"/>
      <c r="M7266" s="159"/>
      <c r="N7266" s="113"/>
      <c r="O7266" s="153"/>
      <c r="P7266" s="205"/>
      <c r="Q7266" s="205"/>
      <c r="R7266" s="159"/>
      <c r="S7266" s="159"/>
      <c r="T7266" s="159"/>
      <c r="U7266" s="159"/>
      <c r="V7266" s="153"/>
      <c r="W7266" s="153"/>
      <c r="X7266" s="153"/>
      <c r="Y7266" s="10"/>
      <c r="Z7266" s="9"/>
      <c r="AA7266" s="9"/>
      <c r="AB7266" s="9"/>
    </row>
    <row r="7267" spans="1:28" ht="14.25" outlineLevel="6" x14ac:dyDescent="0.15">
      <c r="B7267" s="197"/>
      <c r="C7267" s="198"/>
      <c r="D7267" s="114">
        <v>1855</v>
      </c>
      <c r="E7267" s="114"/>
      <c r="F7267" s="115"/>
      <c r="G7267" s="115" t="s">
        <v>1954</v>
      </c>
      <c r="H7267" s="115" t="s">
        <v>1953</v>
      </c>
      <c r="I7267" s="116" t="s">
        <v>1952</v>
      </c>
      <c r="J7267" s="117" t="s">
        <v>1011</v>
      </c>
      <c r="K7267" s="118">
        <v>1</v>
      </c>
      <c r="L7267" s="118">
        <v>0</v>
      </c>
      <c r="M7267" s="118">
        <v>1</v>
      </c>
      <c r="N7267" s="271"/>
      <c r="O7267" s="119">
        <f>M7267*N7267</f>
        <v>0</v>
      </c>
      <c r="P7267" s="117" t="s">
        <v>697</v>
      </c>
      <c r="Q7267" s="117" t="s">
        <v>9413</v>
      </c>
      <c r="R7267" s="118"/>
      <c r="S7267" s="118">
        <f>M7267*R7267</f>
        <v>0</v>
      </c>
      <c r="T7267" s="118"/>
      <c r="U7267" s="118">
        <f>M7267*T7267</f>
        <v>0</v>
      </c>
      <c r="V7267" s="119">
        <v>21</v>
      </c>
      <c r="W7267" s="119">
        <f>O7267*(V7267/100)</f>
        <v>0</v>
      </c>
      <c r="X7267" s="119">
        <f>O7267+W7267</f>
        <v>0</v>
      </c>
      <c r="Y7267" s="120">
        <v>8</v>
      </c>
      <c r="Z7267" s="9"/>
      <c r="AA7267" s="9"/>
      <c r="AB7267" s="9"/>
    </row>
    <row r="7268" spans="1:28" ht="4.5" customHeight="1" outlineLevel="6" x14ac:dyDescent="0.15">
      <c r="B7268" s="197"/>
      <c r="C7268" s="199"/>
      <c r="D7268" s="199"/>
      <c r="E7268" s="199"/>
      <c r="F7268" s="10"/>
      <c r="G7268" s="10"/>
      <c r="H7268" s="10"/>
      <c r="I7268" s="203"/>
      <c r="J7268" s="205"/>
      <c r="K7268" s="159"/>
      <c r="L7268" s="159"/>
      <c r="M7268" s="159"/>
      <c r="N7268" s="113"/>
      <c r="O7268" s="153"/>
      <c r="P7268" s="205"/>
      <c r="Q7268" s="205"/>
      <c r="R7268" s="159"/>
      <c r="S7268" s="159"/>
      <c r="T7268" s="159"/>
      <c r="U7268" s="159"/>
      <c r="V7268" s="153"/>
      <c r="W7268" s="153"/>
      <c r="X7268" s="153"/>
      <c r="Y7268" s="10"/>
      <c r="Z7268" s="9"/>
      <c r="AA7268" s="9"/>
      <c r="AB7268" s="9"/>
    </row>
    <row r="7269" spans="1:28" ht="14.25" outlineLevel="6" x14ac:dyDescent="0.15">
      <c r="B7269" s="197"/>
      <c r="C7269" s="198"/>
      <c r="D7269" s="114">
        <v>1856</v>
      </c>
      <c r="E7269" s="114"/>
      <c r="F7269" s="115"/>
      <c r="G7269" s="115" t="s">
        <v>1951</v>
      </c>
      <c r="H7269" s="115" t="s">
        <v>1950</v>
      </c>
      <c r="I7269" s="116" t="s">
        <v>1949</v>
      </c>
      <c r="J7269" s="117" t="s">
        <v>584</v>
      </c>
      <c r="K7269" s="118">
        <v>1855</v>
      </c>
      <c r="L7269" s="118">
        <v>0</v>
      </c>
      <c r="M7269" s="118">
        <v>1855</v>
      </c>
      <c r="N7269" s="271"/>
      <c r="O7269" s="119">
        <f>M7269*N7269</f>
        <v>0</v>
      </c>
      <c r="P7269" s="117" t="s">
        <v>697</v>
      </c>
      <c r="Q7269" s="117" t="s">
        <v>9413</v>
      </c>
      <c r="R7269" s="118"/>
      <c r="S7269" s="118">
        <f>M7269*R7269</f>
        <v>0</v>
      </c>
      <c r="T7269" s="118"/>
      <c r="U7269" s="118">
        <f>M7269*T7269</f>
        <v>0</v>
      </c>
      <c r="V7269" s="119">
        <v>21</v>
      </c>
      <c r="W7269" s="119">
        <f>O7269*(V7269/100)</f>
        <v>0</v>
      </c>
      <c r="X7269" s="119">
        <f>O7269+W7269</f>
        <v>0</v>
      </c>
      <c r="Y7269" s="120">
        <v>8</v>
      </c>
      <c r="Z7269" s="9"/>
      <c r="AA7269" s="9"/>
      <c r="AB7269" s="9"/>
    </row>
    <row r="7270" spans="1:28" ht="4.5" customHeight="1" outlineLevel="6" x14ac:dyDescent="0.15">
      <c r="B7270" s="197"/>
      <c r="C7270" s="199"/>
      <c r="D7270" s="199"/>
      <c r="E7270" s="199"/>
      <c r="F7270" s="10"/>
      <c r="G7270" s="10"/>
      <c r="H7270" s="10"/>
      <c r="I7270" s="203"/>
      <c r="J7270" s="205"/>
      <c r="K7270" s="159"/>
      <c r="L7270" s="159"/>
      <c r="M7270" s="159"/>
      <c r="N7270" s="113"/>
      <c r="O7270" s="153"/>
      <c r="P7270" s="205"/>
      <c r="Q7270" s="205"/>
      <c r="R7270" s="159"/>
      <c r="S7270" s="159"/>
      <c r="T7270" s="159"/>
      <c r="U7270" s="159"/>
      <c r="V7270" s="153"/>
      <c r="W7270" s="153"/>
      <c r="X7270" s="153"/>
      <c r="Y7270" s="10"/>
      <c r="Z7270" s="9"/>
      <c r="AA7270" s="9"/>
      <c r="AB7270" s="9"/>
    </row>
    <row r="7271" spans="1:28" ht="14.25" outlineLevel="6" x14ac:dyDescent="0.15">
      <c r="B7271" s="197"/>
      <c r="C7271" s="198"/>
      <c r="D7271" s="114">
        <v>1857</v>
      </c>
      <c r="E7271" s="114"/>
      <c r="F7271" s="115"/>
      <c r="G7271" s="115" t="s">
        <v>1948</v>
      </c>
      <c r="H7271" s="115" t="s">
        <v>1947</v>
      </c>
      <c r="I7271" s="116" t="s">
        <v>1946</v>
      </c>
      <c r="J7271" s="117" t="s">
        <v>1011</v>
      </c>
      <c r="K7271" s="118">
        <v>1</v>
      </c>
      <c r="L7271" s="118">
        <v>0</v>
      </c>
      <c r="M7271" s="118">
        <v>1</v>
      </c>
      <c r="N7271" s="271"/>
      <c r="O7271" s="119">
        <f>M7271*N7271</f>
        <v>0</v>
      </c>
      <c r="P7271" s="117" t="s">
        <v>697</v>
      </c>
      <c r="Q7271" s="117" t="s">
        <v>9413</v>
      </c>
      <c r="R7271" s="118"/>
      <c r="S7271" s="118">
        <f>M7271*R7271</f>
        <v>0</v>
      </c>
      <c r="T7271" s="118"/>
      <c r="U7271" s="118">
        <f>M7271*T7271</f>
        <v>0</v>
      </c>
      <c r="V7271" s="119">
        <v>21</v>
      </c>
      <c r="W7271" s="119">
        <f>O7271*(V7271/100)</f>
        <v>0</v>
      </c>
      <c r="X7271" s="119">
        <f>O7271+W7271</f>
        <v>0</v>
      </c>
      <c r="Y7271" s="120">
        <v>8</v>
      </c>
      <c r="Z7271" s="9"/>
      <c r="AA7271" s="9"/>
      <c r="AB7271" s="9"/>
    </row>
    <row r="7272" spans="1:28" ht="4.5" customHeight="1" outlineLevel="6" x14ac:dyDescent="0.15">
      <c r="B7272" s="197"/>
      <c r="C7272" s="199"/>
      <c r="D7272" s="199"/>
      <c r="E7272" s="199"/>
      <c r="F7272" s="10"/>
      <c r="G7272" s="10"/>
      <c r="H7272" s="10"/>
      <c r="I7272" s="203"/>
      <c r="J7272" s="205"/>
      <c r="K7272" s="159"/>
      <c r="L7272" s="159"/>
      <c r="M7272" s="159"/>
      <c r="N7272" s="113"/>
      <c r="O7272" s="153"/>
      <c r="P7272" s="205"/>
      <c r="Q7272" s="205"/>
      <c r="R7272" s="159"/>
      <c r="S7272" s="159"/>
      <c r="T7272" s="159"/>
      <c r="U7272" s="159"/>
      <c r="V7272" s="153"/>
      <c r="W7272" s="153"/>
      <c r="X7272" s="153"/>
      <c r="Y7272" s="10"/>
      <c r="Z7272" s="9"/>
      <c r="AA7272" s="9"/>
      <c r="AB7272" s="9"/>
    </row>
    <row r="7273" spans="1:28" outlineLevel="6" x14ac:dyDescent="0.15">
      <c r="B7273" s="6"/>
      <c r="C7273" s="6"/>
      <c r="D7273" s="6"/>
      <c r="E7273" s="6"/>
      <c r="F7273" s="6"/>
      <c r="G7273" s="6"/>
      <c r="H7273" s="6"/>
      <c r="I7273" s="6"/>
      <c r="J7273" s="6"/>
      <c r="K7273" s="6"/>
      <c r="L7273" s="6"/>
      <c r="M7273" s="6"/>
      <c r="N7273" s="9"/>
      <c r="O7273" s="9"/>
      <c r="P7273" s="6"/>
      <c r="Q7273" s="6"/>
      <c r="R7273" s="6"/>
      <c r="S7273" s="6"/>
      <c r="T7273" s="6"/>
      <c r="U7273" s="6"/>
      <c r="V7273" s="6"/>
      <c r="W7273" s="9"/>
      <c r="X7273" s="9"/>
      <c r="Y7273" s="9"/>
    </row>
    <row r="7274" spans="1:28" ht="13.5" outlineLevel="5" x14ac:dyDescent="0.25">
      <c r="A7274" s="189" t="s">
        <v>1283</v>
      </c>
      <c r="B7274" s="239">
        <v>6</v>
      </c>
      <c r="C7274" s="240"/>
      <c r="D7274" s="240"/>
      <c r="E7274" s="240"/>
      <c r="F7274" s="193"/>
      <c r="G7274" s="193"/>
      <c r="H7274" s="193"/>
      <c r="I7274" s="241" t="s">
        <v>1282</v>
      </c>
      <c r="J7274" s="242"/>
      <c r="K7274" s="243"/>
      <c r="L7274" s="243"/>
      <c r="M7274" s="243"/>
      <c r="N7274" s="193"/>
      <c r="O7274" s="191">
        <f>SUBTOTAL(9,O7275:O7283)</f>
        <v>0</v>
      </c>
      <c r="P7274" s="242" t="s">
        <v>475</v>
      </c>
      <c r="Q7274" s="242"/>
      <c r="R7274" s="243"/>
      <c r="S7274" s="192">
        <f>SUBTOTAL(9,S7275:S7283)</f>
        <v>0</v>
      </c>
      <c r="T7274" s="243"/>
      <c r="U7274" s="192">
        <f>SUBTOTAL(9,U7275:U7283)</f>
        <v>0</v>
      </c>
      <c r="V7274" s="244"/>
      <c r="W7274" s="191">
        <f>SUBTOTAL(9,W7275:W7283)</f>
        <v>0</v>
      </c>
      <c r="X7274" s="191">
        <f>SUBTOTAL(9,X7275:X7283)</f>
        <v>0</v>
      </c>
      <c r="Y7274" s="189"/>
      <c r="Z7274" s="6"/>
      <c r="AA7274" s="9"/>
      <c r="AB7274" s="9"/>
    </row>
    <row r="7275" spans="1:28" ht="14.25" outlineLevel="6" x14ac:dyDescent="0.15">
      <c r="B7275" s="197"/>
      <c r="C7275" s="198"/>
      <c r="D7275" s="114">
        <v>1858</v>
      </c>
      <c r="E7275" s="114"/>
      <c r="F7275" s="115"/>
      <c r="G7275" s="115" t="s">
        <v>1945</v>
      </c>
      <c r="H7275" s="115" t="s">
        <v>1944</v>
      </c>
      <c r="I7275" s="116" t="s">
        <v>1943</v>
      </c>
      <c r="J7275" s="117" t="s">
        <v>584</v>
      </c>
      <c r="K7275" s="118">
        <v>2450</v>
      </c>
      <c r="L7275" s="118">
        <v>0</v>
      </c>
      <c r="M7275" s="118">
        <v>2450</v>
      </c>
      <c r="N7275" s="271"/>
      <c r="O7275" s="119">
        <f>M7275*N7275</f>
        <v>0</v>
      </c>
      <c r="P7275" s="117" t="s">
        <v>697</v>
      </c>
      <c r="Q7275" s="117" t="s">
        <v>9413</v>
      </c>
      <c r="R7275" s="118"/>
      <c r="S7275" s="118">
        <f>M7275*R7275</f>
        <v>0</v>
      </c>
      <c r="T7275" s="118"/>
      <c r="U7275" s="118">
        <f>M7275*T7275</f>
        <v>0</v>
      </c>
      <c r="V7275" s="119">
        <v>21</v>
      </c>
      <c r="W7275" s="119">
        <f>O7275*(V7275/100)</f>
        <v>0</v>
      </c>
      <c r="X7275" s="119">
        <f>O7275+W7275</f>
        <v>0</v>
      </c>
      <c r="Y7275" s="120">
        <v>8</v>
      </c>
      <c r="Z7275" s="9"/>
      <c r="AA7275" s="9"/>
      <c r="AB7275" s="9"/>
    </row>
    <row r="7276" spans="1:28" ht="4.5" customHeight="1" outlineLevel="6" x14ac:dyDescent="0.15">
      <c r="B7276" s="197"/>
      <c r="C7276" s="199"/>
      <c r="D7276" s="199"/>
      <c r="E7276" s="199"/>
      <c r="F7276" s="10"/>
      <c r="G7276" s="10"/>
      <c r="H7276" s="10"/>
      <c r="I7276" s="203"/>
      <c r="J7276" s="205"/>
      <c r="K7276" s="159"/>
      <c r="L7276" s="159"/>
      <c r="M7276" s="159"/>
      <c r="N7276" s="113"/>
      <c r="O7276" s="153"/>
      <c r="P7276" s="205"/>
      <c r="Q7276" s="205"/>
      <c r="R7276" s="159"/>
      <c r="S7276" s="159"/>
      <c r="T7276" s="159"/>
      <c r="U7276" s="159"/>
      <c r="V7276" s="153"/>
      <c r="W7276" s="153"/>
      <c r="X7276" s="153"/>
      <c r="Y7276" s="10"/>
      <c r="Z7276" s="9"/>
      <c r="AA7276" s="9"/>
      <c r="AB7276" s="9"/>
    </row>
    <row r="7277" spans="1:28" ht="14.25" outlineLevel="6" x14ac:dyDescent="0.15">
      <c r="B7277" s="197"/>
      <c r="C7277" s="198"/>
      <c r="D7277" s="114">
        <v>1859</v>
      </c>
      <c r="E7277" s="114"/>
      <c r="F7277" s="115"/>
      <c r="G7277" s="115" t="s">
        <v>1942</v>
      </c>
      <c r="H7277" s="115" t="s">
        <v>1941</v>
      </c>
      <c r="I7277" s="116" t="s">
        <v>1940</v>
      </c>
      <c r="J7277" s="117" t="s">
        <v>1011</v>
      </c>
      <c r="K7277" s="118">
        <v>1</v>
      </c>
      <c r="L7277" s="118">
        <v>0</v>
      </c>
      <c r="M7277" s="118">
        <v>1</v>
      </c>
      <c r="N7277" s="271"/>
      <c r="O7277" s="119">
        <f>M7277*N7277</f>
        <v>0</v>
      </c>
      <c r="P7277" s="117" t="s">
        <v>697</v>
      </c>
      <c r="Q7277" s="117" t="s">
        <v>9413</v>
      </c>
      <c r="R7277" s="118"/>
      <c r="S7277" s="118">
        <f>M7277*R7277</f>
        <v>0</v>
      </c>
      <c r="T7277" s="118"/>
      <c r="U7277" s="118">
        <f>M7277*T7277</f>
        <v>0</v>
      </c>
      <c r="V7277" s="119">
        <v>21</v>
      </c>
      <c r="W7277" s="119">
        <f>O7277*(V7277/100)</f>
        <v>0</v>
      </c>
      <c r="X7277" s="119">
        <f>O7277+W7277</f>
        <v>0</v>
      </c>
      <c r="Y7277" s="120">
        <v>8</v>
      </c>
      <c r="Z7277" s="9"/>
      <c r="AA7277" s="9"/>
      <c r="AB7277" s="9"/>
    </row>
    <row r="7278" spans="1:28" ht="4.5" customHeight="1" outlineLevel="6" x14ac:dyDescent="0.15">
      <c r="B7278" s="197"/>
      <c r="C7278" s="199"/>
      <c r="D7278" s="199"/>
      <c r="E7278" s="199"/>
      <c r="F7278" s="10"/>
      <c r="G7278" s="10"/>
      <c r="H7278" s="10"/>
      <c r="I7278" s="203"/>
      <c r="J7278" s="205"/>
      <c r="K7278" s="159"/>
      <c r="L7278" s="159"/>
      <c r="M7278" s="159"/>
      <c r="N7278" s="113"/>
      <c r="O7278" s="153"/>
      <c r="P7278" s="205"/>
      <c r="Q7278" s="205"/>
      <c r="R7278" s="159"/>
      <c r="S7278" s="159"/>
      <c r="T7278" s="159"/>
      <c r="U7278" s="159"/>
      <c r="V7278" s="153"/>
      <c r="W7278" s="153"/>
      <c r="X7278" s="153"/>
      <c r="Y7278" s="10"/>
      <c r="Z7278" s="9"/>
      <c r="AA7278" s="9"/>
      <c r="AB7278" s="9"/>
    </row>
    <row r="7279" spans="1:28" ht="14.25" outlineLevel="6" x14ac:dyDescent="0.15">
      <c r="B7279" s="197"/>
      <c r="C7279" s="198"/>
      <c r="D7279" s="114">
        <v>1860</v>
      </c>
      <c r="E7279" s="114"/>
      <c r="F7279" s="115"/>
      <c r="G7279" s="115" t="s">
        <v>1939</v>
      </c>
      <c r="H7279" s="115" t="s">
        <v>1938</v>
      </c>
      <c r="I7279" s="116" t="s">
        <v>1937</v>
      </c>
      <c r="J7279" s="117" t="s">
        <v>1011</v>
      </c>
      <c r="K7279" s="118">
        <v>1</v>
      </c>
      <c r="L7279" s="118">
        <v>0</v>
      </c>
      <c r="M7279" s="118">
        <v>1</v>
      </c>
      <c r="N7279" s="271"/>
      <c r="O7279" s="119">
        <f>M7279*N7279</f>
        <v>0</v>
      </c>
      <c r="P7279" s="117" t="s">
        <v>697</v>
      </c>
      <c r="Q7279" s="117" t="s">
        <v>9413</v>
      </c>
      <c r="R7279" s="118"/>
      <c r="S7279" s="118">
        <f>M7279*R7279</f>
        <v>0</v>
      </c>
      <c r="T7279" s="118"/>
      <c r="U7279" s="118">
        <f>M7279*T7279</f>
        <v>0</v>
      </c>
      <c r="V7279" s="119">
        <v>21</v>
      </c>
      <c r="W7279" s="119">
        <f>O7279*(V7279/100)</f>
        <v>0</v>
      </c>
      <c r="X7279" s="119">
        <f>O7279+W7279</f>
        <v>0</v>
      </c>
      <c r="Y7279" s="120">
        <v>8</v>
      </c>
      <c r="Z7279" s="9"/>
      <c r="AA7279" s="9"/>
      <c r="AB7279" s="9"/>
    </row>
    <row r="7280" spans="1:28" ht="4.5" customHeight="1" outlineLevel="6" x14ac:dyDescent="0.15">
      <c r="B7280" s="197"/>
      <c r="C7280" s="199"/>
      <c r="D7280" s="199"/>
      <c r="E7280" s="199"/>
      <c r="F7280" s="10"/>
      <c r="G7280" s="10"/>
      <c r="H7280" s="10"/>
      <c r="I7280" s="203"/>
      <c r="J7280" s="205"/>
      <c r="K7280" s="159"/>
      <c r="L7280" s="159"/>
      <c r="M7280" s="159"/>
      <c r="N7280" s="113"/>
      <c r="O7280" s="153"/>
      <c r="P7280" s="205"/>
      <c r="Q7280" s="205"/>
      <c r="R7280" s="159"/>
      <c r="S7280" s="159"/>
      <c r="T7280" s="159"/>
      <c r="U7280" s="159"/>
      <c r="V7280" s="153"/>
      <c r="W7280" s="153"/>
      <c r="X7280" s="153"/>
      <c r="Y7280" s="10"/>
      <c r="Z7280" s="9"/>
      <c r="AA7280" s="9"/>
      <c r="AB7280" s="9"/>
    </row>
    <row r="7281" spans="1:28" ht="14.25" outlineLevel="6" x14ac:dyDescent="0.15">
      <c r="B7281" s="197"/>
      <c r="C7281" s="198"/>
      <c r="D7281" s="114">
        <v>1861</v>
      </c>
      <c r="E7281" s="114"/>
      <c r="F7281" s="115"/>
      <c r="G7281" s="115" t="s">
        <v>1936</v>
      </c>
      <c r="H7281" s="115" t="s">
        <v>1935</v>
      </c>
      <c r="I7281" s="116" t="s">
        <v>1934</v>
      </c>
      <c r="J7281" s="117" t="s">
        <v>1011</v>
      </c>
      <c r="K7281" s="118">
        <v>1</v>
      </c>
      <c r="L7281" s="118">
        <v>0</v>
      </c>
      <c r="M7281" s="118">
        <v>1</v>
      </c>
      <c r="N7281" s="271"/>
      <c r="O7281" s="119">
        <f>M7281*N7281</f>
        <v>0</v>
      </c>
      <c r="P7281" s="117" t="s">
        <v>697</v>
      </c>
      <c r="Q7281" s="117" t="s">
        <v>9413</v>
      </c>
      <c r="R7281" s="118"/>
      <c r="S7281" s="118">
        <f>M7281*R7281</f>
        <v>0</v>
      </c>
      <c r="T7281" s="118"/>
      <c r="U7281" s="118">
        <f>M7281*T7281</f>
        <v>0</v>
      </c>
      <c r="V7281" s="119">
        <v>21</v>
      </c>
      <c r="W7281" s="119">
        <f>O7281*(V7281/100)</f>
        <v>0</v>
      </c>
      <c r="X7281" s="119">
        <f>O7281+W7281</f>
        <v>0</v>
      </c>
      <c r="Y7281" s="120">
        <v>8</v>
      </c>
      <c r="Z7281" s="9"/>
      <c r="AA7281" s="9"/>
      <c r="AB7281" s="9"/>
    </row>
    <row r="7282" spans="1:28" ht="4.5" customHeight="1" outlineLevel="6" x14ac:dyDescent="0.15">
      <c r="B7282" s="197"/>
      <c r="C7282" s="199"/>
      <c r="D7282" s="199"/>
      <c r="E7282" s="199"/>
      <c r="F7282" s="10"/>
      <c r="G7282" s="10"/>
      <c r="H7282" s="10"/>
      <c r="I7282" s="203"/>
      <c r="J7282" s="205"/>
      <c r="K7282" s="159"/>
      <c r="L7282" s="159"/>
      <c r="M7282" s="159"/>
      <c r="N7282" s="113"/>
      <c r="O7282" s="153"/>
      <c r="P7282" s="205"/>
      <c r="Q7282" s="205"/>
      <c r="R7282" s="159"/>
      <c r="S7282" s="159"/>
      <c r="T7282" s="159"/>
      <c r="U7282" s="159"/>
      <c r="V7282" s="153"/>
      <c r="W7282" s="153"/>
      <c r="X7282" s="153"/>
      <c r="Y7282" s="10"/>
      <c r="Z7282" s="9"/>
      <c r="AA7282" s="9"/>
      <c r="AB7282" s="9"/>
    </row>
    <row r="7283" spans="1:28" outlineLevel="6" x14ac:dyDescent="0.15">
      <c r="B7283" s="6"/>
      <c r="C7283" s="6"/>
      <c r="D7283" s="6"/>
      <c r="E7283" s="6"/>
      <c r="F7283" s="6"/>
      <c r="G7283" s="6"/>
      <c r="H7283" s="6"/>
      <c r="I7283" s="6"/>
      <c r="J7283" s="6"/>
      <c r="K7283" s="6"/>
      <c r="L7283" s="6"/>
      <c r="M7283" s="6"/>
      <c r="N7283" s="9"/>
      <c r="O7283" s="9"/>
      <c r="P7283" s="6"/>
      <c r="Q7283" s="6"/>
      <c r="R7283" s="6"/>
      <c r="S7283" s="6"/>
      <c r="T7283" s="6"/>
      <c r="U7283" s="6"/>
      <c r="V7283" s="6"/>
      <c r="W7283" s="9"/>
      <c r="X7283" s="9"/>
      <c r="Y7283" s="9"/>
    </row>
    <row r="7284" spans="1:28" ht="13.5" outlineLevel="5" x14ac:dyDescent="0.25">
      <c r="A7284" s="189" t="s">
        <v>1281</v>
      </c>
      <c r="B7284" s="239">
        <v>6</v>
      </c>
      <c r="C7284" s="240"/>
      <c r="D7284" s="240"/>
      <c r="E7284" s="240"/>
      <c r="F7284" s="193"/>
      <c r="G7284" s="193"/>
      <c r="H7284" s="193"/>
      <c r="I7284" s="241" t="s">
        <v>1280</v>
      </c>
      <c r="J7284" s="242"/>
      <c r="K7284" s="243"/>
      <c r="L7284" s="243"/>
      <c r="M7284" s="243"/>
      <c r="N7284" s="193"/>
      <c r="O7284" s="191">
        <f>SUBTOTAL(9,O7285:O7313)</f>
        <v>0</v>
      </c>
      <c r="P7284" s="242" t="s">
        <v>475</v>
      </c>
      <c r="Q7284" s="242"/>
      <c r="R7284" s="243"/>
      <c r="S7284" s="192">
        <f>SUBTOTAL(9,S7285:S7313)</f>
        <v>0</v>
      </c>
      <c r="T7284" s="243"/>
      <c r="U7284" s="192">
        <f>SUBTOTAL(9,U7285:U7313)</f>
        <v>0</v>
      </c>
      <c r="V7284" s="244"/>
      <c r="W7284" s="191">
        <f>SUBTOTAL(9,W7285:W7313)</f>
        <v>0</v>
      </c>
      <c r="X7284" s="191">
        <f>SUBTOTAL(9,X7285:X7313)</f>
        <v>0</v>
      </c>
      <c r="Y7284" s="189"/>
      <c r="Z7284" s="6"/>
      <c r="AA7284" s="9"/>
      <c r="AB7284" s="9"/>
    </row>
    <row r="7285" spans="1:28" ht="14.25" outlineLevel="6" x14ac:dyDescent="0.15">
      <c r="B7285" s="197"/>
      <c r="C7285" s="198"/>
      <c r="D7285" s="114">
        <v>1862</v>
      </c>
      <c r="E7285" s="114"/>
      <c r="F7285" s="115"/>
      <c r="G7285" s="115" t="s">
        <v>1933</v>
      </c>
      <c r="H7285" s="115" t="s">
        <v>1932</v>
      </c>
      <c r="I7285" s="116" t="s">
        <v>1931</v>
      </c>
      <c r="J7285" s="117" t="s">
        <v>696</v>
      </c>
      <c r="K7285" s="118">
        <v>1</v>
      </c>
      <c r="L7285" s="118">
        <v>0</v>
      </c>
      <c r="M7285" s="118">
        <v>1</v>
      </c>
      <c r="N7285" s="271"/>
      <c r="O7285" s="119">
        <f>M7285*N7285</f>
        <v>0</v>
      </c>
      <c r="P7285" s="117" t="s">
        <v>697</v>
      </c>
      <c r="Q7285" s="117" t="s">
        <v>9413</v>
      </c>
      <c r="R7285" s="118"/>
      <c r="S7285" s="118">
        <f>M7285*R7285</f>
        <v>0</v>
      </c>
      <c r="T7285" s="118"/>
      <c r="U7285" s="118">
        <f>M7285*T7285</f>
        <v>0</v>
      </c>
      <c r="V7285" s="119">
        <v>21</v>
      </c>
      <c r="W7285" s="119">
        <f>O7285*(V7285/100)</f>
        <v>0</v>
      </c>
      <c r="X7285" s="119">
        <f>O7285+W7285</f>
        <v>0</v>
      </c>
      <c r="Y7285" s="120">
        <v>8</v>
      </c>
      <c r="Z7285" s="9"/>
      <c r="AA7285" s="9"/>
      <c r="AB7285" s="9"/>
    </row>
    <row r="7286" spans="1:28" ht="4.5" customHeight="1" outlineLevel="6" x14ac:dyDescent="0.15">
      <c r="B7286" s="197"/>
      <c r="C7286" s="199"/>
      <c r="D7286" s="199"/>
      <c r="E7286" s="199"/>
      <c r="F7286" s="10"/>
      <c r="G7286" s="10"/>
      <c r="H7286" s="10"/>
      <c r="I7286" s="203"/>
      <c r="J7286" s="205"/>
      <c r="K7286" s="159"/>
      <c r="L7286" s="159"/>
      <c r="M7286" s="159"/>
      <c r="N7286" s="113"/>
      <c r="O7286" s="153"/>
      <c r="P7286" s="205"/>
      <c r="Q7286" s="205"/>
      <c r="R7286" s="159"/>
      <c r="S7286" s="159"/>
      <c r="T7286" s="159"/>
      <c r="U7286" s="159"/>
      <c r="V7286" s="153"/>
      <c r="W7286" s="153"/>
      <c r="X7286" s="153"/>
      <c r="Y7286" s="10"/>
      <c r="Z7286" s="9"/>
      <c r="AA7286" s="9"/>
      <c r="AB7286" s="9"/>
    </row>
    <row r="7287" spans="1:28" ht="14.25" outlineLevel="6" x14ac:dyDescent="0.15">
      <c r="B7287" s="197"/>
      <c r="C7287" s="198"/>
      <c r="D7287" s="114">
        <v>1863</v>
      </c>
      <c r="E7287" s="114"/>
      <c r="F7287" s="115"/>
      <c r="G7287" s="115" t="s">
        <v>1930</v>
      </c>
      <c r="H7287" s="115" t="s">
        <v>1929</v>
      </c>
      <c r="I7287" s="116" t="s">
        <v>1928</v>
      </c>
      <c r="J7287" s="117" t="s">
        <v>1011</v>
      </c>
      <c r="K7287" s="118">
        <v>1</v>
      </c>
      <c r="L7287" s="118">
        <v>0</v>
      </c>
      <c r="M7287" s="118">
        <v>1</v>
      </c>
      <c r="N7287" s="271"/>
      <c r="O7287" s="119">
        <f>M7287*N7287</f>
        <v>0</v>
      </c>
      <c r="P7287" s="117" t="s">
        <v>697</v>
      </c>
      <c r="Q7287" s="117" t="s">
        <v>9413</v>
      </c>
      <c r="R7287" s="118"/>
      <c r="S7287" s="118">
        <f>M7287*R7287</f>
        <v>0</v>
      </c>
      <c r="T7287" s="118"/>
      <c r="U7287" s="118">
        <f>M7287*T7287</f>
        <v>0</v>
      </c>
      <c r="V7287" s="119">
        <v>21</v>
      </c>
      <c r="W7287" s="119">
        <f>O7287*(V7287/100)</f>
        <v>0</v>
      </c>
      <c r="X7287" s="119">
        <f>O7287+W7287</f>
        <v>0</v>
      </c>
      <c r="Y7287" s="120">
        <v>8</v>
      </c>
      <c r="Z7287" s="9"/>
      <c r="AA7287" s="9"/>
      <c r="AB7287" s="9"/>
    </row>
    <row r="7288" spans="1:28" ht="4.5" customHeight="1" outlineLevel="6" x14ac:dyDescent="0.15">
      <c r="B7288" s="197"/>
      <c r="C7288" s="199"/>
      <c r="D7288" s="199"/>
      <c r="E7288" s="199"/>
      <c r="F7288" s="10"/>
      <c r="G7288" s="10"/>
      <c r="H7288" s="10"/>
      <c r="I7288" s="203"/>
      <c r="J7288" s="205"/>
      <c r="K7288" s="159"/>
      <c r="L7288" s="159"/>
      <c r="M7288" s="159"/>
      <c r="N7288" s="113"/>
      <c r="O7288" s="153"/>
      <c r="P7288" s="205"/>
      <c r="Q7288" s="205"/>
      <c r="R7288" s="159"/>
      <c r="S7288" s="159"/>
      <c r="T7288" s="159"/>
      <c r="U7288" s="159"/>
      <c r="V7288" s="153"/>
      <c r="W7288" s="153"/>
      <c r="X7288" s="153"/>
      <c r="Y7288" s="10"/>
      <c r="Z7288" s="9"/>
      <c r="AA7288" s="9"/>
      <c r="AB7288" s="9"/>
    </row>
    <row r="7289" spans="1:28" ht="28.5" outlineLevel="6" x14ac:dyDescent="0.15">
      <c r="B7289" s="197"/>
      <c r="C7289" s="198"/>
      <c r="D7289" s="114">
        <v>1864</v>
      </c>
      <c r="E7289" s="114"/>
      <c r="F7289" s="115"/>
      <c r="G7289" s="115" t="s">
        <v>1927</v>
      </c>
      <c r="H7289" s="115" t="s">
        <v>1926</v>
      </c>
      <c r="I7289" s="116" t="s">
        <v>1925</v>
      </c>
      <c r="J7289" s="117" t="s">
        <v>1011</v>
      </c>
      <c r="K7289" s="118">
        <v>1</v>
      </c>
      <c r="L7289" s="118">
        <v>0</v>
      </c>
      <c r="M7289" s="118">
        <v>1</v>
      </c>
      <c r="N7289" s="271"/>
      <c r="O7289" s="119">
        <f>M7289*N7289</f>
        <v>0</v>
      </c>
      <c r="P7289" s="117" t="s">
        <v>697</v>
      </c>
      <c r="Q7289" s="117" t="s">
        <v>9413</v>
      </c>
      <c r="R7289" s="118"/>
      <c r="S7289" s="118">
        <f>M7289*R7289</f>
        <v>0</v>
      </c>
      <c r="T7289" s="118"/>
      <c r="U7289" s="118">
        <f>M7289*T7289</f>
        <v>0</v>
      </c>
      <c r="V7289" s="119">
        <v>21</v>
      </c>
      <c r="W7289" s="119">
        <f>O7289*(V7289/100)</f>
        <v>0</v>
      </c>
      <c r="X7289" s="119">
        <f>O7289+W7289</f>
        <v>0</v>
      </c>
      <c r="Y7289" s="120">
        <v>8</v>
      </c>
      <c r="Z7289" s="9"/>
      <c r="AA7289" s="9"/>
      <c r="AB7289" s="9"/>
    </row>
    <row r="7290" spans="1:28" ht="4.5" customHeight="1" outlineLevel="6" x14ac:dyDescent="0.15">
      <c r="B7290" s="197"/>
      <c r="C7290" s="199"/>
      <c r="D7290" s="199"/>
      <c r="E7290" s="199"/>
      <c r="F7290" s="10"/>
      <c r="G7290" s="10"/>
      <c r="H7290" s="10"/>
      <c r="I7290" s="203"/>
      <c r="J7290" s="205"/>
      <c r="K7290" s="159"/>
      <c r="L7290" s="159"/>
      <c r="M7290" s="159"/>
      <c r="N7290" s="113"/>
      <c r="O7290" s="153"/>
      <c r="P7290" s="205"/>
      <c r="Q7290" s="205"/>
      <c r="R7290" s="159"/>
      <c r="S7290" s="159"/>
      <c r="T7290" s="159"/>
      <c r="U7290" s="159"/>
      <c r="V7290" s="153"/>
      <c r="W7290" s="153"/>
      <c r="X7290" s="153"/>
      <c r="Y7290" s="10"/>
      <c r="Z7290" s="9"/>
      <c r="AA7290" s="9"/>
      <c r="AB7290" s="9"/>
    </row>
    <row r="7291" spans="1:28" ht="14.25" outlineLevel="6" x14ac:dyDescent="0.15">
      <c r="B7291" s="197"/>
      <c r="C7291" s="198"/>
      <c r="D7291" s="114">
        <v>1865</v>
      </c>
      <c r="E7291" s="114"/>
      <c r="F7291" s="115"/>
      <c r="G7291" s="115" t="s">
        <v>1924</v>
      </c>
      <c r="H7291" s="115" t="s">
        <v>1923</v>
      </c>
      <c r="I7291" s="116" t="s">
        <v>1922</v>
      </c>
      <c r="J7291" s="117" t="s">
        <v>1011</v>
      </c>
      <c r="K7291" s="118">
        <v>1</v>
      </c>
      <c r="L7291" s="118">
        <v>0</v>
      </c>
      <c r="M7291" s="118">
        <v>1</v>
      </c>
      <c r="N7291" s="271"/>
      <c r="O7291" s="119">
        <f>M7291*N7291</f>
        <v>0</v>
      </c>
      <c r="P7291" s="117" t="s">
        <v>697</v>
      </c>
      <c r="Q7291" s="117" t="s">
        <v>9413</v>
      </c>
      <c r="R7291" s="118"/>
      <c r="S7291" s="118">
        <f>M7291*R7291</f>
        <v>0</v>
      </c>
      <c r="T7291" s="118"/>
      <c r="U7291" s="118">
        <f>M7291*T7291</f>
        <v>0</v>
      </c>
      <c r="V7291" s="119">
        <v>21</v>
      </c>
      <c r="W7291" s="119">
        <f>O7291*(V7291/100)</f>
        <v>0</v>
      </c>
      <c r="X7291" s="119">
        <f>O7291+W7291</f>
        <v>0</v>
      </c>
      <c r="Y7291" s="120">
        <v>8</v>
      </c>
      <c r="Z7291" s="9"/>
      <c r="AA7291" s="9"/>
      <c r="AB7291" s="9"/>
    </row>
    <row r="7292" spans="1:28" ht="4.5" customHeight="1" outlineLevel="6" x14ac:dyDescent="0.15">
      <c r="B7292" s="197"/>
      <c r="C7292" s="199"/>
      <c r="D7292" s="199"/>
      <c r="E7292" s="199"/>
      <c r="F7292" s="10"/>
      <c r="G7292" s="10"/>
      <c r="H7292" s="10"/>
      <c r="I7292" s="203"/>
      <c r="J7292" s="205"/>
      <c r="K7292" s="159"/>
      <c r="L7292" s="159"/>
      <c r="M7292" s="159"/>
      <c r="N7292" s="113"/>
      <c r="O7292" s="153"/>
      <c r="P7292" s="205"/>
      <c r="Q7292" s="205"/>
      <c r="R7292" s="159"/>
      <c r="S7292" s="159"/>
      <c r="T7292" s="159"/>
      <c r="U7292" s="159"/>
      <c r="V7292" s="153"/>
      <c r="W7292" s="153"/>
      <c r="X7292" s="153"/>
      <c r="Y7292" s="10"/>
      <c r="Z7292" s="9"/>
      <c r="AA7292" s="9"/>
      <c r="AB7292" s="9"/>
    </row>
    <row r="7293" spans="1:28" ht="14.25" outlineLevel="6" x14ac:dyDescent="0.15">
      <c r="B7293" s="197"/>
      <c r="C7293" s="198"/>
      <c r="D7293" s="114">
        <v>1866</v>
      </c>
      <c r="E7293" s="114"/>
      <c r="F7293" s="115"/>
      <c r="G7293" s="115" t="s">
        <v>1921</v>
      </c>
      <c r="H7293" s="115" t="s">
        <v>1920</v>
      </c>
      <c r="I7293" s="116" t="s">
        <v>1919</v>
      </c>
      <c r="J7293" s="117" t="s">
        <v>1011</v>
      </c>
      <c r="K7293" s="118">
        <v>1</v>
      </c>
      <c r="L7293" s="118">
        <v>0</v>
      </c>
      <c r="M7293" s="118">
        <v>1</v>
      </c>
      <c r="N7293" s="271"/>
      <c r="O7293" s="119">
        <f>M7293*N7293</f>
        <v>0</v>
      </c>
      <c r="P7293" s="117" t="s">
        <v>697</v>
      </c>
      <c r="Q7293" s="117" t="s">
        <v>9413</v>
      </c>
      <c r="R7293" s="118"/>
      <c r="S7293" s="118">
        <f>M7293*R7293</f>
        <v>0</v>
      </c>
      <c r="T7293" s="118"/>
      <c r="U7293" s="118">
        <f>M7293*T7293</f>
        <v>0</v>
      </c>
      <c r="V7293" s="119">
        <v>21</v>
      </c>
      <c r="W7293" s="119">
        <f>O7293*(V7293/100)</f>
        <v>0</v>
      </c>
      <c r="X7293" s="119">
        <f>O7293+W7293</f>
        <v>0</v>
      </c>
      <c r="Y7293" s="120">
        <v>8</v>
      </c>
      <c r="Z7293" s="9"/>
      <c r="AA7293" s="9"/>
      <c r="AB7293" s="9"/>
    </row>
    <row r="7294" spans="1:28" ht="4.5" customHeight="1" outlineLevel="6" x14ac:dyDescent="0.15">
      <c r="B7294" s="197"/>
      <c r="C7294" s="199"/>
      <c r="D7294" s="199"/>
      <c r="E7294" s="199"/>
      <c r="F7294" s="10"/>
      <c r="G7294" s="10"/>
      <c r="H7294" s="10"/>
      <c r="I7294" s="203"/>
      <c r="J7294" s="205"/>
      <c r="K7294" s="159"/>
      <c r="L7294" s="159"/>
      <c r="M7294" s="159"/>
      <c r="N7294" s="113"/>
      <c r="O7294" s="153"/>
      <c r="P7294" s="205"/>
      <c r="Q7294" s="205"/>
      <c r="R7294" s="159"/>
      <c r="S7294" s="159"/>
      <c r="T7294" s="159"/>
      <c r="U7294" s="159"/>
      <c r="V7294" s="153"/>
      <c r="W7294" s="153"/>
      <c r="X7294" s="153"/>
      <c r="Y7294" s="10"/>
      <c r="Z7294" s="9"/>
      <c r="AA7294" s="9"/>
      <c r="AB7294" s="9"/>
    </row>
    <row r="7295" spans="1:28" ht="14.25" outlineLevel="6" x14ac:dyDescent="0.15">
      <c r="B7295" s="197"/>
      <c r="C7295" s="198"/>
      <c r="D7295" s="114">
        <v>1867</v>
      </c>
      <c r="E7295" s="114"/>
      <c r="F7295" s="115"/>
      <c r="G7295" s="115" t="s">
        <v>1918</v>
      </c>
      <c r="H7295" s="115" t="s">
        <v>1917</v>
      </c>
      <c r="I7295" s="116" t="s">
        <v>1916</v>
      </c>
      <c r="J7295" s="117" t="s">
        <v>1011</v>
      </c>
      <c r="K7295" s="118">
        <v>1</v>
      </c>
      <c r="L7295" s="118">
        <v>0</v>
      </c>
      <c r="M7295" s="118">
        <v>1</v>
      </c>
      <c r="N7295" s="271"/>
      <c r="O7295" s="119">
        <f>M7295*N7295</f>
        <v>0</v>
      </c>
      <c r="P7295" s="117" t="s">
        <v>697</v>
      </c>
      <c r="Q7295" s="117" t="s">
        <v>9413</v>
      </c>
      <c r="R7295" s="118"/>
      <c r="S7295" s="118">
        <f>M7295*R7295</f>
        <v>0</v>
      </c>
      <c r="T7295" s="118"/>
      <c r="U7295" s="118">
        <f>M7295*T7295</f>
        <v>0</v>
      </c>
      <c r="V7295" s="119">
        <v>21</v>
      </c>
      <c r="W7295" s="119">
        <f>O7295*(V7295/100)</f>
        <v>0</v>
      </c>
      <c r="X7295" s="119">
        <f>O7295+W7295</f>
        <v>0</v>
      </c>
      <c r="Y7295" s="120">
        <v>8</v>
      </c>
      <c r="Z7295" s="9"/>
      <c r="AA7295" s="9"/>
      <c r="AB7295" s="9"/>
    </row>
    <row r="7296" spans="1:28" ht="4.5" customHeight="1" outlineLevel="6" x14ac:dyDescent="0.15">
      <c r="B7296" s="197"/>
      <c r="C7296" s="199"/>
      <c r="D7296" s="199"/>
      <c r="E7296" s="199"/>
      <c r="F7296" s="10"/>
      <c r="G7296" s="10"/>
      <c r="H7296" s="10"/>
      <c r="I7296" s="203"/>
      <c r="J7296" s="205"/>
      <c r="K7296" s="159"/>
      <c r="L7296" s="159"/>
      <c r="M7296" s="159"/>
      <c r="N7296" s="113"/>
      <c r="O7296" s="153"/>
      <c r="P7296" s="205"/>
      <c r="Q7296" s="205"/>
      <c r="R7296" s="159"/>
      <c r="S7296" s="159"/>
      <c r="T7296" s="159"/>
      <c r="U7296" s="159"/>
      <c r="V7296" s="153"/>
      <c r="W7296" s="153"/>
      <c r="X7296" s="153"/>
      <c r="Y7296" s="10"/>
      <c r="Z7296" s="9"/>
      <c r="AA7296" s="9"/>
      <c r="AB7296" s="9"/>
    </row>
    <row r="7297" spans="2:28" ht="14.25" outlineLevel="6" x14ac:dyDescent="0.15">
      <c r="B7297" s="197"/>
      <c r="C7297" s="198"/>
      <c r="D7297" s="114">
        <v>1868</v>
      </c>
      <c r="E7297" s="114"/>
      <c r="F7297" s="115"/>
      <c r="G7297" s="115" t="s">
        <v>1915</v>
      </c>
      <c r="H7297" s="115" t="s">
        <v>1914</v>
      </c>
      <c r="I7297" s="116" t="s">
        <v>1913</v>
      </c>
      <c r="J7297" s="117" t="s">
        <v>1011</v>
      </c>
      <c r="K7297" s="118">
        <v>1</v>
      </c>
      <c r="L7297" s="118">
        <v>0</v>
      </c>
      <c r="M7297" s="118">
        <v>1</v>
      </c>
      <c r="N7297" s="271"/>
      <c r="O7297" s="119">
        <f>M7297*N7297</f>
        <v>0</v>
      </c>
      <c r="P7297" s="117" t="s">
        <v>697</v>
      </c>
      <c r="Q7297" s="117" t="s">
        <v>9413</v>
      </c>
      <c r="R7297" s="118"/>
      <c r="S7297" s="118">
        <f>M7297*R7297</f>
        <v>0</v>
      </c>
      <c r="T7297" s="118"/>
      <c r="U7297" s="118">
        <f>M7297*T7297</f>
        <v>0</v>
      </c>
      <c r="V7297" s="119">
        <v>21</v>
      </c>
      <c r="W7297" s="119">
        <f>O7297*(V7297/100)</f>
        <v>0</v>
      </c>
      <c r="X7297" s="119">
        <f>O7297+W7297</f>
        <v>0</v>
      </c>
      <c r="Y7297" s="120">
        <v>8</v>
      </c>
      <c r="Z7297" s="9"/>
      <c r="AA7297" s="9"/>
      <c r="AB7297" s="9"/>
    </row>
    <row r="7298" spans="2:28" ht="4.5" customHeight="1" outlineLevel="6" x14ac:dyDescent="0.15">
      <c r="B7298" s="197"/>
      <c r="C7298" s="199"/>
      <c r="D7298" s="199"/>
      <c r="E7298" s="199"/>
      <c r="F7298" s="10"/>
      <c r="G7298" s="10"/>
      <c r="H7298" s="10"/>
      <c r="I7298" s="203"/>
      <c r="J7298" s="205"/>
      <c r="K7298" s="159"/>
      <c r="L7298" s="159"/>
      <c r="M7298" s="159"/>
      <c r="N7298" s="113"/>
      <c r="O7298" s="153"/>
      <c r="P7298" s="205"/>
      <c r="Q7298" s="205"/>
      <c r="R7298" s="159"/>
      <c r="S7298" s="159"/>
      <c r="T7298" s="159"/>
      <c r="U7298" s="159"/>
      <c r="V7298" s="153"/>
      <c r="W7298" s="153"/>
      <c r="X7298" s="153"/>
      <c r="Y7298" s="10"/>
      <c r="Z7298" s="9"/>
      <c r="AA7298" s="9"/>
      <c r="AB7298" s="9"/>
    </row>
    <row r="7299" spans="2:28" ht="28.5" outlineLevel="6" x14ac:dyDescent="0.15">
      <c r="B7299" s="197"/>
      <c r="C7299" s="198"/>
      <c r="D7299" s="114">
        <v>1869</v>
      </c>
      <c r="E7299" s="114"/>
      <c r="F7299" s="115"/>
      <c r="G7299" s="115" t="s">
        <v>1912</v>
      </c>
      <c r="H7299" s="115" t="s">
        <v>1911</v>
      </c>
      <c r="I7299" s="116" t="s">
        <v>1910</v>
      </c>
      <c r="J7299" s="117" t="s">
        <v>1011</v>
      </c>
      <c r="K7299" s="118">
        <v>1</v>
      </c>
      <c r="L7299" s="118">
        <v>0</v>
      </c>
      <c r="M7299" s="118">
        <v>1</v>
      </c>
      <c r="N7299" s="271"/>
      <c r="O7299" s="119">
        <f>M7299*N7299</f>
        <v>0</v>
      </c>
      <c r="P7299" s="117" t="s">
        <v>697</v>
      </c>
      <c r="Q7299" s="117" t="s">
        <v>9413</v>
      </c>
      <c r="R7299" s="118"/>
      <c r="S7299" s="118">
        <f>M7299*R7299</f>
        <v>0</v>
      </c>
      <c r="T7299" s="118"/>
      <c r="U7299" s="118">
        <f>M7299*T7299</f>
        <v>0</v>
      </c>
      <c r="V7299" s="119">
        <v>21</v>
      </c>
      <c r="W7299" s="119">
        <f>O7299*(V7299/100)</f>
        <v>0</v>
      </c>
      <c r="X7299" s="119">
        <f>O7299+W7299</f>
        <v>0</v>
      </c>
      <c r="Y7299" s="120">
        <v>8</v>
      </c>
      <c r="Z7299" s="9"/>
      <c r="AA7299" s="9"/>
      <c r="AB7299" s="9"/>
    </row>
    <row r="7300" spans="2:28" ht="4.5" customHeight="1" outlineLevel="6" x14ac:dyDescent="0.15">
      <c r="B7300" s="197"/>
      <c r="C7300" s="199"/>
      <c r="D7300" s="199"/>
      <c r="E7300" s="199"/>
      <c r="F7300" s="10"/>
      <c r="G7300" s="10"/>
      <c r="H7300" s="10"/>
      <c r="I7300" s="203"/>
      <c r="J7300" s="205"/>
      <c r="K7300" s="159"/>
      <c r="L7300" s="159"/>
      <c r="M7300" s="159"/>
      <c r="N7300" s="113"/>
      <c r="O7300" s="153"/>
      <c r="P7300" s="205"/>
      <c r="Q7300" s="205"/>
      <c r="R7300" s="159"/>
      <c r="S7300" s="159"/>
      <c r="T7300" s="159"/>
      <c r="U7300" s="159"/>
      <c r="V7300" s="153"/>
      <c r="W7300" s="153"/>
      <c r="X7300" s="153"/>
      <c r="Y7300" s="10"/>
      <c r="Z7300" s="9"/>
      <c r="AA7300" s="9"/>
      <c r="AB7300" s="9"/>
    </row>
    <row r="7301" spans="2:28" ht="14.25" outlineLevel="6" x14ac:dyDescent="0.15">
      <c r="B7301" s="197"/>
      <c r="C7301" s="198"/>
      <c r="D7301" s="114">
        <v>1870</v>
      </c>
      <c r="E7301" s="114"/>
      <c r="F7301" s="115"/>
      <c r="G7301" s="115" t="s">
        <v>1909</v>
      </c>
      <c r="H7301" s="115" t="s">
        <v>1908</v>
      </c>
      <c r="I7301" s="116" t="s">
        <v>1907</v>
      </c>
      <c r="J7301" s="117" t="s">
        <v>1011</v>
      </c>
      <c r="K7301" s="118">
        <v>1</v>
      </c>
      <c r="L7301" s="118">
        <v>0</v>
      </c>
      <c r="M7301" s="118">
        <v>1</v>
      </c>
      <c r="N7301" s="271"/>
      <c r="O7301" s="119">
        <f>M7301*N7301</f>
        <v>0</v>
      </c>
      <c r="P7301" s="117" t="s">
        <v>697</v>
      </c>
      <c r="Q7301" s="117" t="s">
        <v>9413</v>
      </c>
      <c r="R7301" s="118"/>
      <c r="S7301" s="118">
        <f>M7301*R7301</f>
        <v>0</v>
      </c>
      <c r="T7301" s="118"/>
      <c r="U7301" s="118">
        <f>M7301*T7301</f>
        <v>0</v>
      </c>
      <c r="V7301" s="119">
        <v>21</v>
      </c>
      <c r="W7301" s="119">
        <f>O7301*(V7301/100)</f>
        <v>0</v>
      </c>
      <c r="X7301" s="119">
        <f>O7301+W7301</f>
        <v>0</v>
      </c>
      <c r="Y7301" s="120">
        <v>8</v>
      </c>
      <c r="Z7301" s="9"/>
      <c r="AA7301" s="9"/>
      <c r="AB7301" s="9"/>
    </row>
    <row r="7302" spans="2:28" ht="4.5" customHeight="1" outlineLevel="6" x14ac:dyDescent="0.15">
      <c r="B7302" s="197"/>
      <c r="C7302" s="199"/>
      <c r="D7302" s="199"/>
      <c r="E7302" s="199"/>
      <c r="F7302" s="10"/>
      <c r="G7302" s="10"/>
      <c r="H7302" s="10"/>
      <c r="I7302" s="203"/>
      <c r="J7302" s="205"/>
      <c r="K7302" s="159"/>
      <c r="L7302" s="159"/>
      <c r="M7302" s="159"/>
      <c r="N7302" s="113"/>
      <c r="O7302" s="153"/>
      <c r="P7302" s="205"/>
      <c r="Q7302" s="205"/>
      <c r="R7302" s="159"/>
      <c r="S7302" s="159"/>
      <c r="T7302" s="159"/>
      <c r="U7302" s="159"/>
      <c r="V7302" s="153"/>
      <c r="W7302" s="153"/>
      <c r="X7302" s="153"/>
      <c r="Y7302" s="10"/>
      <c r="Z7302" s="9"/>
      <c r="AA7302" s="9"/>
      <c r="AB7302" s="9"/>
    </row>
    <row r="7303" spans="2:28" ht="14.25" outlineLevel="6" x14ac:dyDescent="0.15">
      <c r="B7303" s="197"/>
      <c r="C7303" s="198"/>
      <c r="D7303" s="114">
        <v>1871</v>
      </c>
      <c r="E7303" s="114"/>
      <c r="F7303" s="115"/>
      <c r="G7303" s="115" t="s">
        <v>1906</v>
      </c>
      <c r="H7303" s="115" t="s">
        <v>1905</v>
      </c>
      <c r="I7303" s="116" t="s">
        <v>1904</v>
      </c>
      <c r="J7303" s="117" t="s">
        <v>1011</v>
      </c>
      <c r="K7303" s="118">
        <v>1</v>
      </c>
      <c r="L7303" s="118">
        <v>0</v>
      </c>
      <c r="M7303" s="118">
        <v>1</v>
      </c>
      <c r="N7303" s="271"/>
      <c r="O7303" s="119">
        <f>M7303*N7303</f>
        <v>0</v>
      </c>
      <c r="P7303" s="117" t="s">
        <v>697</v>
      </c>
      <c r="Q7303" s="117" t="s">
        <v>9413</v>
      </c>
      <c r="R7303" s="118"/>
      <c r="S7303" s="118">
        <f>M7303*R7303</f>
        <v>0</v>
      </c>
      <c r="T7303" s="118"/>
      <c r="U7303" s="118">
        <f>M7303*T7303</f>
        <v>0</v>
      </c>
      <c r="V7303" s="119">
        <v>21</v>
      </c>
      <c r="W7303" s="119">
        <f>O7303*(V7303/100)</f>
        <v>0</v>
      </c>
      <c r="X7303" s="119">
        <f>O7303+W7303</f>
        <v>0</v>
      </c>
      <c r="Y7303" s="120">
        <v>8</v>
      </c>
      <c r="Z7303" s="9"/>
      <c r="AA7303" s="9"/>
      <c r="AB7303" s="9"/>
    </row>
    <row r="7304" spans="2:28" ht="4.5" customHeight="1" outlineLevel="6" x14ac:dyDescent="0.15">
      <c r="B7304" s="197"/>
      <c r="C7304" s="199"/>
      <c r="D7304" s="199"/>
      <c r="E7304" s="199"/>
      <c r="F7304" s="10"/>
      <c r="G7304" s="10"/>
      <c r="H7304" s="10"/>
      <c r="I7304" s="203"/>
      <c r="J7304" s="205"/>
      <c r="K7304" s="159"/>
      <c r="L7304" s="159"/>
      <c r="M7304" s="159"/>
      <c r="N7304" s="113"/>
      <c r="O7304" s="153"/>
      <c r="P7304" s="205"/>
      <c r="Q7304" s="205"/>
      <c r="R7304" s="159"/>
      <c r="S7304" s="159"/>
      <c r="T7304" s="159"/>
      <c r="U7304" s="159"/>
      <c r="V7304" s="153"/>
      <c r="W7304" s="153"/>
      <c r="X7304" s="153"/>
      <c r="Y7304" s="10"/>
      <c r="Z7304" s="9"/>
      <c r="AA7304" s="9"/>
      <c r="AB7304" s="9"/>
    </row>
    <row r="7305" spans="2:28" ht="28.5" outlineLevel="6" x14ac:dyDescent="0.15">
      <c r="B7305" s="197"/>
      <c r="C7305" s="198"/>
      <c r="D7305" s="114">
        <v>1872</v>
      </c>
      <c r="E7305" s="114"/>
      <c r="F7305" s="115"/>
      <c r="G7305" s="115" t="s">
        <v>1903</v>
      </c>
      <c r="H7305" s="115" t="s">
        <v>1902</v>
      </c>
      <c r="I7305" s="116" t="s">
        <v>1901</v>
      </c>
      <c r="J7305" s="117" t="s">
        <v>1011</v>
      </c>
      <c r="K7305" s="118">
        <v>1</v>
      </c>
      <c r="L7305" s="118">
        <v>0</v>
      </c>
      <c r="M7305" s="118">
        <v>1</v>
      </c>
      <c r="N7305" s="271"/>
      <c r="O7305" s="119">
        <f>M7305*N7305</f>
        <v>0</v>
      </c>
      <c r="P7305" s="117" t="s">
        <v>697</v>
      </c>
      <c r="Q7305" s="117" t="s">
        <v>9413</v>
      </c>
      <c r="R7305" s="118"/>
      <c r="S7305" s="118">
        <f>M7305*R7305</f>
        <v>0</v>
      </c>
      <c r="T7305" s="118"/>
      <c r="U7305" s="118">
        <f>M7305*T7305</f>
        <v>0</v>
      </c>
      <c r="V7305" s="119">
        <v>21</v>
      </c>
      <c r="W7305" s="119">
        <f>O7305*(V7305/100)</f>
        <v>0</v>
      </c>
      <c r="X7305" s="119">
        <f>O7305+W7305</f>
        <v>0</v>
      </c>
      <c r="Y7305" s="120">
        <v>8</v>
      </c>
      <c r="Z7305" s="9"/>
      <c r="AA7305" s="9"/>
      <c r="AB7305" s="9"/>
    </row>
    <row r="7306" spans="2:28" ht="4.5" customHeight="1" outlineLevel="6" x14ac:dyDescent="0.15">
      <c r="B7306" s="197"/>
      <c r="C7306" s="199"/>
      <c r="D7306" s="199"/>
      <c r="E7306" s="199"/>
      <c r="F7306" s="10"/>
      <c r="G7306" s="10"/>
      <c r="H7306" s="10"/>
      <c r="I7306" s="203"/>
      <c r="J7306" s="205"/>
      <c r="K7306" s="159"/>
      <c r="L7306" s="159"/>
      <c r="M7306" s="159"/>
      <c r="N7306" s="113"/>
      <c r="O7306" s="153"/>
      <c r="P7306" s="205"/>
      <c r="Q7306" s="205"/>
      <c r="R7306" s="159"/>
      <c r="S7306" s="159"/>
      <c r="T7306" s="159"/>
      <c r="U7306" s="159"/>
      <c r="V7306" s="153"/>
      <c r="W7306" s="153"/>
      <c r="X7306" s="153"/>
      <c r="Y7306" s="10"/>
      <c r="Z7306" s="9"/>
      <c r="AA7306" s="9"/>
      <c r="AB7306" s="9"/>
    </row>
    <row r="7307" spans="2:28" ht="14.25" outlineLevel="6" x14ac:dyDescent="0.15">
      <c r="B7307" s="197"/>
      <c r="C7307" s="198"/>
      <c r="D7307" s="114">
        <v>1873</v>
      </c>
      <c r="E7307" s="114"/>
      <c r="F7307" s="115"/>
      <c r="G7307" s="115" t="s">
        <v>1900</v>
      </c>
      <c r="H7307" s="115" t="s">
        <v>1899</v>
      </c>
      <c r="I7307" s="116" t="s">
        <v>1898</v>
      </c>
      <c r="J7307" s="117" t="s">
        <v>1011</v>
      </c>
      <c r="K7307" s="118">
        <v>1</v>
      </c>
      <c r="L7307" s="118">
        <v>0</v>
      </c>
      <c r="M7307" s="118">
        <v>1</v>
      </c>
      <c r="N7307" s="271"/>
      <c r="O7307" s="119">
        <f>M7307*N7307</f>
        <v>0</v>
      </c>
      <c r="P7307" s="117" t="s">
        <v>697</v>
      </c>
      <c r="Q7307" s="117" t="s">
        <v>9413</v>
      </c>
      <c r="R7307" s="118"/>
      <c r="S7307" s="118">
        <f>M7307*R7307</f>
        <v>0</v>
      </c>
      <c r="T7307" s="118"/>
      <c r="U7307" s="118">
        <f>M7307*T7307</f>
        <v>0</v>
      </c>
      <c r="V7307" s="119">
        <v>21</v>
      </c>
      <c r="W7307" s="119">
        <f>O7307*(V7307/100)</f>
        <v>0</v>
      </c>
      <c r="X7307" s="119">
        <f>O7307+W7307</f>
        <v>0</v>
      </c>
      <c r="Y7307" s="120">
        <v>8</v>
      </c>
      <c r="Z7307" s="9"/>
      <c r="AA7307" s="9"/>
      <c r="AB7307" s="9"/>
    </row>
    <row r="7308" spans="2:28" ht="4.5" customHeight="1" outlineLevel="6" x14ac:dyDescent="0.15">
      <c r="B7308" s="197"/>
      <c r="C7308" s="199"/>
      <c r="D7308" s="199"/>
      <c r="E7308" s="199"/>
      <c r="F7308" s="10"/>
      <c r="G7308" s="10"/>
      <c r="H7308" s="10"/>
      <c r="I7308" s="203"/>
      <c r="J7308" s="205"/>
      <c r="K7308" s="159"/>
      <c r="L7308" s="159"/>
      <c r="M7308" s="159"/>
      <c r="N7308" s="113"/>
      <c r="O7308" s="153"/>
      <c r="P7308" s="205"/>
      <c r="Q7308" s="205"/>
      <c r="R7308" s="159"/>
      <c r="S7308" s="159"/>
      <c r="T7308" s="159"/>
      <c r="U7308" s="159"/>
      <c r="V7308" s="153"/>
      <c r="W7308" s="153"/>
      <c r="X7308" s="153"/>
      <c r="Y7308" s="10"/>
      <c r="Z7308" s="9"/>
      <c r="AA7308" s="9"/>
      <c r="AB7308" s="9"/>
    </row>
    <row r="7309" spans="2:28" ht="14.25" outlineLevel="6" x14ac:dyDescent="0.15">
      <c r="B7309" s="197"/>
      <c r="C7309" s="198"/>
      <c r="D7309" s="114">
        <v>1874</v>
      </c>
      <c r="E7309" s="114"/>
      <c r="F7309" s="115"/>
      <c r="G7309" s="115" t="s">
        <v>1897</v>
      </c>
      <c r="H7309" s="115" t="s">
        <v>1896</v>
      </c>
      <c r="I7309" s="116" t="s">
        <v>1895</v>
      </c>
      <c r="J7309" s="117" t="s">
        <v>1011</v>
      </c>
      <c r="K7309" s="118">
        <v>1</v>
      </c>
      <c r="L7309" s="118">
        <v>0</v>
      </c>
      <c r="M7309" s="118">
        <v>1</v>
      </c>
      <c r="N7309" s="271"/>
      <c r="O7309" s="119">
        <f>M7309*N7309</f>
        <v>0</v>
      </c>
      <c r="P7309" s="117" t="s">
        <v>697</v>
      </c>
      <c r="Q7309" s="117" t="s">
        <v>9413</v>
      </c>
      <c r="R7309" s="118"/>
      <c r="S7309" s="118">
        <f>M7309*R7309</f>
        <v>0</v>
      </c>
      <c r="T7309" s="118"/>
      <c r="U7309" s="118">
        <f>M7309*T7309</f>
        <v>0</v>
      </c>
      <c r="V7309" s="119">
        <v>21</v>
      </c>
      <c r="W7309" s="119">
        <f>O7309*(V7309/100)</f>
        <v>0</v>
      </c>
      <c r="X7309" s="119">
        <f>O7309+W7309</f>
        <v>0</v>
      </c>
      <c r="Y7309" s="120">
        <v>8</v>
      </c>
      <c r="Z7309" s="9"/>
      <c r="AA7309" s="9"/>
      <c r="AB7309" s="9"/>
    </row>
    <row r="7310" spans="2:28" ht="4.5" customHeight="1" outlineLevel="6" x14ac:dyDescent="0.15">
      <c r="B7310" s="197"/>
      <c r="C7310" s="199"/>
      <c r="D7310" s="199"/>
      <c r="E7310" s="199"/>
      <c r="F7310" s="10"/>
      <c r="G7310" s="10"/>
      <c r="H7310" s="10"/>
      <c r="I7310" s="203"/>
      <c r="J7310" s="205"/>
      <c r="K7310" s="159"/>
      <c r="L7310" s="159"/>
      <c r="M7310" s="159"/>
      <c r="N7310" s="113"/>
      <c r="O7310" s="153"/>
      <c r="P7310" s="205"/>
      <c r="Q7310" s="205"/>
      <c r="R7310" s="159"/>
      <c r="S7310" s="159"/>
      <c r="T7310" s="159"/>
      <c r="U7310" s="159"/>
      <c r="V7310" s="153"/>
      <c r="W7310" s="153"/>
      <c r="X7310" s="153"/>
      <c r="Y7310" s="10"/>
      <c r="Z7310" s="9"/>
      <c r="AA7310" s="9"/>
      <c r="AB7310" s="9"/>
    </row>
    <row r="7311" spans="2:28" ht="42.75" outlineLevel="6" x14ac:dyDescent="0.15">
      <c r="B7311" s="197"/>
      <c r="C7311" s="198"/>
      <c r="D7311" s="114">
        <v>1875</v>
      </c>
      <c r="E7311" s="114"/>
      <c r="F7311" s="115"/>
      <c r="G7311" s="115" t="s">
        <v>1894</v>
      </c>
      <c r="H7311" s="115" t="s">
        <v>1893</v>
      </c>
      <c r="I7311" s="116" t="s">
        <v>1892</v>
      </c>
      <c r="J7311" s="117" t="s">
        <v>1011</v>
      </c>
      <c r="K7311" s="118">
        <v>1</v>
      </c>
      <c r="L7311" s="118">
        <v>0</v>
      </c>
      <c r="M7311" s="118">
        <v>1</v>
      </c>
      <c r="N7311" s="271"/>
      <c r="O7311" s="119">
        <f>M7311*N7311</f>
        <v>0</v>
      </c>
      <c r="P7311" s="117" t="s">
        <v>697</v>
      </c>
      <c r="Q7311" s="117" t="s">
        <v>9413</v>
      </c>
      <c r="R7311" s="118"/>
      <c r="S7311" s="118">
        <f>M7311*R7311</f>
        <v>0</v>
      </c>
      <c r="T7311" s="118"/>
      <c r="U7311" s="118">
        <f>M7311*T7311</f>
        <v>0</v>
      </c>
      <c r="V7311" s="119">
        <v>21</v>
      </c>
      <c r="W7311" s="119">
        <f>O7311*(V7311/100)</f>
        <v>0</v>
      </c>
      <c r="X7311" s="119">
        <f>O7311+W7311</f>
        <v>0</v>
      </c>
      <c r="Y7311" s="120">
        <v>8</v>
      </c>
      <c r="Z7311" s="9"/>
      <c r="AA7311" s="9"/>
      <c r="AB7311" s="9"/>
    </row>
    <row r="7312" spans="2:28" ht="4.5" customHeight="1" outlineLevel="6" x14ac:dyDescent="0.15">
      <c r="B7312" s="197"/>
      <c r="C7312" s="199"/>
      <c r="D7312" s="199"/>
      <c r="E7312" s="199"/>
      <c r="F7312" s="10"/>
      <c r="G7312" s="10"/>
      <c r="H7312" s="10"/>
      <c r="I7312" s="203"/>
      <c r="J7312" s="205"/>
      <c r="K7312" s="159"/>
      <c r="L7312" s="159"/>
      <c r="M7312" s="159"/>
      <c r="N7312" s="113"/>
      <c r="O7312" s="153"/>
      <c r="P7312" s="205"/>
      <c r="Q7312" s="205"/>
      <c r="R7312" s="159"/>
      <c r="S7312" s="159"/>
      <c r="T7312" s="159"/>
      <c r="U7312" s="159"/>
      <c r="V7312" s="153"/>
      <c r="W7312" s="153"/>
      <c r="X7312" s="153"/>
      <c r="Y7312" s="10"/>
      <c r="Z7312" s="9"/>
      <c r="AA7312" s="9"/>
      <c r="AB7312" s="9"/>
    </row>
    <row r="7313" spans="1:28" outlineLevel="6" x14ac:dyDescent="0.15">
      <c r="B7313" s="6"/>
      <c r="C7313" s="6"/>
      <c r="D7313" s="6"/>
      <c r="E7313" s="6"/>
      <c r="F7313" s="6"/>
      <c r="G7313" s="6"/>
      <c r="H7313" s="6"/>
      <c r="I7313" s="6"/>
      <c r="J7313" s="6"/>
      <c r="K7313" s="6"/>
      <c r="L7313" s="6"/>
      <c r="M7313" s="6"/>
      <c r="N7313" s="9"/>
      <c r="O7313" s="9"/>
      <c r="P7313" s="6"/>
      <c r="Q7313" s="6"/>
      <c r="R7313" s="6"/>
      <c r="S7313" s="6"/>
      <c r="T7313" s="6"/>
      <c r="U7313" s="6"/>
      <c r="V7313" s="6"/>
      <c r="W7313" s="9"/>
      <c r="X7313" s="9"/>
      <c r="Y7313" s="9"/>
    </row>
    <row r="7314" spans="1:28" ht="12.75" outlineLevel="2" x14ac:dyDescent="0.2">
      <c r="A7314" s="174" t="s">
        <v>1279</v>
      </c>
      <c r="B7314" s="221">
        <v>3</v>
      </c>
      <c r="C7314" s="222"/>
      <c r="D7314" s="222"/>
      <c r="E7314" s="222"/>
      <c r="F7314" s="178"/>
      <c r="G7314" s="178"/>
      <c r="H7314" s="178"/>
      <c r="I7314" s="223" t="s">
        <v>1278</v>
      </c>
      <c r="J7314" s="224"/>
      <c r="K7314" s="225"/>
      <c r="L7314" s="225"/>
      <c r="M7314" s="225"/>
      <c r="N7314" s="178"/>
      <c r="O7314" s="176">
        <f>SUBTOTAL(9,O7315:O7406)</f>
        <v>0</v>
      </c>
      <c r="P7314" s="224" t="s">
        <v>472</v>
      </c>
      <c r="Q7314" s="224"/>
      <c r="R7314" s="225"/>
      <c r="S7314" s="177">
        <f>SUBTOTAL(9,S7315:S7406)</f>
        <v>0</v>
      </c>
      <c r="T7314" s="225"/>
      <c r="U7314" s="177">
        <f>SUBTOTAL(9,U7315:U7406)</f>
        <v>0</v>
      </c>
      <c r="V7314" s="226"/>
      <c r="W7314" s="176">
        <f>SUBTOTAL(9,W7315:W7406)</f>
        <v>0</v>
      </c>
      <c r="X7314" s="176">
        <f>SUBTOTAL(9,X7315:X7406)</f>
        <v>0</v>
      </c>
      <c r="Y7314" s="174"/>
      <c r="Z7314" s="6"/>
      <c r="AA7314" s="9"/>
      <c r="AB7314" s="9"/>
    </row>
    <row r="7315" spans="1:28" ht="13.5" outlineLevel="3" x14ac:dyDescent="0.25">
      <c r="A7315" s="179" t="s">
        <v>1277</v>
      </c>
      <c r="B7315" s="227">
        <v>4</v>
      </c>
      <c r="C7315" s="228"/>
      <c r="D7315" s="228"/>
      <c r="E7315" s="228"/>
      <c r="F7315" s="183"/>
      <c r="G7315" s="183"/>
      <c r="H7315" s="183"/>
      <c r="I7315" s="229" t="s">
        <v>1276</v>
      </c>
      <c r="J7315" s="230"/>
      <c r="K7315" s="231"/>
      <c r="L7315" s="231"/>
      <c r="M7315" s="231"/>
      <c r="N7315" s="183"/>
      <c r="O7315" s="181">
        <f>SUBTOTAL(9,O7316:O7406)</f>
        <v>0</v>
      </c>
      <c r="P7315" s="230" t="s">
        <v>473</v>
      </c>
      <c r="Q7315" s="230"/>
      <c r="R7315" s="231"/>
      <c r="S7315" s="182">
        <f>SUBTOTAL(9,S7316:S7406)</f>
        <v>0</v>
      </c>
      <c r="T7315" s="231"/>
      <c r="U7315" s="182">
        <f>SUBTOTAL(9,U7316:U7406)</f>
        <v>0</v>
      </c>
      <c r="V7315" s="232"/>
      <c r="W7315" s="181">
        <f>SUBTOTAL(9,W7316:W7406)</f>
        <v>0</v>
      </c>
      <c r="X7315" s="181">
        <f>SUBTOTAL(9,X7316:X7406)</f>
        <v>0</v>
      </c>
      <c r="Y7315" s="179"/>
      <c r="Z7315" s="6"/>
      <c r="AA7315" s="9"/>
      <c r="AB7315" s="9"/>
    </row>
    <row r="7316" spans="1:28" ht="13.5" outlineLevel="4" x14ac:dyDescent="0.25">
      <c r="A7316" s="184" t="s">
        <v>1275</v>
      </c>
      <c r="B7316" s="233">
        <v>5</v>
      </c>
      <c r="C7316" s="234"/>
      <c r="D7316" s="234"/>
      <c r="E7316" s="234"/>
      <c r="F7316" s="188"/>
      <c r="G7316" s="188"/>
      <c r="H7316" s="188"/>
      <c r="I7316" s="235" t="s">
        <v>1274</v>
      </c>
      <c r="J7316" s="236"/>
      <c r="K7316" s="237"/>
      <c r="L7316" s="237"/>
      <c r="M7316" s="237"/>
      <c r="N7316" s="188"/>
      <c r="O7316" s="186">
        <f>SUBTOTAL(9,O7317:O7406)</f>
        <v>0</v>
      </c>
      <c r="P7316" s="236" t="s">
        <v>474</v>
      </c>
      <c r="Q7316" s="236"/>
      <c r="R7316" s="237"/>
      <c r="S7316" s="187">
        <f>SUBTOTAL(9,S7317:S7406)</f>
        <v>0</v>
      </c>
      <c r="T7316" s="237"/>
      <c r="U7316" s="187">
        <f>SUBTOTAL(9,U7317:U7406)</f>
        <v>0</v>
      </c>
      <c r="V7316" s="238"/>
      <c r="W7316" s="186">
        <f>SUBTOTAL(9,W7317:W7406)</f>
        <v>0</v>
      </c>
      <c r="X7316" s="186">
        <f>SUBTOTAL(9,X7317:X7406)</f>
        <v>0</v>
      </c>
      <c r="Y7316" s="184"/>
      <c r="Z7316" s="6"/>
      <c r="AA7316" s="9"/>
      <c r="AB7316" s="9"/>
    </row>
    <row r="7317" spans="1:28" ht="13.5" outlineLevel="5" x14ac:dyDescent="0.25">
      <c r="A7317" s="189" t="s">
        <v>1273</v>
      </c>
      <c r="B7317" s="239">
        <v>6</v>
      </c>
      <c r="C7317" s="240"/>
      <c r="D7317" s="240"/>
      <c r="E7317" s="240"/>
      <c r="F7317" s="193"/>
      <c r="G7317" s="193"/>
      <c r="H7317" s="193"/>
      <c r="I7317" s="241" t="s">
        <v>1272</v>
      </c>
      <c r="J7317" s="242"/>
      <c r="K7317" s="243"/>
      <c r="L7317" s="243"/>
      <c r="M7317" s="243"/>
      <c r="N7317" s="193"/>
      <c r="O7317" s="191">
        <f>SUBTOTAL(9,O7318:O7330)</f>
        <v>0</v>
      </c>
      <c r="P7317" s="242" t="s">
        <v>475</v>
      </c>
      <c r="Q7317" s="242"/>
      <c r="R7317" s="243"/>
      <c r="S7317" s="192">
        <f>SUBTOTAL(9,S7318:S7330)</f>
        <v>0</v>
      </c>
      <c r="T7317" s="243"/>
      <c r="U7317" s="192">
        <f>SUBTOTAL(9,U7318:U7330)</f>
        <v>0</v>
      </c>
      <c r="V7317" s="244"/>
      <c r="W7317" s="191">
        <f>SUBTOTAL(9,W7318:W7330)</f>
        <v>0</v>
      </c>
      <c r="X7317" s="191">
        <f>SUBTOTAL(9,X7318:X7330)</f>
        <v>0</v>
      </c>
      <c r="Y7317" s="189"/>
      <c r="Z7317" s="6"/>
      <c r="AA7317" s="9"/>
      <c r="AB7317" s="9"/>
    </row>
    <row r="7318" spans="1:28" ht="14.25" outlineLevel="6" x14ac:dyDescent="0.15">
      <c r="B7318" s="197"/>
      <c r="C7318" s="198"/>
      <c r="D7318" s="114">
        <v>1876</v>
      </c>
      <c r="E7318" s="114"/>
      <c r="F7318" s="115"/>
      <c r="G7318" s="115" t="s">
        <v>1891</v>
      </c>
      <c r="H7318" s="115" t="s">
        <v>1890</v>
      </c>
      <c r="I7318" s="116" t="s">
        <v>1889</v>
      </c>
      <c r="J7318" s="117" t="s">
        <v>495</v>
      </c>
      <c r="K7318" s="118">
        <v>3</v>
      </c>
      <c r="L7318" s="118">
        <v>0</v>
      </c>
      <c r="M7318" s="118">
        <v>3</v>
      </c>
      <c r="N7318" s="271"/>
      <c r="O7318" s="119">
        <f>M7318*N7318</f>
        <v>0</v>
      </c>
      <c r="P7318" s="117" t="s">
        <v>697</v>
      </c>
      <c r="Q7318" s="117" t="s">
        <v>9413</v>
      </c>
      <c r="R7318" s="118"/>
      <c r="S7318" s="118">
        <f>M7318*R7318</f>
        <v>0</v>
      </c>
      <c r="T7318" s="118"/>
      <c r="U7318" s="118">
        <f>M7318*T7318</f>
        <v>0</v>
      </c>
      <c r="V7318" s="119">
        <v>21</v>
      </c>
      <c r="W7318" s="119">
        <f>O7318*(V7318/100)</f>
        <v>0</v>
      </c>
      <c r="X7318" s="119">
        <f>O7318+W7318</f>
        <v>0</v>
      </c>
      <c r="Y7318" s="120">
        <v>8</v>
      </c>
      <c r="Z7318" s="9"/>
      <c r="AA7318" s="9"/>
      <c r="AB7318" s="9"/>
    </row>
    <row r="7319" spans="1:28" ht="4.5" customHeight="1" outlineLevel="6" x14ac:dyDescent="0.15">
      <c r="B7319" s="197"/>
      <c r="C7319" s="199"/>
      <c r="D7319" s="199"/>
      <c r="E7319" s="199"/>
      <c r="F7319" s="10"/>
      <c r="G7319" s="10"/>
      <c r="H7319" s="10"/>
      <c r="I7319" s="203"/>
      <c r="J7319" s="205"/>
      <c r="K7319" s="159"/>
      <c r="L7319" s="159"/>
      <c r="M7319" s="159"/>
      <c r="N7319" s="113"/>
      <c r="O7319" s="153"/>
      <c r="P7319" s="205"/>
      <c r="Q7319" s="205"/>
      <c r="R7319" s="159"/>
      <c r="S7319" s="159"/>
      <c r="T7319" s="159"/>
      <c r="U7319" s="159"/>
      <c r="V7319" s="153"/>
      <c r="W7319" s="153"/>
      <c r="X7319" s="153"/>
      <c r="Y7319" s="10"/>
      <c r="Z7319" s="9"/>
      <c r="AA7319" s="9"/>
      <c r="AB7319" s="9"/>
    </row>
    <row r="7320" spans="1:28" ht="14.25" outlineLevel="6" x14ac:dyDescent="0.15">
      <c r="B7320" s="197"/>
      <c r="C7320" s="198"/>
      <c r="D7320" s="114">
        <v>1877</v>
      </c>
      <c r="E7320" s="114"/>
      <c r="F7320" s="115"/>
      <c r="G7320" s="115" t="s">
        <v>1888</v>
      </c>
      <c r="H7320" s="115" t="s">
        <v>1887</v>
      </c>
      <c r="I7320" s="116" t="s">
        <v>1886</v>
      </c>
      <c r="J7320" s="117" t="s">
        <v>495</v>
      </c>
      <c r="K7320" s="118">
        <v>24</v>
      </c>
      <c r="L7320" s="118">
        <v>0</v>
      </c>
      <c r="M7320" s="118">
        <v>24</v>
      </c>
      <c r="N7320" s="271"/>
      <c r="O7320" s="119">
        <f>M7320*N7320</f>
        <v>0</v>
      </c>
      <c r="P7320" s="117" t="s">
        <v>697</v>
      </c>
      <c r="Q7320" s="117" t="s">
        <v>9413</v>
      </c>
      <c r="R7320" s="118"/>
      <c r="S7320" s="118">
        <f>M7320*R7320</f>
        <v>0</v>
      </c>
      <c r="T7320" s="118"/>
      <c r="U7320" s="118">
        <f>M7320*T7320</f>
        <v>0</v>
      </c>
      <c r="V7320" s="119">
        <v>21</v>
      </c>
      <c r="W7320" s="119">
        <f>O7320*(V7320/100)</f>
        <v>0</v>
      </c>
      <c r="X7320" s="119">
        <f>O7320+W7320</f>
        <v>0</v>
      </c>
      <c r="Y7320" s="120">
        <v>8</v>
      </c>
      <c r="Z7320" s="9"/>
      <c r="AA7320" s="9"/>
      <c r="AB7320" s="9"/>
    </row>
    <row r="7321" spans="1:28" ht="4.5" customHeight="1" outlineLevel="6" x14ac:dyDescent="0.15">
      <c r="B7321" s="197"/>
      <c r="C7321" s="199"/>
      <c r="D7321" s="199"/>
      <c r="E7321" s="199"/>
      <c r="F7321" s="10"/>
      <c r="G7321" s="10"/>
      <c r="H7321" s="10"/>
      <c r="I7321" s="203"/>
      <c r="J7321" s="205"/>
      <c r="K7321" s="159"/>
      <c r="L7321" s="159"/>
      <c r="M7321" s="159"/>
      <c r="N7321" s="113"/>
      <c r="O7321" s="153"/>
      <c r="P7321" s="205"/>
      <c r="Q7321" s="205"/>
      <c r="R7321" s="159"/>
      <c r="S7321" s="159"/>
      <c r="T7321" s="159"/>
      <c r="U7321" s="159"/>
      <c r="V7321" s="153"/>
      <c r="W7321" s="153"/>
      <c r="X7321" s="153"/>
      <c r="Y7321" s="10"/>
      <c r="Z7321" s="9"/>
      <c r="AA7321" s="9"/>
      <c r="AB7321" s="9"/>
    </row>
    <row r="7322" spans="1:28" ht="14.25" outlineLevel="6" x14ac:dyDescent="0.15">
      <c r="B7322" s="197"/>
      <c r="C7322" s="198"/>
      <c r="D7322" s="114">
        <v>1878</v>
      </c>
      <c r="E7322" s="114"/>
      <c r="F7322" s="115"/>
      <c r="G7322" s="115" t="s">
        <v>1885</v>
      </c>
      <c r="H7322" s="115" t="s">
        <v>1884</v>
      </c>
      <c r="I7322" s="116" t="s">
        <v>1883</v>
      </c>
      <c r="J7322" s="117" t="s">
        <v>495</v>
      </c>
      <c r="K7322" s="118">
        <v>50</v>
      </c>
      <c r="L7322" s="118">
        <v>0</v>
      </c>
      <c r="M7322" s="118">
        <v>50</v>
      </c>
      <c r="N7322" s="271"/>
      <c r="O7322" s="119">
        <f>M7322*N7322</f>
        <v>0</v>
      </c>
      <c r="P7322" s="117" t="s">
        <v>697</v>
      </c>
      <c r="Q7322" s="117" t="s">
        <v>9413</v>
      </c>
      <c r="R7322" s="118"/>
      <c r="S7322" s="118">
        <f>M7322*R7322</f>
        <v>0</v>
      </c>
      <c r="T7322" s="118"/>
      <c r="U7322" s="118">
        <f>M7322*T7322</f>
        <v>0</v>
      </c>
      <c r="V7322" s="119">
        <v>21</v>
      </c>
      <c r="W7322" s="119">
        <f>O7322*(V7322/100)</f>
        <v>0</v>
      </c>
      <c r="X7322" s="119">
        <f>O7322+W7322</f>
        <v>0</v>
      </c>
      <c r="Y7322" s="120">
        <v>8</v>
      </c>
      <c r="Z7322" s="9"/>
      <c r="AA7322" s="9"/>
      <c r="AB7322" s="9"/>
    </row>
    <row r="7323" spans="1:28" ht="4.5" customHeight="1" outlineLevel="6" x14ac:dyDescent="0.15">
      <c r="B7323" s="197"/>
      <c r="C7323" s="199"/>
      <c r="D7323" s="199"/>
      <c r="E7323" s="199"/>
      <c r="F7323" s="10"/>
      <c r="G7323" s="10"/>
      <c r="H7323" s="10"/>
      <c r="I7323" s="203"/>
      <c r="J7323" s="205"/>
      <c r="K7323" s="159"/>
      <c r="L7323" s="159"/>
      <c r="M7323" s="159"/>
      <c r="N7323" s="113"/>
      <c r="O7323" s="153"/>
      <c r="P7323" s="205"/>
      <c r="Q7323" s="205"/>
      <c r="R7323" s="159"/>
      <c r="S7323" s="159"/>
      <c r="T7323" s="159"/>
      <c r="U7323" s="159"/>
      <c r="V7323" s="153"/>
      <c r="W7323" s="153"/>
      <c r="X7323" s="153"/>
      <c r="Y7323" s="10"/>
      <c r="Z7323" s="9"/>
      <c r="AA7323" s="9"/>
      <c r="AB7323" s="9"/>
    </row>
    <row r="7324" spans="1:28" ht="14.25" outlineLevel="6" x14ac:dyDescent="0.15">
      <c r="B7324" s="197"/>
      <c r="C7324" s="198"/>
      <c r="D7324" s="114">
        <v>1879</v>
      </c>
      <c r="E7324" s="114"/>
      <c r="F7324" s="115"/>
      <c r="G7324" s="115" t="s">
        <v>1882</v>
      </c>
      <c r="H7324" s="115" t="s">
        <v>1881</v>
      </c>
      <c r="I7324" s="116" t="s">
        <v>1880</v>
      </c>
      <c r="J7324" s="117" t="s">
        <v>495</v>
      </c>
      <c r="K7324" s="118">
        <v>209</v>
      </c>
      <c r="L7324" s="118">
        <v>0</v>
      </c>
      <c r="M7324" s="118">
        <v>209</v>
      </c>
      <c r="N7324" s="271"/>
      <c r="O7324" s="119">
        <f>M7324*N7324</f>
        <v>0</v>
      </c>
      <c r="P7324" s="117" t="s">
        <v>697</v>
      </c>
      <c r="Q7324" s="117" t="s">
        <v>9413</v>
      </c>
      <c r="R7324" s="118"/>
      <c r="S7324" s="118">
        <f>M7324*R7324</f>
        <v>0</v>
      </c>
      <c r="T7324" s="118"/>
      <c r="U7324" s="118">
        <f>M7324*T7324</f>
        <v>0</v>
      </c>
      <c r="V7324" s="119">
        <v>21</v>
      </c>
      <c r="W7324" s="119">
        <f>O7324*(V7324/100)</f>
        <v>0</v>
      </c>
      <c r="X7324" s="119">
        <f>O7324+W7324</f>
        <v>0</v>
      </c>
      <c r="Y7324" s="120">
        <v>8</v>
      </c>
      <c r="Z7324" s="9"/>
      <c r="AA7324" s="9"/>
      <c r="AB7324" s="9"/>
    </row>
    <row r="7325" spans="1:28" ht="4.5" customHeight="1" outlineLevel="6" x14ac:dyDescent="0.15">
      <c r="B7325" s="197"/>
      <c r="C7325" s="199"/>
      <c r="D7325" s="199"/>
      <c r="E7325" s="199"/>
      <c r="F7325" s="10"/>
      <c r="G7325" s="10"/>
      <c r="H7325" s="10"/>
      <c r="I7325" s="203"/>
      <c r="J7325" s="205"/>
      <c r="K7325" s="159"/>
      <c r="L7325" s="159"/>
      <c r="M7325" s="159"/>
      <c r="N7325" s="113"/>
      <c r="O7325" s="153"/>
      <c r="P7325" s="205"/>
      <c r="Q7325" s="205"/>
      <c r="R7325" s="159"/>
      <c r="S7325" s="159"/>
      <c r="T7325" s="159"/>
      <c r="U7325" s="159"/>
      <c r="V7325" s="153"/>
      <c r="W7325" s="153"/>
      <c r="X7325" s="153"/>
      <c r="Y7325" s="10"/>
      <c r="Z7325" s="9"/>
      <c r="AA7325" s="9"/>
      <c r="AB7325" s="9"/>
    </row>
    <row r="7326" spans="1:28" ht="14.25" outlineLevel="6" x14ac:dyDescent="0.15">
      <c r="B7326" s="197"/>
      <c r="C7326" s="198"/>
      <c r="D7326" s="114">
        <v>1880</v>
      </c>
      <c r="E7326" s="114"/>
      <c r="F7326" s="115"/>
      <c r="G7326" s="115" t="s">
        <v>1879</v>
      </c>
      <c r="H7326" s="115" t="s">
        <v>1878</v>
      </c>
      <c r="I7326" s="116" t="s">
        <v>1877</v>
      </c>
      <c r="J7326" s="117" t="s">
        <v>495</v>
      </c>
      <c r="K7326" s="118">
        <v>185</v>
      </c>
      <c r="L7326" s="118">
        <v>0</v>
      </c>
      <c r="M7326" s="118">
        <v>185</v>
      </c>
      <c r="N7326" s="271"/>
      <c r="O7326" s="119">
        <f>M7326*N7326</f>
        <v>0</v>
      </c>
      <c r="P7326" s="117" t="s">
        <v>697</v>
      </c>
      <c r="Q7326" s="117" t="s">
        <v>9413</v>
      </c>
      <c r="R7326" s="118"/>
      <c r="S7326" s="118">
        <f>M7326*R7326</f>
        <v>0</v>
      </c>
      <c r="T7326" s="118"/>
      <c r="U7326" s="118">
        <f>M7326*T7326</f>
        <v>0</v>
      </c>
      <c r="V7326" s="119">
        <v>21</v>
      </c>
      <c r="W7326" s="119">
        <f>O7326*(V7326/100)</f>
        <v>0</v>
      </c>
      <c r="X7326" s="119">
        <f>O7326+W7326</f>
        <v>0</v>
      </c>
      <c r="Y7326" s="120">
        <v>8</v>
      </c>
      <c r="Z7326" s="9"/>
      <c r="AA7326" s="9"/>
      <c r="AB7326" s="9"/>
    </row>
    <row r="7327" spans="1:28" ht="4.5" customHeight="1" outlineLevel="6" x14ac:dyDescent="0.15">
      <c r="B7327" s="197"/>
      <c r="C7327" s="199"/>
      <c r="D7327" s="199"/>
      <c r="E7327" s="199"/>
      <c r="F7327" s="10"/>
      <c r="G7327" s="10"/>
      <c r="H7327" s="10"/>
      <c r="I7327" s="203"/>
      <c r="J7327" s="205"/>
      <c r="K7327" s="159"/>
      <c r="L7327" s="159"/>
      <c r="M7327" s="159"/>
      <c r="N7327" s="113"/>
      <c r="O7327" s="153"/>
      <c r="P7327" s="205"/>
      <c r="Q7327" s="205"/>
      <c r="R7327" s="159"/>
      <c r="S7327" s="159"/>
      <c r="T7327" s="159"/>
      <c r="U7327" s="159"/>
      <c r="V7327" s="153"/>
      <c r="W7327" s="153"/>
      <c r="X7327" s="153"/>
      <c r="Y7327" s="10"/>
      <c r="Z7327" s="9"/>
      <c r="AA7327" s="9"/>
      <c r="AB7327" s="9"/>
    </row>
    <row r="7328" spans="1:28" ht="14.25" outlineLevel="6" x14ac:dyDescent="0.15">
      <c r="B7328" s="197"/>
      <c r="C7328" s="198"/>
      <c r="D7328" s="114">
        <v>1881</v>
      </c>
      <c r="E7328" s="114"/>
      <c r="F7328" s="115"/>
      <c r="G7328" s="115" t="s">
        <v>1876</v>
      </c>
      <c r="H7328" s="115" t="s">
        <v>1875</v>
      </c>
      <c r="I7328" s="116" t="s">
        <v>1874</v>
      </c>
      <c r="J7328" s="117" t="s">
        <v>584</v>
      </c>
      <c r="K7328" s="118">
        <v>218</v>
      </c>
      <c r="L7328" s="118">
        <v>0</v>
      </c>
      <c r="M7328" s="118">
        <v>218</v>
      </c>
      <c r="N7328" s="271"/>
      <c r="O7328" s="119">
        <f>M7328*N7328</f>
        <v>0</v>
      </c>
      <c r="P7328" s="117" t="s">
        <v>697</v>
      </c>
      <c r="Q7328" s="117" t="s">
        <v>9413</v>
      </c>
      <c r="R7328" s="118"/>
      <c r="S7328" s="118">
        <f>M7328*R7328</f>
        <v>0</v>
      </c>
      <c r="T7328" s="118"/>
      <c r="U7328" s="118">
        <f>M7328*T7328</f>
        <v>0</v>
      </c>
      <c r="V7328" s="119">
        <v>21</v>
      </c>
      <c r="W7328" s="119">
        <f>O7328*(V7328/100)</f>
        <v>0</v>
      </c>
      <c r="X7328" s="119">
        <f>O7328+W7328</f>
        <v>0</v>
      </c>
      <c r="Y7328" s="120">
        <v>8</v>
      </c>
      <c r="Z7328" s="9"/>
      <c r="AA7328" s="9"/>
      <c r="AB7328" s="9"/>
    </row>
    <row r="7329" spans="1:28" ht="4.5" customHeight="1" outlineLevel="6" x14ac:dyDescent="0.15">
      <c r="B7329" s="197"/>
      <c r="C7329" s="199"/>
      <c r="D7329" s="199"/>
      <c r="E7329" s="199"/>
      <c r="F7329" s="10"/>
      <c r="G7329" s="10"/>
      <c r="H7329" s="10"/>
      <c r="I7329" s="203"/>
      <c r="J7329" s="205"/>
      <c r="K7329" s="159"/>
      <c r="L7329" s="159"/>
      <c r="M7329" s="159"/>
      <c r="N7329" s="113"/>
      <c r="O7329" s="153"/>
      <c r="P7329" s="205"/>
      <c r="Q7329" s="205"/>
      <c r="R7329" s="159"/>
      <c r="S7329" s="159"/>
      <c r="T7329" s="159"/>
      <c r="U7329" s="159"/>
      <c r="V7329" s="153"/>
      <c r="W7329" s="153"/>
      <c r="X7329" s="153"/>
      <c r="Y7329" s="10"/>
      <c r="Z7329" s="9"/>
      <c r="AA7329" s="9"/>
      <c r="AB7329" s="9"/>
    </row>
    <row r="7330" spans="1:28" outlineLevel="6" x14ac:dyDescent="0.15">
      <c r="B7330" s="6"/>
      <c r="C7330" s="6"/>
      <c r="D7330" s="6"/>
      <c r="E7330" s="6"/>
      <c r="F7330" s="6"/>
      <c r="G7330" s="6"/>
      <c r="H7330" s="6"/>
      <c r="I7330" s="6"/>
      <c r="J7330" s="6"/>
      <c r="K7330" s="6"/>
      <c r="L7330" s="6"/>
      <c r="M7330" s="6"/>
      <c r="N7330" s="9"/>
      <c r="O7330" s="9"/>
      <c r="P7330" s="6"/>
      <c r="Q7330" s="6"/>
      <c r="R7330" s="6"/>
      <c r="S7330" s="6"/>
      <c r="T7330" s="6"/>
      <c r="U7330" s="6"/>
      <c r="V7330" s="6"/>
      <c r="W7330" s="9"/>
      <c r="X7330" s="9"/>
      <c r="Y7330" s="9"/>
    </row>
    <row r="7331" spans="1:28" ht="13.5" outlineLevel="5" x14ac:dyDescent="0.25">
      <c r="A7331" s="189" t="s">
        <v>1271</v>
      </c>
      <c r="B7331" s="239">
        <v>6</v>
      </c>
      <c r="C7331" s="240"/>
      <c r="D7331" s="240"/>
      <c r="E7331" s="240"/>
      <c r="F7331" s="193"/>
      <c r="G7331" s="193"/>
      <c r="H7331" s="193"/>
      <c r="I7331" s="241" t="s">
        <v>1270</v>
      </c>
      <c r="J7331" s="242"/>
      <c r="K7331" s="243"/>
      <c r="L7331" s="243"/>
      <c r="M7331" s="243"/>
      <c r="N7331" s="193"/>
      <c r="O7331" s="191">
        <f>SUBTOTAL(9,O7332:O7336)</f>
        <v>0</v>
      </c>
      <c r="P7331" s="242" t="s">
        <v>475</v>
      </c>
      <c r="Q7331" s="242"/>
      <c r="R7331" s="243"/>
      <c r="S7331" s="192">
        <f>SUBTOTAL(9,S7332:S7336)</f>
        <v>0</v>
      </c>
      <c r="T7331" s="243"/>
      <c r="U7331" s="192">
        <f>SUBTOTAL(9,U7332:U7336)</f>
        <v>0</v>
      </c>
      <c r="V7331" s="244"/>
      <c r="W7331" s="191">
        <f>SUBTOTAL(9,W7332:W7336)</f>
        <v>0</v>
      </c>
      <c r="X7331" s="191">
        <f>SUBTOTAL(9,X7332:X7336)</f>
        <v>0</v>
      </c>
      <c r="Y7331" s="189"/>
      <c r="Z7331" s="6"/>
      <c r="AA7331" s="9"/>
      <c r="AB7331" s="9"/>
    </row>
    <row r="7332" spans="1:28" ht="14.25" outlineLevel="6" x14ac:dyDescent="0.15">
      <c r="B7332" s="197"/>
      <c r="C7332" s="198"/>
      <c r="D7332" s="114">
        <v>1882</v>
      </c>
      <c r="E7332" s="114"/>
      <c r="F7332" s="115"/>
      <c r="G7332" s="115" t="s">
        <v>1873</v>
      </c>
      <c r="H7332" s="115" t="s">
        <v>1872</v>
      </c>
      <c r="I7332" s="116" t="s">
        <v>1871</v>
      </c>
      <c r="J7332" s="117" t="s">
        <v>478</v>
      </c>
      <c r="K7332" s="118">
        <v>321.60000000000002</v>
      </c>
      <c r="L7332" s="118">
        <v>0</v>
      </c>
      <c r="M7332" s="118">
        <v>321.60000000000002</v>
      </c>
      <c r="N7332" s="271"/>
      <c r="O7332" s="119">
        <f>M7332*N7332</f>
        <v>0</v>
      </c>
      <c r="P7332" s="117" t="s">
        <v>697</v>
      </c>
      <c r="Q7332" s="117" t="s">
        <v>9413</v>
      </c>
      <c r="R7332" s="118"/>
      <c r="S7332" s="118">
        <f>M7332*R7332</f>
        <v>0</v>
      </c>
      <c r="T7332" s="118"/>
      <c r="U7332" s="118">
        <f>M7332*T7332</f>
        <v>0</v>
      </c>
      <c r="V7332" s="119">
        <v>21</v>
      </c>
      <c r="W7332" s="119">
        <f>O7332*(V7332/100)</f>
        <v>0</v>
      </c>
      <c r="X7332" s="119">
        <f>O7332+W7332</f>
        <v>0</v>
      </c>
      <c r="Y7332" s="120">
        <v>8</v>
      </c>
      <c r="Z7332" s="9"/>
      <c r="AA7332" s="9"/>
      <c r="AB7332" s="9"/>
    </row>
    <row r="7333" spans="1:28" ht="4.5" customHeight="1" outlineLevel="6" x14ac:dyDescent="0.15">
      <c r="B7333" s="197"/>
      <c r="C7333" s="199"/>
      <c r="D7333" s="199"/>
      <c r="E7333" s="199"/>
      <c r="F7333" s="10"/>
      <c r="G7333" s="10"/>
      <c r="H7333" s="10"/>
      <c r="I7333" s="203"/>
      <c r="J7333" s="205"/>
      <c r="K7333" s="159"/>
      <c r="L7333" s="159"/>
      <c r="M7333" s="159"/>
      <c r="N7333" s="113"/>
      <c r="O7333" s="153"/>
      <c r="P7333" s="205"/>
      <c r="Q7333" s="205"/>
      <c r="R7333" s="159"/>
      <c r="S7333" s="159"/>
      <c r="T7333" s="159"/>
      <c r="U7333" s="159"/>
      <c r="V7333" s="153"/>
      <c r="W7333" s="153"/>
      <c r="X7333" s="153"/>
      <c r="Y7333" s="10"/>
      <c r="Z7333" s="9"/>
      <c r="AA7333" s="9"/>
      <c r="AB7333" s="9"/>
    </row>
    <row r="7334" spans="1:28" ht="14.25" outlineLevel="6" x14ac:dyDescent="0.15">
      <c r="B7334" s="197"/>
      <c r="C7334" s="198"/>
      <c r="D7334" s="114">
        <v>1883</v>
      </c>
      <c r="E7334" s="114"/>
      <c r="F7334" s="115"/>
      <c r="G7334" s="115" t="s">
        <v>1870</v>
      </c>
      <c r="H7334" s="115" t="s">
        <v>1869</v>
      </c>
      <c r="I7334" s="116" t="s">
        <v>1868</v>
      </c>
      <c r="J7334" s="117" t="s">
        <v>478</v>
      </c>
      <c r="K7334" s="118">
        <v>160.80000000000001</v>
      </c>
      <c r="L7334" s="118">
        <v>0</v>
      </c>
      <c r="M7334" s="118">
        <v>160.80000000000001</v>
      </c>
      <c r="N7334" s="271"/>
      <c r="O7334" s="119">
        <f>M7334*N7334</f>
        <v>0</v>
      </c>
      <c r="P7334" s="117" t="s">
        <v>697</v>
      </c>
      <c r="Q7334" s="117" t="s">
        <v>9413</v>
      </c>
      <c r="R7334" s="118"/>
      <c r="S7334" s="118">
        <f>M7334*R7334</f>
        <v>0</v>
      </c>
      <c r="T7334" s="118"/>
      <c r="U7334" s="118">
        <f>M7334*T7334</f>
        <v>0</v>
      </c>
      <c r="V7334" s="119">
        <v>21</v>
      </c>
      <c r="W7334" s="119">
        <f>O7334*(V7334/100)</f>
        <v>0</v>
      </c>
      <c r="X7334" s="119">
        <f>O7334+W7334</f>
        <v>0</v>
      </c>
      <c r="Y7334" s="120">
        <v>8</v>
      </c>
      <c r="Z7334" s="9"/>
      <c r="AA7334" s="9"/>
      <c r="AB7334" s="9"/>
    </row>
    <row r="7335" spans="1:28" ht="4.5" customHeight="1" outlineLevel="6" x14ac:dyDescent="0.15">
      <c r="B7335" s="197"/>
      <c r="C7335" s="199"/>
      <c r="D7335" s="199"/>
      <c r="E7335" s="199"/>
      <c r="F7335" s="10"/>
      <c r="G7335" s="10"/>
      <c r="H7335" s="10"/>
      <c r="I7335" s="203"/>
      <c r="J7335" s="205"/>
      <c r="K7335" s="159"/>
      <c r="L7335" s="159"/>
      <c r="M7335" s="159"/>
      <c r="N7335" s="113"/>
      <c r="O7335" s="153"/>
      <c r="P7335" s="205"/>
      <c r="Q7335" s="205"/>
      <c r="R7335" s="159"/>
      <c r="S7335" s="159"/>
      <c r="T7335" s="159"/>
      <c r="U7335" s="159"/>
      <c r="V7335" s="153"/>
      <c r="W7335" s="153"/>
      <c r="X7335" s="153"/>
      <c r="Y7335" s="10"/>
      <c r="Z7335" s="9"/>
      <c r="AA7335" s="9"/>
      <c r="AB7335" s="9"/>
    </row>
    <row r="7336" spans="1:28" outlineLevel="6" x14ac:dyDescent="0.15">
      <c r="B7336" s="6"/>
      <c r="C7336" s="6"/>
      <c r="D7336" s="6"/>
      <c r="E7336" s="6"/>
      <c r="F7336" s="6"/>
      <c r="G7336" s="6"/>
      <c r="H7336" s="6"/>
      <c r="I7336" s="6"/>
      <c r="J7336" s="6"/>
      <c r="K7336" s="6"/>
      <c r="L7336" s="6"/>
      <c r="M7336" s="6"/>
      <c r="N7336" s="9"/>
      <c r="O7336" s="9"/>
      <c r="P7336" s="6"/>
      <c r="Q7336" s="6"/>
      <c r="R7336" s="6"/>
      <c r="S7336" s="6"/>
      <c r="T7336" s="6"/>
      <c r="U7336" s="6"/>
      <c r="V7336" s="6"/>
      <c r="W7336" s="9"/>
      <c r="X7336" s="9"/>
      <c r="Y7336" s="9"/>
    </row>
    <row r="7337" spans="1:28" ht="13.5" outlineLevel="5" x14ac:dyDescent="0.25">
      <c r="A7337" s="189" t="s">
        <v>1269</v>
      </c>
      <c r="B7337" s="239">
        <v>6</v>
      </c>
      <c r="C7337" s="240"/>
      <c r="D7337" s="240"/>
      <c r="E7337" s="240"/>
      <c r="F7337" s="193"/>
      <c r="G7337" s="193"/>
      <c r="H7337" s="193"/>
      <c r="I7337" s="241" t="s">
        <v>1268</v>
      </c>
      <c r="J7337" s="242"/>
      <c r="K7337" s="243"/>
      <c r="L7337" s="243"/>
      <c r="M7337" s="243"/>
      <c r="N7337" s="193"/>
      <c r="O7337" s="191">
        <f>SUBTOTAL(9,O7338:O7342)</f>
        <v>0</v>
      </c>
      <c r="P7337" s="242" t="s">
        <v>475</v>
      </c>
      <c r="Q7337" s="242"/>
      <c r="R7337" s="243"/>
      <c r="S7337" s="192">
        <f>SUBTOTAL(9,S7338:S7342)</f>
        <v>0</v>
      </c>
      <c r="T7337" s="243"/>
      <c r="U7337" s="192">
        <f>SUBTOTAL(9,U7338:U7342)</f>
        <v>0</v>
      </c>
      <c r="V7337" s="244"/>
      <c r="W7337" s="191">
        <f>SUBTOTAL(9,W7338:W7342)</f>
        <v>0</v>
      </c>
      <c r="X7337" s="191">
        <f>SUBTOTAL(9,X7338:X7342)</f>
        <v>0</v>
      </c>
      <c r="Y7337" s="189"/>
      <c r="Z7337" s="6"/>
      <c r="AA7337" s="9"/>
      <c r="AB7337" s="9"/>
    </row>
    <row r="7338" spans="1:28" ht="14.25" outlineLevel="6" x14ac:dyDescent="0.15">
      <c r="B7338" s="197"/>
      <c r="C7338" s="198"/>
      <c r="D7338" s="114">
        <v>1884</v>
      </c>
      <c r="E7338" s="114"/>
      <c r="F7338" s="115"/>
      <c r="G7338" s="115" t="s">
        <v>905</v>
      </c>
      <c r="H7338" s="115" t="s">
        <v>1867</v>
      </c>
      <c r="I7338" s="116" t="s">
        <v>1866</v>
      </c>
      <c r="J7338" s="117" t="s">
        <v>478</v>
      </c>
      <c r="K7338" s="118">
        <v>321.60000000000002</v>
      </c>
      <c r="L7338" s="118">
        <v>0</v>
      </c>
      <c r="M7338" s="118">
        <v>321.60000000000002</v>
      </c>
      <c r="N7338" s="271"/>
      <c r="O7338" s="119">
        <f>M7338*N7338</f>
        <v>0</v>
      </c>
      <c r="P7338" s="117" t="s">
        <v>697</v>
      </c>
      <c r="Q7338" s="117" t="s">
        <v>9413</v>
      </c>
      <c r="R7338" s="118"/>
      <c r="S7338" s="118">
        <f>M7338*R7338</f>
        <v>0</v>
      </c>
      <c r="T7338" s="118"/>
      <c r="U7338" s="118">
        <f>M7338*T7338</f>
        <v>0</v>
      </c>
      <c r="V7338" s="119">
        <v>21</v>
      </c>
      <c r="W7338" s="119">
        <f>O7338*(V7338/100)</f>
        <v>0</v>
      </c>
      <c r="X7338" s="119">
        <f>O7338+W7338</f>
        <v>0</v>
      </c>
      <c r="Y7338" s="120">
        <v>8</v>
      </c>
      <c r="Z7338" s="9"/>
      <c r="AA7338" s="9"/>
      <c r="AB7338" s="9"/>
    </row>
    <row r="7339" spans="1:28" ht="4.5" customHeight="1" outlineLevel="6" x14ac:dyDescent="0.15">
      <c r="B7339" s="197"/>
      <c r="C7339" s="199"/>
      <c r="D7339" s="199"/>
      <c r="E7339" s="199"/>
      <c r="F7339" s="10"/>
      <c r="G7339" s="10"/>
      <c r="H7339" s="10"/>
      <c r="I7339" s="203"/>
      <c r="J7339" s="205"/>
      <c r="K7339" s="159"/>
      <c r="L7339" s="159"/>
      <c r="M7339" s="159"/>
      <c r="N7339" s="113"/>
      <c r="O7339" s="153"/>
      <c r="P7339" s="205"/>
      <c r="Q7339" s="205"/>
      <c r="R7339" s="159"/>
      <c r="S7339" s="159"/>
      <c r="T7339" s="159"/>
      <c r="U7339" s="159"/>
      <c r="V7339" s="153"/>
      <c r="W7339" s="153"/>
      <c r="X7339" s="153"/>
      <c r="Y7339" s="10"/>
      <c r="Z7339" s="9"/>
      <c r="AA7339" s="9"/>
      <c r="AB7339" s="9"/>
    </row>
    <row r="7340" spans="1:28" ht="14.25" outlineLevel="6" x14ac:dyDescent="0.15">
      <c r="B7340" s="197"/>
      <c r="C7340" s="198"/>
      <c r="D7340" s="114">
        <v>1885</v>
      </c>
      <c r="E7340" s="114"/>
      <c r="F7340" s="115"/>
      <c r="G7340" s="115" t="s">
        <v>910</v>
      </c>
      <c r="H7340" s="115" t="s">
        <v>1865</v>
      </c>
      <c r="I7340" s="116" t="s">
        <v>1864</v>
      </c>
      <c r="J7340" s="117" t="s">
        <v>478</v>
      </c>
      <c r="K7340" s="118">
        <v>4180.8</v>
      </c>
      <c r="L7340" s="118">
        <v>0</v>
      </c>
      <c r="M7340" s="118">
        <v>4180.8</v>
      </c>
      <c r="N7340" s="271"/>
      <c r="O7340" s="119">
        <f>M7340*N7340</f>
        <v>0</v>
      </c>
      <c r="P7340" s="117" t="s">
        <v>697</v>
      </c>
      <c r="Q7340" s="117" t="s">
        <v>9413</v>
      </c>
      <c r="R7340" s="118"/>
      <c r="S7340" s="118">
        <f>M7340*R7340</f>
        <v>0</v>
      </c>
      <c r="T7340" s="118"/>
      <c r="U7340" s="118">
        <f>M7340*T7340</f>
        <v>0</v>
      </c>
      <c r="V7340" s="119">
        <v>21</v>
      </c>
      <c r="W7340" s="119">
        <f>O7340*(V7340/100)</f>
        <v>0</v>
      </c>
      <c r="X7340" s="119">
        <f>O7340+W7340</f>
        <v>0</v>
      </c>
      <c r="Y7340" s="120">
        <v>8</v>
      </c>
      <c r="Z7340" s="9"/>
      <c r="AA7340" s="9"/>
      <c r="AB7340" s="9"/>
    </row>
    <row r="7341" spans="1:28" ht="4.5" customHeight="1" outlineLevel="6" x14ac:dyDescent="0.15">
      <c r="B7341" s="197"/>
      <c r="C7341" s="199"/>
      <c r="D7341" s="199"/>
      <c r="E7341" s="199"/>
      <c r="F7341" s="10"/>
      <c r="G7341" s="10"/>
      <c r="H7341" s="10"/>
      <c r="I7341" s="203"/>
      <c r="J7341" s="205"/>
      <c r="K7341" s="159"/>
      <c r="L7341" s="159"/>
      <c r="M7341" s="159"/>
      <c r="N7341" s="113"/>
      <c r="O7341" s="153"/>
      <c r="P7341" s="205"/>
      <c r="Q7341" s="205"/>
      <c r="R7341" s="159"/>
      <c r="S7341" s="159"/>
      <c r="T7341" s="159"/>
      <c r="U7341" s="159"/>
      <c r="V7341" s="153"/>
      <c r="W7341" s="153"/>
      <c r="X7341" s="153"/>
      <c r="Y7341" s="10"/>
      <c r="Z7341" s="9"/>
      <c r="AA7341" s="9"/>
      <c r="AB7341" s="9"/>
    </row>
    <row r="7342" spans="1:28" outlineLevel="6" x14ac:dyDescent="0.15">
      <c r="B7342" s="6"/>
      <c r="C7342" s="6"/>
      <c r="D7342" s="6"/>
      <c r="E7342" s="6"/>
      <c r="F7342" s="6"/>
      <c r="G7342" s="6"/>
      <c r="H7342" s="6"/>
      <c r="I7342" s="6"/>
      <c r="J7342" s="6"/>
      <c r="K7342" s="6"/>
      <c r="L7342" s="6"/>
      <c r="M7342" s="6"/>
      <c r="N7342" s="9"/>
      <c r="O7342" s="9"/>
      <c r="P7342" s="6"/>
      <c r="Q7342" s="6"/>
      <c r="R7342" s="6"/>
      <c r="S7342" s="6"/>
      <c r="T7342" s="6"/>
      <c r="U7342" s="6"/>
      <c r="V7342" s="6"/>
      <c r="W7342" s="9"/>
      <c r="X7342" s="9"/>
      <c r="Y7342" s="9"/>
    </row>
    <row r="7343" spans="1:28" ht="13.5" outlineLevel="5" x14ac:dyDescent="0.25">
      <c r="A7343" s="189" t="s">
        <v>1267</v>
      </c>
      <c r="B7343" s="239">
        <v>6</v>
      </c>
      <c r="C7343" s="240"/>
      <c r="D7343" s="240"/>
      <c r="E7343" s="240"/>
      <c r="F7343" s="193"/>
      <c r="G7343" s="193"/>
      <c r="H7343" s="193"/>
      <c r="I7343" s="241" t="s">
        <v>1266</v>
      </c>
      <c r="J7343" s="242"/>
      <c r="K7343" s="243"/>
      <c r="L7343" s="243"/>
      <c r="M7343" s="243"/>
      <c r="N7343" s="193"/>
      <c r="O7343" s="191">
        <f>SUBTOTAL(9,O7344:O7346)</f>
        <v>0</v>
      </c>
      <c r="P7343" s="242" t="s">
        <v>475</v>
      </c>
      <c r="Q7343" s="242"/>
      <c r="R7343" s="243"/>
      <c r="S7343" s="192">
        <f>SUBTOTAL(9,S7344:S7346)</f>
        <v>0</v>
      </c>
      <c r="T7343" s="243"/>
      <c r="U7343" s="192">
        <f>SUBTOTAL(9,U7344:U7346)</f>
        <v>0</v>
      </c>
      <c r="V7343" s="244"/>
      <c r="W7343" s="191">
        <f>SUBTOTAL(9,W7344:W7346)</f>
        <v>0</v>
      </c>
      <c r="X7343" s="191">
        <f>SUBTOTAL(9,X7344:X7346)</f>
        <v>0</v>
      </c>
      <c r="Y7343" s="189"/>
      <c r="Z7343" s="6"/>
      <c r="AA7343" s="9"/>
      <c r="AB7343" s="9"/>
    </row>
    <row r="7344" spans="1:28" ht="14.25" outlineLevel="6" x14ac:dyDescent="0.15">
      <c r="B7344" s="197"/>
      <c r="C7344" s="198"/>
      <c r="D7344" s="114">
        <v>1886</v>
      </c>
      <c r="E7344" s="114"/>
      <c r="F7344" s="115"/>
      <c r="G7344" s="115" t="s">
        <v>1863</v>
      </c>
      <c r="H7344" s="115" t="s">
        <v>1862</v>
      </c>
      <c r="I7344" s="116" t="s">
        <v>1861</v>
      </c>
      <c r="J7344" s="117" t="s">
        <v>478</v>
      </c>
      <c r="K7344" s="118">
        <v>321.60000000000002</v>
      </c>
      <c r="L7344" s="118">
        <v>0</v>
      </c>
      <c r="M7344" s="118">
        <v>321.60000000000002</v>
      </c>
      <c r="N7344" s="271"/>
      <c r="O7344" s="119">
        <f>M7344*N7344</f>
        <v>0</v>
      </c>
      <c r="P7344" s="117" t="s">
        <v>697</v>
      </c>
      <c r="Q7344" s="117" t="s">
        <v>9413</v>
      </c>
      <c r="R7344" s="118"/>
      <c r="S7344" s="118">
        <f>M7344*R7344</f>
        <v>0</v>
      </c>
      <c r="T7344" s="118"/>
      <c r="U7344" s="118">
        <f>M7344*T7344</f>
        <v>0</v>
      </c>
      <c r="V7344" s="119">
        <v>21</v>
      </c>
      <c r="W7344" s="119">
        <f>O7344*(V7344/100)</f>
        <v>0</v>
      </c>
      <c r="X7344" s="119">
        <f>O7344+W7344</f>
        <v>0</v>
      </c>
      <c r="Y7344" s="120">
        <v>8</v>
      </c>
      <c r="Z7344" s="9"/>
      <c r="AA7344" s="9"/>
      <c r="AB7344" s="9"/>
    </row>
    <row r="7345" spans="1:28" ht="4.5" customHeight="1" outlineLevel="6" x14ac:dyDescent="0.15">
      <c r="B7345" s="197"/>
      <c r="C7345" s="199"/>
      <c r="D7345" s="199"/>
      <c r="E7345" s="199"/>
      <c r="F7345" s="10"/>
      <c r="G7345" s="10"/>
      <c r="H7345" s="10"/>
      <c r="I7345" s="203"/>
      <c r="J7345" s="205"/>
      <c r="K7345" s="159"/>
      <c r="L7345" s="159"/>
      <c r="M7345" s="159"/>
      <c r="N7345" s="113"/>
      <c r="O7345" s="153"/>
      <c r="P7345" s="205"/>
      <c r="Q7345" s="205"/>
      <c r="R7345" s="159"/>
      <c r="S7345" s="159"/>
      <c r="T7345" s="159"/>
      <c r="U7345" s="159"/>
      <c r="V7345" s="153"/>
      <c r="W7345" s="153"/>
      <c r="X7345" s="153"/>
      <c r="Y7345" s="10"/>
      <c r="Z7345" s="9"/>
      <c r="AA7345" s="9"/>
      <c r="AB7345" s="9"/>
    </row>
    <row r="7346" spans="1:28" outlineLevel="6" x14ac:dyDescent="0.15">
      <c r="B7346" s="6"/>
      <c r="C7346" s="6"/>
      <c r="D7346" s="6"/>
      <c r="E7346" s="6"/>
      <c r="F7346" s="6"/>
      <c r="G7346" s="6"/>
      <c r="H7346" s="6"/>
      <c r="I7346" s="6"/>
      <c r="J7346" s="6"/>
      <c r="K7346" s="6"/>
      <c r="L7346" s="6"/>
      <c r="M7346" s="6"/>
      <c r="N7346" s="9"/>
      <c r="O7346" s="9"/>
      <c r="P7346" s="6"/>
      <c r="Q7346" s="6"/>
      <c r="R7346" s="6"/>
      <c r="S7346" s="6"/>
      <c r="T7346" s="6"/>
      <c r="U7346" s="6"/>
      <c r="V7346" s="6"/>
      <c r="W7346" s="9"/>
      <c r="X7346" s="9"/>
      <c r="Y7346" s="9"/>
    </row>
    <row r="7347" spans="1:28" ht="13.5" outlineLevel="5" x14ac:dyDescent="0.25">
      <c r="A7347" s="189" t="s">
        <v>1265</v>
      </c>
      <c r="B7347" s="239">
        <v>6</v>
      </c>
      <c r="C7347" s="240"/>
      <c r="D7347" s="240"/>
      <c r="E7347" s="240"/>
      <c r="F7347" s="193"/>
      <c r="G7347" s="193"/>
      <c r="H7347" s="193"/>
      <c r="I7347" s="241" t="s">
        <v>1264</v>
      </c>
      <c r="J7347" s="242"/>
      <c r="K7347" s="243"/>
      <c r="L7347" s="243"/>
      <c r="M7347" s="243"/>
      <c r="N7347" s="193"/>
      <c r="O7347" s="191">
        <f>SUBTOTAL(9,O7348:O7350)</f>
        <v>0</v>
      </c>
      <c r="P7347" s="242" t="s">
        <v>475</v>
      </c>
      <c r="Q7347" s="242"/>
      <c r="R7347" s="243"/>
      <c r="S7347" s="192">
        <f>SUBTOTAL(9,S7348:S7350)</f>
        <v>0</v>
      </c>
      <c r="T7347" s="243"/>
      <c r="U7347" s="192">
        <f>SUBTOTAL(9,U7348:U7350)</f>
        <v>0</v>
      </c>
      <c r="V7347" s="244"/>
      <c r="W7347" s="191">
        <f>SUBTOTAL(9,W7348:W7350)</f>
        <v>0</v>
      </c>
      <c r="X7347" s="191">
        <f>SUBTOTAL(9,X7348:X7350)</f>
        <v>0</v>
      </c>
      <c r="Y7347" s="189"/>
      <c r="Z7347" s="6"/>
      <c r="AA7347" s="9"/>
      <c r="AB7347" s="9"/>
    </row>
    <row r="7348" spans="1:28" ht="14.25" outlineLevel="6" x14ac:dyDescent="0.15">
      <c r="B7348" s="197"/>
      <c r="C7348" s="198"/>
      <c r="D7348" s="114">
        <v>1887</v>
      </c>
      <c r="E7348" s="114"/>
      <c r="F7348" s="115"/>
      <c r="G7348" s="115" t="s">
        <v>1860</v>
      </c>
      <c r="H7348" s="115" t="s">
        <v>1859</v>
      </c>
      <c r="I7348" s="116" t="s">
        <v>1858</v>
      </c>
      <c r="J7348" s="117" t="s">
        <v>495</v>
      </c>
      <c r="K7348" s="118">
        <v>804.5</v>
      </c>
      <c r="L7348" s="118">
        <v>0</v>
      </c>
      <c r="M7348" s="118">
        <v>804.5</v>
      </c>
      <c r="N7348" s="271"/>
      <c r="O7348" s="119">
        <f>M7348*N7348</f>
        <v>0</v>
      </c>
      <c r="P7348" s="117" t="s">
        <v>697</v>
      </c>
      <c r="Q7348" s="117" t="s">
        <v>9413</v>
      </c>
      <c r="R7348" s="118"/>
      <c r="S7348" s="118">
        <f>M7348*R7348</f>
        <v>0</v>
      </c>
      <c r="T7348" s="118"/>
      <c r="U7348" s="118">
        <f>M7348*T7348</f>
        <v>0</v>
      </c>
      <c r="V7348" s="119">
        <v>21</v>
      </c>
      <c r="W7348" s="119">
        <f>O7348*(V7348/100)</f>
        <v>0</v>
      </c>
      <c r="X7348" s="119">
        <f>O7348+W7348</f>
        <v>0</v>
      </c>
      <c r="Y7348" s="120">
        <v>8</v>
      </c>
      <c r="Z7348" s="9"/>
      <c r="AA7348" s="9"/>
      <c r="AB7348" s="9"/>
    </row>
    <row r="7349" spans="1:28" ht="4.5" customHeight="1" outlineLevel="6" x14ac:dyDescent="0.15">
      <c r="B7349" s="197"/>
      <c r="C7349" s="199"/>
      <c r="D7349" s="199"/>
      <c r="E7349" s="199"/>
      <c r="F7349" s="10"/>
      <c r="G7349" s="10"/>
      <c r="H7349" s="10"/>
      <c r="I7349" s="203"/>
      <c r="J7349" s="205"/>
      <c r="K7349" s="159"/>
      <c r="L7349" s="159"/>
      <c r="M7349" s="159"/>
      <c r="N7349" s="113"/>
      <c r="O7349" s="153"/>
      <c r="P7349" s="205"/>
      <c r="Q7349" s="205"/>
      <c r="R7349" s="159"/>
      <c r="S7349" s="159"/>
      <c r="T7349" s="159"/>
      <c r="U7349" s="159"/>
      <c r="V7349" s="153"/>
      <c r="W7349" s="153"/>
      <c r="X7349" s="153"/>
      <c r="Y7349" s="10"/>
      <c r="Z7349" s="9"/>
      <c r="AA7349" s="9"/>
      <c r="AB7349" s="9"/>
    </row>
    <row r="7350" spans="1:28" outlineLevel="6" x14ac:dyDescent="0.15">
      <c r="B7350" s="6"/>
      <c r="C7350" s="6"/>
      <c r="D7350" s="6"/>
      <c r="E7350" s="6"/>
      <c r="F7350" s="6"/>
      <c r="G7350" s="6"/>
      <c r="H7350" s="6"/>
      <c r="I7350" s="6"/>
      <c r="J7350" s="6"/>
      <c r="K7350" s="6"/>
      <c r="L7350" s="6"/>
      <c r="M7350" s="6"/>
      <c r="N7350" s="9"/>
      <c r="O7350" s="9"/>
      <c r="P7350" s="6"/>
      <c r="Q7350" s="6"/>
      <c r="R7350" s="6"/>
      <c r="S7350" s="6"/>
      <c r="T7350" s="6"/>
      <c r="U7350" s="6"/>
      <c r="V7350" s="6"/>
      <c r="W7350" s="9"/>
      <c r="X7350" s="9"/>
      <c r="Y7350" s="9"/>
    </row>
    <row r="7351" spans="1:28" ht="13.5" outlineLevel="5" x14ac:dyDescent="0.25">
      <c r="A7351" s="189" t="s">
        <v>1263</v>
      </c>
      <c r="B7351" s="239">
        <v>6</v>
      </c>
      <c r="C7351" s="240"/>
      <c r="D7351" s="240"/>
      <c r="E7351" s="240"/>
      <c r="F7351" s="193"/>
      <c r="G7351" s="193"/>
      <c r="H7351" s="193"/>
      <c r="I7351" s="241" t="s">
        <v>1262</v>
      </c>
      <c r="J7351" s="242"/>
      <c r="K7351" s="243"/>
      <c r="L7351" s="243"/>
      <c r="M7351" s="243"/>
      <c r="N7351" s="193"/>
      <c r="O7351" s="191">
        <f>SUBTOTAL(9,O7352:O7354)</f>
        <v>0</v>
      </c>
      <c r="P7351" s="242" t="s">
        <v>475</v>
      </c>
      <c r="Q7351" s="242"/>
      <c r="R7351" s="243"/>
      <c r="S7351" s="192">
        <f>SUBTOTAL(9,S7352:S7354)</f>
        <v>0</v>
      </c>
      <c r="T7351" s="243"/>
      <c r="U7351" s="192">
        <f>SUBTOTAL(9,U7352:U7354)</f>
        <v>0</v>
      </c>
      <c r="V7351" s="244"/>
      <c r="W7351" s="191">
        <f>SUBTOTAL(9,W7352:W7354)</f>
        <v>0</v>
      </c>
      <c r="X7351" s="191">
        <f>SUBTOTAL(9,X7352:X7354)</f>
        <v>0</v>
      </c>
      <c r="Y7351" s="189"/>
      <c r="Z7351" s="6"/>
      <c r="AA7351" s="9"/>
      <c r="AB7351" s="9"/>
    </row>
    <row r="7352" spans="1:28" ht="14.25" outlineLevel="6" x14ac:dyDescent="0.15">
      <c r="B7352" s="197"/>
      <c r="C7352" s="198"/>
      <c r="D7352" s="114">
        <v>1888</v>
      </c>
      <c r="E7352" s="114"/>
      <c r="F7352" s="115"/>
      <c r="G7352" s="115" t="s">
        <v>930</v>
      </c>
      <c r="H7352" s="115" t="s">
        <v>1857</v>
      </c>
      <c r="I7352" s="116" t="s">
        <v>1856</v>
      </c>
      <c r="J7352" s="117" t="s">
        <v>478</v>
      </c>
      <c r="K7352" s="118">
        <v>321.60000000000002</v>
      </c>
      <c r="L7352" s="118">
        <v>0</v>
      </c>
      <c r="M7352" s="118">
        <v>321.60000000000002</v>
      </c>
      <c r="N7352" s="271"/>
      <c r="O7352" s="119">
        <f>M7352*N7352</f>
        <v>0</v>
      </c>
      <c r="P7352" s="117" t="s">
        <v>697</v>
      </c>
      <c r="Q7352" s="117" t="s">
        <v>9413</v>
      </c>
      <c r="R7352" s="118"/>
      <c r="S7352" s="118">
        <f>M7352*R7352</f>
        <v>0</v>
      </c>
      <c r="T7352" s="118"/>
      <c r="U7352" s="118">
        <f>M7352*T7352</f>
        <v>0</v>
      </c>
      <c r="V7352" s="119">
        <v>21</v>
      </c>
      <c r="W7352" s="119">
        <f>O7352*(V7352/100)</f>
        <v>0</v>
      </c>
      <c r="X7352" s="119">
        <f>O7352+W7352</f>
        <v>0</v>
      </c>
      <c r="Y7352" s="120">
        <v>8</v>
      </c>
      <c r="Z7352" s="9"/>
      <c r="AA7352" s="9"/>
      <c r="AB7352" s="9"/>
    </row>
    <row r="7353" spans="1:28" ht="4.5" customHeight="1" outlineLevel="6" x14ac:dyDescent="0.15">
      <c r="B7353" s="197"/>
      <c r="C7353" s="199"/>
      <c r="D7353" s="199"/>
      <c r="E7353" s="199"/>
      <c r="F7353" s="10"/>
      <c r="G7353" s="10"/>
      <c r="H7353" s="10"/>
      <c r="I7353" s="203"/>
      <c r="J7353" s="205"/>
      <c r="K7353" s="159"/>
      <c r="L7353" s="159"/>
      <c r="M7353" s="159"/>
      <c r="N7353" s="113"/>
      <c r="O7353" s="153"/>
      <c r="P7353" s="205"/>
      <c r="Q7353" s="205"/>
      <c r="R7353" s="159"/>
      <c r="S7353" s="159"/>
      <c r="T7353" s="159"/>
      <c r="U7353" s="159"/>
      <c r="V7353" s="153"/>
      <c r="W7353" s="153"/>
      <c r="X7353" s="153"/>
      <c r="Y7353" s="10"/>
      <c r="Z7353" s="9"/>
      <c r="AA7353" s="9"/>
      <c r="AB7353" s="9"/>
    </row>
    <row r="7354" spans="1:28" outlineLevel="6" x14ac:dyDescent="0.15">
      <c r="B7354" s="6"/>
      <c r="C7354" s="6"/>
      <c r="D7354" s="6"/>
      <c r="E7354" s="6"/>
      <c r="F7354" s="6"/>
      <c r="G7354" s="6"/>
      <c r="H7354" s="6"/>
      <c r="I7354" s="6"/>
      <c r="J7354" s="6"/>
      <c r="K7354" s="6"/>
      <c r="L7354" s="6"/>
      <c r="M7354" s="6"/>
      <c r="N7354" s="9"/>
      <c r="O7354" s="9"/>
      <c r="P7354" s="6"/>
      <c r="Q7354" s="6"/>
      <c r="R7354" s="6"/>
      <c r="S7354" s="6"/>
      <c r="T7354" s="6"/>
      <c r="U7354" s="6"/>
      <c r="V7354" s="6"/>
      <c r="W7354" s="9"/>
      <c r="X7354" s="9"/>
      <c r="Y7354" s="9"/>
    </row>
    <row r="7355" spans="1:28" ht="13.5" outlineLevel="5" x14ac:dyDescent="0.25">
      <c r="A7355" s="189" t="s">
        <v>1261</v>
      </c>
      <c r="B7355" s="239">
        <v>6</v>
      </c>
      <c r="C7355" s="240"/>
      <c r="D7355" s="240"/>
      <c r="E7355" s="240"/>
      <c r="F7355" s="193"/>
      <c r="G7355" s="193"/>
      <c r="H7355" s="193"/>
      <c r="I7355" s="241" t="s">
        <v>1260</v>
      </c>
      <c r="J7355" s="242"/>
      <c r="K7355" s="243"/>
      <c r="L7355" s="243"/>
      <c r="M7355" s="243"/>
      <c r="N7355" s="193"/>
      <c r="O7355" s="191">
        <f>SUBTOTAL(9,O7356:O7360)</f>
        <v>0</v>
      </c>
      <c r="P7355" s="242" t="s">
        <v>475</v>
      </c>
      <c r="Q7355" s="242"/>
      <c r="R7355" s="243"/>
      <c r="S7355" s="192">
        <f>SUBTOTAL(9,S7356:S7360)</f>
        <v>0</v>
      </c>
      <c r="T7355" s="243"/>
      <c r="U7355" s="192">
        <f>SUBTOTAL(9,U7356:U7360)</f>
        <v>0</v>
      </c>
      <c r="V7355" s="244"/>
      <c r="W7355" s="191">
        <f>SUBTOTAL(9,W7356:W7360)</f>
        <v>0</v>
      </c>
      <c r="X7355" s="191">
        <f>SUBTOTAL(9,X7356:X7360)</f>
        <v>0</v>
      </c>
      <c r="Y7355" s="189"/>
      <c r="Z7355" s="6"/>
      <c r="AA7355" s="9"/>
      <c r="AB7355" s="9"/>
    </row>
    <row r="7356" spans="1:28" ht="14.25" outlineLevel="6" x14ac:dyDescent="0.15">
      <c r="B7356" s="197"/>
      <c r="C7356" s="198"/>
      <c r="D7356" s="114">
        <v>1889</v>
      </c>
      <c r="E7356" s="114"/>
      <c r="F7356" s="115"/>
      <c r="G7356" s="115" t="s">
        <v>1855</v>
      </c>
      <c r="H7356" s="115" t="s">
        <v>1854</v>
      </c>
      <c r="I7356" s="116" t="s">
        <v>1853</v>
      </c>
      <c r="J7356" s="117" t="s">
        <v>495</v>
      </c>
      <c r="K7356" s="118">
        <v>301</v>
      </c>
      <c r="L7356" s="118">
        <v>0</v>
      </c>
      <c r="M7356" s="118">
        <v>301</v>
      </c>
      <c r="N7356" s="271"/>
      <c r="O7356" s="119">
        <f>M7356*N7356</f>
        <v>0</v>
      </c>
      <c r="P7356" s="117" t="s">
        <v>697</v>
      </c>
      <c r="Q7356" s="117" t="s">
        <v>9413</v>
      </c>
      <c r="R7356" s="118"/>
      <c r="S7356" s="118">
        <f>M7356*R7356</f>
        <v>0</v>
      </c>
      <c r="T7356" s="118"/>
      <c r="U7356" s="118">
        <f>M7356*T7356</f>
        <v>0</v>
      </c>
      <c r="V7356" s="119">
        <v>21</v>
      </c>
      <c r="W7356" s="119">
        <f>O7356*(V7356/100)</f>
        <v>0</v>
      </c>
      <c r="X7356" s="119">
        <f>O7356+W7356</f>
        <v>0</v>
      </c>
      <c r="Y7356" s="120">
        <v>8</v>
      </c>
      <c r="Z7356" s="9"/>
      <c r="AA7356" s="9"/>
      <c r="AB7356" s="9"/>
    </row>
    <row r="7357" spans="1:28" ht="4.5" customHeight="1" outlineLevel="6" x14ac:dyDescent="0.15">
      <c r="B7357" s="197"/>
      <c r="C7357" s="199"/>
      <c r="D7357" s="199"/>
      <c r="E7357" s="199"/>
      <c r="F7357" s="10"/>
      <c r="G7357" s="10"/>
      <c r="H7357" s="10"/>
      <c r="I7357" s="203"/>
      <c r="J7357" s="205"/>
      <c r="K7357" s="159"/>
      <c r="L7357" s="159"/>
      <c r="M7357" s="159"/>
      <c r="N7357" s="113"/>
      <c r="O7357" s="153"/>
      <c r="P7357" s="205"/>
      <c r="Q7357" s="205"/>
      <c r="R7357" s="159"/>
      <c r="S7357" s="159"/>
      <c r="T7357" s="159"/>
      <c r="U7357" s="159"/>
      <c r="V7357" s="153"/>
      <c r="W7357" s="153"/>
      <c r="X7357" s="153"/>
      <c r="Y7357" s="10"/>
      <c r="Z7357" s="9"/>
      <c r="AA7357" s="9"/>
      <c r="AB7357" s="9"/>
    </row>
    <row r="7358" spans="1:28" ht="14.25" outlineLevel="6" x14ac:dyDescent="0.15">
      <c r="B7358" s="197"/>
      <c r="C7358" s="198"/>
      <c r="D7358" s="114">
        <v>1890</v>
      </c>
      <c r="E7358" s="114"/>
      <c r="F7358" s="115"/>
      <c r="G7358" s="115" t="s">
        <v>1852</v>
      </c>
      <c r="H7358" s="115" t="s">
        <v>1851</v>
      </c>
      <c r="I7358" s="116" t="s">
        <v>1850</v>
      </c>
      <c r="J7358" s="117" t="s">
        <v>495</v>
      </c>
      <c r="K7358" s="118">
        <v>804.5</v>
      </c>
      <c r="L7358" s="118">
        <v>0</v>
      </c>
      <c r="M7358" s="118">
        <v>804.5</v>
      </c>
      <c r="N7358" s="271"/>
      <c r="O7358" s="119">
        <f>M7358*N7358</f>
        <v>0</v>
      </c>
      <c r="P7358" s="117" t="s">
        <v>697</v>
      </c>
      <c r="Q7358" s="117" t="s">
        <v>9413</v>
      </c>
      <c r="R7358" s="118"/>
      <c r="S7358" s="118">
        <f>M7358*R7358</f>
        <v>0</v>
      </c>
      <c r="T7358" s="118"/>
      <c r="U7358" s="118">
        <f>M7358*T7358</f>
        <v>0</v>
      </c>
      <c r="V7358" s="119">
        <v>21</v>
      </c>
      <c r="W7358" s="119">
        <f>O7358*(V7358/100)</f>
        <v>0</v>
      </c>
      <c r="X7358" s="119">
        <f>O7358+W7358</f>
        <v>0</v>
      </c>
      <c r="Y7358" s="120">
        <v>8</v>
      </c>
      <c r="Z7358" s="9"/>
      <c r="AA7358" s="9"/>
      <c r="AB7358" s="9"/>
    </row>
    <row r="7359" spans="1:28" ht="4.5" customHeight="1" outlineLevel="6" x14ac:dyDescent="0.15">
      <c r="B7359" s="197"/>
      <c r="C7359" s="199"/>
      <c r="D7359" s="199"/>
      <c r="E7359" s="199"/>
      <c r="F7359" s="10"/>
      <c r="G7359" s="10"/>
      <c r="H7359" s="10"/>
      <c r="I7359" s="203"/>
      <c r="J7359" s="205"/>
      <c r="K7359" s="159"/>
      <c r="L7359" s="159"/>
      <c r="M7359" s="159"/>
      <c r="N7359" s="113"/>
      <c r="O7359" s="153"/>
      <c r="P7359" s="205"/>
      <c r="Q7359" s="205"/>
      <c r="R7359" s="159"/>
      <c r="S7359" s="159"/>
      <c r="T7359" s="159"/>
      <c r="U7359" s="159"/>
      <c r="V7359" s="153"/>
      <c r="W7359" s="153"/>
      <c r="X7359" s="153"/>
      <c r="Y7359" s="10"/>
      <c r="Z7359" s="9"/>
      <c r="AA7359" s="9"/>
      <c r="AB7359" s="9"/>
    </row>
    <row r="7360" spans="1:28" outlineLevel="6" x14ac:dyDescent="0.15">
      <c r="B7360" s="6"/>
      <c r="C7360" s="6"/>
      <c r="D7360" s="6"/>
      <c r="E7360" s="6"/>
      <c r="F7360" s="6"/>
      <c r="G7360" s="6"/>
      <c r="H7360" s="6"/>
      <c r="I7360" s="6"/>
      <c r="J7360" s="6"/>
      <c r="K7360" s="6"/>
      <c r="L7360" s="6"/>
      <c r="M7360" s="6"/>
      <c r="N7360" s="9"/>
      <c r="O7360" s="9"/>
      <c r="P7360" s="6"/>
      <c r="Q7360" s="6"/>
      <c r="R7360" s="6"/>
      <c r="S7360" s="6"/>
      <c r="T7360" s="6"/>
      <c r="U7360" s="6"/>
      <c r="V7360" s="6"/>
      <c r="W7360" s="9"/>
      <c r="X7360" s="9"/>
      <c r="Y7360" s="9"/>
    </row>
    <row r="7361" spans="1:28" ht="13.5" outlineLevel="5" x14ac:dyDescent="0.25">
      <c r="A7361" s="189" t="s">
        <v>1259</v>
      </c>
      <c r="B7361" s="239">
        <v>6</v>
      </c>
      <c r="C7361" s="240"/>
      <c r="D7361" s="240"/>
      <c r="E7361" s="240"/>
      <c r="F7361" s="193"/>
      <c r="G7361" s="193"/>
      <c r="H7361" s="193"/>
      <c r="I7361" s="241" t="s">
        <v>1258</v>
      </c>
      <c r="J7361" s="242"/>
      <c r="K7361" s="243"/>
      <c r="L7361" s="243"/>
      <c r="M7361" s="243"/>
      <c r="N7361" s="193"/>
      <c r="O7361" s="191">
        <f>SUBTOTAL(9,O7362:O7382)</f>
        <v>0</v>
      </c>
      <c r="P7361" s="242" t="s">
        <v>475</v>
      </c>
      <c r="Q7361" s="242"/>
      <c r="R7361" s="243"/>
      <c r="S7361" s="192">
        <f>SUBTOTAL(9,S7362:S7382)</f>
        <v>0</v>
      </c>
      <c r="T7361" s="243"/>
      <c r="U7361" s="192">
        <f>SUBTOTAL(9,U7362:U7382)</f>
        <v>0</v>
      </c>
      <c r="V7361" s="244"/>
      <c r="W7361" s="191">
        <f>SUBTOTAL(9,W7362:W7382)</f>
        <v>0</v>
      </c>
      <c r="X7361" s="191">
        <f>SUBTOTAL(9,X7362:X7382)</f>
        <v>0</v>
      </c>
      <c r="Y7361" s="189"/>
      <c r="Z7361" s="6"/>
      <c r="AA7361" s="9"/>
      <c r="AB7361" s="9"/>
    </row>
    <row r="7362" spans="1:28" ht="14.25" outlineLevel="6" x14ac:dyDescent="0.15">
      <c r="B7362" s="197"/>
      <c r="C7362" s="198"/>
      <c r="D7362" s="114">
        <v>1891</v>
      </c>
      <c r="E7362" s="114"/>
      <c r="F7362" s="115"/>
      <c r="G7362" s="115" t="s">
        <v>1849</v>
      </c>
      <c r="H7362" s="115" t="s">
        <v>1848</v>
      </c>
      <c r="I7362" s="116" t="s">
        <v>1847</v>
      </c>
      <c r="J7362" s="117" t="s">
        <v>495</v>
      </c>
      <c r="K7362" s="118">
        <v>511</v>
      </c>
      <c r="L7362" s="118">
        <v>0</v>
      </c>
      <c r="M7362" s="118">
        <v>511</v>
      </c>
      <c r="N7362" s="271"/>
      <c r="O7362" s="119">
        <f>M7362*N7362</f>
        <v>0</v>
      </c>
      <c r="P7362" s="117" t="s">
        <v>697</v>
      </c>
      <c r="Q7362" s="117" t="s">
        <v>9413</v>
      </c>
      <c r="R7362" s="118"/>
      <c r="S7362" s="118">
        <f>M7362*R7362</f>
        <v>0</v>
      </c>
      <c r="T7362" s="118"/>
      <c r="U7362" s="118">
        <f>M7362*T7362</f>
        <v>0</v>
      </c>
      <c r="V7362" s="119">
        <v>21</v>
      </c>
      <c r="W7362" s="119">
        <f>O7362*(V7362/100)</f>
        <v>0</v>
      </c>
      <c r="X7362" s="119">
        <f>O7362+W7362</f>
        <v>0</v>
      </c>
      <c r="Y7362" s="120">
        <v>8</v>
      </c>
      <c r="Z7362" s="9"/>
      <c r="AA7362" s="9"/>
      <c r="AB7362" s="9"/>
    </row>
    <row r="7363" spans="1:28" ht="4.5" customHeight="1" outlineLevel="6" x14ac:dyDescent="0.15">
      <c r="B7363" s="197"/>
      <c r="C7363" s="199"/>
      <c r="D7363" s="199"/>
      <c r="E7363" s="199"/>
      <c r="F7363" s="10"/>
      <c r="G7363" s="10"/>
      <c r="H7363" s="10"/>
      <c r="I7363" s="203"/>
      <c r="J7363" s="205"/>
      <c r="K7363" s="159"/>
      <c r="L7363" s="159"/>
      <c r="M7363" s="159"/>
      <c r="N7363" s="113"/>
      <c r="O7363" s="153"/>
      <c r="P7363" s="205"/>
      <c r="Q7363" s="205"/>
      <c r="R7363" s="159"/>
      <c r="S7363" s="159"/>
      <c r="T7363" s="159"/>
      <c r="U7363" s="159"/>
      <c r="V7363" s="153"/>
      <c r="W7363" s="153"/>
      <c r="X7363" s="153"/>
      <c r="Y7363" s="10"/>
      <c r="Z7363" s="9"/>
      <c r="AA7363" s="9"/>
      <c r="AB7363" s="9"/>
    </row>
    <row r="7364" spans="1:28" ht="14.25" outlineLevel="6" x14ac:dyDescent="0.15">
      <c r="B7364" s="197"/>
      <c r="C7364" s="198"/>
      <c r="D7364" s="114">
        <v>1892</v>
      </c>
      <c r="E7364" s="114"/>
      <c r="F7364" s="115"/>
      <c r="G7364" s="115" t="s">
        <v>1846</v>
      </c>
      <c r="H7364" s="115" t="s">
        <v>1845</v>
      </c>
      <c r="I7364" s="116" t="s">
        <v>1844</v>
      </c>
      <c r="J7364" s="117" t="s">
        <v>495</v>
      </c>
      <c r="K7364" s="118">
        <v>302</v>
      </c>
      <c r="L7364" s="118">
        <v>0</v>
      </c>
      <c r="M7364" s="118">
        <v>302</v>
      </c>
      <c r="N7364" s="271"/>
      <c r="O7364" s="119">
        <f>M7364*N7364</f>
        <v>0</v>
      </c>
      <c r="P7364" s="117" t="s">
        <v>697</v>
      </c>
      <c r="Q7364" s="117" t="s">
        <v>9413</v>
      </c>
      <c r="R7364" s="118"/>
      <c r="S7364" s="118">
        <f>M7364*R7364</f>
        <v>0</v>
      </c>
      <c r="T7364" s="118"/>
      <c r="U7364" s="118">
        <f>M7364*T7364</f>
        <v>0</v>
      </c>
      <c r="V7364" s="119">
        <v>21</v>
      </c>
      <c r="W7364" s="119">
        <f>O7364*(V7364/100)</f>
        <v>0</v>
      </c>
      <c r="X7364" s="119">
        <f>O7364+W7364</f>
        <v>0</v>
      </c>
      <c r="Y7364" s="120">
        <v>8</v>
      </c>
      <c r="Z7364" s="9"/>
      <c r="AA7364" s="9"/>
      <c r="AB7364" s="9"/>
    </row>
    <row r="7365" spans="1:28" ht="4.5" customHeight="1" outlineLevel="6" x14ac:dyDescent="0.15">
      <c r="B7365" s="197"/>
      <c r="C7365" s="199"/>
      <c r="D7365" s="199"/>
      <c r="E7365" s="199"/>
      <c r="F7365" s="10"/>
      <c r="G7365" s="10"/>
      <c r="H7365" s="10"/>
      <c r="I7365" s="203"/>
      <c r="J7365" s="205"/>
      <c r="K7365" s="159"/>
      <c r="L7365" s="159"/>
      <c r="M7365" s="159"/>
      <c r="N7365" s="113"/>
      <c r="O7365" s="153"/>
      <c r="P7365" s="205"/>
      <c r="Q7365" s="205"/>
      <c r="R7365" s="159"/>
      <c r="S7365" s="159"/>
      <c r="T7365" s="159"/>
      <c r="U7365" s="159"/>
      <c r="V7365" s="153"/>
      <c r="W7365" s="153"/>
      <c r="X7365" s="153"/>
      <c r="Y7365" s="10"/>
      <c r="Z7365" s="9"/>
      <c r="AA7365" s="9"/>
      <c r="AB7365" s="9"/>
    </row>
    <row r="7366" spans="1:28" ht="14.25" outlineLevel="6" x14ac:dyDescent="0.15">
      <c r="B7366" s="197"/>
      <c r="C7366" s="198"/>
      <c r="D7366" s="114">
        <v>1893</v>
      </c>
      <c r="E7366" s="114"/>
      <c r="F7366" s="115"/>
      <c r="G7366" s="115" t="s">
        <v>1843</v>
      </c>
      <c r="H7366" s="115" t="s">
        <v>1842</v>
      </c>
      <c r="I7366" s="116" t="s">
        <v>1841</v>
      </c>
      <c r="J7366" s="117" t="s">
        <v>495</v>
      </c>
      <c r="K7366" s="118">
        <v>207</v>
      </c>
      <c r="L7366" s="118">
        <v>0</v>
      </c>
      <c r="M7366" s="118">
        <v>207</v>
      </c>
      <c r="N7366" s="271"/>
      <c r="O7366" s="119">
        <f>M7366*N7366</f>
        <v>0</v>
      </c>
      <c r="P7366" s="117" t="s">
        <v>697</v>
      </c>
      <c r="Q7366" s="117" t="s">
        <v>9413</v>
      </c>
      <c r="R7366" s="118"/>
      <c r="S7366" s="118">
        <f>M7366*R7366</f>
        <v>0</v>
      </c>
      <c r="T7366" s="118"/>
      <c r="U7366" s="118">
        <f>M7366*T7366</f>
        <v>0</v>
      </c>
      <c r="V7366" s="119">
        <v>21</v>
      </c>
      <c r="W7366" s="119">
        <f>O7366*(V7366/100)</f>
        <v>0</v>
      </c>
      <c r="X7366" s="119">
        <f>O7366+W7366</f>
        <v>0</v>
      </c>
      <c r="Y7366" s="120">
        <v>8</v>
      </c>
      <c r="Z7366" s="9"/>
      <c r="AA7366" s="9"/>
      <c r="AB7366" s="9"/>
    </row>
    <row r="7367" spans="1:28" ht="4.5" customHeight="1" outlineLevel="6" x14ac:dyDescent="0.15">
      <c r="B7367" s="197"/>
      <c r="C7367" s="199"/>
      <c r="D7367" s="199"/>
      <c r="E7367" s="199"/>
      <c r="F7367" s="10"/>
      <c r="G7367" s="10"/>
      <c r="H7367" s="10"/>
      <c r="I7367" s="203"/>
      <c r="J7367" s="205"/>
      <c r="K7367" s="159"/>
      <c r="L7367" s="159"/>
      <c r="M7367" s="159"/>
      <c r="N7367" s="113"/>
      <c r="O7367" s="153"/>
      <c r="P7367" s="205"/>
      <c r="Q7367" s="205"/>
      <c r="R7367" s="159"/>
      <c r="S7367" s="159"/>
      <c r="T7367" s="159"/>
      <c r="U7367" s="159"/>
      <c r="V7367" s="153"/>
      <c r="W7367" s="153"/>
      <c r="X7367" s="153"/>
      <c r="Y7367" s="10"/>
      <c r="Z7367" s="9"/>
      <c r="AA7367" s="9"/>
      <c r="AB7367" s="9"/>
    </row>
    <row r="7368" spans="1:28" ht="14.25" outlineLevel="6" x14ac:dyDescent="0.15">
      <c r="B7368" s="197"/>
      <c r="C7368" s="198"/>
      <c r="D7368" s="114">
        <v>1894</v>
      </c>
      <c r="E7368" s="114"/>
      <c r="F7368" s="115"/>
      <c r="G7368" s="115" t="s">
        <v>1840</v>
      </c>
      <c r="H7368" s="115" t="s">
        <v>1839</v>
      </c>
      <c r="I7368" s="116" t="s">
        <v>1838</v>
      </c>
      <c r="J7368" s="117" t="s">
        <v>495</v>
      </c>
      <c r="K7368" s="118">
        <v>2</v>
      </c>
      <c r="L7368" s="118">
        <v>0</v>
      </c>
      <c r="M7368" s="118">
        <v>2</v>
      </c>
      <c r="N7368" s="271"/>
      <c r="O7368" s="119">
        <f>M7368*N7368</f>
        <v>0</v>
      </c>
      <c r="P7368" s="117" t="s">
        <v>697</v>
      </c>
      <c r="Q7368" s="117" t="s">
        <v>9413</v>
      </c>
      <c r="R7368" s="118"/>
      <c r="S7368" s="118">
        <f>M7368*R7368</f>
        <v>0</v>
      </c>
      <c r="T7368" s="118"/>
      <c r="U7368" s="118">
        <f>M7368*T7368</f>
        <v>0</v>
      </c>
      <c r="V7368" s="119">
        <v>21</v>
      </c>
      <c r="W7368" s="119">
        <f>O7368*(V7368/100)</f>
        <v>0</v>
      </c>
      <c r="X7368" s="119">
        <f>O7368+W7368</f>
        <v>0</v>
      </c>
      <c r="Y7368" s="120">
        <v>8</v>
      </c>
      <c r="Z7368" s="9"/>
      <c r="AA7368" s="9"/>
      <c r="AB7368" s="9"/>
    </row>
    <row r="7369" spans="1:28" ht="4.5" customHeight="1" outlineLevel="6" x14ac:dyDescent="0.15">
      <c r="B7369" s="197"/>
      <c r="C7369" s="199"/>
      <c r="D7369" s="199"/>
      <c r="E7369" s="199"/>
      <c r="F7369" s="10"/>
      <c r="G7369" s="10"/>
      <c r="H7369" s="10"/>
      <c r="I7369" s="203"/>
      <c r="J7369" s="205"/>
      <c r="K7369" s="159"/>
      <c r="L7369" s="159"/>
      <c r="M7369" s="159"/>
      <c r="N7369" s="113"/>
      <c r="O7369" s="153"/>
      <c r="P7369" s="205"/>
      <c r="Q7369" s="205"/>
      <c r="R7369" s="159"/>
      <c r="S7369" s="159"/>
      <c r="T7369" s="159"/>
      <c r="U7369" s="159"/>
      <c r="V7369" s="153"/>
      <c r="W7369" s="153"/>
      <c r="X7369" s="153"/>
      <c r="Y7369" s="10"/>
      <c r="Z7369" s="9"/>
      <c r="AA7369" s="9"/>
      <c r="AB7369" s="9"/>
    </row>
    <row r="7370" spans="1:28" ht="14.25" outlineLevel="6" x14ac:dyDescent="0.15">
      <c r="B7370" s="197"/>
      <c r="C7370" s="198"/>
      <c r="D7370" s="114">
        <v>1895</v>
      </c>
      <c r="E7370" s="114"/>
      <c r="F7370" s="115"/>
      <c r="G7370" s="115" t="s">
        <v>1837</v>
      </c>
      <c r="H7370" s="115" t="s">
        <v>1836</v>
      </c>
      <c r="I7370" s="116" t="s">
        <v>1835</v>
      </c>
      <c r="J7370" s="117" t="s">
        <v>495</v>
      </c>
      <c r="K7370" s="118">
        <v>22.5</v>
      </c>
      <c r="L7370" s="118">
        <v>0</v>
      </c>
      <c r="M7370" s="118">
        <v>22.5</v>
      </c>
      <c r="N7370" s="271"/>
      <c r="O7370" s="119">
        <f>M7370*N7370</f>
        <v>0</v>
      </c>
      <c r="P7370" s="117" t="s">
        <v>697</v>
      </c>
      <c r="Q7370" s="117" t="s">
        <v>9413</v>
      </c>
      <c r="R7370" s="118"/>
      <c r="S7370" s="118">
        <f>M7370*R7370</f>
        <v>0</v>
      </c>
      <c r="T7370" s="118"/>
      <c r="U7370" s="118">
        <f>M7370*T7370</f>
        <v>0</v>
      </c>
      <c r="V7370" s="119">
        <v>21</v>
      </c>
      <c r="W7370" s="119">
        <f>O7370*(V7370/100)</f>
        <v>0</v>
      </c>
      <c r="X7370" s="119">
        <f>O7370+W7370</f>
        <v>0</v>
      </c>
      <c r="Y7370" s="120">
        <v>8</v>
      </c>
      <c r="Z7370" s="9"/>
      <c r="AA7370" s="9"/>
      <c r="AB7370" s="9"/>
    </row>
    <row r="7371" spans="1:28" ht="4.5" customHeight="1" outlineLevel="6" x14ac:dyDescent="0.15">
      <c r="B7371" s="197"/>
      <c r="C7371" s="199"/>
      <c r="D7371" s="199"/>
      <c r="E7371" s="199"/>
      <c r="F7371" s="10"/>
      <c r="G7371" s="10"/>
      <c r="H7371" s="10"/>
      <c r="I7371" s="203"/>
      <c r="J7371" s="205"/>
      <c r="K7371" s="159"/>
      <c r="L7371" s="159"/>
      <c r="M7371" s="159"/>
      <c r="N7371" s="113"/>
      <c r="O7371" s="153"/>
      <c r="P7371" s="205"/>
      <c r="Q7371" s="205"/>
      <c r="R7371" s="159"/>
      <c r="S7371" s="159"/>
      <c r="T7371" s="159"/>
      <c r="U7371" s="159"/>
      <c r="V7371" s="153"/>
      <c r="W7371" s="153"/>
      <c r="X7371" s="153"/>
      <c r="Y7371" s="10"/>
      <c r="Z7371" s="9"/>
      <c r="AA7371" s="9"/>
      <c r="AB7371" s="9"/>
    </row>
    <row r="7372" spans="1:28" ht="14.25" outlineLevel="6" x14ac:dyDescent="0.15">
      <c r="B7372" s="197"/>
      <c r="C7372" s="198"/>
      <c r="D7372" s="114">
        <v>1896</v>
      </c>
      <c r="E7372" s="114"/>
      <c r="F7372" s="115"/>
      <c r="G7372" s="115" t="s">
        <v>1834</v>
      </c>
      <c r="H7372" s="115" t="s">
        <v>1833</v>
      </c>
      <c r="I7372" s="116" t="s">
        <v>1832</v>
      </c>
      <c r="J7372" s="117" t="s">
        <v>495</v>
      </c>
      <c r="K7372" s="118">
        <v>22.5</v>
      </c>
      <c r="L7372" s="118">
        <v>0</v>
      </c>
      <c r="M7372" s="118">
        <v>22.5</v>
      </c>
      <c r="N7372" s="271"/>
      <c r="O7372" s="119">
        <f>M7372*N7372</f>
        <v>0</v>
      </c>
      <c r="P7372" s="117" t="s">
        <v>697</v>
      </c>
      <c r="Q7372" s="117" t="s">
        <v>9413</v>
      </c>
      <c r="R7372" s="118"/>
      <c r="S7372" s="118">
        <f>M7372*R7372</f>
        <v>0</v>
      </c>
      <c r="T7372" s="118"/>
      <c r="U7372" s="118">
        <f>M7372*T7372</f>
        <v>0</v>
      </c>
      <c r="V7372" s="119">
        <v>21</v>
      </c>
      <c r="W7372" s="119">
        <f>O7372*(V7372/100)</f>
        <v>0</v>
      </c>
      <c r="X7372" s="119">
        <f>O7372+W7372</f>
        <v>0</v>
      </c>
      <c r="Y7372" s="120">
        <v>8</v>
      </c>
      <c r="Z7372" s="9"/>
      <c r="AA7372" s="9"/>
      <c r="AB7372" s="9"/>
    </row>
    <row r="7373" spans="1:28" ht="4.5" customHeight="1" outlineLevel="6" x14ac:dyDescent="0.15">
      <c r="B7373" s="197"/>
      <c r="C7373" s="199"/>
      <c r="D7373" s="199"/>
      <c r="E7373" s="199"/>
      <c r="F7373" s="10"/>
      <c r="G7373" s="10"/>
      <c r="H7373" s="10"/>
      <c r="I7373" s="203"/>
      <c r="J7373" s="205"/>
      <c r="K7373" s="159"/>
      <c r="L7373" s="159"/>
      <c r="M7373" s="159"/>
      <c r="N7373" s="113"/>
      <c r="O7373" s="153"/>
      <c r="P7373" s="205"/>
      <c r="Q7373" s="205"/>
      <c r="R7373" s="159"/>
      <c r="S7373" s="159"/>
      <c r="T7373" s="159"/>
      <c r="U7373" s="159"/>
      <c r="V7373" s="153"/>
      <c r="W7373" s="153"/>
      <c r="X7373" s="153"/>
      <c r="Y7373" s="10"/>
      <c r="Z7373" s="9"/>
      <c r="AA7373" s="9"/>
      <c r="AB7373" s="9"/>
    </row>
    <row r="7374" spans="1:28" ht="14.25" outlineLevel="6" x14ac:dyDescent="0.15">
      <c r="B7374" s="197"/>
      <c r="C7374" s="198"/>
      <c r="D7374" s="114">
        <v>1897</v>
      </c>
      <c r="E7374" s="114"/>
      <c r="F7374" s="115"/>
      <c r="G7374" s="115" t="s">
        <v>1831</v>
      </c>
      <c r="H7374" s="115" t="s">
        <v>1830</v>
      </c>
      <c r="I7374" s="116" t="s">
        <v>1829</v>
      </c>
      <c r="J7374" s="117" t="s">
        <v>944</v>
      </c>
      <c r="K7374" s="118">
        <v>39</v>
      </c>
      <c r="L7374" s="118">
        <v>0</v>
      </c>
      <c r="M7374" s="118">
        <v>39</v>
      </c>
      <c r="N7374" s="271"/>
      <c r="O7374" s="119">
        <f>M7374*N7374</f>
        <v>0</v>
      </c>
      <c r="P7374" s="117" t="s">
        <v>697</v>
      </c>
      <c r="Q7374" s="117" t="s">
        <v>9413</v>
      </c>
      <c r="R7374" s="118"/>
      <c r="S7374" s="118">
        <f>M7374*R7374</f>
        <v>0</v>
      </c>
      <c r="T7374" s="118"/>
      <c r="U7374" s="118">
        <f>M7374*T7374</f>
        <v>0</v>
      </c>
      <c r="V7374" s="119">
        <v>21</v>
      </c>
      <c r="W7374" s="119">
        <f>O7374*(V7374/100)</f>
        <v>0</v>
      </c>
      <c r="X7374" s="119">
        <f>O7374+W7374</f>
        <v>0</v>
      </c>
      <c r="Y7374" s="120">
        <v>8</v>
      </c>
      <c r="Z7374" s="9"/>
      <c r="AA7374" s="9"/>
      <c r="AB7374" s="9"/>
    </row>
    <row r="7375" spans="1:28" ht="4.5" customHeight="1" outlineLevel="6" x14ac:dyDescent="0.15">
      <c r="B7375" s="197"/>
      <c r="C7375" s="199"/>
      <c r="D7375" s="199"/>
      <c r="E7375" s="199"/>
      <c r="F7375" s="10"/>
      <c r="G7375" s="10"/>
      <c r="H7375" s="10"/>
      <c r="I7375" s="203"/>
      <c r="J7375" s="205"/>
      <c r="K7375" s="159"/>
      <c r="L7375" s="159"/>
      <c r="M7375" s="159"/>
      <c r="N7375" s="113"/>
      <c r="O7375" s="153"/>
      <c r="P7375" s="205"/>
      <c r="Q7375" s="205"/>
      <c r="R7375" s="159"/>
      <c r="S7375" s="159"/>
      <c r="T7375" s="159"/>
      <c r="U7375" s="159"/>
      <c r="V7375" s="153"/>
      <c r="W7375" s="153"/>
      <c r="X7375" s="153"/>
      <c r="Y7375" s="10"/>
      <c r="Z7375" s="9"/>
      <c r="AA7375" s="9"/>
      <c r="AB7375" s="9"/>
    </row>
    <row r="7376" spans="1:28" ht="14.25" outlineLevel="6" x14ac:dyDescent="0.15">
      <c r="B7376" s="197"/>
      <c r="C7376" s="198"/>
      <c r="D7376" s="114">
        <v>1898</v>
      </c>
      <c r="E7376" s="114"/>
      <c r="F7376" s="115"/>
      <c r="G7376" s="115" t="s">
        <v>1828</v>
      </c>
      <c r="H7376" s="115" t="s">
        <v>1827</v>
      </c>
      <c r="I7376" s="116" t="s">
        <v>1826</v>
      </c>
      <c r="J7376" s="117" t="s">
        <v>944</v>
      </c>
      <c r="K7376" s="118">
        <v>1</v>
      </c>
      <c r="L7376" s="118">
        <v>0</v>
      </c>
      <c r="M7376" s="118">
        <v>1</v>
      </c>
      <c r="N7376" s="271"/>
      <c r="O7376" s="119">
        <f>M7376*N7376</f>
        <v>0</v>
      </c>
      <c r="P7376" s="117" t="s">
        <v>697</v>
      </c>
      <c r="Q7376" s="117" t="s">
        <v>9413</v>
      </c>
      <c r="R7376" s="118"/>
      <c r="S7376" s="118">
        <f>M7376*R7376</f>
        <v>0</v>
      </c>
      <c r="T7376" s="118"/>
      <c r="U7376" s="118">
        <f>M7376*T7376</f>
        <v>0</v>
      </c>
      <c r="V7376" s="119">
        <v>21</v>
      </c>
      <c r="W7376" s="119">
        <f>O7376*(V7376/100)</f>
        <v>0</v>
      </c>
      <c r="X7376" s="119">
        <f>O7376+W7376</f>
        <v>0</v>
      </c>
      <c r="Y7376" s="120">
        <v>8</v>
      </c>
      <c r="Z7376" s="9"/>
      <c r="AA7376" s="9"/>
      <c r="AB7376" s="9"/>
    </row>
    <row r="7377" spans="1:28" ht="4.5" customHeight="1" outlineLevel="6" x14ac:dyDescent="0.15">
      <c r="B7377" s="197"/>
      <c r="C7377" s="199"/>
      <c r="D7377" s="199"/>
      <c r="E7377" s="199"/>
      <c r="F7377" s="10"/>
      <c r="G7377" s="10"/>
      <c r="H7377" s="10"/>
      <c r="I7377" s="203"/>
      <c r="J7377" s="205"/>
      <c r="K7377" s="159"/>
      <c r="L7377" s="159"/>
      <c r="M7377" s="159"/>
      <c r="N7377" s="113"/>
      <c r="O7377" s="153"/>
      <c r="P7377" s="205"/>
      <c r="Q7377" s="205"/>
      <c r="R7377" s="159"/>
      <c r="S7377" s="159"/>
      <c r="T7377" s="159"/>
      <c r="U7377" s="159"/>
      <c r="V7377" s="153"/>
      <c r="W7377" s="153"/>
      <c r="X7377" s="153"/>
      <c r="Y7377" s="10"/>
      <c r="Z7377" s="9"/>
      <c r="AA7377" s="9"/>
      <c r="AB7377" s="9"/>
    </row>
    <row r="7378" spans="1:28" ht="14.25" outlineLevel="6" x14ac:dyDescent="0.15">
      <c r="B7378" s="197"/>
      <c r="C7378" s="198"/>
      <c r="D7378" s="114">
        <v>1899</v>
      </c>
      <c r="E7378" s="114"/>
      <c r="F7378" s="115"/>
      <c r="G7378" s="115" t="s">
        <v>1825</v>
      </c>
      <c r="H7378" s="115" t="s">
        <v>1824</v>
      </c>
      <c r="I7378" s="116" t="s">
        <v>1823</v>
      </c>
      <c r="J7378" s="117" t="s">
        <v>944</v>
      </c>
      <c r="K7378" s="118">
        <v>1</v>
      </c>
      <c r="L7378" s="118">
        <v>0</v>
      </c>
      <c r="M7378" s="118">
        <v>1</v>
      </c>
      <c r="N7378" s="271"/>
      <c r="O7378" s="119">
        <f>M7378*N7378</f>
        <v>0</v>
      </c>
      <c r="P7378" s="117" t="s">
        <v>697</v>
      </c>
      <c r="Q7378" s="117" t="s">
        <v>9413</v>
      </c>
      <c r="R7378" s="118"/>
      <c r="S7378" s="118">
        <f>M7378*R7378</f>
        <v>0</v>
      </c>
      <c r="T7378" s="118"/>
      <c r="U7378" s="118">
        <f>M7378*T7378</f>
        <v>0</v>
      </c>
      <c r="V7378" s="119">
        <v>21</v>
      </c>
      <c r="W7378" s="119">
        <f>O7378*(V7378/100)</f>
        <v>0</v>
      </c>
      <c r="X7378" s="119">
        <f>O7378+W7378</f>
        <v>0</v>
      </c>
      <c r="Y7378" s="120">
        <v>8</v>
      </c>
      <c r="Z7378" s="9"/>
      <c r="AA7378" s="9"/>
      <c r="AB7378" s="9"/>
    </row>
    <row r="7379" spans="1:28" ht="4.5" customHeight="1" outlineLevel="6" x14ac:dyDescent="0.15">
      <c r="B7379" s="197"/>
      <c r="C7379" s="199"/>
      <c r="D7379" s="199"/>
      <c r="E7379" s="199"/>
      <c r="F7379" s="10"/>
      <c r="G7379" s="10"/>
      <c r="H7379" s="10"/>
      <c r="I7379" s="203"/>
      <c r="J7379" s="205"/>
      <c r="K7379" s="159"/>
      <c r="L7379" s="159"/>
      <c r="M7379" s="159"/>
      <c r="N7379" s="113"/>
      <c r="O7379" s="153"/>
      <c r="P7379" s="205"/>
      <c r="Q7379" s="205"/>
      <c r="R7379" s="159"/>
      <c r="S7379" s="159"/>
      <c r="T7379" s="159"/>
      <c r="U7379" s="159"/>
      <c r="V7379" s="153"/>
      <c r="W7379" s="153"/>
      <c r="X7379" s="153"/>
      <c r="Y7379" s="10"/>
      <c r="Z7379" s="9"/>
      <c r="AA7379" s="9"/>
      <c r="AB7379" s="9"/>
    </row>
    <row r="7380" spans="1:28" ht="14.25" outlineLevel="6" x14ac:dyDescent="0.15">
      <c r="B7380" s="197"/>
      <c r="C7380" s="198"/>
      <c r="D7380" s="114">
        <v>1900</v>
      </c>
      <c r="E7380" s="114"/>
      <c r="F7380" s="115"/>
      <c r="G7380" s="115" t="s">
        <v>1822</v>
      </c>
      <c r="H7380" s="115" t="s">
        <v>1821</v>
      </c>
      <c r="I7380" s="116" t="s">
        <v>1820</v>
      </c>
      <c r="J7380" s="117" t="s">
        <v>944</v>
      </c>
      <c r="K7380" s="118">
        <v>1</v>
      </c>
      <c r="L7380" s="118">
        <v>0</v>
      </c>
      <c r="M7380" s="118">
        <v>1</v>
      </c>
      <c r="N7380" s="271"/>
      <c r="O7380" s="119">
        <f>M7380*N7380</f>
        <v>0</v>
      </c>
      <c r="P7380" s="117" t="s">
        <v>697</v>
      </c>
      <c r="Q7380" s="117" t="s">
        <v>9413</v>
      </c>
      <c r="R7380" s="118"/>
      <c r="S7380" s="118">
        <f>M7380*R7380</f>
        <v>0</v>
      </c>
      <c r="T7380" s="118"/>
      <c r="U7380" s="118">
        <f>M7380*T7380</f>
        <v>0</v>
      </c>
      <c r="V7380" s="119">
        <v>21</v>
      </c>
      <c r="W7380" s="119">
        <f>O7380*(V7380/100)</f>
        <v>0</v>
      </c>
      <c r="X7380" s="119">
        <f>O7380+W7380</f>
        <v>0</v>
      </c>
      <c r="Y7380" s="120">
        <v>8</v>
      </c>
      <c r="Z7380" s="9"/>
      <c r="AA7380" s="9"/>
      <c r="AB7380" s="9"/>
    </row>
    <row r="7381" spans="1:28" ht="4.5" customHeight="1" outlineLevel="6" x14ac:dyDescent="0.15">
      <c r="B7381" s="197"/>
      <c r="C7381" s="199"/>
      <c r="D7381" s="199"/>
      <c r="E7381" s="199"/>
      <c r="F7381" s="10"/>
      <c r="G7381" s="10"/>
      <c r="H7381" s="10"/>
      <c r="I7381" s="203"/>
      <c r="J7381" s="205"/>
      <c r="K7381" s="159"/>
      <c r="L7381" s="159"/>
      <c r="M7381" s="159"/>
      <c r="N7381" s="113"/>
      <c r="O7381" s="153"/>
      <c r="P7381" s="205"/>
      <c r="Q7381" s="205"/>
      <c r="R7381" s="159"/>
      <c r="S7381" s="159"/>
      <c r="T7381" s="159"/>
      <c r="U7381" s="159"/>
      <c r="V7381" s="153"/>
      <c r="W7381" s="153"/>
      <c r="X7381" s="153"/>
      <c r="Y7381" s="10"/>
      <c r="Z7381" s="9"/>
      <c r="AA7381" s="9"/>
      <c r="AB7381" s="9"/>
    </row>
    <row r="7382" spans="1:28" outlineLevel="6" x14ac:dyDescent="0.15">
      <c r="B7382" s="6"/>
      <c r="C7382" s="6"/>
      <c r="D7382" s="6"/>
      <c r="E7382" s="6"/>
      <c r="F7382" s="6"/>
      <c r="G7382" s="6"/>
      <c r="H7382" s="6"/>
      <c r="I7382" s="6"/>
      <c r="J7382" s="6"/>
      <c r="K7382" s="6"/>
      <c r="L7382" s="6"/>
      <c r="M7382" s="6"/>
      <c r="N7382" s="9"/>
      <c r="O7382" s="9"/>
      <c r="P7382" s="6"/>
      <c r="Q7382" s="6"/>
      <c r="R7382" s="6"/>
      <c r="S7382" s="6"/>
      <c r="T7382" s="6"/>
      <c r="U7382" s="6"/>
      <c r="V7382" s="6"/>
      <c r="W7382" s="9"/>
      <c r="X7382" s="9"/>
      <c r="Y7382" s="9"/>
    </row>
    <row r="7383" spans="1:28" ht="13.5" outlineLevel="5" x14ac:dyDescent="0.25">
      <c r="A7383" s="189" t="s">
        <v>1257</v>
      </c>
      <c r="B7383" s="239">
        <v>6</v>
      </c>
      <c r="C7383" s="240"/>
      <c r="D7383" s="240"/>
      <c r="E7383" s="240"/>
      <c r="F7383" s="193"/>
      <c r="G7383" s="193"/>
      <c r="H7383" s="193"/>
      <c r="I7383" s="241" t="s">
        <v>1256</v>
      </c>
      <c r="J7383" s="242"/>
      <c r="K7383" s="243"/>
      <c r="L7383" s="243"/>
      <c r="M7383" s="243"/>
      <c r="N7383" s="193"/>
      <c r="O7383" s="191">
        <f>SUBTOTAL(9,O7384:O7386)</f>
        <v>0</v>
      </c>
      <c r="P7383" s="242" t="s">
        <v>475</v>
      </c>
      <c r="Q7383" s="242"/>
      <c r="R7383" s="243"/>
      <c r="S7383" s="192">
        <f>SUBTOTAL(9,S7384:S7386)</f>
        <v>0</v>
      </c>
      <c r="T7383" s="243"/>
      <c r="U7383" s="192">
        <f>SUBTOTAL(9,U7384:U7386)</f>
        <v>0</v>
      </c>
      <c r="V7383" s="244"/>
      <c r="W7383" s="191">
        <f>SUBTOTAL(9,W7384:W7386)</f>
        <v>0</v>
      </c>
      <c r="X7383" s="191">
        <f>SUBTOTAL(9,X7384:X7386)</f>
        <v>0</v>
      </c>
      <c r="Y7383" s="189"/>
      <c r="Z7383" s="6"/>
      <c r="AA7383" s="9"/>
      <c r="AB7383" s="9"/>
    </row>
    <row r="7384" spans="1:28" ht="14.25" outlineLevel="6" x14ac:dyDescent="0.15">
      <c r="B7384" s="197"/>
      <c r="C7384" s="198"/>
      <c r="D7384" s="114">
        <v>1901</v>
      </c>
      <c r="E7384" s="114"/>
      <c r="F7384" s="115"/>
      <c r="G7384" s="115" t="s">
        <v>1819</v>
      </c>
      <c r="H7384" s="115" t="s">
        <v>1818</v>
      </c>
      <c r="I7384" s="116" t="s">
        <v>1817</v>
      </c>
      <c r="J7384" s="117" t="s">
        <v>584</v>
      </c>
      <c r="K7384" s="118">
        <v>7</v>
      </c>
      <c r="L7384" s="118">
        <v>0</v>
      </c>
      <c r="M7384" s="118">
        <v>7</v>
      </c>
      <c r="N7384" s="271"/>
      <c r="O7384" s="119">
        <f>M7384*N7384</f>
        <v>0</v>
      </c>
      <c r="P7384" s="117" t="s">
        <v>697</v>
      </c>
      <c r="Q7384" s="117" t="s">
        <v>9413</v>
      </c>
      <c r="R7384" s="118"/>
      <c r="S7384" s="118">
        <f>M7384*R7384</f>
        <v>0</v>
      </c>
      <c r="T7384" s="118"/>
      <c r="U7384" s="118">
        <f>M7384*T7384</f>
        <v>0</v>
      </c>
      <c r="V7384" s="119">
        <v>21</v>
      </c>
      <c r="W7384" s="119">
        <f>O7384*(V7384/100)</f>
        <v>0</v>
      </c>
      <c r="X7384" s="119">
        <f>O7384+W7384</f>
        <v>0</v>
      </c>
      <c r="Y7384" s="120">
        <v>8</v>
      </c>
      <c r="Z7384" s="9"/>
      <c r="AA7384" s="9"/>
      <c r="AB7384" s="9"/>
    </row>
    <row r="7385" spans="1:28" ht="4.5" customHeight="1" outlineLevel="6" x14ac:dyDescent="0.15">
      <c r="B7385" s="197"/>
      <c r="C7385" s="199"/>
      <c r="D7385" s="199"/>
      <c r="E7385" s="199"/>
      <c r="F7385" s="10"/>
      <c r="G7385" s="10"/>
      <c r="H7385" s="10"/>
      <c r="I7385" s="203"/>
      <c r="J7385" s="205"/>
      <c r="K7385" s="159"/>
      <c r="L7385" s="159"/>
      <c r="M7385" s="159"/>
      <c r="N7385" s="113"/>
      <c r="O7385" s="153"/>
      <c r="P7385" s="205"/>
      <c r="Q7385" s="205"/>
      <c r="R7385" s="159"/>
      <c r="S7385" s="159"/>
      <c r="T7385" s="159"/>
      <c r="U7385" s="159"/>
      <c r="V7385" s="153"/>
      <c r="W7385" s="153"/>
      <c r="X7385" s="153"/>
      <c r="Y7385" s="10"/>
      <c r="Z7385" s="9"/>
      <c r="AA7385" s="9"/>
      <c r="AB7385" s="9"/>
    </row>
    <row r="7386" spans="1:28" outlineLevel="6" x14ac:dyDescent="0.15">
      <c r="B7386" s="6"/>
      <c r="C7386" s="6"/>
      <c r="D7386" s="6"/>
      <c r="E7386" s="6"/>
      <c r="F7386" s="6"/>
      <c r="G7386" s="6"/>
      <c r="H7386" s="6"/>
      <c r="I7386" s="6"/>
      <c r="J7386" s="6"/>
      <c r="K7386" s="6"/>
      <c r="L7386" s="6"/>
      <c r="M7386" s="6"/>
      <c r="N7386" s="9"/>
      <c r="O7386" s="9"/>
      <c r="P7386" s="6"/>
      <c r="Q7386" s="6"/>
      <c r="R7386" s="6"/>
      <c r="S7386" s="6"/>
      <c r="T7386" s="6"/>
      <c r="U7386" s="6"/>
      <c r="V7386" s="6"/>
      <c r="W7386" s="9"/>
      <c r="X7386" s="9"/>
      <c r="Y7386" s="9"/>
    </row>
    <row r="7387" spans="1:28" ht="13.5" outlineLevel="5" x14ac:dyDescent="0.25">
      <c r="A7387" s="189" t="s">
        <v>1255</v>
      </c>
      <c r="B7387" s="239">
        <v>6</v>
      </c>
      <c r="C7387" s="240"/>
      <c r="D7387" s="240"/>
      <c r="E7387" s="240"/>
      <c r="F7387" s="193"/>
      <c r="G7387" s="193"/>
      <c r="H7387" s="193"/>
      <c r="I7387" s="241" t="s">
        <v>1254</v>
      </c>
      <c r="J7387" s="242"/>
      <c r="K7387" s="243"/>
      <c r="L7387" s="243"/>
      <c r="M7387" s="243"/>
      <c r="N7387" s="193"/>
      <c r="O7387" s="191">
        <f>SUBTOTAL(9,O7388:O7390)</f>
        <v>0</v>
      </c>
      <c r="P7387" s="242" t="s">
        <v>475</v>
      </c>
      <c r="Q7387" s="242"/>
      <c r="R7387" s="243"/>
      <c r="S7387" s="192">
        <f>SUBTOTAL(9,S7388:S7390)</f>
        <v>0</v>
      </c>
      <c r="T7387" s="243"/>
      <c r="U7387" s="192">
        <f>SUBTOTAL(9,U7388:U7390)</f>
        <v>0</v>
      </c>
      <c r="V7387" s="244"/>
      <c r="W7387" s="191">
        <f>SUBTOTAL(9,W7388:W7390)</f>
        <v>0</v>
      </c>
      <c r="X7387" s="191">
        <f>SUBTOTAL(9,X7388:X7390)</f>
        <v>0</v>
      </c>
      <c r="Y7387" s="189"/>
      <c r="Z7387" s="6"/>
      <c r="AA7387" s="9"/>
      <c r="AB7387" s="9"/>
    </row>
    <row r="7388" spans="1:28" ht="14.25" outlineLevel="6" x14ac:dyDescent="0.15">
      <c r="B7388" s="197"/>
      <c r="C7388" s="198"/>
      <c r="D7388" s="114">
        <v>1902</v>
      </c>
      <c r="E7388" s="114"/>
      <c r="F7388" s="115"/>
      <c r="G7388" s="115" t="s">
        <v>1816</v>
      </c>
      <c r="H7388" s="115" t="s">
        <v>1815</v>
      </c>
      <c r="I7388" s="116" t="s">
        <v>1814</v>
      </c>
      <c r="J7388" s="117" t="s">
        <v>584</v>
      </c>
      <c r="K7388" s="118">
        <v>7</v>
      </c>
      <c r="L7388" s="118">
        <v>0</v>
      </c>
      <c r="M7388" s="118">
        <v>7</v>
      </c>
      <c r="N7388" s="271"/>
      <c r="O7388" s="119">
        <f>M7388*N7388</f>
        <v>0</v>
      </c>
      <c r="P7388" s="117" t="s">
        <v>697</v>
      </c>
      <c r="Q7388" s="117" t="s">
        <v>9413</v>
      </c>
      <c r="R7388" s="118"/>
      <c r="S7388" s="118">
        <f>M7388*R7388</f>
        <v>0</v>
      </c>
      <c r="T7388" s="118"/>
      <c r="U7388" s="118">
        <f>M7388*T7388</f>
        <v>0</v>
      </c>
      <c r="V7388" s="119">
        <v>21</v>
      </c>
      <c r="W7388" s="119">
        <f>O7388*(V7388/100)</f>
        <v>0</v>
      </c>
      <c r="X7388" s="119">
        <f>O7388+W7388</f>
        <v>0</v>
      </c>
      <c r="Y7388" s="120">
        <v>8</v>
      </c>
      <c r="Z7388" s="9"/>
      <c r="AA7388" s="9"/>
      <c r="AB7388" s="9"/>
    </row>
    <row r="7389" spans="1:28" ht="4.5" customHeight="1" outlineLevel="6" x14ac:dyDescent="0.15">
      <c r="B7389" s="197"/>
      <c r="C7389" s="199"/>
      <c r="D7389" s="199"/>
      <c r="E7389" s="199"/>
      <c r="F7389" s="10"/>
      <c r="G7389" s="10"/>
      <c r="H7389" s="10"/>
      <c r="I7389" s="203"/>
      <c r="J7389" s="205"/>
      <c r="K7389" s="159"/>
      <c r="L7389" s="159"/>
      <c r="M7389" s="159"/>
      <c r="N7389" s="113"/>
      <c r="O7389" s="153"/>
      <c r="P7389" s="205"/>
      <c r="Q7389" s="205"/>
      <c r="R7389" s="159"/>
      <c r="S7389" s="159"/>
      <c r="T7389" s="159"/>
      <c r="U7389" s="159"/>
      <c r="V7389" s="153"/>
      <c r="W7389" s="153"/>
      <c r="X7389" s="153"/>
      <c r="Y7389" s="10"/>
      <c r="Z7389" s="9"/>
      <c r="AA7389" s="9"/>
      <c r="AB7389" s="9"/>
    </row>
    <row r="7390" spans="1:28" outlineLevel="6" x14ac:dyDescent="0.15">
      <c r="B7390" s="6"/>
      <c r="C7390" s="6"/>
      <c r="D7390" s="6"/>
      <c r="E7390" s="6"/>
      <c r="F7390" s="6"/>
      <c r="G7390" s="6"/>
      <c r="H7390" s="6"/>
      <c r="I7390" s="6"/>
      <c r="J7390" s="6"/>
      <c r="K7390" s="6"/>
      <c r="L7390" s="6"/>
      <c r="M7390" s="6"/>
      <c r="N7390" s="9"/>
      <c r="O7390" s="9"/>
      <c r="P7390" s="6"/>
      <c r="Q7390" s="6"/>
      <c r="R7390" s="6"/>
      <c r="S7390" s="6"/>
      <c r="T7390" s="6"/>
      <c r="U7390" s="6"/>
      <c r="V7390" s="6"/>
      <c r="W7390" s="9"/>
      <c r="X7390" s="9"/>
      <c r="Y7390" s="9"/>
    </row>
    <row r="7391" spans="1:28" ht="27" outlineLevel="5" x14ac:dyDescent="0.25">
      <c r="A7391" s="189" t="s">
        <v>1253</v>
      </c>
      <c r="B7391" s="239">
        <v>6</v>
      </c>
      <c r="C7391" s="240"/>
      <c r="D7391" s="240"/>
      <c r="E7391" s="240"/>
      <c r="F7391" s="193"/>
      <c r="G7391" s="193"/>
      <c r="H7391" s="193"/>
      <c r="I7391" s="241" t="s">
        <v>1252</v>
      </c>
      <c r="J7391" s="242"/>
      <c r="K7391" s="243"/>
      <c r="L7391" s="243"/>
      <c r="M7391" s="243"/>
      <c r="N7391" s="193"/>
      <c r="O7391" s="191">
        <f>SUBTOTAL(9,O7392:O7394)</f>
        <v>0</v>
      </c>
      <c r="P7391" s="242" t="s">
        <v>475</v>
      </c>
      <c r="Q7391" s="242"/>
      <c r="R7391" s="243"/>
      <c r="S7391" s="192">
        <f>SUBTOTAL(9,S7392:S7394)</f>
        <v>0</v>
      </c>
      <c r="T7391" s="243"/>
      <c r="U7391" s="192">
        <f>SUBTOTAL(9,U7392:U7394)</f>
        <v>0</v>
      </c>
      <c r="V7391" s="244"/>
      <c r="W7391" s="191">
        <f>SUBTOTAL(9,W7392:W7394)</f>
        <v>0</v>
      </c>
      <c r="X7391" s="191">
        <f>SUBTOTAL(9,X7392:X7394)</f>
        <v>0</v>
      </c>
      <c r="Y7391" s="189"/>
      <c r="Z7391" s="6"/>
      <c r="AA7391" s="9"/>
      <c r="AB7391" s="9"/>
    </row>
    <row r="7392" spans="1:28" ht="14.25" outlineLevel="6" x14ac:dyDescent="0.15">
      <c r="B7392" s="197"/>
      <c r="C7392" s="198"/>
      <c r="D7392" s="114">
        <v>1903</v>
      </c>
      <c r="E7392" s="114"/>
      <c r="F7392" s="115"/>
      <c r="G7392" s="115" t="s">
        <v>1813</v>
      </c>
      <c r="H7392" s="115" t="s">
        <v>1812</v>
      </c>
      <c r="I7392" s="116" t="s">
        <v>1811</v>
      </c>
      <c r="J7392" s="117" t="s">
        <v>584</v>
      </c>
      <c r="K7392" s="118">
        <v>217.6</v>
      </c>
      <c r="L7392" s="118">
        <v>0</v>
      </c>
      <c r="M7392" s="118">
        <v>217.6</v>
      </c>
      <c r="N7392" s="271"/>
      <c r="O7392" s="119">
        <f>M7392*N7392</f>
        <v>0</v>
      </c>
      <c r="P7392" s="117" t="s">
        <v>697</v>
      </c>
      <c r="Q7392" s="117" t="s">
        <v>9413</v>
      </c>
      <c r="R7392" s="118"/>
      <c r="S7392" s="118">
        <f>M7392*R7392</f>
        <v>0</v>
      </c>
      <c r="T7392" s="118"/>
      <c r="U7392" s="118">
        <f>M7392*T7392</f>
        <v>0</v>
      </c>
      <c r="V7392" s="119">
        <v>21</v>
      </c>
      <c r="W7392" s="119">
        <f>O7392*(V7392/100)</f>
        <v>0</v>
      </c>
      <c r="X7392" s="119">
        <f>O7392+W7392</f>
        <v>0</v>
      </c>
      <c r="Y7392" s="120">
        <v>8</v>
      </c>
      <c r="Z7392" s="9"/>
      <c r="AA7392" s="9"/>
      <c r="AB7392" s="9"/>
    </row>
    <row r="7393" spans="1:28" ht="4.5" customHeight="1" outlineLevel="6" x14ac:dyDescent="0.15">
      <c r="B7393" s="197"/>
      <c r="C7393" s="199"/>
      <c r="D7393" s="199"/>
      <c r="E7393" s="199"/>
      <c r="F7393" s="10"/>
      <c r="G7393" s="10"/>
      <c r="H7393" s="10"/>
      <c r="I7393" s="203"/>
      <c r="J7393" s="205"/>
      <c r="K7393" s="159"/>
      <c r="L7393" s="159"/>
      <c r="M7393" s="159"/>
      <c r="N7393" s="113"/>
      <c r="O7393" s="153"/>
      <c r="P7393" s="205"/>
      <c r="Q7393" s="205"/>
      <c r="R7393" s="159"/>
      <c r="S7393" s="159"/>
      <c r="T7393" s="159"/>
      <c r="U7393" s="159"/>
      <c r="V7393" s="153"/>
      <c r="W7393" s="153"/>
      <c r="X7393" s="153"/>
      <c r="Y7393" s="10"/>
      <c r="Z7393" s="9"/>
      <c r="AA7393" s="9"/>
      <c r="AB7393" s="9"/>
    </row>
    <row r="7394" spans="1:28" outlineLevel="6" x14ac:dyDescent="0.15">
      <c r="B7394" s="6"/>
      <c r="C7394" s="6"/>
      <c r="D7394" s="6"/>
      <c r="E7394" s="6"/>
      <c r="F7394" s="6"/>
      <c r="G7394" s="6"/>
      <c r="H7394" s="6"/>
      <c r="I7394" s="6"/>
      <c r="J7394" s="6"/>
      <c r="K7394" s="6"/>
      <c r="L7394" s="6"/>
      <c r="M7394" s="6"/>
      <c r="N7394" s="9"/>
      <c r="O7394" s="9"/>
      <c r="P7394" s="6"/>
      <c r="Q7394" s="6"/>
      <c r="R7394" s="6"/>
      <c r="S7394" s="6"/>
      <c r="T7394" s="6"/>
      <c r="U7394" s="6"/>
      <c r="V7394" s="6"/>
      <c r="W7394" s="9"/>
      <c r="X7394" s="9"/>
      <c r="Y7394" s="9"/>
    </row>
    <row r="7395" spans="1:28" ht="13.5" outlineLevel="5" x14ac:dyDescent="0.25">
      <c r="A7395" s="189" t="s">
        <v>1251</v>
      </c>
      <c r="B7395" s="239">
        <v>6</v>
      </c>
      <c r="C7395" s="240"/>
      <c r="D7395" s="240"/>
      <c r="E7395" s="240"/>
      <c r="F7395" s="193"/>
      <c r="G7395" s="193"/>
      <c r="H7395" s="193"/>
      <c r="I7395" s="241" t="s">
        <v>1250</v>
      </c>
      <c r="J7395" s="242"/>
      <c r="K7395" s="243"/>
      <c r="L7395" s="243"/>
      <c r="M7395" s="243"/>
      <c r="N7395" s="193"/>
      <c r="O7395" s="191">
        <f>SUBTOTAL(9,O7396:O7406)</f>
        <v>0</v>
      </c>
      <c r="P7395" s="242" t="s">
        <v>475</v>
      </c>
      <c r="Q7395" s="242"/>
      <c r="R7395" s="243"/>
      <c r="S7395" s="192">
        <f>SUBTOTAL(9,S7396:S7406)</f>
        <v>0</v>
      </c>
      <c r="T7395" s="243"/>
      <c r="U7395" s="192">
        <f>SUBTOTAL(9,U7396:U7406)</f>
        <v>0</v>
      </c>
      <c r="V7395" s="244"/>
      <c r="W7395" s="191">
        <f>SUBTOTAL(9,W7396:W7406)</f>
        <v>0</v>
      </c>
      <c r="X7395" s="191">
        <f>SUBTOTAL(9,X7396:X7406)</f>
        <v>0</v>
      </c>
      <c r="Y7395" s="189"/>
      <c r="Z7395" s="6"/>
      <c r="AA7395" s="9"/>
      <c r="AB7395" s="9"/>
    </row>
    <row r="7396" spans="1:28" ht="14.25" outlineLevel="6" x14ac:dyDescent="0.15">
      <c r="B7396" s="197"/>
      <c r="C7396" s="198"/>
      <c r="D7396" s="114">
        <v>1904</v>
      </c>
      <c r="E7396" s="114"/>
      <c r="F7396" s="115"/>
      <c r="G7396" s="115" t="s">
        <v>1810</v>
      </c>
      <c r="H7396" s="115" t="s">
        <v>1809</v>
      </c>
      <c r="I7396" s="116" t="s">
        <v>1808</v>
      </c>
      <c r="J7396" s="117" t="s">
        <v>486</v>
      </c>
      <c r="K7396" s="118">
        <v>253.41200000000001</v>
      </c>
      <c r="L7396" s="118">
        <v>0</v>
      </c>
      <c r="M7396" s="118">
        <v>253.41200000000001</v>
      </c>
      <c r="N7396" s="271"/>
      <c r="O7396" s="119">
        <f>M7396*N7396</f>
        <v>0</v>
      </c>
      <c r="P7396" s="117" t="s">
        <v>697</v>
      </c>
      <c r="Q7396" s="117" t="s">
        <v>9413</v>
      </c>
      <c r="R7396" s="118"/>
      <c r="S7396" s="118">
        <f>M7396*R7396</f>
        <v>0</v>
      </c>
      <c r="T7396" s="118"/>
      <c r="U7396" s="118">
        <f>M7396*T7396</f>
        <v>0</v>
      </c>
      <c r="V7396" s="119">
        <v>21</v>
      </c>
      <c r="W7396" s="119">
        <f>O7396*(V7396/100)</f>
        <v>0</v>
      </c>
      <c r="X7396" s="119">
        <f>O7396+W7396</f>
        <v>0</v>
      </c>
      <c r="Y7396" s="120">
        <v>8</v>
      </c>
      <c r="Z7396" s="9"/>
      <c r="AA7396" s="9"/>
      <c r="AB7396" s="9"/>
    </row>
    <row r="7397" spans="1:28" ht="4.5" customHeight="1" outlineLevel="6" x14ac:dyDescent="0.15">
      <c r="B7397" s="197"/>
      <c r="C7397" s="199"/>
      <c r="D7397" s="199"/>
      <c r="E7397" s="199"/>
      <c r="F7397" s="10"/>
      <c r="G7397" s="10"/>
      <c r="H7397" s="10"/>
      <c r="I7397" s="203"/>
      <c r="J7397" s="205"/>
      <c r="K7397" s="159"/>
      <c r="L7397" s="159"/>
      <c r="M7397" s="159"/>
      <c r="N7397" s="113"/>
      <c r="O7397" s="153"/>
      <c r="P7397" s="205"/>
      <c r="Q7397" s="205"/>
      <c r="R7397" s="159"/>
      <c r="S7397" s="159"/>
      <c r="T7397" s="159"/>
      <c r="U7397" s="159"/>
      <c r="V7397" s="153"/>
      <c r="W7397" s="153"/>
      <c r="X7397" s="153"/>
      <c r="Y7397" s="10"/>
      <c r="Z7397" s="9"/>
      <c r="AA7397" s="9"/>
      <c r="AB7397" s="9"/>
    </row>
    <row r="7398" spans="1:28" ht="14.25" outlineLevel="6" x14ac:dyDescent="0.15">
      <c r="B7398" s="197"/>
      <c r="C7398" s="198"/>
      <c r="D7398" s="114">
        <v>1905</v>
      </c>
      <c r="E7398" s="114"/>
      <c r="F7398" s="115"/>
      <c r="G7398" s="115" t="s">
        <v>1807</v>
      </c>
      <c r="H7398" s="115" t="s">
        <v>1806</v>
      </c>
      <c r="I7398" s="116" t="s">
        <v>1805</v>
      </c>
      <c r="J7398" s="117" t="s">
        <v>486</v>
      </c>
      <c r="K7398" s="118">
        <v>253.41200000000001</v>
      </c>
      <c r="L7398" s="118">
        <v>0</v>
      </c>
      <c r="M7398" s="118">
        <v>253.41200000000001</v>
      </c>
      <c r="N7398" s="271"/>
      <c r="O7398" s="119">
        <f>M7398*N7398</f>
        <v>0</v>
      </c>
      <c r="P7398" s="117" t="s">
        <v>697</v>
      </c>
      <c r="Q7398" s="117" t="s">
        <v>9413</v>
      </c>
      <c r="R7398" s="118"/>
      <c r="S7398" s="118">
        <f>M7398*R7398</f>
        <v>0</v>
      </c>
      <c r="T7398" s="118"/>
      <c r="U7398" s="118">
        <f>M7398*T7398</f>
        <v>0</v>
      </c>
      <c r="V7398" s="119">
        <v>21</v>
      </c>
      <c r="W7398" s="119">
        <f>O7398*(V7398/100)</f>
        <v>0</v>
      </c>
      <c r="X7398" s="119">
        <f>O7398+W7398</f>
        <v>0</v>
      </c>
      <c r="Y7398" s="120">
        <v>8</v>
      </c>
      <c r="Z7398" s="9"/>
      <c r="AA7398" s="9"/>
      <c r="AB7398" s="9"/>
    </row>
    <row r="7399" spans="1:28" ht="4.5" customHeight="1" outlineLevel="6" x14ac:dyDescent="0.15">
      <c r="B7399" s="197"/>
      <c r="C7399" s="199"/>
      <c r="D7399" s="199"/>
      <c r="E7399" s="199"/>
      <c r="F7399" s="10"/>
      <c r="G7399" s="10"/>
      <c r="H7399" s="10"/>
      <c r="I7399" s="203"/>
      <c r="J7399" s="205"/>
      <c r="K7399" s="159"/>
      <c r="L7399" s="159"/>
      <c r="M7399" s="159"/>
      <c r="N7399" s="113"/>
      <c r="O7399" s="153"/>
      <c r="P7399" s="205"/>
      <c r="Q7399" s="205"/>
      <c r="R7399" s="159"/>
      <c r="S7399" s="159"/>
      <c r="T7399" s="159"/>
      <c r="U7399" s="159"/>
      <c r="V7399" s="153"/>
      <c r="W7399" s="153"/>
      <c r="X7399" s="153"/>
      <c r="Y7399" s="10"/>
      <c r="Z7399" s="9"/>
      <c r="AA7399" s="9"/>
      <c r="AB7399" s="9"/>
    </row>
    <row r="7400" spans="1:28" ht="14.25" outlineLevel="6" x14ac:dyDescent="0.15">
      <c r="B7400" s="197"/>
      <c r="C7400" s="198"/>
      <c r="D7400" s="114">
        <v>1906</v>
      </c>
      <c r="E7400" s="114"/>
      <c r="F7400" s="115"/>
      <c r="G7400" s="115" t="s">
        <v>1804</v>
      </c>
      <c r="H7400" s="115" t="s">
        <v>1803</v>
      </c>
      <c r="I7400" s="116" t="s">
        <v>1802</v>
      </c>
      <c r="J7400" s="117" t="s">
        <v>486</v>
      </c>
      <c r="K7400" s="118">
        <v>253.41200000000001</v>
      </c>
      <c r="L7400" s="118">
        <v>0</v>
      </c>
      <c r="M7400" s="118">
        <v>253.41200000000001</v>
      </c>
      <c r="N7400" s="271"/>
      <c r="O7400" s="119">
        <f>M7400*N7400</f>
        <v>0</v>
      </c>
      <c r="P7400" s="117" t="s">
        <v>697</v>
      </c>
      <c r="Q7400" s="117" t="s">
        <v>9413</v>
      </c>
      <c r="R7400" s="118"/>
      <c r="S7400" s="118">
        <f>M7400*R7400</f>
        <v>0</v>
      </c>
      <c r="T7400" s="118"/>
      <c r="U7400" s="118">
        <f>M7400*T7400</f>
        <v>0</v>
      </c>
      <c r="V7400" s="119">
        <v>21</v>
      </c>
      <c r="W7400" s="119">
        <f>O7400*(V7400/100)</f>
        <v>0</v>
      </c>
      <c r="X7400" s="119">
        <f>O7400+W7400</f>
        <v>0</v>
      </c>
      <c r="Y7400" s="120">
        <v>8</v>
      </c>
      <c r="Z7400" s="9"/>
      <c r="AA7400" s="9"/>
      <c r="AB7400" s="9"/>
    </row>
    <row r="7401" spans="1:28" ht="4.5" customHeight="1" outlineLevel="6" x14ac:dyDescent="0.15">
      <c r="B7401" s="197"/>
      <c r="C7401" s="199"/>
      <c r="D7401" s="199"/>
      <c r="E7401" s="199"/>
      <c r="F7401" s="10"/>
      <c r="G7401" s="10"/>
      <c r="H7401" s="10"/>
      <c r="I7401" s="203"/>
      <c r="J7401" s="205"/>
      <c r="K7401" s="159"/>
      <c r="L7401" s="159"/>
      <c r="M7401" s="159"/>
      <c r="N7401" s="113"/>
      <c r="O7401" s="153"/>
      <c r="P7401" s="205"/>
      <c r="Q7401" s="205"/>
      <c r="R7401" s="159"/>
      <c r="S7401" s="159"/>
      <c r="T7401" s="159"/>
      <c r="U7401" s="159"/>
      <c r="V7401" s="153"/>
      <c r="W7401" s="153"/>
      <c r="X7401" s="153"/>
      <c r="Y7401" s="10"/>
      <c r="Z7401" s="9"/>
      <c r="AA7401" s="9"/>
      <c r="AB7401" s="9"/>
    </row>
    <row r="7402" spans="1:28" ht="14.25" outlineLevel="6" x14ac:dyDescent="0.15">
      <c r="B7402" s="197"/>
      <c r="C7402" s="198"/>
      <c r="D7402" s="114">
        <v>1907</v>
      </c>
      <c r="E7402" s="114"/>
      <c r="F7402" s="115"/>
      <c r="G7402" s="115" t="s">
        <v>1801</v>
      </c>
      <c r="H7402" s="115" t="s">
        <v>1800</v>
      </c>
      <c r="I7402" s="116" t="s">
        <v>1799</v>
      </c>
      <c r="J7402" s="117" t="s">
        <v>486</v>
      </c>
      <c r="K7402" s="118">
        <v>5575.0640000000003</v>
      </c>
      <c r="L7402" s="118">
        <v>0</v>
      </c>
      <c r="M7402" s="118">
        <v>5575.0640000000003</v>
      </c>
      <c r="N7402" s="271"/>
      <c r="O7402" s="119">
        <f>M7402*N7402</f>
        <v>0</v>
      </c>
      <c r="P7402" s="117" t="s">
        <v>697</v>
      </c>
      <c r="Q7402" s="117" t="s">
        <v>9413</v>
      </c>
      <c r="R7402" s="118"/>
      <c r="S7402" s="118">
        <f>M7402*R7402</f>
        <v>0</v>
      </c>
      <c r="T7402" s="118"/>
      <c r="U7402" s="118">
        <f>M7402*T7402</f>
        <v>0</v>
      </c>
      <c r="V7402" s="119">
        <v>21</v>
      </c>
      <c r="W7402" s="119">
        <f>O7402*(V7402/100)</f>
        <v>0</v>
      </c>
      <c r="X7402" s="119">
        <f>O7402+W7402</f>
        <v>0</v>
      </c>
      <c r="Y7402" s="120">
        <v>8</v>
      </c>
      <c r="Z7402" s="9"/>
      <c r="AA7402" s="9"/>
      <c r="AB7402" s="9"/>
    </row>
    <row r="7403" spans="1:28" ht="4.5" customHeight="1" outlineLevel="6" x14ac:dyDescent="0.15">
      <c r="B7403" s="197"/>
      <c r="C7403" s="199"/>
      <c r="D7403" s="199"/>
      <c r="E7403" s="199"/>
      <c r="F7403" s="10"/>
      <c r="G7403" s="10"/>
      <c r="H7403" s="10"/>
      <c r="I7403" s="203"/>
      <c r="J7403" s="205"/>
      <c r="K7403" s="159"/>
      <c r="L7403" s="159"/>
      <c r="M7403" s="159"/>
      <c r="N7403" s="113"/>
      <c r="O7403" s="153"/>
      <c r="P7403" s="205"/>
      <c r="Q7403" s="205"/>
      <c r="R7403" s="159"/>
      <c r="S7403" s="159"/>
      <c r="T7403" s="159"/>
      <c r="U7403" s="159"/>
      <c r="V7403" s="153"/>
      <c r="W7403" s="153"/>
      <c r="X7403" s="153"/>
      <c r="Y7403" s="10"/>
      <c r="Z7403" s="9"/>
      <c r="AA7403" s="9"/>
      <c r="AB7403" s="9"/>
    </row>
    <row r="7404" spans="1:28" ht="14.25" outlineLevel="6" x14ac:dyDescent="0.15">
      <c r="B7404" s="197"/>
      <c r="C7404" s="198"/>
      <c r="D7404" s="114">
        <v>1908</v>
      </c>
      <c r="E7404" s="114"/>
      <c r="F7404" s="115"/>
      <c r="G7404" s="115" t="s">
        <v>1798</v>
      </c>
      <c r="H7404" s="115" t="s">
        <v>1797</v>
      </c>
      <c r="I7404" s="116" t="s">
        <v>1796</v>
      </c>
      <c r="J7404" s="117" t="s">
        <v>486</v>
      </c>
      <c r="K7404" s="118">
        <v>253.41200000000001</v>
      </c>
      <c r="L7404" s="118">
        <v>0</v>
      </c>
      <c r="M7404" s="118">
        <v>253.41200000000001</v>
      </c>
      <c r="N7404" s="271"/>
      <c r="O7404" s="119">
        <f>M7404*N7404</f>
        <v>0</v>
      </c>
      <c r="P7404" s="117" t="s">
        <v>697</v>
      </c>
      <c r="Q7404" s="117" t="s">
        <v>9413</v>
      </c>
      <c r="R7404" s="118"/>
      <c r="S7404" s="118">
        <f>M7404*R7404</f>
        <v>0</v>
      </c>
      <c r="T7404" s="118"/>
      <c r="U7404" s="118">
        <f>M7404*T7404</f>
        <v>0</v>
      </c>
      <c r="V7404" s="119">
        <v>21</v>
      </c>
      <c r="W7404" s="119">
        <f>O7404*(V7404/100)</f>
        <v>0</v>
      </c>
      <c r="X7404" s="119">
        <f>O7404+W7404</f>
        <v>0</v>
      </c>
      <c r="Y7404" s="120">
        <v>8</v>
      </c>
      <c r="Z7404" s="9"/>
      <c r="AA7404" s="9"/>
      <c r="AB7404" s="9"/>
    </row>
    <row r="7405" spans="1:28" ht="4.5" customHeight="1" outlineLevel="6" x14ac:dyDescent="0.15">
      <c r="B7405" s="197"/>
      <c r="C7405" s="199"/>
      <c r="D7405" s="199"/>
      <c r="E7405" s="199"/>
      <c r="F7405" s="10"/>
      <c r="G7405" s="10"/>
      <c r="H7405" s="10"/>
      <c r="I7405" s="203"/>
      <c r="J7405" s="205"/>
      <c r="K7405" s="159"/>
      <c r="L7405" s="159"/>
      <c r="M7405" s="159"/>
      <c r="N7405" s="113"/>
      <c r="O7405" s="153"/>
      <c r="P7405" s="205"/>
      <c r="Q7405" s="205"/>
      <c r="R7405" s="159"/>
      <c r="S7405" s="159"/>
      <c r="T7405" s="159"/>
      <c r="U7405" s="159"/>
      <c r="V7405" s="153"/>
      <c r="W7405" s="153"/>
      <c r="X7405" s="153"/>
      <c r="Y7405" s="10"/>
      <c r="Z7405" s="9"/>
      <c r="AA7405" s="9"/>
      <c r="AB7405" s="9"/>
    </row>
    <row r="7406" spans="1:28" outlineLevel="6" x14ac:dyDescent="0.15">
      <c r="B7406" s="6"/>
      <c r="C7406" s="6"/>
      <c r="D7406" s="6"/>
      <c r="E7406" s="6"/>
      <c r="F7406" s="6"/>
      <c r="G7406" s="6"/>
      <c r="H7406" s="6"/>
      <c r="I7406" s="6"/>
      <c r="J7406" s="6"/>
      <c r="K7406" s="6"/>
      <c r="L7406" s="6"/>
      <c r="M7406" s="6"/>
      <c r="N7406" s="9"/>
      <c r="O7406" s="9"/>
      <c r="P7406" s="6"/>
      <c r="Q7406" s="6"/>
      <c r="R7406" s="6"/>
      <c r="S7406" s="6"/>
      <c r="T7406" s="6"/>
      <c r="U7406" s="6"/>
      <c r="V7406" s="6"/>
      <c r="W7406" s="9"/>
      <c r="X7406" s="9"/>
      <c r="Y7406" s="9"/>
    </row>
    <row r="7407" spans="1:28" ht="12.75" outlineLevel="2" x14ac:dyDescent="0.2">
      <c r="A7407" s="174" t="s">
        <v>1249</v>
      </c>
      <c r="B7407" s="221">
        <v>3</v>
      </c>
      <c r="C7407" s="222"/>
      <c r="D7407" s="222"/>
      <c r="E7407" s="222"/>
      <c r="F7407" s="178"/>
      <c r="G7407" s="178"/>
      <c r="H7407" s="178"/>
      <c r="I7407" s="223" t="s">
        <v>1248</v>
      </c>
      <c r="J7407" s="224"/>
      <c r="K7407" s="225"/>
      <c r="L7407" s="225"/>
      <c r="M7407" s="225"/>
      <c r="N7407" s="178"/>
      <c r="O7407" s="176">
        <f>SUBTOTAL(9,O7408:O7415)</f>
        <v>0</v>
      </c>
      <c r="P7407" s="224" t="s">
        <v>472</v>
      </c>
      <c r="Q7407" s="224"/>
      <c r="R7407" s="225"/>
      <c r="S7407" s="177">
        <f>SUBTOTAL(9,S7408:S7415)</f>
        <v>0</v>
      </c>
      <c r="T7407" s="225"/>
      <c r="U7407" s="177">
        <f>SUBTOTAL(9,U7408:U7415)</f>
        <v>0</v>
      </c>
      <c r="V7407" s="226"/>
      <c r="W7407" s="176">
        <f>SUBTOTAL(9,W7408:W7415)</f>
        <v>0</v>
      </c>
      <c r="X7407" s="176">
        <f>SUBTOTAL(9,X7408:X7415)</f>
        <v>0</v>
      </c>
      <c r="Y7407" s="174"/>
      <c r="Z7407" s="6"/>
      <c r="AA7407" s="9"/>
      <c r="AB7407" s="9"/>
    </row>
    <row r="7408" spans="1:28" ht="13.5" outlineLevel="3" x14ac:dyDescent="0.25">
      <c r="A7408" s="179" t="s">
        <v>1247</v>
      </c>
      <c r="B7408" s="227">
        <v>4</v>
      </c>
      <c r="C7408" s="228"/>
      <c r="D7408" s="228"/>
      <c r="E7408" s="228"/>
      <c r="F7408" s="183"/>
      <c r="G7408" s="183"/>
      <c r="H7408" s="183"/>
      <c r="I7408" s="229" t="s">
        <v>1246</v>
      </c>
      <c r="J7408" s="230"/>
      <c r="K7408" s="231"/>
      <c r="L7408" s="231"/>
      <c r="M7408" s="231"/>
      <c r="N7408" s="183"/>
      <c r="O7408" s="181">
        <f>SUBTOTAL(9,O7409:O7415)</f>
        <v>0</v>
      </c>
      <c r="P7408" s="230" t="s">
        <v>473</v>
      </c>
      <c r="Q7408" s="230"/>
      <c r="R7408" s="231"/>
      <c r="S7408" s="182">
        <f>SUBTOTAL(9,S7409:S7415)</f>
        <v>0</v>
      </c>
      <c r="T7408" s="231"/>
      <c r="U7408" s="182">
        <f>SUBTOTAL(9,U7409:U7415)</f>
        <v>0</v>
      </c>
      <c r="V7408" s="232"/>
      <c r="W7408" s="181">
        <f>SUBTOTAL(9,W7409:W7415)</f>
        <v>0</v>
      </c>
      <c r="X7408" s="181">
        <f>SUBTOTAL(9,X7409:X7415)</f>
        <v>0</v>
      </c>
      <c r="Y7408" s="179"/>
      <c r="Z7408" s="6"/>
      <c r="AA7408" s="9"/>
      <c r="AB7408" s="9"/>
    </row>
    <row r="7409" spans="1:28" ht="13.5" outlineLevel="4" x14ac:dyDescent="0.25">
      <c r="A7409" s="184" t="s">
        <v>1245</v>
      </c>
      <c r="B7409" s="233">
        <v>5</v>
      </c>
      <c r="C7409" s="234"/>
      <c r="D7409" s="234"/>
      <c r="E7409" s="234"/>
      <c r="F7409" s="188"/>
      <c r="G7409" s="188"/>
      <c r="H7409" s="188"/>
      <c r="I7409" s="235" t="s">
        <v>1244</v>
      </c>
      <c r="J7409" s="236"/>
      <c r="K7409" s="237"/>
      <c r="L7409" s="237"/>
      <c r="M7409" s="237"/>
      <c r="N7409" s="188"/>
      <c r="O7409" s="186">
        <f>SUBTOTAL(9,O7410:O7415)</f>
        <v>0</v>
      </c>
      <c r="P7409" s="236" t="s">
        <v>474</v>
      </c>
      <c r="Q7409" s="236"/>
      <c r="R7409" s="237"/>
      <c r="S7409" s="187">
        <f>SUBTOTAL(9,S7410:S7415)</f>
        <v>0</v>
      </c>
      <c r="T7409" s="237"/>
      <c r="U7409" s="187">
        <f>SUBTOTAL(9,U7410:U7415)</f>
        <v>0</v>
      </c>
      <c r="V7409" s="238"/>
      <c r="W7409" s="186">
        <f>SUBTOTAL(9,W7410:W7415)</f>
        <v>0</v>
      </c>
      <c r="X7409" s="186">
        <f>SUBTOTAL(9,X7410:X7415)</f>
        <v>0</v>
      </c>
      <c r="Y7409" s="184"/>
      <c r="Z7409" s="6"/>
      <c r="AA7409" s="9"/>
      <c r="AB7409" s="9"/>
    </row>
    <row r="7410" spans="1:28" ht="13.5" outlineLevel="5" x14ac:dyDescent="0.25">
      <c r="A7410" s="189" t="s">
        <v>1243</v>
      </c>
      <c r="B7410" s="239">
        <v>6</v>
      </c>
      <c r="C7410" s="240"/>
      <c r="D7410" s="240"/>
      <c r="E7410" s="240"/>
      <c r="F7410" s="193"/>
      <c r="G7410" s="193"/>
      <c r="H7410" s="193"/>
      <c r="I7410" s="241" t="s">
        <v>1242</v>
      </c>
      <c r="J7410" s="242"/>
      <c r="K7410" s="243"/>
      <c r="L7410" s="243"/>
      <c r="M7410" s="243"/>
      <c r="N7410" s="193"/>
      <c r="O7410" s="191">
        <f>SUBTOTAL(9,O7411:O7415)</f>
        <v>0</v>
      </c>
      <c r="P7410" s="242" t="s">
        <v>475</v>
      </c>
      <c r="Q7410" s="242"/>
      <c r="R7410" s="243"/>
      <c r="S7410" s="192">
        <f>SUBTOTAL(9,S7411:S7415)</f>
        <v>0</v>
      </c>
      <c r="T7410" s="243"/>
      <c r="U7410" s="192">
        <f>SUBTOTAL(9,U7411:U7415)</f>
        <v>0</v>
      </c>
      <c r="V7410" s="244"/>
      <c r="W7410" s="191">
        <f>SUBTOTAL(9,W7411:W7415)</f>
        <v>0</v>
      </c>
      <c r="X7410" s="191">
        <f>SUBTOTAL(9,X7411:X7415)</f>
        <v>0</v>
      </c>
      <c r="Y7410" s="189"/>
      <c r="Z7410" s="6"/>
      <c r="AA7410" s="9"/>
      <c r="AB7410" s="9"/>
    </row>
    <row r="7411" spans="1:28" ht="14.25" outlineLevel="6" x14ac:dyDescent="0.15">
      <c r="B7411" s="197"/>
      <c r="C7411" s="198"/>
      <c r="D7411" s="114">
        <v>1909</v>
      </c>
      <c r="E7411" s="114"/>
      <c r="F7411" s="115"/>
      <c r="G7411" s="115"/>
      <c r="H7411" s="115" t="s">
        <v>1795</v>
      </c>
      <c r="I7411" s="116" t="s">
        <v>1794</v>
      </c>
      <c r="J7411" s="117" t="s">
        <v>1204</v>
      </c>
      <c r="K7411" s="118">
        <v>1</v>
      </c>
      <c r="L7411" s="118">
        <v>0</v>
      </c>
      <c r="M7411" s="118">
        <v>1</v>
      </c>
      <c r="N7411" s="271"/>
      <c r="O7411" s="119">
        <f>M7411*N7411</f>
        <v>0</v>
      </c>
      <c r="P7411" s="117" t="s">
        <v>697</v>
      </c>
      <c r="Q7411" s="117" t="s">
        <v>9413</v>
      </c>
      <c r="R7411" s="118"/>
      <c r="S7411" s="118">
        <f>M7411*R7411</f>
        <v>0</v>
      </c>
      <c r="T7411" s="118"/>
      <c r="U7411" s="118">
        <f>M7411*T7411</f>
        <v>0</v>
      </c>
      <c r="V7411" s="119">
        <v>21</v>
      </c>
      <c r="W7411" s="119">
        <f>O7411*(V7411/100)</f>
        <v>0</v>
      </c>
      <c r="X7411" s="119">
        <f>O7411+W7411</f>
        <v>0</v>
      </c>
      <c r="Y7411" s="120">
        <v>8</v>
      </c>
      <c r="Z7411" s="9"/>
      <c r="AA7411" s="9"/>
      <c r="AB7411" s="9"/>
    </row>
    <row r="7412" spans="1:28" ht="4.5" customHeight="1" outlineLevel="6" x14ac:dyDescent="0.15">
      <c r="B7412" s="197"/>
      <c r="C7412" s="199"/>
      <c r="D7412" s="199"/>
      <c r="E7412" s="199"/>
      <c r="F7412" s="10"/>
      <c r="G7412" s="10"/>
      <c r="H7412" s="10"/>
      <c r="I7412" s="203"/>
      <c r="J7412" s="205"/>
      <c r="K7412" s="159"/>
      <c r="L7412" s="159"/>
      <c r="M7412" s="159"/>
      <c r="N7412" s="113"/>
      <c r="O7412" s="153"/>
      <c r="P7412" s="205"/>
      <c r="Q7412" s="205"/>
      <c r="R7412" s="159"/>
      <c r="S7412" s="159"/>
      <c r="T7412" s="159"/>
      <c r="U7412" s="159"/>
      <c r="V7412" s="153"/>
      <c r="W7412" s="153"/>
      <c r="X7412" s="153"/>
      <c r="Y7412" s="10"/>
      <c r="Z7412" s="9"/>
      <c r="AA7412" s="9"/>
      <c r="AB7412" s="9"/>
    </row>
    <row r="7413" spans="1:28" ht="14.25" outlineLevel="6" x14ac:dyDescent="0.15">
      <c r="B7413" s="197"/>
      <c r="C7413" s="198"/>
      <c r="D7413" s="114">
        <v>1910</v>
      </c>
      <c r="E7413" s="114"/>
      <c r="F7413" s="115"/>
      <c r="G7413" s="115"/>
      <c r="H7413" s="115" t="s">
        <v>1793</v>
      </c>
      <c r="I7413" s="116" t="s">
        <v>1792</v>
      </c>
      <c r="J7413" s="117" t="s">
        <v>1204</v>
      </c>
      <c r="K7413" s="118">
        <v>2</v>
      </c>
      <c r="L7413" s="118">
        <v>0</v>
      </c>
      <c r="M7413" s="118">
        <v>2</v>
      </c>
      <c r="N7413" s="271"/>
      <c r="O7413" s="119">
        <f>M7413*N7413</f>
        <v>0</v>
      </c>
      <c r="P7413" s="117" t="s">
        <v>697</v>
      </c>
      <c r="Q7413" s="117" t="s">
        <v>9413</v>
      </c>
      <c r="R7413" s="118"/>
      <c r="S7413" s="118">
        <f>M7413*R7413</f>
        <v>0</v>
      </c>
      <c r="T7413" s="118"/>
      <c r="U7413" s="118">
        <f>M7413*T7413</f>
        <v>0</v>
      </c>
      <c r="V7413" s="119">
        <v>21</v>
      </c>
      <c r="W7413" s="119">
        <f>O7413*(V7413/100)</f>
        <v>0</v>
      </c>
      <c r="X7413" s="119">
        <f>O7413+W7413</f>
        <v>0</v>
      </c>
      <c r="Y7413" s="120">
        <v>8</v>
      </c>
      <c r="Z7413" s="9"/>
      <c r="AA7413" s="9"/>
      <c r="AB7413" s="9"/>
    </row>
    <row r="7414" spans="1:28" ht="4.5" customHeight="1" outlineLevel="6" x14ac:dyDescent="0.15">
      <c r="B7414" s="197"/>
      <c r="C7414" s="199"/>
      <c r="D7414" s="199"/>
      <c r="E7414" s="199"/>
      <c r="F7414" s="10"/>
      <c r="G7414" s="10"/>
      <c r="H7414" s="10"/>
      <c r="I7414" s="203"/>
      <c r="J7414" s="205"/>
      <c r="K7414" s="159"/>
      <c r="L7414" s="159"/>
      <c r="M7414" s="159"/>
      <c r="N7414" s="113"/>
      <c r="O7414" s="153"/>
      <c r="P7414" s="205"/>
      <c r="Q7414" s="205"/>
      <c r="R7414" s="159"/>
      <c r="S7414" s="159"/>
      <c r="T7414" s="159"/>
      <c r="U7414" s="159"/>
      <c r="V7414" s="153"/>
      <c r="W7414" s="153"/>
      <c r="X7414" s="153"/>
      <c r="Y7414" s="10"/>
      <c r="Z7414" s="9"/>
      <c r="AA7414" s="9"/>
      <c r="AB7414" s="9"/>
    </row>
    <row r="7415" spans="1:28" outlineLevel="6" x14ac:dyDescent="0.15">
      <c r="B7415" s="6"/>
      <c r="C7415" s="6"/>
      <c r="D7415" s="6"/>
      <c r="E7415" s="6"/>
      <c r="F7415" s="6"/>
      <c r="G7415" s="6"/>
      <c r="H7415" s="6"/>
      <c r="I7415" s="6"/>
      <c r="J7415" s="6"/>
      <c r="K7415" s="6"/>
      <c r="L7415" s="6"/>
      <c r="M7415" s="6"/>
      <c r="N7415" s="9"/>
      <c r="O7415" s="9"/>
      <c r="P7415" s="6"/>
      <c r="Q7415" s="6"/>
      <c r="R7415" s="6"/>
      <c r="S7415" s="6"/>
      <c r="T7415" s="6"/>
      <c r="U7415" s="6"/>
      <c r="V7415" s="6"/>
      <c r="W7415" s="9"/>
      <c r="X7415" s="9"/>
      <c r="Y7415" s="9"/>
    </row>
    <row r="7416" spans="1:28" ht="12.75" outlineLevel="2" x14ac:dyDescent="0.2">
      <c r="A7416" s="174" t="s">
        <v>1241</v>
      </c>
      <c r="B7416" s="221">
        <v>3</v>
      </c>
      <c r="C7416" s="222"/>
      <c r="D7416" s="222"/>
      <c r="E7416" s="222"/>
      <c r="F7416" s="178"/>
      <c r="G7416" s="178"/>
      <c r="H7416" s="178"/>
      <c r="I7416" s="223" t="s">
        <v>1240</v>
      </c>
      <c r="J7416" s="224"/>
      <c r="K7416" s="225"/>
      <c r="L7416" s="225"/>
      <c r="M7416" s="225"/>
      <c r="N7416" s="178"/>
      <c r="O7416" s="176">
        <f>SUBTOTAL(9,O7417:O7437)</f>
        <v>0</v>
      </c>
      <c r="P7416" s="224" t="s">
        <v>472</v>
      </c>
      <c r="Q7416" s="224"/>
      <c r="R7416" s="225"/>
      <c r="S7416" s="177">
        <f>SUBTOTAL(9,S7417:S7437)</f>
        <v>0.75174967000000004</v>
      </c>
      <c r="T7416" s="225"/>
      <c r="U7416" s="177">
        <f>SUBTOTAL(9,U7417:U7437)</f>
        <v>0</v>
      </c>
      <c r="V7416" s="226"/>
      <c r="W7416" s="176">
        <f>SUBTOTAL(9,W7417:W7437)</f>
        <v>0</v>
      </c>
      <c r="X7416" s="176">
        <f>SUBTOTAL(9,X7417:X7437)</f>
        <v>0</v>
      </c>
      <c r="Y7416" s="174"/>
      <c r="Z7416" s="6"/>
      <c r="AA7416" s="9"/>
      <c r="AB7416" s="9"/>
    </row>
    <row r="7417" spans="1:28" ht="13.5" outlineLevel="3" x14ac:dyDescent="0.25">
      <c r="A7417" s="179" t="s">
        <v>1239</v>
      </c>
      <c r="B7417" s="227">
        <v>4</v>
      </c>
      <c r="C7417" s="228"/>
      <c r="D7417" s="228"/>
      <c r="E7417" s="228"/>
      <c r="F7417" s="183"/>
      <c r="G7417" s="183"/>
      <c r="H7417" s="183"/>
      <c r="I7417" s="229" t="s">
        <v>1238</v>
      </c>
      <c r="J7417" s="230"/>
      <c r="K7417" s="231"/>
      <c r="L7417" s="231"/>
      <c r="M7417" s="231"/>
      <c r="N7417" s="183"/>
      <c r="O7417" s="181">
        <f>SUBTOTAL(9,O7418:O7437)</f>
        <v>0</v>
      </c>
      <c r="P7417" s="230" t="s">
        <v>473</v>
      </c>
      <c r="Q7417" s="230"/>
      <c r="R7417" s="231"/>
      <c r="S7417" s="182">
        <f>SUBTOTAL(9,S7418:S7437)</f>
        <v>0.75174967000000004</v>
      </c>
      <c r="T7417" s="231"/>
      <c r="U7417" s="182">
        <f>SUBTOTAL(9,U7418:U7437)</f>
        <v>0</v>
      </c>
      <c r="V7417" s="232"/>
      <c r="W7417" s="181">
        <f>SUBTOTAL(9,W7418:W7437)</f>
        <v>0</v>
      </c>
      <c r="X7417" s="181">
        <f>SUBTOTAL(9,X7418:X7437)</f>
        <v>0</v>
      </c>
      <c r="Y7417" s="179"/>
      <c r="Z7417" s="6"/>
      <c r="AA7417" s="9"/>
      <c r="AB7417" s="9"/>
    </row>
    <row r="7418" spans="1:28" ht="13.5" outlineLevel="4" x14ac:dyDescent="0.25">
      <c r="A7418" s="184" t="s">
        <v>1237</v>
      </c>
      <c r="B7418" s="233">
        <v>5</v>
      </c>
      <c r="C7418" s="234"/>
      <c r="D7418" s="234"/>
      <c r="E7418" s="234"/>
      <c r="F7418" s="188"/>
      <c r="G7418" s="188"/>
      <c r="H7418" s="188"/>
      <c r="I7418" s="235" t="s">
        <v>272</v>
      </c>
      <c r="J7418" s="236"/>
      <c r="K7418" s="237"/>
      <c r="L7418" s="237"/>
      <c r="M7418" s="237"/>
      <c r="N7418" s="188"/>
      <c r="O7418" s="186">
        <f>SUBTOTAL(9,O7419:O7422)</f>
        <v>0</v>
      </c>
      <c r="P7418" s="236" t="s">
        <v>474</v>
      </c>
      <c r="Q7418" s="236"/>
      <c r="R7418" s="237"/>
      <c r="S7418" s="187">
        <f>SUBTOTAL(9,S7419:S7422)</f>
        <v>0</v>
      </c>
      <c r="T7418" s="237"/>
      <c r="U7418" s="187">
        <f>SUBTOTAL(9,U7419:U7422)</f>
        <v>0</v>
      </c>
      <c r="V7418" s="238"/>
      <c r="W7418" s="186">
        <f>SUBTOTAL(9,W7419:W7422)</f>
        <v>0</v>
      </c>
      <c r="X7418" s="186">
        <f>SUBTOTAL(9,X7419:X7422)</f>
        <v>0</v>
      </c>
      <c r="Y7418" s="184"/>
      <c r="Z7418" s="6"/>
      <c r="AA7418" s="9"/>
      <c r="AB7418" s="9"/>
    </row>
    <row r="7419" spans="1:28" ht="13.5" outlineLevel="5" x14ac:dyDescent="0.25">
      <c r="A7419" s="189" t="s">
        <v>1236</v>
      </c>
      <c r="B7419" s="239">
        <v>6</v>
      </c>
      <c r="C7419" s="240"/>
      <c r="D7419" s="240"/>
      <c r="E7419" s="240"/>
      <c r="F7419" s="193"/>
      <c r="G7419" s="193"/>
      <c r="H7419" s="193"/>
      <c r="I7419" s="241" t="s">
        <v>274</v>
      </c>
      <c r="J7419" s="242"/>
      <c r="K7419" s="243"/>
      <c r="L7419" s="243"/>
      <c r="M7419" s="243"/>
      <c r="N7419" s="193"/>
      <c r="O7419" s="191">
        <f>SUBTOTAL(9,O7420:O7422)</f>
        <v>0</v>
      </c>
      <c r="P7419" s="242" t="s">
        <v>475</v>
      </c>
      <c r="Q7419" s="242"/>
      <c r="R7419" s="243"/>
      <c r="S7419" s="192">
        <f>SUBTOTAL(9,S7420:S7422)</f>
        <v>0</v>
      </c>
      <c r="T7419" s="243"/>
      <c r="U7419" s="192">
        <f>SUBTOTAL(9,U7420:U7422)</f>
        <v>0</v>
      </c>
      <c r="V7419" s="244"/>
      <c r="W7419" s="191">
        <f>SUBTOTAL(9,W7420:W7422)</f>
        <v>0</v>
      </c>
      <c r="X7419" s="191">
        <f>SUBTOTAL(9,X7420:X7422)</f>
        <v>0</v>
      </c>
      <c r="Y7419" s="189"/>
      <c r="Z7419" s="6"/>
      <c r="AA7419" s="9"/>
      <c r="AB7419" s="9"/>
    </row>
    <row r="7420" spans="1:28" ht="14.25" outlineLevel="6" x14ac:dyDescent="0.15">
      <c r="B7420" s="197"/>
      <c r="C7420" s="198"/>
      <c r="D7420" s="114">
        <v>1911</v>
      </c>
      <c r="E7420" s="114"/>
      <c r="F7420" s="115"/>
      <c r="G7420" s="115"/>
      <c r="H7420" s="115" t="s">
        <v>1205</v>
      </c>
      <c r="I7420" s="116" t="s">
        <v>1206</v>
      </c>
      <c r="J7420" s="117" t="s">
        <v>495</v>
      </c>
      <c r="K7420" s="118">
        <v>2905.027</v>
      </c>
      <c r="L7420" s="118">
        <v>0</v>
      </c>
      <c r="M7420" s="118">
        <v>2905.027</v>
      </c>
      <c r="N7420" s="271"/>
      <c r="O7420" s="119">
        <f>M7420*N7420</f>
        <v>0</v>
      </c>
      <c r="P7420" s="117" t="s">
        <v>479</v>
      </c>
      <c r="Q7420" s="117" t="s">
        <v>1232</v>
      </c>
      <c r="R7420" s="118"/>
      <c r="S7420" s="118">
        <f>M7420*R7420</f>
        <v>0</v>
      </c>
      <c r="T7420" s="118"/>
      <c r="U7420" s="118">
        <f>M7420*T7420</f>
        <v>0</v>
      </c>
      <c r="V7420" s="119">
        <v>21</v>
      </c>
      <c r="W7420" s="119">
        <f>O7420*(V7420/100)</f>
        <v>0</v>
      </c>
      <c r="X7420" s="119">
        <f>O7420+W7420</f>
        <v>0</v>
      </c>
      <c r="Y7420" s="120">
        <v>6</v>
      </c>
      <c r="Z7420" s="9"/>
      <c r="AA7420" s="9"/>
      <c r="AB7420" s="9"/>
    </row>
    <row r="7421" spans="1:28" ht="4.5" customHeight="1" outlineLevel="6" x14ac:dyDescent="0.15">
      <c r="B7421" s="197"/>
      <c r="C7421" s="199"/>
      <c r="D7421" s="199"/>
      <c r="E7421" s="199"/>
      <c r="F7421" s="10"/>
      <c r="G7421" s="10"/>
      <c r="H7421" s="10"/>
      <c r="I7421" s="203"/>
      <c r="J7421" s="205"/>
      <c r="K7421" s="159"/>
      <c r="L7421" s="159"/>
      <c r="M7421" s="159"/>
      <c r="N7421" s="113"/>
      <c r="O7421" s="153"/>
      <c r="P7421" s="205"/>
      <c r="Q7421" s="205"/>
      <c r="R7421" s="159"/>
      <c r="S7421" s="159"/>
      <c r="T7421" s="159"/>
      <c r="U7421" s="159"/>
      <c r="V7421" s="153"/>
      <c r="W7421" s="153"/>
      <c r="X7421" s="153"/>
      <c r="Y7421" s="10"/>
      <c r="Z7421" s="9"/>
      <c r="AA7421" s="9"/>
      <c r="AB7421" s="9"/>
    </row>
    <row r="7422" spans="1:28" outlineLevel="6" x14ac:dyDescent="0.15">
      <c r="B7422" s="6"/>
      <c r="C7422" s="6"/>
      <c r="D7422" s="6"/>
      <c r="E7422" s="6"/>
      <c r="F7422" s="6"/>
      <c r="G7422" s="6"/>
      <c r="H7422" s="6"/>
      <c r="I7422" s="6"/>
      <c r="J7422" s="6"/>
      <c r="K7422" s="6"/>
      <c r="L7422" s="6"/>
      <c r="M7422" s="6"/>
      <c r="N7422" s="9"/>
      <c r="O7422" s="9"/>
      <c r="P7422" s="6"/>
      <c r="Q7422" s="6"/>
      <c r="R7422" s="6"/>
      <c r="S7422" s="6"/>
      <c r="T7422" s="6"/>
      <c r="U7422" s="6"/>
      <c r="V7422" s="6"/>
      <c r="W7422" s="9"/>
      <c r="X7422" s="9"/>
      <c r="Y7422" s="9"/>
    </row>
    <row r="7423" spans="1:28" ht="13.5" outlineLevel="4" x14ac:dyDescent="0.25">
      <c r="A7423" s="184" t="s">
        <v>1235</v>
      </c>
      <c r="B7423" s="233">
        <v>5</v>
      </c>
      <c r="C7423" s="234"/>
      <c r="D7423" s="234"/>
      <c r="E7423" s="234"/>
      <c r="F7423" s="188"/>
      <c r="G7423" s="188"/>
      <c r="H7423" s="188"/>
      <c r="I7423" s="235" t="s">
        <v>276</v>
      </c>
      <c r="J7423" s="236"/>
      <c r="K7423" s="237"/>
      <c r="L7423" s="237"/>
      <c r="M7423" s="237"/>
      <c r="N7423" s="188"/>
      <c r="O7423" s="186">
        <f>SUBTOTAL(9,O7424:O7437)</f>
        <v>0</v>
      </c>
      <c r="P7423" s="236" t="s">
        <v>474</v>
      </c>
      <c r="Q7423" s="236"/>
      <c r="R7423" s="237"/>
      <c r="S7423" s="187">
        <f>SUBTOTAL(9,S7424:S7437)</f>
        <v>0.75174967000000004</v>
      </c>
      <c r="T7423" s="237"/>
      <c r="U7423" s="187">
        <f>SUBTOTAL(9,U7424:U7437)</f>
        <v>0</v>
      </c>
      <c r="V7423" s="238"/>
      <c r="W7423" s="186">
        <f>SUBTOTAL(9,W7424:W7437)</f>
        <v>0</v>
      </c>
      <c r="X7423" s="186">
        <f>SUBTOTAL(9,X7424:X7437)</f>
        <v>0</v>
      </c>
      <c r="Y7423" s="184"/>
      <c r="Z7423" s="6"/>
      <c r="AA7423" s="9"/>
      <c r="AB7423" s="9"/>
    </row>
    <row r="7424" spans="1:28" ht="13.5" outlineLevel="5" x14ac:dyDescent="0.25">
      <c r="A7424" s="189" t="s">
        <v>1234</v>
      </c>
      <c r="B7424" s="239">
        <v>6</v>
      </c>
      <c r="C7424" s="240"/>
      <c r="D7424" s="240"/>
      <c r="E7424" s="240"/>
      <c r="F7424" s="193"/>
      <c r="G7424" s="193"/>
      <c r="H7424" s="193"/>
      <c r="I7424" s="241" t="s">
        <v>468</v>
      </c>
      <c r="J7424" s="242"/>
      <c r="K7424" s="243"/>
      <c r="L7424" s="243"/>
      <c r="M7424" s="243"/>
      <c r="N7424" s="193"/>
      <c r="O7424" s="191">
        <f>SUBTOTAL(9,O7425:O7433)</f>
        <v>0</v>
      </c>
      <c r="P7424" s="242" t="s">
        <v>475</v>
      </c>
      <c r="Q7424" s="242"/>
      <c r="R7424" s="243"/>
      <c r="S7424" s="192">
        <f>SUBTOTAL(9,S7425:S7433)</f>
        <v>0.61005567000000005</v>
      </c>
      <c r="T7424" s="243"/>
      <c r="U7424" s="192">
        <f>SUBTOTAL(9,U7425:U7433)</f>
        <v>0</v>
      </c>
      <c r="V7424" s="244"/>
      <c r="W7424" s="191">
        <f>SUBTOTAL(9,W7425:W7433)</f>
        <v>0</v>
      </c>
      <c r="X7424" s="191">
        <f>SUBTOTAL(9,X7425:X7433)</f>
        <v>0</v>
      </c>
      <c r="Y7424" s="189"/>
      <c r="Z7424" s="6"/>
      <c r="AA7424" s="9"/>
      <c r="AB7424" s="9"/>
    </row>
    <row r="7425" spans="1:28" ht="14.25" outlineLevel="6" x14ac:dyDescent="0.15">
      <c r="B7425" s="197"/>
      <c r="C7425" s="198"/>
      <c r="D7425" s="114">
        <v>1912</v>
      </c>
      <c r="E7425" s="114"/>
      <c r="F7425" s="115"/>
      <c r="G7425" s="115"/>
      <c r="H7425" s="115" t="s">
        <v>1207</v>
      </c>
      <c r="I7425" s="116" t="s">
        <v>1208</v>
      </c>
      <c r="J7425" s="117" t="s">
        <v>495</v>
      </c>
      <c r="K7425" s="118">
        <v>2905.027</v>
      </c>
      <c r="L7425" s="118">
        <v>0</v>
      </c>
      <c r="M7425" s="118">
        <v>2905.027</v>
      </c>
      <c r="N7425" s="271"/>
      <c r="O7425" s="119">
        <f>M7425*N7425</f>
        <v>0</v>
      </c>
      <c r="P7425" s="117" t="s">
        <v>479</v>
      </c>
      <c r="Q7425" s="117" t="s">
        <v>9414</v>
      </c>
      <c r="R7425" s="118">
        <v>2.1000000000000001E-4</v>
      </c>
      <c r="S7425" s="118">
        <f>M7425*R7425</f>
        <v>0.61005567000000005</v>
      </c>
      <c r="T7425" s="118"/>
      <c r="U7425" s="118">
        <f>M7425*T7425</f>
        <v>0</v>
      </c>
      <c r="V7425" s="119">
        <v>21</v>
      </c>
      <c r="W7425" s="119">
        <f>O7425*(V7425/100)</f>
        <v>0</v>
      </c>
      <c r="X7425" s="119">
        <f>O7425+W7425</f>
        <v>0</v>
      </c>
      <c r="Y7425" s="120">
        <v>7</v>
      </c>
      <c r="Z7425" s="9"/>
      <c r="AA7425" s="9"/>
      <c r="AB7425" s="9"/>
    </row>
    <row r="7426" spans="1:28" ht="4.5" customHeight="1" outlineLevel="6" x14ac:dyDescent="0.15">
      <c r="B7426" s="197"/>
      <c r="C7426" s="199"/>
      <c r="D7426" s="199"/>
      <c r="E7426" s="199"/>
      <c r="F7426" s="10"/>
      <c r="G7426" s="10"/>
      <c r="H7426" s="10"/>
      <c r="I7426" s="203"/>
      <c r="J7426" s="205"/>
      <c r="K7426" s="159"/>
      <c r="L7426" s="159"/>
      <c r="M7426" s="159"/>
      <c r="N7426" s="113"/>
      <c r="O7426" s="153"/>
      <c r="P7426" s="205"/>
      <c r="Q7426" s="205"/>
      <c r="R7426" s="159"/>
      <c r="S7426" s="159"/>
      <c r="T7426" s="159"/>
      <c r="U7426" s="159"/>
      <c r="V7426" s="153"/>
      <c r="W7426" s="153"/>
      <c r="X7426" s="153"/>
      <c r="Y7426" s="10"/>
      <c r="Z7426" s="9"/>
      <c r="AA7426" s="9"/>
      <c r="AB7426" s="9"/>
    </row>
    <row r="7427" spans="1:28" ht="28.5" outlineLevel="6" x14ac:dyDescent="0.15">
      <c r="B7427" s="197"/>
      <c r="C7427" s="198"/>
      <c r="D7427" s="114">
        <v>1913</v>
      </c>
      <c r="E7427" s="114"/>
      <c r="F7427" s="115"/>
      <c r="G7427" s="115"/>
      <c r="H7427" s="115" t="s">
        <v>1209</v>
      </c>
      <c r="I7427" s="116" t="s">
        <v>1210</v>
      </c>
      <c r="J7427" s="117" t="s">
        <v>495</v>
      </c>
      <c r="K7427" s="118">
        <v>1365.606</v>
      </c>
      <c r="L7427" s="118">
        <v>0</v>
      </c>
      <c r="M7427" s="118">
        <v>1365.606</v>
      </c>
      <c r="N7427" s="271"/>
      <c r="O7427" s="119">
        <f>M7427*N7427</f>
        <v>0</v>
      </c>
      <c r="P7427" s="117" t="s">
        <v>479</v>
      </c>
      <c r="Q7427" s="117" t="s">
        <v>9414</v>
      </c>
      <c r="R7427" s="118"/>
      <c r="S7427" s="118">
        <f>M7427*R7427</f>
        <v>0</v>
      </c>
      <c r="T7427" s="118"/>
      <c r="U7427" s="118">
        <f>M7427*T7427</f>
        <v>0</v>
      </c>
      <c r="V7427" s="119">
        <v>21</v>
      </c>
      <c r="W7427" s="119">
        <f>O7427*(V7427/100)</f>
        <v>0</v>
      </c>
      <c r="X7427" s="119">
        <f>O7427+W7427</f>
        <v>0</v>
      </c>
      <c r="Y7427" s="120">
        <v>7</v>
      </c>
      <c r="Z7427" s="9"/>
      <c r="AA7427" s="9"/>
      <c r="AB7427" s="9"/>
    </row>
    <row r="7428" spans="1:28" ht="4.5" customHeight="1" outlineLevel="6" x14ac:dyDescent="0.15">
      <c r="B7428" s="197"/>
      <c r="C7428" s="199"/>
      <c r="D7428" s="199"/>
      <c r="E7428" s="199"/>
      <c r="F7428" s="10"/>
      <c r="G7428" s="10"/>
      <c r="H7428" s="10"/>
      <c r="I7428" s="203"/>
      <c r="J7428" s="205"/>
      <c r="K7428" s="159"/>
      <c r="L7428" s="159"/>
      <c r="M7428" s="159"/>
      <c r="N7428" s="113"/>
      <c r="O7428" s="153"/>
      <c r="P7428" s="205"/>
      <c r="Q7428" s="205"/>
      <c r="R7428" s="159"/>
      <c r="S7428" s="159"/>
      <c r="T7428" s="159"/>
      <c r="U7428" s="159"/>
      <c r="V7428" s="153"/>
      <c r="W7428" s="153"/>
      <c r="X7428" s="153"/>
      <c r="Y7428" s="10"/>
      <c r="Z7428" s="9"/>
      <c r="AA7428" s="9"/>
      <c r="AB7428" s="9"/>
    </row>
    <row r="7429" spans="1:28" ht="28.5" outlineLevel="6" x14ac:dyDescent="0.15">
      <c r="B7429" s="197"/>
      <c r="C7429" s="198"/>
      <c r="D7429" s="114">
        <v>1914</v>
      </c>
      <c r="E7429" s="114"/>
      <c r="F7429" s="115"/>
      <c r="G7429" s="115"/>
      <c r="H7429" s="115" t="s">
        <v>1211</v>
      </c>
      <c r="I7429" s="116" t="s">
        <v>1212</v>
      </c>
      <c r="J7429" s="117" t="s">
        <v>495</v>
      </c>
      <c r="K7429" s="118">
        <v>1365.606</v>
      </c>
      <c r="L7429" s="118">
        <v>0</v>
      </c>
      <c r="M7429" s="118">
        <v>1365.606</v>
      </c>
      <c r="N7429" s="271"/>
      <c r="O7429" s="119">
        <f>M7429*N7429</f>
        <v>0</v>
      </c>
      <c r="P7429" s="117" t="s">
        <v>479</v>
      </c>
      <c r="Q7429" s="117" t="s">
        <v>9414</v>
      </c>
      <c r="R7429" s="118"/>
      <c r="S7429" s="118">
        <f>M7429*R7429</f>
        <v>0</v>
      </c>
      <c r="T7429" s="118"/>
      <c r="U7429" s="118">
        <f>M7429*T7429</f>
        <v>0</v>
      </c>
      <c r="V7429" s="119">
        <v>21</v>
      </c>
      <c r="W7429" s="119">
        <f>O7429*(V7429/100)</f>
        <v>0</v>
      </c>
      <c r="X7429" s="119">
        <f>O7429+W7429</f>
        <v>0</v>
      </c>
      <c r="Y7429" s="120">
        <v>7</v>
      </c>
      <c r="Z7429" s="9"/>
      <c r="AA7429" s="9"/>
      <c r="AB7429" s="9"/>
    </row>
    <row r="7430" spans="1:28" ht="4.5" customHeight="1" outlineLevel="6" x14ac:dyDescent="0.15">
      <c r="B7430" s="197"/>
      <c r="C7430" s="199"/>
      <c r="D7430" s="199"/>
      <c r="E7430" s="199"/>
      <c r="F7430" s="10"/>
      <c r="G7430" s="10"/>
      <c r="H7430" s="10"/>
      <c r="I7430" s="203"/>
      <c r="J7430" s="205"/>
      <c r="K7430" s="159"/>
      <c r="L7430" s="159"/>
      <c r="M7430" s="159"/>
      <c r="N7430" s="113"/>
      <c r="O7430" s="153"/>
      <c r="P7430" s="205"/>
      <c r="Q7430" s="205"/>
      <c r="R7430" s="159"/>
      <c r="S7430" s="159"/>
      <c r="T7430" s="159"/>
      <c r="U7430" s="159"/>
      <c r="V7430" s="153"/>
      <c r="W7430" s="153"/>
      <c r="X7430" s="153"/>
      <c r="Y7430" s="10"/>
      <c r="Z7430" s="9"/>
      <c r="AA7430" s="9"/>
      <c r="AB7430" s="9"/>
    </row>
    <row r="7431" spans="1:28" ht="28.5" outlineLevel="6" x14ac:dyDescent="0.15">
      <c r="B7431" s="197"/>
      <c r="C7431" s="198"/>
      <c r="D7431" s="114">
        <v>1915</v>
      </c>
      <c r="E7431" s="114"/>
      <c r="F7431" s="115"/>
      <c r="G7431" s="115"/>
      <c r="H7431" s="115" t="s">
        <v>1213</v>
      </c>
      <c r="I7431" s="116" t="s">
        <v>1214</v>
      </c>
      <c r="J7431" s="117" t="s">
        <v>495</v>
      </c>
      <c r="K7431" s="118">
        <v>1365.606</v>
      </c>
      <c r="L7431" s="118">
        <v>0</v>
      </c>
      <c r="M7431" s="118">
        <v>1365.606</v>
      </c>
      <c r="N7431" s="271"/>
      <c r="O7431" s="119">
        <f>M7431*N7431</f>
        <v>0</v>
      </c>
      <c r="P7431" s="117" t="s">
        <v>479</v>
      </c>
      <c r="Q7431" s="117" t="s">
        <v>9414</v>
      </c>
      <c r="R7431" s="118"/>
      <c r="S7431" s="118">
        <f>M7431*R7431</f>
        <v>0</v>
      </c>
      <c r="T7431" s="118"/>
      <c r="U7431" s="118">
        <f>M7431*T7431</f>
        <v>0</v>
      </c>
      <c r="V7431" s="119">
        <v>21</v>
      </c>
      <c r="W7431" s="119">
        <f>O7431*(V7431/100)</f>
        <v>0</v>
      </c>
      <c r="X7431" s="119">
        <f>O7431+W7431</f>
        <v>0</v>
      </c>
      <c r="Y7431" s="120">
        <v>7</v>
      </c>
      <c r="Z7431" s="9"/>
      <c r="AA7431" s="9"/>
      <c r="AB7431" s="9"/>
    </row>
    <row r="7432" spans="1:28" ht="4.5" customHeight="1" outlineLevel="6" x14ac:dyDescent="0.15">
      <c r="B7432" s="197"/>
      <c r="C7432" s="199"/>
      <c r="D7432" s="199"/>
      <c r="E7432" s="199"/>
      <c r="F7432" s="10"/>
      <c r="G7432" s="10"/>
      <c r="H7432" s="10"/>
      <c r="I7432" s="203"/>
      <c r="J7432" s="205"/>
      <c r="K7432" s="159"/>
      <c r="L7432" s="159"/>
      <c r="M7432" s="159"/>
      <c r="N7432" s="113"/>
      <c r="O7432" s="153"/>
      <c r="P7432" s="205"/>
      <c r="Q7432" s="205"/>
      <c r="R7432" s="159"/>
      <c r="S7432" s="159"/>
      <c r="T7432" s="159"/>
      <c r="U7432" s="159"/>
      <c r="V7432" s="153"/>
      <c r="W7432" s="153"/>
      <c r="X7432" s="153"/>
      <c r="Y7432" s="10"/>
      <c r="Z7432" s="9"/>
      <c r="AA7432" s="9"/>
      <c r="AB7432" s="9"/>
    </row>
    <row r="7433" spans="1:28" outlineLevel="6" x14ac:dyDescent="0.15">
      <c r="B7433" s="6"/>
      <c r="C7433" s="6"/>
      <c r="D7433" s="6"/>
      <c r="E7433" s="6"/>
      <c r="F7433" s="6"/>
      <c r="G7433" s="6"/>
      <c r="H7433" s="6"/>
      <c r="I7433" s="6"/>
      <c r="J7433" s="6"/>
      <c r="K7433" s="6"/>
      <c r="L7433" s="6"/>
      <c r="M7433" s="6"/>
      <c r="N7433" s="9"/>
      <c r="O7433" s="9"/>
      <c r="P7433" s="6"/>
      <c r="Q7433" s="6"/>
      <c r="R7433" s="6"/>
      <c r="S7433" s="6"/>
      <c r="T7433" s="6"/>
      <c r="U7433" s="6"/>
      <c r="V7433" s="6"/>
      <c r="W7433" s="9"/>
      <c r="X7433" s="9"/>
      <c r="Y7433" s="9"/>
    </row>
    <row r="7434" spans="1:28" ht="13.5" outlineLevel="5" x14ac:dyDescent="0.25">
      <c r="A7434" s="189" t="s">
        <v>1233</v>
      </c>
      <c r="B7434" s="239">
        <v>6</v>
      </c>
      <c r="C7434" s="240"/>
      <c r="D7434" s="240"/>
      <c r="E7434" s="240"/>
      <c r="F7434" s="193"/>
      <c r="G7434" s="193"/>
      <c r="H7434" s="193"/>
      <c r="I7434" s="241" t="s">
        <v>345</v>
      </c>
      <c r="J7434" s="242"/>
      <c r="K7434" s="243"/>
      <c r="L7434" s="243"/>
      <c r="M7434" s="243"/>
      <c r="N7434" s="193"/>
      <c r="O7434" s="191">
        <f>SUBTOTAL(9,O7435:O7437)</f>
        <v>0</v>
      </c>
      <c r="P7434" s="242" t="s">
        <v>475</v>
      </c>
      <c r="Q7434" s="242"/>
      <c r="R7434" s="243"/>
      <c r="S7434" s="192">
        <f>SUBTOTAL(9,S7435:S7437)</f>
        <v>0.14169400000000001</v>
      </c>
      <c r="T7434" s="243"/>
      <c r="U7434" s="192">
        <f>SUBTOTAL(9,U7435:U7437)</f>
        <v>0</v>
      </c>
      <c r="V7434" s="244"/>
      <c r="W7434" s="191">
        <f>SUBTOTAL(9,W7435:W7437)</f>
        <v>0</v>
      </c>
      <c r="X7434" s="191">
        <f>SUBTOTAL(9,X7435:X7437)</f>
        <v>0</v>
      </c>
      <c r="Y7434" s="189"/>
      <c r="Z7434" s="6"/>
      <c r="AA7434" s="9"/>
      <c r="AB7434" s="9"/>
    </row>
    <row r="7435" spans="1:28" ht="14.25" outlineLevel="6" x14ac:dyDescent="0.15">
      <c r="B7435" s="197"/>
      <c r="C7435" s="198"/>
      <c r="D7435" s="114">
        <v>1916</v>
      </c>
      <c r="E7435" s="114"/>
      <c r="F7435" s="115"/>
      <c r="G7435" s="115"/>
      <c r="H7435" s="115" t="s">
        <v>1215</v>
      </c>
      <c r="I7435" s="116" t="s">
        <v>1216</v>
      </c>
      <c r="J7435" s="117" t="s">
        <v>495</v>
      </c>
      <c r="K7435" s="118">
        <v>3542.35</v>
      </c>
      <c r="L7435" s="118">
        <v>0</v>
      </c>
      <c r="M7435" s="118">
        <v>3542.35</v>
      </c>
      <c r="N7435" s="271"/>
      <c r="O7435" s="119">
        <f>M7435*N7435</f>
        <v>0</v>
      </c>
      <c r="P7435" s="117" t="s">
        <v>479</v>
      </c>
      <c r="Q7435" s="117" t="s">
        <v>1232</v>
      </c>
      <c r="R7435" s="118">
        <v>4.0000000000000003E-5</v>
      </c>
      <c r="S7435" s="118">
        <f>M7435*R7435</f>
        <v>0.14169400000000001</v>
      </c>
      <c r="T7435" s="118"/>
      <c r="U7435" s="118">
        <f>M7435*T7435</f>
        <v>0</v>
      </c>
      <c r="V7435" s="119">
        <v>21</v>
      </c>
      <c r="W7435" s="119">
        <f>O7435*(V7435/100)</f>
        <v>0</v>
      </c>
      <c r="X7435" s="119">
        <f>O7435+W7435</f>
        <v>0</v>
      </c>
      <c r="Y7435" s="120">
        <v>6</v>
      </c>
      <c r="Z7435" s="9"/>
      <c r="AA7435" s="9"/>
      <c r="AB7435" s="9"/>
    </row>
    <row r="7436" spans="1:28" ht="4.5" customHeight="1" outlineLevel="6" x14ac:dyDescent="0.15">
      <c r="B7436" s="197"/>
      <c r="C7436" s="199"/>
      <c r="D7436" s="199"/>
      <c r="E7436" s="199"/>
      <c r="F7436" s="10"/>
      <c r="G7436" s="10"/>
      <c r="H7436" s="10"/>
      <c r="I7436" s="203"/>
      <c r="J7436" s="205"/>
      <c r="K7436" s="159"/>
      <c r="L7436" s="159"/>
      <c r="M7436" s="159"/>
      <c r="N7436" s="113"/>
      <c r="O7436" s="153"/>
      <c r="P7436" s="205"/>
      <c r="Q7436" s="205"/>
      <c r="R7436" s="159"/>
      <c r="S7436" s="159"/>
      <c r="T7436" s="159"/>
      <c r="U7436" s="159"/>
      <c r="V7436" s="153"/>
      <c r="W7436" s="153"/>
      <c r="X7436" s="153"/>
      <c r="Y7436" s="10"/>
      <c r="Z7436" s="9"/>
      <c r="AA7436" s="9"/>
      <c r="AB7436" s="9"/>
    </row>
    <row r="7437" spans="1:28" outlineLevel="6" x14ac:dyDescent="0.15">
      <c r="B7437" s="6"/>
      <c r="C7437" s="6"/>
      <c r="D7437" s="6"/>
      <c r="E7437" s="6"/>
      <c r="F7437" s="6"/>
      <c r="G7437" s="6"/>
      <c r="H7437" s="6"/>
      <c r="I7437" s="6"/>
      <c r="J7437" s="6"/>
      <c r="K7437" s="6"/>
      <c r="L7437" s="6"/>
      <c r="M7437" s="6"/>
      <c r="N7437" s="9"/>
      <c r="O7437" s="9"/>
      <c r="P7437" s="6"/>
      <c r="Q7437" s="6"/>
      <c r="R7437" s="6"/>
      <c r="S7437" s="6"/>
      <c r="T7437" s="6"/>
      <c r="U7437" s="6"/>
      <c r="V7437" s="6"/>
      <c r="W7437" s="9"/>
      <c r="X7437" s="9"/>
      <c r="Y7437" s="9"/>
    </row>
    <row r="7438" spans="1:28" outlineLevel="1" x14ac:dyDescent="0.15"/>
  </sheetData>
  <sheetProtection algorithmName="SHA-512" hashValue="I/ZnUliUfDps6QlesCPTB4uBuxyjHV6neOfywWCP54bZGhV2TJ9y4K8RZ9+xviY7r83kke/aTrFU8LTJ7AhgZg==" saltValue="ynZBJlwUoUAz0RMF2smm2g==" spinCount="100000" sheet="1" objects="1" scenarios="1" autoFilter="0"/>
  <autoFilter ref="D3:Q7438" xr:uid="{5B22DECF-CD5E-4B61-9764-E14873E3EAFE}"/>
  <conditionalFormatting sqref="C12:X12 C11 C3562:X3562 C3852:X3852 C3867:X3867 C7319:X7319 C7412:X7412 C7421:X7421 C3561 C3851 C3866 C7318 C7411 C7420 C776:X776 C2341:X2341 C3347:X3347 C3394:X3394 C3549:X3549 C775 C2340 C3346 C3393 C3548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4:X3384 C3383 C3362:X3362 C3364:X3364 C3366:X3366 C3368:X3368 C3370:X3370 C3372:X3372 C3374:X3374 C3376:X3376 C3378:X3378 C3380:X3380 C3361 C3363 C3365 C3367 C3369 C3371 C3373 C3375 C3377 C3379 C3386:X3386 C3388:X3388 C3385 C3387 C3409:X3409 C3476:X3476 C3495:X3495 C3518:X3518 C3541:X3541 C3408 C3475 C3494 C3517 C3540 C3396:X3396 C3398:X3398 C3400:X3400 C3402:X3402 C3404:X3404 C3395 C3397 C3399 C3401 C3403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69:X3469 C3471:X3471 C3410 C3412 C3414 C3416 C3418 C3420 C3422 C3424 C3426 C3428 C3430 C3432 C3434 C3436 C3438 C3440 C3442 C3444 C3446 C3448 C3450 C3452 C3454 C3456 C3458 C3460 C3462 C3464 C3466 C3468 C3470 C3478:X3478 C3480:X3480 C3482:X3482 C3484:X3484 C3486:X3486 C3488:X3488 C3490:X3490 C3477 C3479 C3481 C3483 C3485 C3487 C3489 C3497:X3497 C3499:X3499 C3501:X3501 C3503:X3503 C3505:X3505 C3507:X3507 C3509:X3509 C3511:X3511 C3513:X3513 C3496 C3498 C3500 C3502 C3504 C3506 C3508 C3510 C3512 C3520:X3520 C3524:X3524 C3526:X3526 C3528:X3528 C3530:X3530 C3532:X3532 C3536:X3536 C3519 C3523 C3525 C3527 C3529 C3531 C3535 C3543:X3543 C3542 C3551:X3551 C3553:X3553 C3555:X3555 C3550 C3552 C3554 C3656:X3656 C3799:X3799 C3655 C3798 C3629:X3629 C3628 C3566:X3566 C3570:X3570 C3572:X3572 C3576:X3576 C3578:X3578 C3582:X3582 C3589:X3589 C3595:X3595 C3597:X3597 C3603:X3603 C3605:X3605 C3610:X3610 C3614:X3614 C3622:X3622 C3565 C3569 C3571 C3575 C3577 C3581 C3588 C3594 C3596 C3602 C3604 C3609 C3613 C3621 C3636:X3636 C3643:X3643 C3651:X3651 C3635 C3642 C3650 C3713:X3713 C3712 C3670:X3670 C3682:X3682 C3669 C3681 C3743:X3743 C3770:X3770 C3776:X3776 C3782:X3782 C3742 C3769 C3775 C3781 C3807:X3807 C3815:X3815 C3829:X3829 C3840:X3840 C3806 C3814 C3828 C3839 C3856:X3856 C3855 C3858:X3858 C3860:X3860 C3857 C3859 C4777:X4777 C5067:X5067 C5157:X5157 C5285:X5285 C5672:X5672 C6138:X6138 C6939:X6939 C4776 C5066 C5156 C5284 C5671 C6137 C6938 C4062:X4062 C4609:X4609 C4061 C4608 C3946:X3946 C3952:X3952 C3970:X3970 C4016:X4016 C4053:X4053 C3945 C3951 C3969 C4015 C4052 C3875:X3875 C3880:X3880 C3887:X3887 C3892:X3892 C3896:X3896 C3903:X3903 C3905:X3905 C3907:X3907 C3909:X3909 C3914:X3914 C3919:X3919 C3923:X3923 C3925:X3925 C3927:X3927 C3938:X3938 C3942:X3942 C3874 C3879 C3886 C3891 C3895 C3902 C3904 C3906 C3908 C3913 C3918 C3922 C3924 C3926 C3937 C3941 C3960:X3960 C3959 C3972:X3972 C3974:X3974 C3976:X3976 C3978:X3978 C3980:X3980 C3982:X3982 C3984:X3984 C3986:X3986 C3988:X3988 C3990:X3990 C3992:X3992 C3997:X3997 C4002:X4002 C4004:X4004 C4006:X4006 C4008:X4008 C4010:X4010 C4012:X4012 C3971 C3973 C3975 C3977 C3979 C3981 C3983 C3985 C3987 C3989 C3991 C3996 C4001 C4003 C4005 C4007 C4009 C4011 C4018:X4018 C4020:X4020 C4022:X4022 C4024:X4024 C4026:X4026 C4028:X4028 C4033:X4033 C4035:X4035 C4037:X4037 C4039:X4039 C4041:X4041 C4043:X4043 C4045:X4045 C4047:X4047 C4049:X4049 C4017 C4019 C4021 C4023 C4025 C4027 C4032 C4034 C4036 C4038 C4040 C4042 C4044 C4046 C4048 C4055:X4055 C4057:X4057 C4054 C4056 C4113:X4113 C4120:X4120 C4130:X4130 C4143:X4143 C4201:X4201 C4211:X4211 C4277:X4277 C4423:X4423 C4442:X4442 C4542:X4542 C4558:X4558 C4602:X4602 C4112 C4119 C4129 C4142 C4200 C4210 C4276 C4422 C4441 C4541 C4557 C4601 C4064:X4064 C4069:X4069 C4073:X4073 C4075:X4075 C4077:X4077 C4079:X4079 C4084:X4084 C4089:X4089 C4091:X4091 C4095:X4095 C4097:X4097 C4099:X4099 C4104:X4104 C4109:X4109 C4063 C4068 C4072 C4074 C4076 C4078 C4083 C4088 C4090 C4094 C4096 C4098 C4103 C4108 C4122:X4122 C4124:X4124 C4121 C4123 C4135:X4135 C4137:X4137 C4134 C4136 C4147:X4147 C4151:X4151 C4155:X4155 C4159:X4159 C4163:X4163 C4165:X4165 C4167:X4167 C4169:X4169 C4171:X4171 C4173:X4173 C4175:X4175 C4177:X4177 C4179:X4179 C4181:X4181 C4183:X4183 C4185:X4185 C4187:X4187 C4189:X4189 C4191:X4191 C4193:X4193 C4195:X4195 C4197:X4197 C4146 C4150 C4154 C4158 C4162 C4164 C4166 C4168 C4170 C4172 C4174 C4176 C4178 C4180 C4182 C4184 C4186 C4188 C4190 C4192 C4194 C4196 C4205:X4205 C4207:X4207 C4204 C4206 C4215:X4215 C4220:X4220 C4222:X4222 C4226:X4226 C4230:X4230 C4234:X4234 C4238:X4238 C4242:X4242 C4246:X4246 C4250:X4250 C4252:X4252 C4254:X4254 C4256:X4256 C4260:X4260 C4265:X4265 C4267:X4267 C4271:X4271 C4273:X4273 C4214 C4219 C4221 C4225 C4229 C4233 C4237 C4241 C4245 C4249 C4251 C4253 C4255 C4259 C4264 C4266 C4270 C4272 C4281:X4281 C4285:X4285 C4289:X4289 C4293:X4293 C4297:X4297 C4304:X4304 C4311:X4311 C4317:X4317 C4323:X4323 C4329:X4329 C4335:X4335 C4341:X4341 C4343:X4343 C4345:X4345 C4347:X4347 C4349:X4349 C4351:X4351 C4353:X4353 C4355:X4355 C4357:X4357 C4359:X4359 C4361:X4361 C4363:X4363 C4365:X4365 C4367:X4367 C4369:X4369 C4371:X4371 C4375:X4375 C4379:X4379 C4384:X4384 C4388:X4388 C4392:X4392 C4397:X4397 C4402:X4402 C4406:X4406 C4411:X4411 C4413:X4413 C4415:X4415 C4417:X4417 C4419:X4419 C4280 C4284 C4288 C4292 C4296 C4303 C4310 C4316 C4322 C4328 C4334 C4340 C4342 C4344 C4346 C4348 C4350 C4352 C4354 C4356 C4358 C4360 C4362 C4364 C4366 C4368 C4370 C4374 C4378 C4383 C4387 C4391 C4396 C4401 C4405 C4410 C4412 C4414 C4416 C4418 C4425:X4425 C4427:X4427 C4429:X4429 C4431:X4431 C4433:X4433 C4435:X4435 C4424 C4426 C4428 C4430 C4432 C4434 C4444:X4444 C4446:X4446 C4448:X4448 C4450:X4450 C4452:X4452 C4456:X4456 C4461:X4461 C4466:X4466 C4468:X4468 C4470:X4470 C4472:X4472 C4480:X4480 C4485:X4485 C4489:X4489 C4495:X4495 C4497:X4497 C4499:X4499 C4503:X4503 C4505:X4505 C4507:X4507 C4509:X4509 C4511:X4511 C4515:X4515 C4517:X4517 C4519:X4519 C4521:X4521 C4523:X4523 C4525:X4525 C4527:X4527 C4529:X4529 C4531:X4531 C4533:X4533 C4535:X4535 C4443 C4445 C4447 C4449 C4451 C4455 C4460 C4465 C4467 C4469 C4471 C4479 C4484 C4488 C4494 C4496 C4498 C4502 C4504 C4506 C4508 C4510 C4514 C4516 C4518 C4520 C4522 C4524 C4526 C4528 C4530 C4532 C4534 C4546:X4546 C4550:X4550 C4554:X4554 C4545 C4549 C4553 C4562:X4562 C4566:X4566 C4570:X4570 C4574:X4574 C4578:X4578 C4582:X4582 C4586:X4586 C4590:X4590 C4592:X4592 C4596:X4596 C4561 C4565 C4569 C4573 C4577 C4581 C4585 C4589 C4591 C4595 C4604:X4604 C4603 C4667:X4667 C4673:X4673 C4680:X4680 C4730:X4730 C4767:X4767 C4666 C4672 C4679 C4729 C4766 C4614:X4614 C4619:X4619 C4623:X4623 C4628:X4628 C4632:X4632 C4634:X4634 C4636:X4636 C4638:X4638 C4643:X4643 C4648:X4648 C4650:X4650 C4652:X4652 C4658:X4658 C4663:X4663 C4613 C4618 C4622 C4627 C4631 C4633 C4635 C4637 C4642 C4647 C4649 C4651 C4657 C4662 C4682:X4682 C4686:X4686 C4688:X4688 C4690:X4690 C4692:X4692 C4694:X4694 C4696:X4696 C4698:X4698 C4700:X4700 C4704:X4704 C4708:X4708 C4712:X4712 C4716:X4716 C4720:X4720 C4724:X4724 C4726:X4726 C4681 C4685 C4687 C4689 C4691 C4693 C4695 C4697 C4699 C4703 C4707 C4711 C4715 C4719 C4723 C4725 C4732:X4732 C4734:X4734 C4736:X4736 C4738:X4738 C4740:X4740 C4742:X4742 C4747:X4747 C4749:X4749 C4751:X4751 C4753:X4753 C4755:X4755 C4757:X4757 C4759:X4759 C4761:X4761 C4731 C4733 C4735 C4737 C4739 C4741 C4746 C4748 C4750 C4752 C4754 C4756 C4758 C4760 C4769:X4769 C4771:X4771 C4768 C4770 C4786:X4786 C4825:X4825 C4856:X4856 C4883:X4883 C4904:X4904 C4915:X4915 C4928:X4928 C5025:X5025 C5038:X5038 C5051:X5051 C4785 C4824 C4855 C4882 C4903 C4914 C4927 C5024 C5037 C5050 C4779:X4779 C4781:X4781 C4778 C4780 C4788:X4788 C4790:X4790 C4792:X4792 C4794:X4794 C4796:X4796 C4798:X4798 C4800:X4800 C4802:X4802 C4804:X4804 C4806:X4806 C4808:X4808 C4810:X4810 C4812:X4812 C4814:X4814 C4816:X4816 C4818:X4818 C4820:X4820 C4787 C4789 C4791 C4793 C4795 C4797 C4799 C4801 C4803 C4805 C4807 C4809 C4811 C4813 C4815 C4817 C4819 C4827:X4827 C4829:X4829 C4831:X4831 C4833:X4833 C4835:X4835 C4837:X4837 C4839:X4839 C4841:X4841 C4843:X4843 C4845:X4845 C4847:X4847 C4849:X4849 C4851:X4851 C4826 C4828 C4830 C4832 C4834 C4836 C4838 C4840 C4842 C4844 C4846 C4848 C4850 C4858:X4858 C4860:X4860 C4862:X4862 C4864:X4864 C4866:X4866 C4868:X4868 C4870:X4870 C4872:X4872 C4874:X4874 C4876:X4876 C4878:X4878 C4857 C4859 C4861 C4863 C4865 C4867 C4869 C4871 C4873 C4875 C4877 C4885:X4885 C4887:X4887 C4889:X4889 C4891:X4891 C4893:X4893 C4895:X4895 C4897:X4897 C4899:X4899 C4884 C4886 C4888 C4890 C4892 C4894 C4896 C4898 C4906:X4906 C4908:X4908 C4910:X4910 C4905 C4907 C4909 C4917:X4917 C4919:X4919 C4921:X4921 C4923:X4923 C4916 C4918 C4920 C4922 C4930:X4930 C4932:X4932 C4934:X4934 C4936:X4936 C4938:X4938 C4940:X4940 C4942:X4942 C4944:X4944 C4946:X4946 C4948:X4948 C4950:X4950 C4952:X4952 C4954:X4954 C4956:X4956 C4958:X4958 C4960:X4960 C4962:X4962 C4964:X4964 C4966:X4966 C4968:X4968 C4970:X4970 C4972:X4972 C4974:X4974 C4976:X4976 C4978:X4978 C4980:X4980 C4982:X4982 C4984:X4984 C4986:X4986 C4988:X4988 C4990:X4990 C4992:X4992 C4994:X4994 C4996:X4996 C4998:X4998 C5000:X5000 C5002:X5002 C5004:X5004 C5006:X5006 C5008:X5008 C5010:X5010 C5012:X5012 C5014:X5014 C5016:X5016 C5018:X5018 C5020:X5020 C4929 C4931 C4933 C4935 C4937 C4939 C4941 C4943 C4945 C4947 C4949 C4951 C4953 C4955 C4957 C4959 C4961 C4963 C4965 C4967 C4969 C4971 C4973 C4975 C4977 C4979 C4981 C4983 C4985 C4987 C4989 C4991 C4993 C4995 C4997 C4999 C5001 C5003 C5005 C5007 C5009 C5011 C5013 C5015 C5017 C5019 C5027:X5027 C5029:X5029 C5031:X5031 C5033:X5033 C5026 C5028 C5030 C5032 C5040:X5040 C5042:X5042 C5044:X5044 C5046:X5046 C5039 C5041 C5043 C5045 C5053:X5053 C5055:X5055 C5057:X5057 C5059:X5059 C5061:X5061 C5052 C5054 C5056 C5058 C5060 C5075:X5075 C5087:X5087 C5109:X5109 C5117:X5117 C5137:X5137 C5074 C5086 C5108 C5116 C5136 C5069:X5069 C5071:X5071 C5068 C5070 C5077:X5077 C5079:X5079 C5081:X5081 C5083:X5083 C5076 C5078 C5080 C5082 C5089:X5089 C5091:X5091 C5093:X5093 C5095:X5095 C5097:X5097 C5099:X5099 C5101:X5101 C5103:X5103 C5105:X5105 C5088 C5090 C5092 C5094 C5096 C5098 C5100 C5102 C5104 C5111:X5111 C5113:X5113 C5110 C5112 C5119:X5119 C5121:X5121 C5123:X5123 C5125:X5125 C5127:X5127 C5129:X5129 C5131:X5131 C5133:X5133 C5118 C5120 C5122 C5124 C5126 C5128 C5130 C5132 C5139:X5139 C5141:X5141 C5143:X5143 C5145:X5145 C5147:X5147 C5149:X5149 C5151:X5151 C5138 C5140 C5142 C5144 C5146 C5148 C5150 C5183:X5183 C5205:X5205 C5257:X5257 C5263:X5263 C5182 C5204 C5256 C5262 C5159:X5159 C5161:X5161 C5163:X5163 C5165:X5165 C5167:X5167 C5169:X5169 C5171:X5171 C5173:X5173 C5175:X5175 C5177:X5177 C5179:X5179 C5158 C5160 C5162 C5164 C5166 C5168 C5170 C5172 C5174 C5176 C5178 C5185:X5185 C5187:X5187 C5189:X5189 C5191:X5191 C5193:X5193 C5195:X5195 C5197:X5197 C5199:X5199 C5201:X5201 C5184 C5186 C5188 C5190 C5192 C5194 C5196 C5198 C5200 C5207:X5207 C5209:X5209 C5211:X5211 C5213:X5213 C5215:X5215 C5217:X5217 C5219:X5219 C5221:X5221 C5223:X5223 C5225:X5225 C5227:X5227 C5229:X5229 C5231:X5231 C5233:X5233 C5235:X5235 C5237:X5237 C5239:X5239 C5241:X5241 C5243:X5243 C5245:X5245 C5247:X5247 C5249:X5249 C5251:X5251 C5253:X5253 C5206 C5208 C5210 C5212 C5214 C5216 C5218 C5220 C5222 C5224 C5226 C5228 C5230 C5232 C5234 C5236 C5238 C5240 C5242 C5244 C5246 C5248 C5250 C5252 C5259:X5259 C5258 C5265:X5265 C5267:X5267 C5269:X5269 C5271:X5271 C5273:X5273 C5275:X5275 C5277:X5277 C5279:X5279 C5264 C5266 C5268 C5270 C5272 C5274 C5276 C5278 C5426:X5426 C5425 C5293:X5293 C5303:X5303 C5311:X5311 C5315:X5315 C5341:X5341 C5385:X5385 C5393:X5393 C5397:X5397 C5411:X5411 C5292 C5302 C5310 C5314 C5340 C5384 C5392 C5396 C5410 C5287:X5287 C5289:X5289 C5286 C5288 C5295:X5295 C5297:X5297 C5299:X5299 C5294 C5296 C5298 C5305:X5305 C5307:X5307 C5304 C5306 C5317:X5317 C5319:X5319 C5321:X5321 C5323:X5323 C5325:X5325 C5327:X5327 C5329:X5329 C5331:X5331 C5333:X5333 C5335:X5335 C5337:X5337 C5316 C5318 C5320 C5322 C5324 C5326 C5328 C5330 C5332 C5334 C5336 C5343:X5343 C5345:X5345 C5347:X5347 C5349:X5349 C5351:X5351 C5353:X5353 C5355:X5355 C5357:X5357 C5359:X5359 C5361:X5361 C5363:X5363 C5365:X5365 C5367:X5367 C5369:X5369 C5371:X5371 C5373:X5373 C5375:X5375 C5377:X5377 C5379:X5379 C5381:X5381 C5342 C5344 C5346 C5348 C5350 C5352 C5354 C5356 C5358 C5360 C5362 C5364 C5366 C5368 C5370 C5372 C5374 C5376 C5378 C5380 C5387:X5387 C5389:X5389 C5386 C5388 C5399:X5399 C5401:X5401 C5403:X5403 C5405:X5405 C5407:X5407 C5398 C5400 C5402 C5404 C5406 C5413:X5413 C5415:X5415 C5417:X5417 C5419:X5419 C5421:X5421 C5412 C5414 C5416 C5418 C5420 C5440:X5440 C5470:X5470 C5478:X5478 C5482:X5482 C5544:X5544 C5630:X5630 C5638:X5638 C5642:X5642 C5656:X5656 C5439 C5469 C5477 C5481 C5543 C5629 C5637 C5641 C5655 C5428:X5428 C5430:X5430 C5432:X5432 C5434:X5434 C5436:X5436 C5427 C5429 C5431 C5433 C5435 C5442:X5442 C5444:X5444 C5446:X5446 C5448:X5448 C5450:X5450 C5452:X5452 C5454:X5454 C5456:X5456 C5458:X5458 C5460:X5460 C5462:X5462 C5464:X5464 C5466:X5466 C5441 C5443 C5445 C5447 C5449 C5451 C5453 C5455 C5457 C5459 C5461 C5463 C5465 C5472:X5472 C5474:X5474 C5471 C5473 C5484:X5484 C5486:X5486 C5488:X5488 C5490:X5490 C5492:X5492 C5494:X5494 C5496:X5496 C5498:X5498 C5500:X5500 C5502:X5502 C5504:X5504 C5506:X5506 C5508:X5508 C5510:X5510 C5512:X5512 C5514:X5514 C5516:X5516 C5518:X5518 C5520:X5520 C5522:X5522 C5524:X5524 C5526:X5526 C5528:X5528 C5530:X5530 C5532:X5532 C5534:X5534 C5536:X5536 C5538:X5538 C5540:X5540 C5483 C5485 C5487 C5489 C5491 C5493 C5495 C5497 C5499 C5501 C5503 C5505 C5507 C5509 C5511 C5513 C5515 C5517 C5519 C5521 C5523 C5525 C5527 C5529 C5531 C5533 C5535 C5537 C5539 C5546:X5546 C5548:X5548 C5550:X5550 C5552:X5552 C5554:X5554 C5556:X5556 C5558:X5558 C5560:X5560 C5562:X5562 C5564:X5564 C5566:X5566 C5568:X5568 C5570:X5570 C5572:X5572 C5574:X5574 C5576:X5576 C5578:X5578 C5580:X5580 C5582:X5582 C5584:X5584 C5586:X5586 C5588:X5588 C5590:X5590 C5592:X5592 C5594:X5594 C5596:X5596 C5598:X5598 C5600:X5600 C5602:X5602 C5604:X5604 C5606:X5606 C5608:X5608 C5610:X5610 C5612:X5612 C5614:X5614 C5616:X5616 C5618:X5618 C5620:X5620 C5622:X5622 C5624:X5624 C5626:X5626 C5545 C5547 C5549 C5551 C5553 C5555 C5557 C5559 C5561 C5563 C5565 C5567 C5569 C5571 C5573 C5575 C5577 C5579 C5581 C5583 C5585 C5587 C5589 C5591 C5593 C5595 C5597 C5599 C5601 C5603 C5605 C5607 C5609 C5611 C5613 C5615 C5617 C5619 C5621 C5623 C5625 C5632:X5632 C5634:X5634 C5631 C5633 C5644:X5644 C5646:X5646 C5648:X5648 C5650:X5650 C5652:X5652 C5643 C5645 C5647 C5649 C5651 C5658:X5658 C5660:X5660 C5662:X5662 C5664:X5664 C5666:X5666 C5657 C5659 C5661 C5663 C5665 C5887:X5887 C5942:X5942 C6007:X6007 C6096:X6096 C5886 C5941 C6006 C6095 C5688:X5688 C5724:X5724 C5780:X5780 C5824:X5824 C5870:X5870 C5687 C5723 C5779 C5823 C5869 C5674:X5674 C5676:X5676 C5678:X5678 C5680:X5680 C5682:X5682 C5684:X5684 C5673 C5675 C5677 C5679 C5681 C5683 C5690:X5690 C5692:X5692 C5694:X5694 C5696:X5696 C5698:X5698 C5700:X5700 C5702:X5702 C5704:X5704 C5706:X5706 C5708:X5708 C5710:X5710 C5712:X5712 C5714:X5714 C5716:X5716 C5718:X5718 C5720:X5720 C5689 C5691 C5693 C5695 C5697 C5699 C5701 C5703 C5705 C5707 C5709 C5711 C5713 C5715 C5717 C5719 C5726:X5726 C5728:X5728 C5730:X5730 C5732:X5732 C5734:X5734 C5736:X5736 C5738:X5738 C5740:X5740 C5742:X5742 C5744:X5744 C5746:X5746 C5748:X5748 C5750:X5750 C5752:X5752 C5754:X5754 C5756:X5756 C5758:X5758 C5760:X5760 C5762:X5762 C5764:X5764 C5766:X5766 C5768:X5768 C5770:X5770 C5772:X5772 C5774:X5774 C5776:X5776 C5725 C5727 C5729 C5731 C5733 C5735 C5737 C5739 C5741 C5743 C5745 C5747 C5749 C5751 C5753 C5755 C5757 C5759 C5761 C5763 C5765 C5767 C5769 C5771 C5773 C5775 C5782:X5782 C5784:X5784 C5786:X5786 C5788:X5788 C5790:X5790 C5792:X5792 C5794:X5794 C5796:X5796 C5798:X5798 C5800:X5800 C5802:X5802 C5804:X5804 C5806:X5806 C5808:X5808 C5810:X5810 C5812:X5812 C5814:X5814 C5816:X5816 C5818:X5818 C5820:X5820 C5781 C5783 C5785 C5787 C5789 C5791 C5793 C5795 C5797 C5799 C5801 C5803 C5805 C5807 C5809 C5811 C5813 C5815 C5817 C5819 C5826:X5826 C5828:X5828 C5830:X5830 C5832:X5832 C5834:X5834 C5836:X5836 C5838:X5838 C5840:X5840 C5842:X5842 C5844:X5844 C5846:X5846 C5848:X5848 C5850:X5850 C5852:X5852 C5854:X5854 C5856:X5856 C5858:X5858 C5860:X5860 C5862:X5862 C5864:X5864 C5866:X5866 C5825 C5827 C5829 C5831 C5833 C5835 C5837 C5839 C5841 C5843 C5845 C5847 C5849 C5851 C5853 C5855 C5857 C5859 C5861 C5863 C5865 C5872:X5872 C5874:X5874 C5876:X5876 C5878:X5878 C5880:X5880 C5882:X5882 C5871 C5873 C5875 C5877 C5879 C5881 C5895:X5895 C5915:X5915 C5927:X5927 C5894 C5914 C5926 C5889:X5889 C5891:X5891 C5888 C5890 C5897:X5897 C5899:X5899 C5901:X5901 C5903:X5903 C5905:X5905 C5907:X5907 C5909:X5909 C5911:X5911 C5896 C5898 C5900 C5902 C5904 C5906 C5908 C5910 C5917:X5917 C5919:X5919 C5921:X5921 C5923:X5923 C5916 C5918 C5920 C5922 C5929:X5929 C5931:X5931 C5933:X5933 C5935:X5935 C5937:X5937 C5928 C5930 C5932 C5934 C5936 C5946:X5946 C5962:X5962 C5978:X5978 C5984:X5984 C5945 C5961 C5977 C5983 C5948:X5948 C5950:X5950 C5952:X5952 C5954:X5954 C5956:X5956 C5958:X5958 C5947 C5949 C5951 C5953 C5955 C5957 C5964:X5964 C5966:X5966 C5968:X5968 C5970:X5970 C5972:X5972 C5974:X5974 C5963 C5965 C5967 C5969 C5971 C5973 C5980:X5980 C5979 C5986:X5986 C5988:X5988 C5990:X5990 C5992:X5992 C5994:X5994 C5996:X5996 C5998:X5998 C6000:X6000 C6002:X6002 C5985 C5987 C5989 C5991 C5993 C5995 C5997 C5999 C6001 C6017:X6017 C6029:X6029 C6037:X6037 C6063:X6063 C6085:X6085 C6016 C6028 C6036 C6062 C6084 C6009:X6009 C6011:X6011 C6013:X6013 C6008 C6010 C6012 C6019:X6019 C6021:X6021 C6023:X6023 C6025:X6025 C6018 C6020 C6022 C6024 C6031:X6031 C6033:X6033 C6030 C6032 C6039:X6039 C6041:X6041 C6043:X6043 C6045:X6045 C6047:X6047 C6049:X6049 C6051:X6051 C6053:X6053 C6055:X6055 C6057:X6057 C6059:X6059 C6038 C6040 C6042 C6044 C6046 C6048 C6050 C6052 C6054 C6056 C6058 C6065:X6065 C6067:X6067 C6069:X6069 C6071:X6071 C6073:X6073 C6075:X6075 C6077:X6077 C6079:X6079 C6081:X6081 C6064 C6066 C6068 C6070 C6072 C6074 C6076 C6078 C6080 C6087:X6087 C6089:X6089 C6091:X6091 C6086 C6088 C6090 C6106:X6106 C6124:X6124 C6105 C6123 C6098:X6098 C6100:X6100 C6102:X6102 C6097 C6099 C6101 C6108:X6108 C6110:X6110 C6112:X6112 C6114:X6114 C6116:X6116 C6118:X6118 C6120:X6120 C6107 C6109 C6111 C6113 C6115 C6117 C6119 C6126:X6126 C6128:X6128 C6130:X6130 C6132:X6132 C6125 C6127 C6129 C6131 C6275:X6275 C6422:X6422 C6507:X6507 C6640:X6640 C6883:X6883 C6274 C6421 C6506 C6639 C6882 C6192:X6192 C6208:X6208 C6234:X6234 C6248:X6248 C6252:X6252 C6191 C6207 C6233 C6247 C6251 C6140:X6140 C6142:X6142 C6144:X6144 C6146:X6146 C6148:X6148 C6150:X6150 C6152:X6152 C6154:X6154 C6156:X6156 C6158:X6158 C6160:X6160 C6162:X6162 C6164:X6164 C6166:X6166 C6168:X6168 C6170:X6170 C6172:X6172 C6174:X6174 C6176:X6176 C6178:X6178 C6180:X6180 C6182:X6182 C6184:X6184 C6186:X6186 C6188:X6188 C6139 C6141 C6143 C6145 C6147 C6149 C6151 C6153 C6155 C6157 C6159 C6161 C6163 C6165 C6167 C6169 C6171 C6173 C6175 C6177 C6179 C6181 C6183 C6185 C6187 C6194:X6194 C6196:X6196 C6198:X6198 C6200:X6200 C6202:X6202 C6204:X6204 C6193 C6195 C6197 C6199 C6201 C6203 C6210:X6210 C6212:X6212 C6214:X6214 C6216:X6216 C6218:X6218 C6220:X6220 C6222:X6222 C6224:X6224 C6226:X6226 C6228:X6228 C6230:X6230 C6209 C6211 C6213 C6215 C6217 C6219 C6221 C6223 C6225 C6227 C6229 C6236:X6236 C6238:X6238 C6240:X6240 C6242:X6242 C6244:X6244 C6235 C6237 C6239 C6241 C6243 C6254:X6254 C6256:X6256 C6258:X6258 C6260:X6260 C6262:X6262 C6264:X6264 C6266:X6266 C6268:X6268 C6270:X6270 C6253 C6255 C6257 C6259 C6261 C6263 C6265 C6267 C6269 C6339:X6339 C6357:X6357 C6381:X6381 C6393:X6393 C6397:X6397 C6338 C6356 C6380 C6392 C6396 C6277:X6277 C6279:X6279 C6281:X6281 C6283:X6283 C6285:X6285 C6287:X6287 C6289:X6289 C6291:X6291 C6293:X6293 C6295:X6295 C6297:X6297 C6299:X6299 C6301:X6301 C6303:X6303 C6305:X6305 C6307:X6307 C6309:X6309 C6311:X6311 C6313:X6313 C6315:X6315 C6317:X6317 C6319:X6319 C6321:X6321 C6323:X6323 C6325:X6325 C6327:X6327 C6329:X6329 C6331:X6331 C6333:X6333 C6335:X6335 C6276 C6278 C6280 C6282 C6284 C6286 C6288 C6290 C6292 C6294 C6296 C6298 C6300 C6302 C6304 C6306 C6308 C6310 C6312 C6314 C6316 C6318 C6320 C6322 C6324 C6326 C6328 C6330 C6332 C6334 C6341:X6341 C6343:X6343 C6345:X6345 C6347:X6347 C6349:X6349 C6351:X6351 C6353:X6353 C6340 C6342 C6344 C6346 C6348 C6350 C6352 C6359:X6359 C6361:X6361 C6363:X6363 C6365:X6365 C6367:X6367 C6369:X6369 C6371:X6371 C6373:X6373 C6375:X6375 C6377:X6377 C6358 C6360 C6362 C6364 C6366 C6368 C6370 C6372 C6374 C6376 C6383:X6383 C6385:X6385 C6387:X6387 C6389:X6389 C6382 C6384 C6386 C6388 C6399:X6399 C6401:X6401 C6403:X6403 C6405:X6405 C6407:X6407 C6409:X6409 C6411:X6411 C6413:X6413 C6415:X6415 C6417:X6417 C6398 C6400 C6402 C6404 C6406 C6408 C6410 C6412 C6414 C6416 C6436:X6436 C6448:X6448 C6468:X6468 C6480:X6480 C6484:X6484 C6435 C6447 C6467 C6479 C6483 C6424:X6424 C6426:X6426 C6428:X6428 C6430:X6430 C6432:X6432 C6423 C6425 C6427 C6429 C6431 C6438:X6438 C6440:X6440 C6442:X6442 C6444:X6444 C6437 C6439 C6441 C6443 C6450:X6450 C6452:X6452 C6454:X6454 C6456:X6456 C6458:X6458 C6460:X6460 C6462:X6462 C6464:X6464 C6449 C6451 C6453 C6455 C6457 C6459 C6461 C6463 C6470:X6470 C6472:X6472 C6474:X6474 C6476:X6476 C6469 C6471 C6473 C6475 C6486:X6486 C6488:X6488 C6490:X6490 C6492:X6492 C6494:X6494 C6496:X6496 C6498:X6498 C6500:X6500 C6502:X6502 C6485 C6487 C6489 C6491 C6493 C6495 C6497 C6499 C6501 C6565:X6565 C6581:X6581 C6607:X6607 C6619:X6619 C6623:X6623 C6564 C6580 C6606 C6618 C6622 C6509:X6509 C6511:X6511 C6513:X6513 C6515:X6515 C6517:X6517 C6519:X6519 C6521:X6521 C6523:X6523 C6525:X6525 C6527:X6527 C6529:X6529 C6531:X6531 C6533:X6533 C6535:X6535 C6537:X6537 C6539:X6539 C6541:X6541 C6543:X6543 C6545:X6545 C6547:X6547 C6549:X6549 C6551:X6551 C6553:X6553 C6555:X6555 C6557:X6557 C6559:X6559 C6561:X6561 C6508 C6510 C6512 C6514 C6516 C6518 C6520 C6522 C6524 C6526 C6528 C6530 C6532 C6534 C6536 C6538 C6540 C6542 C6544 C6546 C6548 C6550 C6552 C6554 C6556 C6558 C6560 C6567:X6567 C6569:X6569 C6571:X6571 C6573:X6573 C6575:X6575 C6577:X6577 C6566 C6568 C6570 C6572 C6574 C6576 C6583:X6583 C6585:X6585 C6587:X6587 C6589:X6589 C6591:X6591 C6593:X6593 C6595:X6595 C6597:X6597 C6599:X6599 C6601:X6601 C6603:X6603 C6582 C6584 C6586 C6588 C6590 C6592 C6594 C6596 C6598 C6600 C6602 C6609:X6609 C6611:X6611 C6613:X6613 C6615:X6615 C6608 C6610 C6612 C6614 C6625:X6625 C6627:X6627 C6629:X6629 C6631:X6631 C6633:X6633 C6635:X6635 C6624 C6626 C6628 C6630 C6632 C6634 C6824:X6824 C6840:X6840 C6866:X6866 C6878:X6878 C6823 C6839 C6865 C6877 C6642:X6642 C6644:X6644 C6646:X6646 C6648:X6648 C6650:X6650 C6652:X6652 C6654:X6654 C6656:X6656 C6658:X6658 C6660:X6660 C6662:X6662 C6664:X6664 C6666:X6666 C6668:X6668 C6670:X6670 C6672:X6672 C6674:X6674 C6676:X6676 C6678:X6678 C6680:X6680 C6682:X6682 C6684:X6684 C6686:X6686 C6688:X6688 C6690:X6690 C6692:X6692 C6694:X6694 C6696:X6696 C6698:X6698 C6700:X6700 C6702:X6702 C6704:X6704 C6706:X6706 C6708:X6708 C6710:X6710 C6712:X6712 C6714:X6714 C6716:X6716 C6718:X6718 C6720:X6720 C6722:X6722 C6724:X6724 C6726:X6726 C6728:X6728 C6730:X6730 C6732:X6732 C6734:X6734 C6736:X6736 C6738:X6738 C6740:X6740 C6742:X6742 C6744:X6744 C6746:X6746 C6748:X6748 C6750:X6750 C6752:X6752 C6754:X6754 C6756:X6756 C6758:X6758 C6760:X6760 C6762:X6762 C6764:X6764 C6766:X6766 C6768:X6768 C6770:X6770 C6772:X6772 C6774:X6774 C6776:X6776 C6778:X6778 C6780:X6780 C6782:X6782 C6784:X6784 C6786:X6786 C6788:X6788 C6790:X6790 C6792:X6792 C6794:X6794 C6796:X6796 C6798:X6798 C6800:X6800 C6802:X6802 C6804:X6804 C6806:X6806 C6808:X6808 C6810:X6810 C6812:X6812 C6814:X6814 C6816:X6816 C6818:X6818 C6820:X6820 C6641 C6643 C6645 C6647 C6649 C6651 C6653 C6655 C6657 C6659 C6661 C6663 C6665 C6667 C6669 C6671 C6673 C6675 C6677 C6679 C6681 C6683 C6685 C6687 C6689 C6691 C6693 C6695 C6697 C6699 C6701 C6703 C6705 C6707 C6709 C6711 C6713 C6715 C6717 C6719 C6721 C6723 C6725 C6727 C6729 C6731 C6733 C6735 C6737 C6739 C6741 C6743 C6745 C6747 C6749 C6751 C6753 C6755 C6757 C6759 C6761 C6763 C6765 C6767 C6769 C6771 C6773 C6775 C6777 C6779 C6781 C6783 C6785 C6787 C6789 C6791 C6793 C6795 C6797 C6799 C6801 C6803 C6805 C6807 C6809 C6811 C6813 C6815 C6817 C6819 C6826:X6826 C6828:X6828 C6830:X6830 C6832:X6832 C6834:X6834 C6836:X6836 C6825 C6827 C6829 C6831 C6833 C6835 C6842:X6842 C6844:X6844 C6846:X6846 C6848:X6848 C6850:X6850 C6852:X6852 C6854:X6854 C6856:X6856 C6858:X6858 C6860:X6860 C6862:X6862 C6841 C6843 C6845 C6847 C6849 C6851 C6853 C6855 C6857 C6859 C6861 C6868:X6868 C6870:X6870 C6872:X6872 C6874:X6874 C6867 C6869 C6871 C6873 C6891:X6891 C6899:X6899 C6927:X6927 C6890 C6898 C6926 C6885:X6885 C6887:X6887 C6884 C6886 C6893:X6893 C6895:X6895 C6892 C6894 C6901:X6901 C6903:X6903 C6905:X6905 C6907:X6907 C6909:X6909 C6911:X6911 C6913:X6913 C6915:X6915 C6917:X6917 C6919:X6919 C6921:X6921 C6923:X6923 C6900 C6902 C6904 C6906 C6908 C6910 C6912 C6914 C6916 C6918 C6920 C6922 C6929:X6929 C6931:X6931 C6933:X6933 C6928 C6930 C6932 C7192:X7192 C7191 C7075:X7075 C7107:X7107 C7145:X7145 C7157:X7157 C7074 C7106 C7144 C7156 C6941:X6941 C6943:X6943 C6945:X6945 C6947:X6947 C6949:X6949 C6951:X6951 C6953:X6953 C6955:X6955 C6957:X6957 C6959:X6959 C6961:X6961 C6963:X6963 C6965:X6965 C6967:X6967 C6969:X6969 C6971:X6971 C6973:X6973 C6975:X6975 C6977:X6977 C6979:X6979 C6981:X6981 C6983:X6983 C6985:X6985 C6987:X6987 C6989:X6989 C6991:X6991 C6993:X6993 C6995:X6995 C6997:X6997 C6999:X6999 C7001:X7001 C7003:X7003 C7005:X7005 C7007:X7007 C7009:X7009 C7011:X7011 C7013:X7013 C7015:X7015 C7017:X7017 C7019:X7019 C7021:X7021 C7023:X7023 C7025:X7025 C7027:X7027 C7029:X7029 C7031:X7031 C7033:X7033 C7035:X7035 C7037:X7037 C7039:X7039 C7041:X7041 C7043:X7043 C7045:X7045 C7047:X7047 C7049:X7049 C7051:X7051 C7053:X7053 C7055:X7055 C7057:X7057 C7059:X7059 C7061:X7061 C7063:X7063 C7065:X7065 C7067:X7067 C7069:X7069 C7071:X7071 C6940 C6942 C6944 C6946 C6948 C6950 C6952 C6954 C6956 C6958 C6960 C6962 C6964 C6966 C6968 C6970 C6972 C6974 C6976 C6978 C6980 C6982 C6984 C6986 C6988 C6990 C6992 C6994 C6996 C6998 C7000 C7002 C7004 C7006 C7008 C7010 C7012 C7014 C7016 C7018 C7020 C7022 C7024 C7026 C7028 C7030 C7032 C7034 C7036 C7038 C7040 C7042 C7044 C7046 C7048 C7050 C7052 C7054 C7056 C7058 C7060 C7062 C7064 C7066 C7068 C7070 C7077:X7077 C7079:X7079 C7081:X7081 C7083:X7083 C7085:X7085 C7087:X7087 C7089:X7089 C7091:X7091 C7093:X7093 C7095:X7095 C7097:X7097 C7099:X7099 C7101:X7101 C7103:X7103 C7076 C7078 C7080 C7082 C7084 C7086 C7088 C7090 C7092 C7094 C7096 C7098 C7100 C7102 C7109:X7109 C7111:X7111 C7113:X7113 C7115:X7115 C7117:X7117 C7119:X7119 C7121:X7121 C7123:X7123 C7125:X7125 C7127:X7127 C7129:X7129 C7131:X7131 C7133:X7133 C7135:X7135 C7137:X7137 C7139:X7139 C7141:X7141 C7108 C7110 C7112 C7114 C7116 C7118 C7120 C7122 C7124 C7126 C7128 C7130 C7132 C7134 C7136 C7138 C7140 C7147:X7147 C7149:X7149 C7151:X7151 C7153:X7153 C7146 C7148 C7150 C7152 C7159:X7159 C7161:X7161 C7163:X7163 C7165:X7165 C7167:X7167 C7169:X7169 C7171:X7171 C7173:X7173 C7175:X7175 C7177:X7177 C7179:X7179 C7181:X7181 C7183:X7183 C7185:X7185 C7187:X7187 C7158 C7160 C7162 C7164 C7166 C7168 C7170 C7172 C7174 C7176 C7178 C7180 C7182 C7184 C7186 C7234:X7234 C7248:X7248 C7276:X7276 C7286:X7286 C7233 C7247 C7275 C7285 C7194:X7194 C7196:X7196 C7198:X7198 C7200:X7200 C7202:X7202 C7204:X7204 C7206:X7206 C7208:X7208 C7210:X7210 C7212:X7212 C7214:X7214 C7216:X7216 C7218:X7218 C7220:X7220 C7222:X7222 C7224:X7224 C7226:X7226 C7228:X7228 C7230:X7230 C7193 C7195 C7197 C7199 C7201 C7203 C7205 C7207 C7209 C7211 C7213 C7215 C7217 C7219 C7221 C7223 C7225 C7227 C7229 C7236:X7236 C7238:X7238 C7240:X7240 C7242:X7242 C7244:X7244 C7235 C7237 C7239 C7241 C7243 C7250:X7250 C7252:X7252 C7254:X7254 C7256:X7256 C7258:X7258 C7260:X7260 C7262:X7262 C7264:X7264 C7266:X7266 C7268:X7268 C7270:X7270 C7272:X7272 C7249 C7251 C7253 C7255 C7257 C7259 C7261 C7263 C7265 C7267 C7269 C7271 C7278:X7278 C7280:X7280 C7282:X7282 C7277 C7279 C7281 C7288:X7288 C7290:X7290 C7292:X7292 C7294:X7294 C7296:X7296 C7298:X7298 C7300:X7300 C7302:X7302 C7304:X7304 C7306:X7306 C7308:X7308 C7310:X7310 C7312:X7312 C7287 C7289 C7291 C7293 C7295 C7297 C7299 C7301 C7303 C7305 C7307 C7309 C7311 C7333:X7333 C7339:X7339 C7345:X7345 C7349:X7349 C7353:X7353 C7357:X7357 C7363:X7363 C7385:X7385 C7389:X7389 C7393:X7393 C7397:X7397 C7332 C7338 C7344 C7348 C7352 C7356 C7362 C7384 C7388 C7392 C7396 C7321:X7321 C7323:X7323 C7325:X7325 C7327:X7327 C7329:X7329 C7320 C7322 C7324 C7326 C7328 C7335:X7335 C7334 C7341:X7341 C7340 C7359:X7359 C7358 C7365:X7365 C7367:X7367 C7369:X7369 C7371:X7371 C7373:X7373 C7375:X7375 C7377:X7377 C7379:X7379 C7381:X7381 C7364 C7366 C7368 C7370 C7372 C7374 C7376 C7378 C7380 C7399:X7399 C7401:X7401 C7403:X7403 C7405:X7405 C7398 C7400 C7402 C7404 C7414:X7414 C7413 C7426:X7426 C7425 C7436:X7436 C7435 C7428:X7428 C7430:X7430 C7432:X7432 C7427 C7429 C7431">
    <cfRule type="expression" dxfId="29" priority="7">
      <formula>$Y11=15</formula>
    </cfRule>
    <cfRule type="expression" dxfId="28" priority="8">
      <formula>$Y11=14</formula>
    </cfRule>
    <cfRule type="expression" dxfId="27" priority="9">
      <formula>$Y11=13</formula>
    </cfRule>
    <cfRule type="expression" dxfId="26" priority="10">
      <formula>$Y11=12</formula>
    </cfRule>
    <cfRule type="expression" dxfId="25" priority="11">
      <formula>$Y11=11</formula>
    </cfRule>
    <cfRule type="expression" dxfId="24" priority="12">
      <formula>$Y11=10</formula>
    </cfRule>
  </conditionalFormatting>
  <conditionalFormatting sqref="D11:X11 D82:X82 D3348:X3348 D3604:X3604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52:X3552 D3602:X3602 D3609:X3609 D3655:X3655 D3669:X3669 D3681:X3681 D3781:X3781 D7425:X7425 D7427:X7427 D7429:X7429 D7431:X7431 D3350:X3350 D3851:X3851 D3855:X3855 D3857:X3857 D3859:X3859 D3866:X3866 D3874:X3874 D3879:X3879 D3886:X3886 D3891:X3891 D3895:X3895 D3902:X3902 D3904:X3904 D3906:X3906 D3908:X3908 D3913:X3913 D3918:X3918 D3922:X3922 D3924:X3924 D3926:X3926 D3937:X3937 D3941:X3941 D3945:X3945 D3951:X3951 D3959:X3959 D3969:X3969 D3971:X3971 D3973:X3973 D3975:X3975 D3977:X3977 D3979:X3979 D3981:X3981 D3983:X3983 D3985:X3985 D3987:X3987 D3989:X3989 D3991:X3991 D3996:X3996 D4001:X4001 D4003:X4003 D4005:X4005 D4007:X4007 D4009:X4009 D4011:X4011 D4015:X4015 D4017:X4017 D4019:X4019 D4021:X4021 D4023:X4023 D4025:X4025 D4027:X4027 D4032:X4032 D4034:X4034 D4036:X4036 D4038:X4038 D4040:X4040 D4042:X4042 D4044:X4044 D4046:X4046 D4048:X4048 D4052:X4052 D4054:X4054 D4056:X4056 D4061:X4061 D4063:X4063 D4068:X4068 D4072:X4072 D4074:X4074 D4076:X4076 D4078:X4078 D4083:X4083 D4088:X4088 D4090:X4090 D4094:X4094 D4096:X4096 D4098:X4098 D4103:X4103 D4108:X4108 D4112:X4112 D4119:X4119 D4121:X4121 D4123:X4123 D4129:X4129 D4134:X4134 D4136:X4136 D4142:X4142 D4146:X4146 D4150:X4150 D4154:X4154 D4158:X4158 D4162:X4162 D4164:X4164 D4166:X4166 D4168:X4168 D4170:X4170 D4172:X4172 D4174:X4174 D4176:X4176 D4178:X4178 D4180:X4180 D4182:X4182 D4184:X4184 D4186:X4186 D4188:X4188 D4190:X4190 D4192:X4192 D4194:X4194 D4196:X4196 D4200:X4200 D4204:X4204 D4206:X4206 D4210:X4210 D4214:X4214 D4219:X4219 D4221:X4221 D4225:X4225 D4229:X4229 D4233:X4233 D4237:X4237 D4241:X4241 D4245:X4245 D4249:X4249 D4251:X4251 D4253:X4253 D4255:X4255 D4259:X4259 D4264:X4264 D4266:X4266 D4270:X4270 D4272:X4272 D4276:X4276 D4280:X4280 D4284:X4284 D4288:X4288 D4292:X4292 D4296:X4296 D4303:X4303 D4310:X4310 D4316:X4316 D4322:X4322 D4328:X4328 D4334:X4334 D4340:X4340 D4342:X4342 D4344:X4344 D4346:X4346 D4348:X4348 D4350:X4350 D4352:X4352 D4354:X4354 D4356:X4356 D4358:X4358 D4360:X4360 D4362:X4362 D4364:X4364 D4366:X4366 D4368:X4368 D4370:X4370 D4374:X4374 D4378:X4378 D4383:X4383 D4387:X4387 D4391:X4391 D4396:X4396 D4401:X4401 D4405:X4405 D4410:X4410 D4412:X4412 D4414:X4414 D4416:X4416 D4418:X4418 D4422:X4422 D4424:X4424 D4426:X4426 D4428:X4428 D4430:X4430 D4432:X4432 D4434:X4434 D4441:X4441 D4443:X4443 D4445:X4445 D4447:X4447 D4449:X4449 D4451:X4451 D4455:X4455 D4460:X4460 D4465:X4465 D4467:X4467 D4469:X4469 D4471:X4471 D4479:X4479 D4484:X4484 D4488:X4488 D4494:X4494 D4496:X4496 D4498:X4498 D4502:X4502 D4504:X4504 D4506:X4506 D4508:X4508 D4510:X4510 D4514:X4514 D4516:X4516 D4518:X4518 D4520:X4520 D4522:X4522 D4524:X4524 D4526:X4526 D4528:X4528 D4530:X4530 D4532:X4532 D4534:X4534 D4541:X4541 D4545:X4545 D4549:X4549 D4553:X4553 D4557:X4557 D4561:X4561 D4565:X4565 D4569:X4569 D4573:X4573 D4577:X4577 D4581:X4581 D4585:X4585 D4589:X4589 D4591:X4591 D4595:X4595 D4601:X4601 D4603:X4603 D4608:X4608 D4613:X4613 D4618:X4618 D4622:X4622 D4627:X4627 D4631:X4631 D4633:X4633 D4635:X4635 D4637:X4637 D4642:X4642 D4647:X4647 D4649:X4649 D4651:X4651 D4657:X4657 D4662:X4662 D4666:X4666 D4672:X4672 D4679:X4679 D4681:X4681 D4685:X4685 D4687:X4687 D4689:X4689 D4691:X4691 D4693:X4693 D4695:X4695 D4697:X4697 D4699:X4699 D4703:X4703 D4707:X4707 D4711:X4711 D4715:X4715 D4719:X4719 D4723:X4723 D4725:X4725 D4729:X4729 D4731:X4731 D4733:X4733 D4735:X4735 D4737:X4737 D4739:X4739 D4741:X4741 D4746:X4746 D4748:X4748 D4750:X4750 D4752:X4752 D4754:X4754 D4756:X4756 D4758:X4758 D4760:X4760 D4766:X4766 D4768:X4768 D4770:X4770 D4776:X4776 D4778:X4778 D4780:X4780 D4785:X4785 D4787:X4787 D4789:X4789 D4791:X4791 D4793:X4793 D4795:X4795 D4797:X4797 D4799:X4799 D4801:X4801 D4803:X4803 D4805:X4805 D4807:X4807 D4809:X4809 D4811:X4811 D4813:X4813 D4815:X4815 D4817:X4817 D4819:X4819 D4824:X4824 D4826:X4826 D4828:X4828 D4830:X4830 D4832:X4832 D4834:X4834 D4836:X4836 D4838:X4838 D4840:X4840 D4842:X4842 D4844:X4844 D4846:X4846 D4848:X4848 D4850:X4850 D4855:X4855 D4857:X4857 D4859:X4859 D4861:X4861 D4863:X4863 D4865:X4865 D4867:X4867 D4869:X4869 D4871:X4871 D4873:X4873 D4875:X4875 D4877:X4877 D4882:X4882 D4884:X4884 D4886:X4886 D4888:X4888 D4890:X4890 D4892:X4892 D4894:X4894 D4896:X4896 D4898:X4898 D4903:X4903 D4905:X4905 D4907:X4907 D4909:X4909 D4914:X4914 D4916:X4916 D4918:X4918 D4920:X4920 D4922:X4922 D4927:X4927 D4929:X4929 D4931:X4931 D4933:X4933 D4935:X4935 D4937:X4937 D4939:X4939 D4941:X4941 D4943:X4943 D4945:X4945 D4947:X4947 D4949:X4949 D4951:X4951 D4953:X4953 D4955:X4955 D4957:X4957 D4959:X4959 D4961:X4961 D4963:X4963 D4965:X4965 D4967:X4967 D4969:X4969 D4971:X4971 D4973:X4973 D4975:X4975 D4977:X4977 D4979:X4979 D4981:X4981 D4983:X4983 D4985:X4985 D4987:X4987 D4989:X4989 D4991:X4991 D4993:X4993 D4995:X4995 D4997:X4997 D4999:X4999 D5001:X5001 D5003:X5003 D5005:X5005 D5007:X5007 D5009:X5009 D5011:X5011 D5013:X5013 D5015:X5015 D5017:X5017 D5019:X5019 D5024:X5024 D5026:X5026 D5028:X5028 D5030:X5030 D5032:X5032 D5037:X5037 D5039:X5039 D5041:X5041 D5043:X5043 D5045:X5045 D5050:X5050 D5052:X5052 D5054:X5054 D5056:X5056 D5058:X5058 D5060:X5060 D5066:X5066 D5068:X5068 D5070:X5070 D5074:X5074 D5076:X5076 D5078:X5078 D5080:X5080 D5082:X5082 D5086:X5086 D5088:X5088 D5090:X5090 D5092:X5092 D5094:X5094 D5096:X5096 D5098:X5098 D5100:X5100 D5102:X5102 D5104:X5104 D5108:X5108 D5110:X5110 D5112:X5112 D5116:X5116 D5118:X5118 D5120:X5120 D5122:X5122 D5124:X5124 D5126:X5126 D5128:X5128 D5130:X5130 D5132:X5132 D5136:X5136 D5138:X5138 D5140:X5140 D5142:X5142 D5144:X5144 D5146:X5146 D5148:X5148 D5150:X5150 D5156:X5156 D5158:X5158 D5160:X5160 D5162:X5162 D5164:X5164 D5166:X5166 D5168:X5168 D5170:X5170 D5172:X5172 D5174:X5174 D5176:X5176 D5178:X5178 D5182:X5182 D5184:X5184 D5186:X5186 D5188:X5188 D5190:X5190 D5192:X5192 D5194:X5194 D5196:X5196 D5198:X5198 D5200:X5200 D5204:X5204 D5206:X5206 D5208:X5208 D5210:X5210 D5212:X5212 D5214:X5214 D5216:X5216 D5218:X5218 D5220:X5220 D5222:X5222 D5224:X5224 D5226:X5226 D5228:X5228 D5230:X5230 D5232:X5232 D5234:X5234 D5236:X5236 D5238:X5238 D5240:X5240 D5242:X5242 D5244:X5244 D5246:X5246 D5248:X5248 D5250:X5250 D5252:X5252 D5256:X5256 D5258:X5258 D5262:X5262 D5264:X5264 D5266:X5266 D5268:X5268 D5270:X5270 D5272:X5272 D5274:X5274 D5276:X5276 D5278:X5278 D5284:X5284 D5286:X5286 D5288:X5288 D5292:X5292 D5294:X5294 D5296:X5296 D5298:X5298 D5302:X5302 D5304:X5304 D5306:X5306 D5310:X5310 D5314:X5314 D5316:X5316 D5318:X5318 D5320:X5320 D5322:X5322 D5324:X5324 D5326:X5326 D5328:X5328 D5330:X5330 D5332:X5332 D5334:X5334 D5336:X5336 D5340:X5340 D5342:X5342 D5344:X5344 D5346:X5346 D5348:X5348 D5350:X5350 D5352:X5352 D5354:X5354 D5356:X5356 D5358:X5358 D5360:X5360 D5362:X5362 D5364:X5364 D5366:X5366 D5368:X5368 D5370:X5370 D5372:X5372 D5374:X5374 D5376:X5376 D5378:X5378 D5380:X5380 D5384:X5384 D5386:X5386 D5388:X5388 D5392:X5392 D5396:X5396 D5398:X5398 D5400:X5400 D5402:X5402 D5404:X5404 D5406:X5406 D5410:X5410 D5412:X5412 D5414:X5414 D5416:X5416 D5418:X5418 D5420:X5420 D5425:X5425 D5427:X5427 D5429:X5429 D5431:X5431 D5433:X5433 D5435:X5435 D5439:X5439 D5441:X5441 D5443:X5443 D5445:X5445 D5447:X5447 D5449:X5449 D5451:X5451 D5453:X5453 D5455:X5455 D5457:X5457 D5459:X5459 D5461:X5461 D5463:X5463 D5465:X5465 D5469:X5469 D5471:X5471 D5473:X5473 D5477:X5477 D5481:X5481 D5483:X5483 D5485:X5485 D5487:X5487 D5489:X5489 D5491:X5491 D5493:X5493 D5495:X5495 D5497:X5497 D5499:X5499 D5501:X5501 D5503:X5503 D5505:X5505 D5507:X5507 D5509:X5509 D5511:X5511 D5513:X5513 D5515:X5515 D5517:X5517 D5519:X5519 D5521:X5521 D5523:X5523 D5525:X5525 D5527:X5527 D5529:X5529 D5531:X5531 D5533:X5533 D5535:X5535 D5537:X5537 D5539:X5539 D5543:X5543 D5545:X5545 D5547:X5547 D5549:X5549 D5551:X5551 D5553:X5553 D5555:X5555 D5557:X5557 D5559:X5559 D5561:X5561 D5563:X5563 D5565:X5565 D5567:X5567 D5569:X5569 D5571:X5571 D5573:X5573 D5575:X5575 D5577:X5577 D5579:X5579 D5581:X5581 D5583:X5583 D5585:X5585 D5587:X5587 D5589:X5589 D5591:X5591 D5593:X5593 D5595:X5595 D5597:X5597 D5599:X5599 D5601:X5601 D5603:X5603 D5605:X5605 D5607:X5607 D5609:X5609 D5611:X5611 D5613:X5613 D5615:X5615 D5617:X5617 D5619:X5619 D5621:X5621 D5623:X5623 D5625:X5625 D5629:X5629 D5631:X5631 D5633:X5633 D5637:X5637 D5641:X5641 D5643:X5643 D5645:X5645 D5647:X5647 D5649:X5649 D5651:X5651 D5655:X5655 D5657:X5657 D5659:X5659 D5661:X5661 D5663:X5663 D5665:X5665 D5671:X5671 D5673:X5673 D5675:X5675 D5677:X5677 D5679:X5679 D5681:X5681 D5683:X5683 D5687:X5687 D5689:X5689 D5691:X5691 D5693:X5693 D5695:X5695 D5697:X5697 D5699:X5699 D5701:X5701 D5703:X5703 D5705:X5705 D5707:X5707 D5709:X5709 D5711:X5711 D5713:X5713 D5715:X5715 D5717:X5717 D5719:X5719 D5723:X5723 D5725:X5725 D5727:X5727 D5729:X5729 D5731:X5731 D5733:X5733 D5735:X5735 D5737:X5737 D5739:X5739 D5741:X5741 D5743:X5743 D5745:X5745 D5747:X5747 D5749:X5749 D5751:X5751 D5753:X5753 D5755:X5755 D5757:X5757 D5759:X5759 D5761:X5761 D5763:X5763 D5765:X5765 D5767:X5767 D5769:X5769 D5771:X5771 D5773:X5773 D5775:X5775 D5779:X5779 D5781:X5781 D5783:X5783 D5785:X5785 D5787:X5787 D5789:X5789 D5791:X5791 D5793:X5793 D5795:X5795 D5797:X5797 D5799:X5799 D5801:X5801 D5803:X5803 D5805:X5805 D5807:X5807 D5809:X5809 D5811:X5811 D5813:X5813 D5815:X5815 D5817:X5817 D5819:X5819 D5823:X5823 D5825:X5825 D5827:X5827 D5829:X5829 D5831:X5831 D5833:X5833 D5835:X5835 D5837:X5837 D5839:X5839 D5841:X5841 D5843:X5843 D5845:X5845 D5847:X5847 D5849:X5849 D5851:X5851 D5853:X5853 D5855:X5855 D5857:X5857 D5859:X5859 D5861:X5861 D5863:X5863 D5865:X5865 D5869:X5869 D5871:X5871 D5873:X5873 D5875:X5875 D5877:X5877 D5879:X5879 D5881:X5881 D5886:X5886 D5888:X5888 D5890:X5890 D5894:X5894 D5896:X5896 D5898:X5898 D5900:X5900 D5902:X5902 D5904:X5904 D5906:X5906 D5908:X5908 D5910:X5910 D5914:X5914 D5916:X5916 D5918:X5918 D5920:X5920 D5922:X5922 D5926:X5926 D5928:X5928 D5930:X5930 D5932:X5932 D5934:X5934 D5936:X5936 D5941:X5941 D5945:X5945 D5947:X5947 D5949:X5949 D5951:X5951 D5953:X5953 D5955:X5955 D5957:X5957 D5961:X5961 D5963:X5963 D5965:X5965 D5967:X5967 D5969:X5969 D5971:X5971 D5973:X5973 D5977:X5977 D5979:X5979 D5983:X5983 D5985:X5985 D5987:X5987 D5989:X5989 D5991:X5991 D5993:X5993 D5995:X5995 D5997:X5997 D5999:X5999 D6001:X6001 D6006:X6006 D6008:X6008 D6010:X6010 D6012:X6012 D6016:X6016 D6018:X6018 D6020:X6020 D6022:X6022 D6024:X6024 D6028:X6028 D6030:X6030 D6032:X6032 D6036:X6036 D6038:X6038 D6040:X6040 D6042:X6042 D6044:X6044 D6046:X6046 D6048:X6048 D6050:X6050 D6052:X6052 D6054:X6054 D6056:X6056 D6058:X6058 D6062:X6062 D6064:X6064 D6066:X6066 D6068:X6068 D6070:X6070 D6072:X6072 D6074:X6074 D6076:X6076 D6078:X6078 D6080:X6080 D6084:X6084 D6086:X6086 D6088:X6088 D6090:X6090 D6095:X6095 D6097:X6097 D6099:X6099 D6101:X6101 D6105:X6105 D6107:X6107 D6109:X6109 D6111:X6111 D6113:X6113 D6115:X6115 D6117:X6117 D6119:X6119 D6123:X6123 D6125:X6125 D6127:X6127 D6129:X6129 D6131:X6131 D6137:X6137 D6139:X6139 D6141:X6141 D6143:X6143 D6145:X6145 D6147:X6147 D6149:X6149 D6151:X6151 D6153:X6153 D6155:X6155 D6157:X6157 D6159:X6159 D6161:X6161 D6163:X6163 D6165:X6165 D6167:X6167 D6169:X6169 D6171:X6171 D6173:X6173 D6175:X6175 D6177:X6177 D6179:X6179 D6181:X6181 D6183:X6183 D6185:X6185 D6187:X6187 D6191:X6191 D6193:X6193 D6195:X6195 D6197:X6197 D6199:X6199 D6201:X6201 D6203:X6203 D6207:X6207 D6209:X6209 D6211:X6211 D6213:X6213 D6215:X6215 D6217:X6217 D6219:X6219 D6221:X6221 D6223:X6223 D6225:X6225 D6227:X6227 D6229:X6229 D6233:X6233 D6235:X6235 D6237:X6237 D6239:X6239 D6241:X6241 D6243:X6243 D6247:X6247 D6251:X6251 D6253:X6253 D6255:X6255 D6257:X6257 D6259:X6259 D6261:X6261 D6263:X6263 D6265:X6265 D6267:X6267 D6269:X6269 D6274:X6274 D6276:X6276 D6278:X6278 D6280:X6280 D6282:X6282 D6284:X6284 D6286:X6286 D6288:X6288 D6290:X6290 D6292:X6292 D6294:X6294 D6296:X6296 D6298:X6298 D6300:X6300 D6302:X6302 D6304:X6304 D6306:X6306 D6308:X6308 D6310:X6310 D6312:X6312 D6314:X6314 D6316:X6316 D6318:X6318 D6320:X6320 D6322:X6322 D6324:X6324 D6326:X6326 D6328:X6328 D6330:X6330 D6332:X6332 D6334:X6334 D6338:X6338 D6340:X6340 D6342:X6342 D6344:X6344 D6346:X6346 D6348:X6348 D6350:X6350 D6352:X6352 D6356:X6356 D6358:X6358 D6360:X6360 D6362:X6362 D6364:X6364 D6366:X6366 D6368:X6368 D6370:X6370 D6372:X6372 D6374:X6374 D6376:X6376 D6380:X6380 D6382:X6382 D6384:X6384 D6386:X6386 D6388:X6388 D6392:X6392 D6396:X6396 D6398:X6398 D6400:X6400 D6402:X6402 D6404:X6404 D6406:X6406 D6408:X6408 D6410:X6410 D6412:X6412 D6414:X6414 D6416:X6416 D6421:X6421 D6423:X6423 D6425:X6425 D6427:X6427 D6429:X6429 D6431:X6431 D6435:X6435 D6437:X6437 D6439:X6439 D6441:X6441 D6443:X6443 D6447:X6447 D6449:X6449 D6451:X6451 D6453:X6453 D6455:X6455 D6457:X6457 D6459:X6459 D6461:X6461 D6463:X6463 D6467:X6467 D6469:X6469 D6471:X6471 D6473:X6473 D6475:X6475 D6479:X6479 D6483:X6483 D6485:X6485 D6487:X6487 D6489:X6489 D6491:X6491 D6493:X6493 D6495:X6495 D6497:X6497 D6499:X6499 D6501:X6501 D6506:X6506 D6508:X6508 D6510:X6510 D6512:X6512 D6514:X6514 D6516:X6516 D6518:X6518 D6520:X6520 D6522:X6522 D6524:X6524 D6526:X6526 D6528:X6528 D6530:X6530 D6532:X6532 D6534:X6534 D6536:X6536 D6538:X6538 D6540:X6540 D6542:X6542 D6544:X6544 D6546:X6546 D6548:X6548 D6550:X6550 D6552:X6552 D6554:X6554 D6556:X6556 D6558:X6558 D6560:X6560 D6564:X6564 D6566:X6566 D6568:X6568 D6570:X6570 D6572:X6572 D6574:X6574 D6576:X6576 D6580:X6580 D6582:X6582 D6584:X6584 D6586:X6586 D6588:X6588 D6590:X6590 D6592:X6592 D6594:X6594 D6596:X6596 D6598:X6598 D6600:X6600 D6602:X6602 D6606:X6606 D6608:X6608 D6610:X6610 D6612:X6612 D6614:X6614 D6618:X6618 D6622:X6622 D6624:X6624 D6626:X6626 D6628:X6628 D6630:X6630 D6632:X6632 D6634:X6634 D6639:X6639 D6641:X6641 D6643:X6643 D6645:X6645 D6647:X6647 D6649:X6649 D6651:X6651 D6653:X6653 D6655:X6655 D6657:X6657 D6659:X6659 D6661:X6661 D6663:X6663 D6665:X6665 D6667:X6667 D6669:X6669 D6671:X6671 D6673:X6673 D6675:X6675 D6677:X6677 D6679:X6679 D6681:X6681 D6683:X6683 D6685:X6685 D6687:X6687 D6689:X6689 D6691:X6691 D6693:X6693 D6695:X6695 D6697:X6697 D6699:X6699 D6701:X6701 D6703:X6703 D6705:X6705 D6707:X6707 D6709:X6709 D6711:X6711 D6713:X6713 D6715:X6715 D6717:X6717 D6719:X6719 D6721:X6721 D6723:X6723 D6725:X6725 D6727:X6727 D6729:X6729 D6731:X6731 D6733:X6733 D6735:X6735 D6737:X6737 D6739:X6739 D6741:X6741 D6743:X6743 D6745:X6745 D6747:X6747 D6749:X6749 D6751:X6751 D6753:X6753 D6755:X6755 D6757:X6757 D6759:X6759 D6761:X6761 D6763:X6763 D6765:X6765 D6767:X6767 D6769:X6769 D6771:X6771 D6773:X6773 D6775:X6775 D6777:X6777 D6779:X6779 D6781:X6781 D6783:X6783 D6785:X6785 D6787:X6787 D6789:X6789 D6791:X6791 D6793:X6793 D6795:X6795 D6797:X6797 D6799:X6799 D6801:X6801 D6803:X6803 D6805:X6805 D6807:X6807 D6809:X6809 D6811:X6811 D6813:X6813 D6815:X6815 D6817:X6817 D6819:X6819 D6823:X6823 D6825:X6825 D6827:X6827 D6829:X6829 D6831:X6831 D6833:X6833 D6835:X6835 D6839:X6839 D6841:X6841 D6843:X6843 D6845:X6845 D6847:X6847 D6849:X6849 D6851:X6851 D6853:X6853 D6855:X6855 D6857:X6857 D6859:X6859 D6861:X6861 D6865:X6865 D6867:X6867 D6869:X6869 D6871:X6871 D6873:X6873 D6877:X6877 D6882:X6882 D6884:X6884 D6886:X6886 D6890:X6890 D6892:X6892 D6894:X6894 D6898:X6898 D6900:X6900 D6902:X6902 D6904:X6904 D6906:X6906 D6908:X6908 D6910:X6910 D6912:X6912 D6914:X6914 D6916:X6916 D6918:X6918 D6920:X6920 D6922:X6922 D6926:X6926 D6928:X6928 D6930:X6930 D6932:X6932 D6938:X6938 D6940:X6940 D6942:X6942 D6944:X6944 D6946:X6946 D6948:X6948 D6950:X6950 D6952:X6952 D6954:X6954 D6956:X6956 D6958:X6958 D6960:X6960 D6962:X6962 D6964:X6964 D6966:X6966 D6968:X6968 D6970:X6970 D6972:X6972 D6974:X6974 D6976:X6976 D6978:X6978 D6980:X6980 D6982:X6982 D6984:X6984 D6986:X6986 D6988:X6988 D6990:X6990 D6992:X6992 D6994:X6994 D6996:X6996 D6998:X6998 D7000:X7000 D7002:X7002 D7004:X7004 D7006:X7006 D7008:X7008 D7010:X7010 D7012:X7012 D7014:X7014 D7016:X7016 D7018:X7018 D7020:X7020 D7022:X7022 D7024:X7024 D7026:X7026 D7028:X7028 D7030:X7030 D7032:X7032 D7034:X7034 D7036:X7036 D7038:X7038 D7040:X7040 D7042:X7042 D7044:X7044 D7046:X7046 D7048:X7048 D7050:X7050 D7052:X7052 D7054:X7054 D7056:X7056 D7058:X7058 D7060:X7060 D7062:X7062 D7064:X7064 D7066:X7066 D7068:X7068 D7070:X7070 D7074:X7074 D7076:X7076 D7078:X7078 D7080:X7080 D7082:X7082 D7084:X7084 D7086:X7086 D7088:X7088 D7090:X7090 D7092:X7092 D7094:X7094 D7096:X7096 D7098:X7098 D7100:X7100 D7102:X7102 D7106:X7106 D7108:X7108 D7110:X7110 D7112:X7112 D7114:X7114 D7116:X7116 D7118:X7118 D7120:X7120 D7122:X7122 D7124:X7124 D7126:X7126 D7128:X7128 D7130:X7130 D7132:X7132 D7134:X7134 D7136:X7136 D7138:X7138 D7140:X7140 D7144:X7144 D7146:X7146 D7148:X7148 D7150:X7150 D7152:X7152 D7156:X7156 D7158:X7158 D7160:X7160 D7162:X7162 D7164:X7164 D7166:X7166 D7168:X7168 D7170:X7170 D7172:X7172 D7174:X7174 D7176:X7176 D7178:X7178 D7180:X7180 D7182:X7182 D7184:X7184 D7186:X7186 D7191:X7191 D7193:X7193 D7195:X7195 D7197:X7197 D7199:X7199 D7201:X7201 D7203:X7203 D7205:X7205 D7207:X7207 D7209:X7209 D7211:X7211 D7213:X7213 D7215:X7215 D7217:X7217 D7219:X7219 D7221:X7221 D7223:X7223 D7225:X7225 D7227:X7227 D7229:X7229 D7233:X7233 D7235:X7235 D7237:X7237 D7239:X7239 D7241:X7241 D7243:X7243 D7247:X7247 D7249:X7249 D7251:X7251 D7253:X7253 D7255:X7255 D7257:X7257 D7259:X7259 D7261:X7261 D7263:X7263 D7265:X7265 D7267:X7267 D7269:X7269 D7271:X7271 D7275:X7275 D7277:X7277 D7279:X7279 D7281:X7281 D7285:X7285 D7287:X7287 D7289:X7289 D7291:X7291 D7293:X7293 D7295:X7295 D7297:X7297 D7299:X7299 D7301:X7301 D7303:X7303 D7305:X7305 D7307:X7307 D7309:X7309 D7311:X7311 D7318:X7318 D7320:X7320 D7322:X7322 D7324:X7324 D7326:X7326 D7328:X7328 D7332:X7332 D7334:X7334 D7338:X7338 D7340:X7340 D7344:X7344 D7348:X7348 D7352:X7352 D7356:X7356 D7358:X7358 D7362:X7362 D7364:X7364 D7366:X7366 D7368:X7368 D7370:X7370 D7372:X7372 D7374:X7374 D7376:X7376 D7378:X7378 D7380:X7380 D7384:X7384 D7388:X7388 D7392:X7392 D7396:X7396 D7398:X7398 D7400:X7400 D7402:X7402 D7404:X7404 D7411:X7411 D7413:X7413 D3346:X3346 D3352:X3352 D3354:X3354 D3359:X3359 D3361:X3361 D3363:X3363 D3365:X3365 D3367:X3367 D3369:X3369 D3371:X3371 D3373:X3373 D3375:X3375 D3377:X3377 D3379:X3379 D3383:X3383 D3385:X3385 D3387:X3387 D3393:X3393 D3395:X3395 D3397:X3397 D3399:X3399 D3401:X3401 D3403:X3403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68:X3468 D3470:X3470 D3475:X3475 D3477:X3477 D3479:X3479 D3481:X3481 D3483:X3483 D3485:X3485 D3487:X3487 D3489:X3489 D3494:X3494 D3496:X3496 D3498:X3498 D3500:X3500 D3502:X3502 D3504:X3504 D3506:X3506 D3508:X3508 D3510:X3510 D3512:X3512 D3517:X3517 D3519:X3519 D3523:X3523 D3525:X3525 D3527:X3527 D3529:X3529 D3531:X3531 D3535:X3535 D3540:X3540 D3542:X3542 D3621:X3621 D73:X73 D512:X512 D3185:X3185 D431:X431 D527:X527 D539:X539 D544:X544 D572:X572 D782:X782 D815:X815 D845:X845 D1021:X1021 D1048:X1048 D2340:X2340 D2982:X2982 D3126:X3126 D3179:X3179 D3207:X3207 D3211:X3211 D3219:X3219 D3233:X3233 D3246:X3246 D3285:X3285 D3308:X3308 D3333:X3333 D3548:X3548 D3550:X3550 D3554:X3554 D3561:X3561 D3565:X3565 D3569:X3569 D3571:X3571 D3575:X3575 D3577:X3577 D3581:X3581 D3588:X3588 D3594:X3594 D3596:X3596 D3613:X3613 D3628:X3628 D3635:X3635 D3642:X3642 D3650:X3650 D3712:X3712 D3742:X3742 D3769:X3769 D3775:X3775 D3798:X3798 D3806:X3806 D3814:X3814 D3828:X3828 D3839:X3839 D7420:X7420 D7435:X7435">
    <cfRule type="expression" dxfId="23" priority="1">
      <formula>$Y11=15</formula>
    </cfRule>
    <cfRule type="expression" dxfId="22" priority="2">
      <formula>$Y11=14</formula>
    </cfRule>
    <cfRule type="expression" dxfId="21" priority="3">
      <formula>$Y11=13</formula>
    </cfRule>
    <cfRule type="expression" dxfId="20" priority="4">
      <formula>$Y11=12</formula>
    </cfRule>
    <cfRule type="expression" dxfId="19" priority="5">
      <formula>$Y11=11</formula>
    </cfRule>
    <cfRule type="expression" dxfId="18"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D64D-C5F5-4FA5-9BED-0099D87229AF}">
  <sheetPr>
    <tabColor rgb="FF00B050"/>
    <outlinePr summaryBelow="0" summaryRight="0"/>
    <pageSetUpPr fitToPage="1"/>
  </sheetPr>
  <dimension ref="A1:AD2483"/>
  <sheetViews>
    <sheetView showGridLines="0" view="pageBreakPreview" zoomScaleNormal="130" zoomScaleSheetLayoutView="100" zoomScalePageLayoutView="19" workbookViewId="0">
      <pane ySplit="5" topLeftCell="A6" activePane="bottomLeft" state="frozen"/>
      <selection activeCell="D6" sqref="D6"/>
      <selection pane="bottomLeft" activeCell="I18" sqref="I18"/>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SUBTOTAL(9,O6:O2483)</f>
        <v>0</v>
      </c>
      <c r="P5" s="212" t="s">
        <v>470</v>
      </c>
      <c r="Q5" s="212"/>
      <c r="R5" s="213"/>
      <c r="S5" s="167">
        <f>SUBTOTAL(9,S6:S2483)</f>
        <v>356.38123102219993</v>
      </c>
      <c r="T5" s="213"/>
      <c r="U5" s="167">
        <f>SUBTOTAL(9,U6:U2483)</f>
        <v>188.27822483000003</v>
      </c>
      <c r="V5" s="214"/>
      <c r="W5" s="166">
        <f>SUBTOTAL(9,W6:W2483)</f>
        <v>0</v>
      </c>
      <c r="X5" s="166">
        <f>SUBTOTAL(9,X6:X2483)</f>
        <v>0</v>
      </c>
      <c r="Y5" s="164"/>
      <c r="Z5" s="6"/>
      <c r="AA5" s="9"/>
      <c r="AB5" s="9"/>
    </row>
    <row r="6" spans="1:30" ht="14.25" outlineLevel="1" x14ac:dyDescent="0.2">
      <c r="A6" s="169" t="s">
        <v>8079</v>
      </c>
      <c r="B6" s="215">
        <v>2</v>
      </c>
      <c r="C6" s="216"/>
      <c r="D6" s="216"/>
      <c r="E6" s="216"/>
      <c r="F6" s="173"/>
      <c r="G6" s="173"/>
      <c r="H6" s="173"/>
      <c r="I6" s="217" t="s">
        <v>8078</v>
      </c>
      <c r="J6" s="218"/>
      <c r="K6" s="219"/>
      <c r="L6" s="219"/>
      <c r="M6" s="219"/>
      <c r="N6" s="173"/>
      <c r="O6" s="171">
        <f>SUBTOTAL(9,O7:O2482)</f>
        <v>0</v>
      </c>
      <c r="P6" s="218" t="s">
        <v>471</v>
      </c>
      <c r="Q6" s="218"/>
      <c r="R6" s="219"/>
      <c r="S6" s="172">
        <f>SUBTOTAL(9,S7:S2482)</f>
        <v>356.38123102219993</v>
      </c>
      <c r="T6" s="219"/>
      <c r="U6" s="172">
        <f>SUBTOTAL(9,U7:U2482)</f>
        <v>188.27822483000003</v>
      </c>
      <c r="V6" s="220"/>
      <c r="W6" s="171">
        <f>SUBTOTAL(9,W7:W2482)</f>
        <v>0</v>
      </c>
      <c r="X6" s="171">
        <f>SUBTOTAL(9,X7:X2482)</f>
        <v>0</v>
      </c>
      <c r="Y6" s="169"/>
      <c r="Z6" s="6"/>
      <c r="AA6" s="9"/>
      <c r="AB6" s="9"/>
    </row>
    <row r="7" spans="1:30" ht="12.75" outlineLevel="2" x14ac:dyDescent="0.2">
      <c r="A7" s="174" t="s">
        <v>8077</v>
      </c>
      <c r="B7" s="221">
        <v>3</v>
      </c>
      <c r="C7" s="222"/>
      <c r="D7" s="222"/>
      <c r="E7" s="222"/>
      <c r="F7" s="178"/>
      <c r="G7" s="178"/>
      <c r="H7" s="178"/>
      <c r="I7" s="223" t="s">
        <v>8076</v>
      </c>
      <c r="J7" s="224"/>
      <c r="K7" s="225"/>
      <c r="L7" s="225"/>
      <c r="M7" s="225"/>
      <c r="N7" s="178"/>
      <c r="O7" s="176">
        <f>SUBTOTAL(9,O8:O1553)</f>
        <v>0</v>
      </c>
      <c r="P7" s="224" t="s">
        <v>472</v>
      </c>
      <c r="Q7" s="224"/>
      <c r="R7" s="225"/>
      <c r="S7" s="177">
        <f>SUBTOTAL(9,S8:S1553)</f>
        <v>261.17683457599998</v>
      </c>
      <c r="T7" s="225"/>
      <c r="U7" s="177">
        <f>SUBTOTAL(9,U8:U1553)</f>
        <v>188.04612483000002</v>
      </c>
      <c r="V7" s="226"/>
      <c r="W7" s="176">
        <f>SUBTOTAL(9,W8:W1553)</f>
        <v>0</v>
      </c>
      <c r="X7" s="176">
        <f>SUBTOTAL(9,X8:X1553)</f>
        <v>0</v>
      </c>
      <c r="Y7" s="174"/>
      <c r="Z7" s="6"/>
      <c r="AA7" s="9"/>
      <c r="AB7" s="9"/>
    </row>
    <row r="8" spans="1:30" ht="13.5" outlineLevel="3" x14ac:dyDescent="0.25">
      <c r="A8" s="179" t="s">
        <v>8075</v>
      </c>
      <c r="B8" s="227">
        <v>4</v>
      </c>
      <c r="C8" s="228"/>
      <c r="D8" s="228"/>
      <c r="E8" s="228"/>
      <c r="F8" s="183"/>
      <c r="G8" s="183"/>
      <c r="H8" s="183"/>
      <c r="I8" s="229" t="s">
        <v>8074</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3.5" outlineLevel="4" x14ac:dyDescent="0.25">
      <c r="A9" s="184" t="s">
        <v>8073</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3.5" outlineLevel="5" x14ac:dyDescent="0.25">
      <c r="A10" s="189" t="s">
        <v>8072</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4.25" outlineLevel="6" x14ac:dyDescent="0.15">
      <c r="B11" s="197"/>
      <c r="C11" s="198"/>
      <c r="D11" s="114">
        <v>1917</v>
      </c>
      <c r="E11" s="114"/>
      <c r="F11" s="115"/>
      <c r="G11" s="115"/>
      <c r="H11" s="115" t="s">
        <v>476</v>
      </c>
      <c r="I11" s="116" t="s">
        <v>477</v>
      </c>
      <c r="J11" s="117" t="s">
        <v>478</v>
      </c>
      <c r="K11" s="118">
        <v>5.9408000000000003</v>
      </c>
      <c r="L11" s="118">
        <v>0</v>
      </c>
      <c r="M11" s="118">
        <v>5.9408000000000003</v>
      </c>
      <c r="N11" s="271"/>
      <c r="O11" s="119">
        <f>M11*N11</f>
        <v>0</v>
      </c>
      <c r="P11" s="117" t="s">
        <v>479</v>
      </c>
      <c r="Q11" s="117" t="s">
        <v>9414</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9318</v>
      </c>
      <c r="J13" s="249"/>
      <c r="K13" s="250"/>
      <c r="L13" s="250"/>
      <c r="M13" s="251">
        <v>2.2507999999999999</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9317</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15">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9" t="s">
        <v>8071</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8.5" outlineLevel="6" x14ac:dyDescent="0.15">
      <c r="B18" s="197"/>
      <c r="C18" s="198"/>
      <c r="D18" s="114">
        <v>1918</v>
      </c>
      <c r="E18" s="114"/>
      <c r="F18" s="115"/>
      <c r="G18" s="115"/>
      <c r="H18" s="115" t="s">
        <v>480</v>
      </c>
      <c r="I18" s="116" t="s">
        <v>481</v>
      </c>
      <c r="J18" s="117" t="s">
        <v>478</v>
      </c>
      <c r="K18" s="118">
        <v>5.9409999999999998</v>
      </c>
      <c r="L18" s="118">
        <v>0</v>
      </c>
      <c r="M18" s="118">
        <v>5.9409999999999998</v>
      </c>
      <c r="N18" s="271"/>
      <c r="O18" s="119">
        <f>M18*N18</f>
        <v>0</v>
      </c>
      <c r="P18" s="117" t="s">
        <v>479</v>
      </c>
      <c r="Q18" s="117" t="s">
        <v>9414</v>
      </c>
      <c r="R18" s="118"/>
      <c r="S18" s="118">
        <f>M18*R18</f>
        <v>0</v>
      </c>
      <c r="T18" s="118"/>
      <c r="U18" s="118">
        <f>M18*T18</f>
        <v>0</v>
      </c>
      <c r="V18" s="119">
        <v>21</v>
      </c>
      <c r="W18" s="119">
        <f>O18*(V18/100)</f>
        <v>0</v>
      </c>
      <c r="X18" s="119">
        <f>O18+W18</f>
        <v>0</v>
      </c>
      <c r="Y18" s="120">
        <v>7</v>
      </c>
      <c r="Z18" s="9"/>
      <c r="AA18" s="9"/>
      <c r="AB18" s="9"/>
    </row>
    <row r="19" spans="1:28" ht="4.5" customHeight="1" outlineLevel="6" x14ac:dyDescent="0.15">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42.75" outlineLevel="6" x14ac:dyDescent="0.15">
      <c r="B20" s="197"/>
      <c r="C20" s="198"/>
      <c r="D20" s="114">
        <v>1919</v>
      </c>
      <c r="E20" s="114"/>
      <c r="F20" s="115"/>
      <c r="G20" s="115"/>
      <c r="H20" s="115" t="s">
        <v>482</v>
      </c>
      <c r="I20" s="116" t="s">
        <v>483</v>
      </c>
      <c r="J20" s="117" t="s">
        <v>478</v>
      </c>
      <c r="K20" s="118">
        <v>5.9409999999999998</v>
      </c>
      <c r="L20" s="118">
        <v>0</v>
      </c>
      <c r="M20" s="118">
        <v>5.9409999999999998</v>
      </c>
      <c r="N20" s="271"/>
      <c r="O20" s="119">
        <f>M20*N20</f>
        <v>0</v>
      </c>
      <c r="P20" s="117" t="s">
        <v>479</v>
      </c>
      <c r="Q20" s="117" t="s">
        <v>9414</v>
      </c>
      <c r="R20" s="118"/>
      <c r="S20" s="118">
        <f>M20*R20</f>
        <v>0</v>
      </c>
      <c r="T20" s="118"/>
      <c r="U20" s="118">
        <f>M20*T20</f>
        <v>0</v>
      </c>
      <c r="V20" s="119">
        <v>21</v>
      </c>
      <c r="W20" s="119">
        <f>O20*(V20/100)</f>
        <v>0</v>
      </c>
      <c r="X20" s="119">
        <f>O20+W20</f>
        <v>0</v>
      </c>
      <c r="Y20" s="120">
        <v>7</v>
      </c>
      <c r="Z20" s="9"/>
      <c r="AA20" s="9"/>
      <c r="AB20" s="9"/>
    </row>
    <row r="21" spans="1:28" ht="4.5" customHeight="1" outlineLevel="6" x14ac:dyDescent="0.15">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9" t="s">
        <v>8070</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8.5" outlineLevel="6" x14ac:dyDescent="0.15">
      <c r="B24" s="197"/>
      <c r="C24" s="198"/>
      <c r="D24" s="114">
        <v>1920</v>
      </c>
      <c r="E24" s="114"/>
      <c r="F24" s="115"/>
      <c r="G24" s="115"/>
      <c r="H24" s="115" t="s">
        <v>484</v>
      </c>
      <c r="I24" s="116" t="s">
        <v>485</v>
      </c>
      <c r="J24" s="117" t="s">
        <v>486</v>
      </c>
      <c r="K24" s="118">
        <v>10.0997</v>
      </c>
      <c r="L24" s="118">
        <v>0</v>
      </c>
      <c r="M24" s="118">
        <v>10.0997</v>
      </c>
      <c r="N24" s="271"/>
      <c r="O24" s="119">
        <f>M24*N24</f>
        <v>0</v>
      </c>
      <c r="P24" s="117" t="s">
        <v>479</v>
      </c>
      <c r="Q24" s="117" t="s">
        <v>1232</v>
      </c>
      <c r="R24" s="118"/>
      <c r="S24" s="118">
        <f>M24*R24</f>
        <v>0</v>
      </c>
      <c r="T24" s="118"/>
      <c r="U24" s="118">
        <f>M24*T24</f>
        <v>0</v>
      </c>
      <c r="V24" s="119">
        <v>21</v>
      </c>
      <c r="W24" s="119">
        <f>O24*(V24/100)</f>
        <v>0</v>
      </c>
      <c r="X24" s="119">
        <f>O24+W24</f>
        <v>0</v>
      </c>
      <c r="Y24" s="120">
        <v>6</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3.5" outlineLevel="7" x14ac:dyDescent="0.3">
      <c r="A26" s="245"/>
      <c r="B26" s="246"/>
      <c r="C26" s="246"/>
      <c r="D26" s="246"/>
      <c r="E26" s="246"/>
      <c r="F26" s="247"/>
      <c r="G26" s="247"/>
      <c r="H26" s="252" t="s">
        <v>18</v>
      </c>
      <c r="I26" s="248" t="s">
        <v>9316</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15">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4.25" outlineLevel="6" x14ac:dyDescent="0.15">
      <c r="B28" s="197"/>
      <c r="C28" s="198"/>
      <c r="D28" s="114">
        <v>1921</v>
      </c>
      <c r="E28" s="114"/>
      <c r="F28" s="115"/>
      <c r="G28" s="115"/>
      <c r="H28" s="115" t="s">
        <v>488</v>
      </c>
      <c r="I28" s="116" t="s">
        <v>489</v>
      </c>
      <c r="J28" s="117" t="s">
        <v>478</v>
      </c>
      <c r="K28" s="118">
        <v>0.69</v>
      </c>
      <c r="L28" s="118">
        <v>0</v>
      </c>
      <c r="M28" s="118">
        <v>0.69</v>
      </c>
      <c r="N28" s="271"/>
      <c r="O28" s="119">
        <f>M28*N28</f>
        <v>0</v>
      </c>
      <c r="P28" s="117" t="s">
        <v>479</v>
      </c>
      <c r="Q28" s="117" t="s">
        <v>1232</v>
      </c>
      <c r="R28" s="118"/>
      <c r="S28" s="118">
        <f>M28*R28</f>
        <v>0</v>
      </c>
      <c r="T28" s="118"/>
      <c r="U28" s="118">
        <f>M28*T28</f>
        <v>0</v>
      </c>
      <c r="V28" s="119">
        <v>21</v>
      </c>
      <c r="W28" s="119">
        <f>O28*(V28/100)</f>
        <v>0</v>
      </c>
      <c r="X28" s="119">
        <f>O28+W28</f>
        <v>0</v>
      </c>
      <c r="Y28" s="120">
        <v>6</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4.25" outlineLevel="6" x14ac:dyDescent="0.15">
      <c r="B30" s="197"/>
      <c r="C30" s="198"/>
      <c r="D30" s="114">
        <v>1922</v>
      </c>
      <c r="E30" s="114"/>
      <c r="F30" s="115"/>
      <c r="G30" s="115"/>
      <c r="H30" s="115" t="s">
        <v>490</v>
      </c>
      <c r="I30" s="116" t="s">
        <v>491</v>
      </c>
      <c r="J30" s="117" t="s">
        <v>486</v>
      </c>
      <c r="K30" s="118">
        <v>1.1729999999999998</v>
      </c>
      <c r="L30" s="118">
        <v>0</v>
      </c>
      <c r="M30" s="118">
        <v>1.1729999999999998</v>
      </c>
      <c r="N30" s="271"/>
      <c r="O30" s="119">
        <f>M30*N30</f>
        <v>0</v>
      </c>
      <c r="P30" s="117" t="s">
        <v>492</v>
      </c>
      <c r="Q30" s="117" t="s">
        <v>1232</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3.5" outlineLevel="7" x14ac:dyDescent="0.3">
      <c r="A32" s="245"/>
      <c r="B32" s="246"/>
      <c r="C32" s="246"/>
      <c r="D32" s="246"/>
      <c r="E32" s="246"/>
      <c r="F32" s="247"/>
      <c r="G32" s="247"/>
      <c r="H32" s="252" t="s">
        <v>18</v>
      </c>
      <c r="I32" s="248" t="s">
        <v>9315</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15">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9" t="s">
        <v>8069</v>
      </c>
      <c r="B35" s="227">
        <v>4</v>
      </c>
      <c r="C35" s="228"/>
      <c r="D35" s="228"/>
      <c r="E35" s="228"/>
      <c r="F35" s="183"/>
      <c r="G35" s="183"/>
      <c r="H35" s="183"/>
      <c r="I35" s="229" t="s">
        <v>8068</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3.5" outlineLevel="4" x14ac:dyDescent="0.25">
      <c r="A36" s="184" t="s">
        <v>8067</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3.5" outlineLevel="5" x14ac:dyDescent="0.25">
      <c r="A37" s="189" t="s">
        <v>8066</v>
      </c>
      <c r="B37" s="239">
        <v>6</v>
      </c>
      <c r="C37" s="240"/>
      <c r="D37" s="240"/>
      <c r="E37" s="240"/>
      <c r="F37" s="193"/>
      <c r="G37" s="193"/>
      <c r="H37" s="193"/>
      <c r="I37" s="241" t="s">
        <v>1783</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4.25" outlineLevel="6" x14ac:dyDescent="0.15">
      <c r="B38" s="197"/>
      <c r="C38" s="198"/>
      <c r="D38" s="114">
        <v>1923</v>
      </c>
      <c r="E38" s="114"/>
      <c r="F38" s="115"/>
      <c r="G38" s="115"/>
      <c r="H38" s="115" t="s">
        <v>7834</v>
      </c>
      <c r="I38" s="116" t="s">
        <v>7833</v>
      </c>
      <c r="J38" s="117" t="s">
        <v>495</v>
      </c>
      <c r="K38" s="118">
        <v>44.96</v>
      </c>
      <c r="L38" s="118">
        <v>0</v>
      </c>
      <c r="M38" s="118">
        <v>44.96</v>
      </c>
      <c r="N38" s="271"/>
      <c r="O38" s="119">
        <f>M38*N38</f>
        <v>0</v>
      </c>
      <c r="P38" s="117" t="s">
        <v>479</v>
      </c>
      <c r="Q38" s="117" t="s">
        <v>9414</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15">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3.5" outlineLevel="7" x14ac:dyDescent="0.3">
      <c r="A40" s="245"/>
      <c r="B40" s="246"/>
      <c r="C40" s="246"/>
      <c r="D40" s="246"/>
      <c r="E40" s="246"/>
      <c r="F40" s="247"/>
      <c r="G40" s="247"/>
      <c r="H40" s="252" t="s">
        <v>18</v>
      </c>
      <c r="I40" s="248" t="s">
        <v>9314</v>
      </c>
      <c r="J40" s="249"/>
      <c r="K40" s="250"/>
      <c r="L40" s="250"/>
      <c r="M40" s="251">
        <v>0</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47"/>
      <c r="H41" s="252"/>
      <c r="I41" s="248" t="s">
        <v>9313</v>
      </c>
      <c r="J41" s="249"/>
      <c r="K41" s="250"/>
      <c r="L41" s="250"/>
      <c r="M41" s="251">
        <v>23.16</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47"/>
      <c r="H42" s="252"/>
      <c r="I42" s="248" t="s">
        <v>9312</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15">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4.25" outlineLevel="6" x14ac:dyDescent="0.15">
      <c r="B44" s="197"/>
      <c r="C44" s="198"/>
      <c r="D44" s="114">
        <v>1924</v>
      </c>
      <c r="E44" s="114"/>
      <c r="F44" s="115"/>
      <c r="G44" s="115"/>
      <c r="H44" s="115" t="s">
        <v>7829</v>
      </c>
      <c r="I44" s="116" t="s">
        <v>7828</v>
      </c>
      <c r="J44" s="117" t="s">
        <v>495</v>
      </c>
      <c r="K44" s="118">
        <v>80.66</v>
      </c>
      <c r="L44" s="118">
        <v>0</v>
      </c>
      <c r="M44" s="118">
        <v>80.66</v>
      </c>
      <c r="N44" s="271"/>
      <c r="O44" s="119">
        <f>M44*N44</f>
        <v>0</v>
      </c>
      <c r="P44" s="117" t="s">
        <v>479</v>
      </c>
      <c r="Q44" s="117" t="s">
        <v>9414</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15">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3.5" outlineLevel="7" x14ac:dyDescent="0.3">
      <c r="A46" s="245"/>
      <c r="B46" s="246"/>
      <c r="C46" s="246"/>
      <c r="D46" s="246"/>
      <c r="E46" s="246"/>
      <c r="F46" s="247"/>
      <c r="G46" s="247"/>
      <c r="H46" s="252" t="s">
        <v>18</v>
      </c>
      <c r="I46" s="248" t="s">
        <v>9311</v>
      </c>
      <c r="J46" s="249"/>
      <c r="K46" s="250"/>
      <c r="L46" s="250"/>
      <c r="M46" s="251">
        <v>14.16</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7826</v>
      </c>
      <c r="J47" s="249"/>
      <c r="K47" s="250"/>
      <c r="L47" s="250"/>
      <c r="M47" s="251">
        <v>56.88</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9310</v>
      </c>
      <c r="J48" s="249"/>
      <c r="K48" s="250"/>
      <c r="L48" s="250"/>
      <c r="M48" s="251">
        <v>7</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9309</v>
      </c>
      <c r="J49" s="249"/>
      <c r="K49" s="250"/>
      <c r="L49" s="250"/>
      <c r="M49" s="251">
        <v>1.24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9308</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15">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4.25" outlineLevel="6" x14ac:dyDescent="0.15">
      <c r="B52" s="197"/>
      <c r="C52" s="198"/>
      <c r="D52" s="114">
        <v>1925</v>
      </c>
      <c r="E52" s="114"/>
      <c r="F52" s="115"/>
      <c r="G52" s="115"/>
      <c r="H52" s="115" t="s">
        <v>7823</v>
      </c>
      <c r="I52" s="116" t="s">
        <v>7822</v>
      </c>
      <c r="J52" s="117" t="s">
        <v>495</v>
      </c>
      <c r="K52" s="118">
        <v>35.92</v>
      </c>
      <c r="L52" s="118">
        <v>0</v>
      </c>
      <c r="M52" s="118">
        <v>35.92</v>
      </c>
      <c r="N52" s="271"/>
      <c r="O52" s="119">
        <f>M52*N52</f>
        <v>0</v>
      </c>
      <c r="P52" s="117" t="s">
        <v>479</v>
      </c>
      <c r="Q52" s="117" t="s">
        <v>9414</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15">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3.5" outlineLevel="7" x14ac:dyDescent="0.3">
      <c r="A54" s="245"/>
      <c r="B54" s="246"/>
      <c r="C54" s="246"/>
      <c r="D54" s="246"/>
      <c r="E54" s="246"/>
      <c r="F54" s="247"/>
      <c r="G54" s="247"/>
      <c r="H54" s="252" t="s">
        <v>18</v>
      </c>
      <c r="I54" s="248" t="s">
        <v>9307</v>
      </c>
      <c r="J54" s="249"/>
      <c r="K54" s="250"/>
      <c r="L54" s="250"/>
      <c r="M54" s="251">
        <v>4.8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47"/>
      <c r="H55" s="252"/>
      <c r="I55" s="248" t="s">
        <v>9306</v>
      </c>
      <c r="J55" s="249"/>
      <c r="K55" s="250"/>
      <c r="L55" s="250"/>
      <c r="M55" s="251">
        <v>2.17</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7820</v>
      </c>
      <c r="J56" s="249"/>
      <c r="K56" s="250"/>
      <c r="L56" s="250"/>
      <c r="M56" s="251">
        <v>2.5499999999999998</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9305</v>
      </c>
      <c r="J57" s="249"/>
      <c r="K57" s="250"/>
      <c r="L57" s="250"/>
      <c r="M57" s="251">
        <v>6.42</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9304</v>
      </c>
      <c r="J58" s="249"/>
      <c r="K58" s="250"/>
      <c r="L58" s="250"/>
      <c r="M58" s="251">
        <v>4.3499999999999996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9303</v>
      </c>
      <c r="J59" s="249"/>
      <c r="K59" s="250"/>
      <c r="L59" s="250"/>
      <c r="M59" s="251">
        <v>3.6</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9302</v>
      </c>
      <c r="J60" s="249"/>
      <c r="K60" s="250"/>
      <c r="L60" s="250"/>
      <c r="M60" s="251">
        <v>3.01</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9301</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15">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4.25" outlineLevel="6" x14ac:dyDescent="0.15">
      <c r="B63" s="197"/>
      <c r="C63" s="198"/>
      <c r="D63" s="114">
        <v>1926</v>
      </c>
      <c r="E63" s="114"/>
      <c r="F63" s="115"/>
      <c r="G63" s="115"/>
      <c r="H63" s="115" t="s">
        <v>7819</v>
      </c>
      <c r="I63" s="116" t="s">
        <v>7818</v>
      </c>
      <c r="J63" s="117" t="s">
        <v>495</v>
      </c>
      <c r="K63" s="118">
        <v>218.52218000000005</v>
      </c>
      <c r="L63" s="118">
        <v>0</v>
      </c>
      <c r="M63" s="118">
        <v>218.52218000000005</v>
      </c>
      <c r="N63" s="271"/>
      <c r="O63" s="119">
        <f>M63*N63</f>
        <v>0</v>
      </c>
      <c r="P63" s="117" t="s">
        <v>479</v>
      </c>
      <c r="Q63" s="117" t="s">
        <v>9414</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3.5" outlineLevel="7" x14ac:dyDescent="0.3">
      <c r="A65" s="245"/>
      <c r="B65" s="246"/>
      <c r="C65" s="246"/>
      <c r="D65" s="246"/>
      <c r="E65" s="246"/>
      <c r="F65" s="247"/>
      <c r="G65" s="247"/>
      <c r="H65" s="252" t="s">
        <v>18</v>
      </c>
      <c r="I65" s="248" t="s">
        <v>9300</v>
      </c>
      <c r="J65" s="249"/>
      <c r="K65" s="250"/>
      <c r="L65" s="250"/>
      <c r="M65" s="251">
        <v>14.324400000000001</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47"/>
      <c r="H66" s="252"/>
      <c r="I66" s="248" t="s">
        <v>9299</v>
      </c>
      <c r="J66" s="249"/>
      <c r="K66" s="250"/>
      <c r="L66" s="250"/>
      <c r="M66" s="251">
        <v>2.5545</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47"/>
      <c r="H67" s="252"/>
      <c r="I67" s="248" t="s">
        <v>9287</v>
      </c>
      <c r="J67" s="249"/>
      <c r="K67" s="250"/>
      <c r="L67" s="250"/>
      <c r="M67" s="251">
        <v>13.227</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47"/>
      <c r="H68" s="252"/>
      <c r="I68" s="248" t="s">
        <v>9283</v>
      </c>
      <c r="J68" s="249"/>
      <c r="K68" s="250"/>
      <c r="L68" s="250"/>
      <c r="M68" s="251">
        <v>7.4892000000000003</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47"/>
      <c r="H69" s="252"/>
      <c r="I69" s="248" t="s">
        <v>9298</v>
      </c>
      <c r="J69" s="249"/>
      <c r="K69" s="250"/>
      <c r="L69" s="250"/>
      <c r="M69" s="251">
        <v>10.028600000000001</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47"/>
      <c r="H70" s="252"/>
      <c r="I70" s="248" t="s">
        <v>9283</v>
      </c>
      <c r="J70" s="249"/>
      <c r="K70" s="250"/>
      <c r="L70" s="250"/>
      <c r="M70" s="251">
        <v>7.4892000000000003</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47"/>
      <c r="H71" s="252"/>
      <c r="I71" s="248" t="s">
        <v>9297</v>
      </c>
      <c r="J71" s="249"/>
      <c r="K71" s="250"/>
      <c r="L71" s="250"/>
      <c r="M71" s="251">
        <v>5.3186</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47"/>
      <c r="H72" s="252"/>
      <c r="I72" s="248" t="s">
        <v>9296</v>
      </c>
      <c r="J72" s="249"/>
      <c r="K72" s="250"/>
      <c r="L72" s="250"/>
      <c r="M72" s="251">
        <v>11.393000000000001</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47"/>
      <c r="H73" s="252"/>
      <c r="I73" s="248" t="s">
        <v>9295</v>
      </c>
      <c r="J73" s="249"/>
      <c r="K73" s="250"/>
      <c r="L73" s="250"/>
      <c r="M73" s="251">
        <v>10.100099999999999</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47"/>
      <c r="H74" s="252"/>
      <c r="I74" s="248" t="s">
        <v>9294</v>
      </c>
      <c r="J74" s="249"/>
      <c r="K74" s="250"/>
      <c r="L74" s="250"/>
      <c r="M74" s="251">
        <v>8.9019999999999992</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47"/>
      <c r="H75" s="252"/>
      <c r="I75" s="248" t="s">
        <v>9293</v>
      </c>
      <c r="J75" s="249"/>
      <c r="K75" s="250"/>
      <c r="L75" s="250"/>
      <c r="M75" s="251">
        <v>16.289400000000001</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47"/>
      <c r="H76" s="252"/>
      <c r="I76" s="248" t="s">
        <v>9283</v>
      </c>
      <c r="J76" s="249"/>
      <c r="K76" s="250"/>
      <c r="L76" s="250"/>
      <c r="M76" s="251">
        <v>7.4892000000000003</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47"/>
      <c r="H77" s="252"/>
      <c r="I77" s="248" t="s">
        <v>9283</v>
      </c>
      <c r="J77" s="249"/>
      <c r="K77" s="250"/>
      <c r="L77" s="250"/>
      <c r="M77" s="251">
        <v>7.4892000000000003</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47"/>
      <c r="H78" s="252"/>
      <c r="I78" s="248" t="s">
        <v>9292</v>
      </c>
      <c r="J78" s="249"/>
      <c r="K78" s="250"/>
      <c r="L78" s="250"/>
      <c r="M78" s="251">
        <v>7.2050000000000001</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47"/>
      <c r="H79" s="252"/>
      <c r="I79" s="248" t="s">
        <v>9291</v>
      </c>
      <c r="J79" s="249"/>
      <c r="K79" s="250"/>
      <c r="L79" s="250"/>
      <c r="M79" s="251">
        <v>2.3580000000000001</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47"/>
      <c r="H80" s="252"/>
      <c r="I80" s="248" t="s">
        <v>9290</v>
      </c>
      <c r="J80" s="249"/>
      <c r="K80" s="250"/>
      <c r="L80" s="250"/>
      <c r="M80" s="251">
        <v>6.3273000000000001</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9283</v>
      </c>
      <c r="J81" s="249"/>
      <c r="K81" s="250"/>
      <c r="L81" s="250"/>
      <c r="M81" s="251">
        <v>7.4892000000000003</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9289</v>
      </c>
      <c r="J82" s="249"/>
      <c r="K82" s="250"/>
      <c r="L82" s="250"/>
      <c r="M82" s="251">
        <v>5.9256799999999998</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9288</v>
      </c>
      <c r="J83" s="249"/>
      <c r="K83" s="250"/>
      <c r="L83" s="250"/>
      <c r="M83" s="251">
        <v>4.7160000000000002</v>
      </c>
      <c r="N83" s="252"/>
      <c r="O83" s="253"/>
      <c r="P83" s="249"/>
      <c r="Q83" s="249"/>
      <c r="R83" s="251"/>
      <c r="S83" s="251"/>
      <c r="T83" s="251"/>
      <c r="U83" s="251"/>
      <c r="V83" s="253"/>
      <c r="W83" s="253"/>
      <c r="X83" s="253"/>
      <c r="Y83" s="252"/>
      <c r="Z83" s="6"/>
      <c r="AA83" s="9"/>
    </row>
    <row r="84" spans="1:28" ht="13.5" outlineLevel="7" x14ac:dyDescent="0.3">
      <c r="A84" s="245"/>
      <c r="B84" s="246"/>
      <c r="C84" s="246"/>
      <c r="D84" s="246"/>
      <c r="E84" s="246"/>
      <c r="F84" s="247"/>
      <c r="G84" s="247"/>
      <c r="H84" s="252"/>
      <c r="I84" s="248" t="s">
        <v>9287</v>
      </c>
      <c r="J84" s="249"/>
      <c r="K84" s="250"/>
      <c r="L84" s="250"/>
      <c r="M84" s="251">
        <v>13.227</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9286</v>
      </c>
      <c r="J85" s="249"/>
      <c r="K85" s="250"/>
      <c r="L85" s="250"/>
      <c r="M85" s="251">
        <v>2.7902999999999998</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9283</v>
      </c>
      <c r="J86" s="249"/>
      <c r="K86" s="250"/>
      <c r="L86" s="250"/>
      <c r="M86" s="251">
        <v>7.4892000000000003</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9282</v>
      </c>
      <c r="J87" s="249"/>
      <c r="K87" s="250"/>
      <c r="L87" s="250"/>
      <c r="M87" s="251">
        <v>9.8976000000000006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9285</v>
      </c>
      <c r="J88" s="249"/>
      <c r="K88" s="250"/>
      <c r="L88" s="250"/>
      <c r="M88" s="251">
        <v>3.2094999999999998</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9284</v>
      </c>
      <c r="J89" s="249"/>
      <c r="K89" s="250"/>
      <c r="L89" s="250"/>
      <c r="M89" s="251">
        <v>8.4062000000000001</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9283</v>
      </c>
      <c r="J90" s="249"/>
      <c r="K90" s="250"/>
      <c r="L90" s="250"/>
      <c r="M90" s="251">
        <v>7.4892000000000003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9282</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15">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4.25" outlineLevel="6" x14ac:dyDescent="0.15">
      <c r="B93" s="197"/>
      <c r="C93" s="198"/>
      <c r="D93" s="114">
        <v>1927</v>
      </c>
      <c r="E93" s="114"/>
      <c r="F93" s="115"/>
      <c r="G93" s="115"/>
      <c r="H93" s="115" t="s">
        <v>7810</v>
      </c>
      <c r="I93" s="116" t="s">
        <v>7809</v>
      </c>
      <c r="J93" s="117" t="s">
        <v>495</v>
      </c>
      <c r="K93" s="118">
        <v>24.495999999999999</v>
      </c>
      <c r="L93" s="118">
        <v>0</v>
      </c>
      <c r="M93" s="118">
        <v>24.495999999999999</v>
      </c>
      <c r="N93" s="271"/>
      <c r="O93" s="119">
        <f>M93*N93</f>
        <v>0</v>
      </c>
      <c r="P93" s="117" t="s">
        <v>479</v>
      </c>
      <c r="Q93" s="117" t="s">
        <v>9414</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15">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3.5" outlineLevel="7" x14ac:dyDescent="0.3">
      <c r="A95" s="245"/>
      <c r="B95" s="246"/>
      <c r="C95" s="246"/>
      <c r="D95" s="246"/>
      <c r="E95" s="246"/>
      <c r="F95" s="247"/>
      <c r="G95" s="247"/>
      <c r="H95" s="252" t="s">
        <v>18</v>
      </c>
      <c r="I95" s="248" t="s">
        <v>9281</v>
      </c>
      <c r="J95" s="249"/>
      <c r="K95" s="250"/>
      <c r="L95" s="250"/>
      <c r="M95" s="251">
        <v>0.26200000000000001</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9280</v>
      </c>
      <c r="J96" s="249"/>
      <c r="K96" s="250"/>
      <c r="L96" s="250"/>
      <c r="M96" s="251">
        <v>2.0960000000000001</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9278</v>
      </c>
      <c r="J97" s="249"/>
      <c r="K97" s="250"/>
      <c r="L97" s="250"/>
      <c r="M97" s="251">
        <v>5.8552</v>
      </c>
      <c r="N97" s="252"/>
      <c r="O97" s="253"/>
      <c r="P97" s="249"/>
      <c r="Q97" s="249"/>
      <c r="R97" s="251"/>
      <c r="S97" s="251"/>
      <c r="T97" s="251"/>
      <c r="U97" s="251"/>
      <c r="V97" s="253"/>
      <c r="W97" s="253"/>
      <c r="X97" s="253"/>
      <c r="Y97" s="252"/>
      <c r="Z97" s="6"/>
      <c r="AA97" s="9"/>
    </row>
    <row r="98" spans="1:28" ht="13.5" outlineLevel="7" x14ac:dyDescent="0.3">
      <c r="A98" s="245"/>
      <c r="B98" s="246"/>
      <c r="C98" s="246"/>
      <c r="D98" s="246"/>
      <c r="E98" s="246"/>
      <c r="F98" s="247"/>
      <c r="G98" s="247"/>
      <c r="H98" s="252"/>
      <c r="I98" s="248" t="s">
        <v>9279</v>
      </c>
      <c r="J98" s="249"/>
      <c r="K98" s="250"/>
      <c r="L98" s="250"/>
      <c r="M98" s="251">
        <v>2.6724000000000001</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9278</v>
      </c>
      <c r="J99" s="249"/>
      <c r="K99" s="250"/>
      <c r="L99" s="250"/>
      <c r="M99" s="251">
        <v>5.8552</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9277</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9276</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4.25" outlineLevel="6" x14ac:dyDescent="0.15">
      <c r="B103" s="197"/>
      <c r="C103" s="198"/>
      <c r="D103" s="114">
        <v>1928</v>
      </c>
      <c r="E103" s="114"/>
      <c r="F103" s="115"/>
      <c r="G103" s="115"/>
      <c r="H103" s="115" t="s">
        <v>7807</v>
      </c>
      <c r="I103" s="116" t="s">
        <v>7806</v>
      </c>
      <c r="J103" s="117" t="s">
        <v>478</v>
      </c>
      <c r="K103" s="118">
        <v>8.2099999999999991</v>
      </c>
      <c r="L103" s="118">
        <v>0</v>
      </c>
      <c r="M103" s="118">
        <v>8.2099999999999991</v>
      </c>
      <c r="N103" s="271"/>
      <c r="O103" s="119">
        <f>M103*N103</f>
        <v>0</v>
      </c>
      <c r="P103" s="117" t="s">
        <v>479</v>
      </c>
      <c r="Q103" s="117" t="s">
        <v>9414</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47"/>
      <c r="H105" s="252" t="s">
        <v>18</v>
      </c>
      <c r="I105" s="248" t="s">
        <v>9275</v>
      </c>
      <c r="J105" s="249"/>
      <c r="K105" s="250"/>
      <c r="L105" s="250"/>
      <c r="M105" s="251">
        <v>0.43</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9274</v>
      </c>
      <c r="J106" s="249"/>
      <c r="K106" s="250"/>
      <c r="L106" s="250"/>
      <c r="M106" s="251">
        <v>0.06</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9268</v>
      </c>
      <c r="J107" s="249"/>
      <c r="K107" s="250"/>
      <c r="L107" s="250"/>
      <c r="M107" s="251">
        <v>0.36</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9266</v>
      </c>
      <c r="J108" s="249"/>
      <c r="K108" s="250"/>
      <c r="L108" s="250"/>
      <c r="M108" s="251">
        <v>0.13</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9266</v>
      </c>
      <c r="J109" s="249"/>
      <c r="K109" s="250"/>
      <c r="L109" s="250"/>
      <c r="M109" s="251">
        <v>0.13</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9266</v>
      </c>
      <c r="J110" s="249"/>
      <c r="K110" s="250"/>
      <c r="L110" s="250"/>
      <c r="M110" s="251">
        <v>0.13</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9273</v>
      </c>
      <c r="J111" s="249"/>
      <c r="K111" s="250"/>
      <c r="L111" s="250"/>
      <c r="M111" s="251">
        <v>0.26</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9272</v>
      </c>
      <c r="J112" s="249"/>
      <c r="K112" s="250"/>
      <c r="L112" s="250"/>
      <c r="M112" s="251">
        <v>0.12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9266</v>
      </c>
      <c r="J113" s="249"/>
      <c r="K113" s="250"/>
      <c r="L113" s="250"/>
      <c r="M113" s="251">
        <v>0.13</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9266</v>
      </c>
      <c r="J114" s="249"/>
      <c r="K114" s="250"/>
      <c r="L114" s="250"/>
      <c r="M114" s="251">
        <v>0.13</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9266</v>
      </c>
      <c r="J115" s="249"/>
      <c r="K115" s="250"/>
      <c r="L115" s="250"/>
      <c r="M115" s="251">
        <v>0.13</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9266</v>
      </c>
      <c r="J116" s="249"/>
      <c r="K116" s="250"/>
      <c r="L116" s="250"/>
      <c r="M116" s="251">
        <v>0.13</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9259</v>
      </c>
      <c r="J117" s="249"/>
      <c r="K117" s="250"/>
      <c r="L117" s="250"/>
      <c r="M117" s="251">
        <v>0.21</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9270</v>
      </c>
      <c r="J118" s="249"/>
      <c r="K118" s="250"/>
      <c r="L118" s="250"/>
      <c r="M118" s="251">
        <v>0.23</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9266</v>
      </c>
      <c r="J119" s="249"/>
      <c r="K119" s="250"/>
      <c r="L119" s="250"/>
      <c r="M119" s="251">
        <v>0.13</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9268</v>
      </c>
      <c r="J120" s="249"/>
      <c r="K120" s="250"/>
      <c r="L120" s="250"/>
      <c r="M120" s="251">
        <v>0.36</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9268</v>
      </c>
      <c r="J121" s="249"/>
      <c r="K121" s="250"/>
      <c r="L121" s="250"/>
      <c r="M121" s="251">
        <v>0.36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9268</v>
      </c>
      <c r="J122" s="249"/>
      <c r="K122" s="250"/>
      <c r="L122" s="250"/>
      <c r="M122" s="251">
        <v>0.36</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9272</v>
      </c>
      <c r="J123" s="249"/>
      <c r="K123" s="250"/>
      <c r="L123" s="250"/>
      <c r="M123" s="251">
        <v>0.12</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9272</v>
      </c>
      <c r="J124" s="249"/>
      <c r="K124" s="250"/>
      <c r="L124" s="250"/>
      <c r="M124" s="251">
        <v>0.12</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9271</v>
      </c>
      <c r="J125" s="249"/>
      <c r="K125" s="250"/>
      <c r="L125" s="250"/>
      <c r="M125" s="251">
        <v>0.08</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9270</v>
      </c>
      <c r="J126" s="249"/>
      <c r="K126" s="250"/>
      <c r="L126" s="250"/>
      <c r="M126" s="251">
        <v>0.23</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9269</v>
      </c>
      <c r="J127" s="249"/>
      <c r="K127" s="250"/>
      <c r="L127" s="250"/>
      <c r="M127" s="251">
        <v>0.19</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9266</v>
      </c>
      <c r="J128" s="249"/>
      <c r="K128" s="250"/>
      <c r="L128" s="250"/>
      <c r="M128" s="251">
        <v>0.13</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9268</v>
      </c>
      <c r="J129" s="249"/>
      <c r="K129" s="250"/>
      <c r="L129" s="250"/>
      <c r="M129" s="251">
        <v>0.36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9266</v>
      </c>
      <c r="J130" s="249"/>
      <c r="K130" s="250"/>
      <c r="L130" s="250"/>
      <c r="M130" s="251">
        <v>0.13</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9267</v>
      </c>
      <c r="J131" s="249"/>
      <c r="K131" s="250"/>
      <c r="L131" s="250"/>
      <c r="M131" s="251">
        <v>0.1</v>
      </c>
      <c r="N131" s="252"/>
      <c r="O131" s="253"/>
      <c r="P131" s="249"/>
      <c r="Q131" s="249"/>
      <c r="R131" s="251"/>
      <c r="S131" s="251"/>
      <c r="T131" s="251"/>
      <c r="U131" s="251"/>
      <c r="V131" s="253"/>
      <c r="W131" s="253"/>
      <c r="X131" s="253"/>
      <c r="Y131" s="252"/>
      <c r="Z131" s="6"/>
      <c r="AA131" s="9"/>
    </row>
    <row r="132" spans="1:28" ht="13.5" outlineLevel="7" x14ac:dyDescent="0.3">
      <c r="A132" s="245"/>
      <c r="B132" s="246"/>
      <c r="C132" s="246"/>
      <c r="D132" s="246"/>
      <c r="E132" s="246"/>
      <c r="F132" s="247"/>
      <c r="G132" s="247"/>
      <c r="H132" s="252"/>
      <c r="I132" s="248" t="s">
        <v>9266</v>
      </c>
      <c r="J132" s="249"/>
      <c r="K132" s="250"/>
      <c r="L132" s="250"/>
      <c r="M132" s="251">
        <v>0.13</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47"/>
      <c r="H133" s="252"/>
      <c r="I133" s="248" t="s">
        <v>9265</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47"/>
      <c r="H134" s="252"/>
      <c r="I134" s="248" t="s">
        <v>9264</v>
      </c>
      <c r="J134" s="249"/>
      <c r="K134" s="250"/>
      <c r="L134" s="250"/>
      <c r="M134" s="251">
        <v>0.42</v>
      </c>
      <c r="N134" s="252"/>
      <c r="O134" s="253"/>
      <c r="P134" s="249"/>
      <c r="Q134" s="249"/>
      <c r="R134" s="251"/>
      <c r="S134" s="251"/>
      <c r="T134" s="251"/>
      <c r="U134" s="251"/>
      <c r="V134" s="253"/>
      <c r="W134" s="253"/>
      <c r="X134" s="253"/>
      <c r="Y134" s="252"/>
      <c r="Z134" s="6"/>
      <c r="AA134" s="9"/>
    </row>
    <row r="135" spans="1:28" ht="13.5" outlineLevel="7" x14ac:dyDescent="0.3">
      <c r="A135" s="245"/>
      <c r="B135" s="246"/>
      <c r="C135" s="246"/>
      <c r="D135" s="246"/>
      <c r="E135" s="246"/>
      <c r="F135" s="247"/>
      <c r="G135" s="247"/>
      <c r="H135" s="252"/>
      <c r="I135" s="248" t="s">
        <v>9264</v>
      </c>
      <c r="J135" s="249"/>
      <c r="K135" s="250"/>
      <c r="L135" s="250"/>
      <c r="M135" s="251">
        <v>0.42</v>
      </c>
      <c r="N135" s="252"/>
      <c r="O135" s="253"/>
      <c r="P135" s="249"/>
      <c r="Q135" s="249"/>
      <c r="R135" s="251"/>
      <c r="S135" s="251"/>
      <c r="T135" s="251"/>
      <c r="U135" s="251"/>
      <c r="V135" s="253"/>
      <c r="W135" s="253"/>
      <c r="X135" s="253"/>
      <c r="Y135" s="252"/>
      <c r="Z135" s="6"/>
      <c r="AA135" s="9"/>
    </row>
    <row r="136" spans="1:28" ht="13.5" outlineLevel="7" x14ac:dyDescent="0.3">
      <c r="A136" s="245"/>
      <c r="B136" s="246"/>
      <c r="C136" s="246"/>
      <c r="D136" s="246"/>
      <c r="E136" s="246"/>
      <c r="F136" s="247"/>
      <c r="G136" s="247"/>
      <c r="H136" s="252"/>
      <c r="I136" s="248" t="s">
        <v>9264</v>
      </c>
      <c r="J136" s="249"/>
      <c r="K136" s="250"/>
      <c r="L136" s="250"/>
      <c r="M136" s="251">
        <v>0.42</v>
      </c>
      <c r="N136" s="252"/>
      <c r="O136" s="253"/>
      <c r="P136" s="249"/>
      <c r="Q136" s="249"/>
      <c r="R136" s="251"/>
      <c r="S136" s="251"/>
      <c r="T136" s="251"/>
      <c r="U136" s="251"/>
      <c r="V136" s="253"/>
      <c r="W136" s="253"/>
      <c r="X136" s="253"/>
      <c r="Y136" s="252"/>
      <c r="Z136" s="6"/>
      <c r="AA136" s="9"/>
    </row>
    <row r="137" spans="1:28" ht="13.5" outlineLevel="7" x14ac:dyDescent="0.3">
      <c r="A137" s="245"/>
      <c r="B137" s="246"/>
      <c r="C137" s="246"/>
      <c r="D137" s="246"/>
      <c r="E137" s="246"/>
      <c r="F137" s="247"/>
      <c r="G137" s="247"/>
      <c r="H137" s="252"/>
      <c r="I137" s="248" t="s">
        <v>9263</v>
      </c>
      <c r="J137" s="249"/>
      <c r="K137" s="250"/>
      <c r="L137" s="250"/>
      <c r="M137" s="251">
        <v>0.24</v>
      </c>
      <c r="N137" s="252"/>
      <c r="O137" s="253"/>
      <c r="P137" s="249"/>
      <c r="Q137" s="249"/>
      <c r="R137" s="251"/>
      <c r="S137" s="251"/>
      <c r="T137" s="251"/>
      <c r="U137" s="251"/>
      <c r="V137" s="253"/>
      <c r="W137" s="253"/>
      <c r="X137" s="253"/>
      <c r="Y137" s="252"/>
      <c r="Z137" s="6"/>
      <c r="AA137" s="9"/>
    </row>
    <row r="138" spans="1:28" ht="13.5" outlineLevel="7" x14ac:dyDescent="0.3">
      <c r="A138" s="245"/>
      <c r="B138" s="246"/>
      <c r="C138" s="246"/>
      <c r="D138" s="246"/>
      <c r="E138" s="246"/>
      <c r="F138" s="247"/>
      <c r="G138" s="247"/>
      <c r="H138" s="252"/>
      <c r="I138" s="248" t="s">
        <v>9262</v>
      </c>
      <c r="J138" s="249"/>
      <c r="K138" s="250"/>
      <c r="L138" s="250"/>
      <c r="M138" s="251">
        <v>0.37</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9261</v>
      </c>
      <c r="J139" s="249"/>
      <c r="K139" s="250"/>
      <c r="L139" s="250"/>
      <c r="M139" s="251">
        <v>0.01</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9260</v>
      </c>
      <c r="J140" s="249"/>
      <c r="K140" s="250"/>
      <c r="L140" s="250"/>
      <c r="M140" s="251">
        <v>0.15</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9259</v>
      </c>
      <c r="J141" s="249"/>
      <c r="K141" s="250"/>
      <c r="L141" s="250"/>
      <c r="M141" s="251">
        <v>0.21</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9258</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15">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4.25" outlineLevel="6" x14ac:dyDescent="0.15">
      <c r="B144" s="197"/>
      <c r="C144" s="198"/>
      <c r="D144" s="114">
        <v>1929</v>
      </c>
      <c r="E144" s="114"/>
      <c r="F144" s="115"/>
      <c r="G144" s="115"/>
      <c r="H144" s="115" t="s">
        <v>9257</v>
      </c>
      <c r="I144" s="116" t="s">
        <v>9256</v>
      </c>
      <c r="J144" s="117" t="s">
        <v>495</v>
      </c>
      <c r="K144" s="118">
        <v>12.03</v>
      </c>
      <c r="L144" s="118">
        <v>0</v>
      </c>
      <c r="M144" s="118">
        <v>12.03</v>
      </c>
      <c r="N144" s="271"/>
      <c r="O144" s="119">
        <f>M144*N144</f>
        <v>0</v>
      </c>
      <c r="P144" s="117" t="s">
        <v>479</v>
      </c>
      <c r="Q144" s="117" t="s">
        <v>9414</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15">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3.5" outlineLevel="7" x14ac:dyDescent="0.3">
      <c r="A146" s="245"/>
      <c r="B146" s="246"/>
      <c r="C146" s="246"/>
      <c r="D146" s="246"/>
      <c r="E146" s="246"/>
      <c r="F146" s="247"/>
      <c r="G146" s="247"/>
      <c r="H146" s="252" t="s">
        <v>18</v>
      </c>
      <c r="I146" s="248" t="s">
        <v>9248</v>
      </c>
      <c r="J146" s="249"/>
      <c r="K146" s="250"/>
      <c r="L146" s="250"/>
      <c r="M146" s="251">
        <v>6.49</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9247</v>
      </c>
      <c r="J147" s="249"/>
      <c r="K147" s="250"/>
      <c r="L147" s="250"/>
      <c r="M147" s="251">
        <v>2.77</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9246</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15">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4.25" outlineLevel="6" x14ac:dyDescent="0.15">
      <c r="B150" s="197"/>
      <c r="C150" s="198"/>
      <c r="D150" s="114">
        <v>1930</v>
      </c>
      <c r="E150" s="114"/>
      <c r="F150" s="115"/>
      <c r="G150" s="115"/>
      <c r="H150" s="115" t="s">
        <v>9255</v>
      </c>
      <c r="I150" s="116" t="s">
        <v>9254</v>
      </c>
      <c r="J150" s="117" t="s">
        <v>495</v>
      </c>
      <c r="K150" s="118">
        <v>48.41</v>
      </c>
      <c r="L150" s="118">
        <v>0</v>
      </c>
      <c r="M150" s="118">
        <v>48.41</v>
      </c>
      <c r="N150" s="271"/>
      <c r="O150" s="119">
        <f>M150*N150</f>
        <v>0</v>
      </c>
      <c r="P150" s="117" t="s">
        <v>479</v>
      </c>
      <c r="Q150" s="117" t="s">
        <v>9414</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15">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3.5" outlineLevel="7" x14ac:dyDescent="0.3">
      <c r="A152" s="245"/>
      <c r="B152" s="246"/>
      <c r="C152" s="246"/>
      <c r="D152" s="246"/>
      <c r="E152" s="246"/>
      <c r="F152" s="247"/>
      <c r="G152" s="247"/>
      <c r="H152" s="252" t="s">
        <v>18</v>
      </c>
      <c r="I152" s="248" t="s">
        <v>9253</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15">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9" t="s">
        <v>8065</v>
      </c>
      <c r="B155" s="239">
        <v>6</v>
      </c>
      <c r="C155" s="240"/>
      <c r="D155" s="240"/>
      <c r="E155" s="240"/>
      <c r="F155" s="193"/>
      <c r="G155" s="193"/>
      <c r="H155" s="193"/>
      <c r="I155" s="241" t="s">
        <v>1644</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4.25" outlineLevel="6" x14ac:dyDescent="0.15">
      <c r="B156" s="197"/>
      <c r="C156" s="198"/>
      <c r="D156" s="114">
        <v>1931</v>
      </c>
      <c r="E156" s="114"/>
      <c r="F156" s="115"/>
      <c r="G156" s="115"/>
      <c r="H156" s="115" t="s">
        <v>7792</v>
      </c>
      <c r="I156" s="116" t="s">
        <v>7791</v>
      </c>
      <c r="J156" s="117" t="s">
        <v>495</v>
      </c>
      <c r="K156" s="118">
        <v>183.03</v>
      </c>
      <c r="L156" s="118">
        <v>0</v>
      </c>
      <c r="M156" s="118">
        <v>183.03</v>
      </c>
      <c r="N156" s="271"/>
      <c r="O156" s="119">
        <f>M156*N156</f>
        <v>0</v>
      </c>
      <c r="P156" s="117" t="s">
        <v>479</v>
      </c>
      <c r="Q156" s="117" t="s">
        <v>1232</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15">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3.5" outlineLevel="7" x14ac:dyDescent="0.3">
      <c r="A158" s="245"/>
      <c r="B158" s="246"/>
      <c r="C158" s="246"/>
      <c r="D158" s="246"/>
      <c r="E158" s="246"/>
      <c r="F158" s="247"/>
      <c r="G158" s="247"/>
      <c r="H158" s="252" t="s">
        <v>18</v>
      </c>
      <c r="I158" s="248" t="s">
        <v>9252</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47"/>
      <c r="H159" s="252"/>
      <c r="I159" s="248" t="s">
        <v>9251</v>
      </c>
      <c r="J159" s="249"/>
      <c r="K159" s="250"/>
      <c r="L159" s="250"/>
      <c r="M159" s="251">
        <v>5.23</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47"/>
      <c r="H160" s="252"/>
      <c r="I160" s="248" t="s">
        <v>9250</v>
      </c>
      <c r="J160" s="249"/>
      <c r="K160" s="250"/>
      <c r="L160" s="250"/>
      <c r="M160" s="251">
        <v>12.66</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47"/>
      <c r="H161" s="252"/>
      <c r="I161" s="248" t="s">
        <v>9249</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15">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4.25" outlineLevel="6" x14ac:dyDescent="0.15">
      <c r="B163" s="197"/>
      <c r="C163" s="198"/>
      <c r="D163" s="114">
        <v>1932</v>
      </c>
      <c r="E163" s="114"/>
      <c r="F163" s="115"/>
      <c r="G163" s="115"/>
      <c r="H163" s="115" t="s">
        <v>7779</v>
      </c>
      <c r="I163" s="116" t="s">
        <v>7778</v>
      </c>
      <c r="J163" s="117" t="s">
        <v>495</v>
      </c>
      <c r="K163" s="118">
        <v>642.76</v>
      </c>
      <c r="L163" s="118">
        <v>0</v>
      </c>
      <c r="M163" s="118">
        <v>642.76</v>
      </c>
      <c r="N163" s="271"/>
      <c r="O163" s="119">
        <f>M163*N163</f>
        <v>0</v>
      </c>
      <c r="P163" s="117" t="s">
        <v>479</v>
      </c>
      <c r="Q163" s="117" t="s">
        <v>9414</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15">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3.5" outlineLevel="7" x14ac:dyDescent="0.3">
      <c r="A165" s="245"/>
      <c r="B165" s="246"/>
      <c r="C165" s="246"/>
      <c r="D165" s="246"/>
      <c r="E165" s="246"/>
      <c r="F165" s="247"/>
      <c r="G165" s="247"/>
      <c r="H165" s="252" t="s">
        <v>18</v>
      </c>
      <c r="I165" s="248" t="s">
        <v>9188</v>
      </c>
      <c r="J165" s="249"/>
      <c r="K165" s="250"/>
      <c r="L165" s="250"/>
      <c r="M165" s="251">
        <v>7.5</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47"/>
      <c r="H166" s="252"/>
      <c r="I166" s="248" t="s">
        <v>9248</v>
      </c>
      <c r="J166" s="249"/>
      <c r="K166" s="250"/>
      <c r="L166" s="250"/>
      <c r="M166" s="251">
        <v>6.49</v>
      </c>
      <c r="N166" s="252"/>
      <c r="O166" s="253"/>
      <c r="P166" s="249"/>
      <c r="Q166" s="249"/>
      <c r="R166" s="251"/>
      <c r="S166" s="251"/>
      <c r="T166" s="251"/>
      <c r="U166" s="251"/>
      <c r="V166" s="253"/>
      <c r="W166" s="253"/>
      <c r="X166" s="253"/>
      <c r="Y166" s="252"/>
      <c r="Z166" s="6"/>
      <c r="AA166" s="9"/>
    </row>
    <row r="167" spans="1:28" ht="13.5" outlineLevel="7" x14ac:dyDescent="0.3">
      <c r="A167" s="245"/>
      <c r="B167" s="246"/>
      <c r="C167" s="246"/>
      <c r="D167" s="246"/>
      <c r="E167" s="246"/>
      <c r="F167" s="247"/>
      <c r="G167" s="247"/>
      <c r="H167" s="252"/>
      <c r="I167" s="248" t="s">
        <v>9187</v>
      </c>
      <c r="J167" s="249"/>
      <c r="K167" s="250"/>
      <c r="L167" s="250"/>
      <c r="M167" s="251">
        <v>7.97</v>
      </c>
      <c r="N167" s="252"/>
      <c r="O167" s="253"/>
      <c r="P167" s="249"/>
      <c r="Q167" s="249"/>
      <c r="R167" s="251"/>
      <c r="S167" s="251"/>
      <c r="T167" s="251"/>
      <c r="U167" s="251"/>
      <c r="V167" s="253"/>
      <c r="W167" s="253"/>
      <c r="X167" s="253"/>
      <c r="Y167" s="252"/>
      <c r="Z167" s="6"/>
      <c r="AA167" s="9"/>
    </row>
    <row r="168" spans="1:28" ht="13.5" outlineLevel="7" x14ac:dyDescent="0.3">
      <c r="A168" s="245"/>
      <c r="B168" s="246"/>
      <c r="C168" s="246"/>
      <c r="D168" s="246"/>
      <c r="E168" s="246"/>
      <c r="F168" s="247"/>
      <c r="G168" s="247"/>
      <c r="H168" s="252"/>
      <c r="I168" s="248" t="s">
        <v>9186</v>
      </c>
      <c r="J168" s="249"/>
      <c r="K168" s="250"/>
      <c r="L168" s="250"/>
      <c r="M168" s="251">
        <v>17.68</v>
      </c>
      <c r="N168" s="252"/>
      <c r="O168" s="253"/>
      <c r="P168" s="249"/>
      <c r="Q168" s="249"/>
      <c r="R168" s="251"/>
      <c r="S168" s="251"/>
      <c r="T168" s="251"/>
      <c r="U168" s="251"/>
      <c r="V168" s="253"/>
      <c r="W168" s="253"/>
      <c r="X168" s="253"/>
      <c r="Y168" s="252"/>
      <c r="Z168" s="6"/>
      <c r="AA168" s="9"/>
    </row>
    <row r="169" spans="1:28" ht="13.5" outlineLevel="7" x14ac:dyDescent="0.3">
      <c r="A169" s="245"/>
      <c r="B169" s="246"/>
      <c r="C169" s="246"/>
      <c r="D169" s="246"/>
      <c r="E169" s="246"/>
      <c r="F169" s="247"/>
      <c r="G169" s="247"/>
      <c r="H169" s="252"/>
      <c r="I169" s="248" t="s">
        <v>9247</v>
      </c>
      <c r="J169" s="249"/>
      <c r="K169" s="250"/>
      <c r="L169" s="250"/>
      <c r="M169" s="251">
        <v>2.77</v>
      </c>
      <c r="N169" s="252"/>
      <c r="O169" s="253"/>
      <c r="P169" s="249"/>
      <c r="Q169" s="249"/>
      <c r="R169" s="251"/>
      <c r="S169" s="251"/>
      <c r="T169" s="251"/>
      <c r="U169" s="251"/>
      <c r="V169" s="253"/>
      <c r="W169" s="253"/>
      <c r="X169" s="253"/>
      <c r="Y169" s="252"/>
      <c r="Z169" s="6"/>
      <c r="AA169" s="9"/>
    </row>
    <row r="170" spans="1:28" ht="13.5" outlineLevel="7" x14ac:dyDescent="0.3">
      <c r="A170" s="245"/>
      <c r="B170" s="246"/>
      <c r="C170" s="246"/>
      <c r="D170" s="246"/>
      <c r="E170" s="246"/>
      <c r="F170" s="247"/>
      <c r="G170" s="247"/>
      <c r="H170" s="252"/>
      <c r="I170" s="248" t="s">
        <v>9185</v>
      </c>
      <c r="J170" s="249"/>
      <c r="K170" s="250"/>
      <c r="L170" s="250"/>
      <c r="M170" s="251">
        <v>24.5</v>
      </c>
      <c r="N170" s="252"/>
      <c r="O170" s="253"/>
      <c r="P170" s="249"/>
      <c r="Q170" s="249"/>
      <c r="R170" s="251"/>
      <c r="S170" s="251"/>
      <c r="T170" s="251"/>
      <c r="U170" s="251"/>
      <c r="V170" s="253"/>
      <c r="W170" s="253"/>
      <c r="X170" s="253"/>
      <c r="Y170" s="252"/>
      <c r="Z170" s="6"/>
      <c r="AA170" s="9"/>
    </row>
    <row r="171" spans="1:28" ht="13.5" outlineLevel="7" x14ac:dyDescent="0.3">
      <c r="A171" s="245"/>
      <c r="B171" s="246"/>
      <c r="C171" s="246"/>
      <c r="D171" s="246"/>
      <c r="E171" s="246"/>
      <c r="F171" s="247"/>
      <c r="G171" s="247"/>
      <c r="H171" s="252"/>
      <c r="I171" s="248" t="s">
        <v>9184</v>
      </c>
      <c r="J171" s="249"/>
      <c r="K171" s="250"/>
      <c r="L171" s="250"/>
      <c r="M171" s="251">
        <v>24</v>
      </c>
      <c r="N171" s="252"/>
      <c r="O171" s="253"/>
      <c r="P171" s="249"/>
      <c r="Q171" s="249"/>
      <c r="R171" s="251"/>
      <c r="S171" s="251"/>
      <c r="T171" s="251"/>
      <c r="U171" s="251"/>
      <c r="V171" s="253"/>
      <c r="W171" s="253"/>
      <c r="X171" s="253"/>
      <c r="Y171" s="252"/>
      <c r="Z171" s="6"/>
      <c r="AA171" s="9"/>
    </row>
    <row r="172" spans="1:28" ht="13.5" outlineLevel="7" x14ac:dyDescent="0.3">
      <c r="A172" s="245"/>
      <c r="B172" s="246"/>
      <c r="C172" s="246"/>
      <c r="D172" s="246"/>
      <c r="E172" s="246"/>
      <c r="F172" s="247"/>
      <c r="G172" s="247"/>
      <c r="H172" s="252"/>
      <c r="I172" s="248" t="s">
        <v>9183</v>
      </c>
      <c r="J172" s="249"/>
      <c r="K172" s="250"/>
      <c r="L172" s="250"/>
      <c r="M172" s="251">
        <v>23.68</v>
      </c>
      <c r="N172" s="252"/>
      <c r="O172" s="253"/>
      <c r="P172" s="249"/>
      <c r="Q172" s="249"/>
      <c r="R172" s="251"/>
      <c r="S172" s="251"/>
      <c r="T172" s="251"/>
      <c r="U172" s="251"/>
      <c r="V172" s="253"/>
      <c r="W172" s="253"/>
      <c r="X172" s="253"/>
      <c r="Y172" s="252"/>
      <c r="Z172" s="6"/>
      <c r="AA172" s="9"/>
    </row>
    <row r="173" spans="1:28" ht="13.5" outlineLevel="7" x14ac:dyDescent="0.3">
      <c r="A173" s="245"/>
      <c r="B173" s="246"/>
      <c r="C173" s="246"/>
      <c r="D173" s="246"/>
      <c r="E173" s="246"/>
      <c r="F173" s="247"/>
      <c r="G173" s="247"/>
      <c r="H173" s="252"/>
      <c r="I173" s="248" t="s">
        <v>9182</v>
      </c>
      <c r="J173" s="249"/>
      <c r="K173" s="250"/>
      <c r="L173" s="250"/>
      <c r="M173" s="251">
        <v>24.5</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9181</v>
      </c>
      <c r="J174" s="249"/>
      <c r="K174" s="250"/>
      <c r="L174" s="250"/>
      <c r="M174" s="251">
        <v>4.57</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47"/>
      <c r="H175" s="252"/>
      <c r="I175" s="248" t="s">
        <v>9206</v>
      </c>
      <c r="J175" s="249"/>
      <c r="K175" s="250"/>
      <c r="L175" s="250"/>
      <c r="M175" s="251">
        <v>18.52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47"/>
      <c r="H176" s="252"/>
      <c r="I176" s="248" t="s">
        <v>9180</v>
      </c>
      <c r="J176" s="249"/>
      <c r="K176" s="250"/>
      <c r="L176" s="250"/>
      <c r="M176" s="251">
        <v>24.51</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9179</v>
      </c>
      <c r="J177" s="249"/>
      <c r="K177" s="250"/>
      <c r="L177" s="250"/>
      <c r="M177" s="251">
        <v>3.88</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9178</v>
      </c>
      <c r="J178" s="249"/>
      <c r="K178" s="250"/>
      <c r="L178" s="250"/>
      <c r="M178" s="251">
        <v>3.7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9177</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9176</v>
      </c>
      <c r="J180" s="249"/>
      <c r="K180" s="250"/>
      <c r="L180" s="250"/>
      <c r="M180" s="251">
        <v>3.69</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9205</v>
      </c>
      <c r="J181" s="249"/>
      <c r="K181" s="250"/>
      <c r="L181" s="250"/>
      <c r="M181" s="251">
        <v>1</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9204</v>
      </c>
      <c r="J182" s="249"/>
      <c r="K182" s="250"/>
      <c r="L182" s="250"/>
      <c r="M182" s="251">
        <v>2.1</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9175</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9174</v>
      </c>
      <c r="J184" s="249"/>
      <c r="K184" s="250"/>
      <c r="L184" s="250"/>
      <c r="M184" s="251">
        <v>3.47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9173</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9172</v>
      </c>
      <c r="J186" s="249"/>
      <c r="K186" s="250"/>
      <c r="L186" s="250"/>
      <c r="M186" s="251">
        <v>3.96</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9171</v>
      </c>
      <c r="J187" s="249"/>
      <c r="K187" s="250"/>
      <c r="L187" s="250"/>
      <c r="M187" s="251">
        <v>17.68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9246</v>
      </c>
      <c r="J188" s="249"/>
      <c r="K188" s="250"/>
      <c r="L188" s="250"/>
      <c r="M188" s="251">
        <v>2.77</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9170</v>
      </c>
      <c r="J189" s="249"/>
      <c r="K189" s="250"/>
      <c r="L189" s="250"/>
      <c r="M189" s="251">
        <v>4.74</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9169</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9168</v>
      </c>
      <c r="J191" s="249"/>
      <c r="K191" s="250"/>
      <c r="L191" s="250"/>
      <c r="M191" s="251">
        <v>1.44</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9167</v>
      </c>
      <c r="J192" s="249"/>
      <c r="K192" s="250"/>
      <c r="L192" s="250"/>
      <c r="M192" s="251">
        <v>3.66</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9203</v>
      </c>
      <c r="J193" s="249"/>
      <c r="K193" s="250"/>
      <c r="L193" s="250"/>
      <c r="M193" s="251">
        <v>0.93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9202</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9166</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9201</v>
      </c>
      <c r="J196" s="249"/>
      <c r="K196" s="250"/>
      <c r="L196" s="250"/>
      <c r="M196" s="251">
        <v>20.2</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9200</v>
      </c>
      <c r="J197" s="249"/>
      <c r="K197" s="250"/>
      <c r="L197" s="250"/>
      <c r="M197" s="251">
        <v>3</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9165</v>
      </c>
      <c r="J198" s="249"/>
      <c r="K198" s="250"/>
      <c r="L198" s="250"/>
      <c r="M198" s="251">
        <v>3.69</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9199</v>
      </c>
      <c r="J199" s="249"/>
      <c r="K199" s="250"/>
      <c r="L199" s="250"/>
      <c r="M199" s="251">
        <v>0.93</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9198</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9164</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9163</v>
      </c>
      <c r="J202" s="249"/>
      <c r="K202" s="250"/>
      <c r="L202" s="250"/>
      <c r="M202" s="251">
        <v>3.39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9162</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9161</v>
      </c>
      <c r="J204" s="249"/>
      <c r="K204" s="250"/>
      <c r="L204" s="250"/>
      <c r="M204" s="251">
        <v>3.62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9160</v>
      </c>
      <c r="J205" s="249"/>
      <c r="K205" s="250"/>
      <c r="L205" s="250"/>
      <c r="M205" s="251">
        <v>24.5</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9159</v>
      </c>
      <c r="J206" s="249"/>
      <c r="K206" s="250"/>
      <c r="L206" s="250"/>
      <c r="M206" s="251">
        <v>3.42</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9197</v>
      </c>
      <c r="J207" s="249"/>
      <c r="K207" s="250"/>
      <c r="L207" s="250"/>
      <c r="M207" s="251">
        <v>1.02</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9196</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3.5" outlineLevel="7" x14ac:dyDescent="0.3">
      <c r="A209" s="245"/>
      <c r="B209" s="246"/>
      <c r="C209" s="246"/>
      <c r="D209" s="246"/>
      <c r="E209" s="246"/>
      <c r="F209" s="247"/>
      <c r="G209" s="247"/>
      <c r="H209" s="252"/>
      <c r="I209" s="248" t="s">
        <v>9158</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47"/>
      <c r="H210" s="252"/>
      <c r="I210" s="248" t="s">
        <v>9157</v>
      </c>
      <c r="J210" s="249"/>
      <c r="K210" s="250"/>
      <c r="L210" s="250"/>
      <c r="M210" s="251">
        <v>23.69</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47"/>
      <c r="H211" s="252"/>
      <c r="I211" s="248" t="s">
        <v>9156</v>
      </c>
      <c r="J211" s="249"/>
      <c r="K211" s="250"/>
      <c r="L211" s="250"/>
      <c r="M211" s="251">
        <v>24.5</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47"/>
      <c r="H212" s="252"/>
      <c r="I212" s="248" t="s">
        <v>9155</v>
      </c>
      <c r="J212" s="249"/>
      <c r="K212" s="250"/>
      <c r="L212" s="250"/>
      <c r="M212" s="251">
        <v>24.5</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47"/>
      <c r="H213" s="252"/>
      <c r="I213" s="248" t="s">
        <v>9154</v>
      </c>
      <c r="J213" s="249"/>
      <c r="K213" s="250"/>
      <c r="L213" s="250"/>
      <c r="M213" s="251">
        <v>24.5</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47"/>
      <c r="H214" s="252"/>
      <c r="I214" s="248" t="s">
        <v>9153</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3.5" outlineLevel="7" x14ac:dyDescent="0.3">
      <c r="A215" s="245"/>
      <c r="B215" s="246"/>
      <c r="C215" s="246"/>
      <c r="D215" s="246"/>
      <c r="E215" s="246"/>
      <c r="F215" s="247"/>
      <c r="G215" s="247"/>
      <c r="H215" s="252"/>
      <c r="I215" s="248" t="s">
        <v>9152</v>
      </c>
      <c r="J215" s="249"/>
      <c r="K215" s="250"/>
      <c r="L215" s="250"/>
      <c r="M215" s="251">
        <v>15.61</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9151</v>
      </c>
      <c r="J216" s="249"/>
      <c r="K216" s="250"/>
      <c r="L216" s="250"/>
      <c r="M216" s="251">
        <v>15.61</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9195</v>
      </c>
      <c r="J217" s="249"/>
      <c r="K217" s="250"/>
      <c r="L217" s="250"/>
      <c r="M217" s="251">
        <v>1</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9194</v>
      </c>
      <c r="J218" s="249"/>
      <c r="K218" s="250"/>
      <c r="L218" s="250"/>
      <c r="M218" s="251">
        <v>2.88</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9150</v>
      </c>
      <c r="J219" s="249"/>
      <c r="K219" s="250"/>
      <c r="L219" s="250"/>
      <c r="M219" s="251">
        <v>7.89</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9149</v>
      </c>
      <c r="J220" s="249"/>
      <c r="K220" s="250"/>
      <c r="L220" s="250"/>
      <c r="M220" s="251">
        <v>3.4</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9193</v>
      </c>
      <c r="J221" s="249"/>
      <c r="K221" s="250"/>
      <c r="L221" s="250"/>
      <c r="M221" s="251">
        <v>3.35</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9192</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1933</v>
      </c>
      <c r="E224" s="114"/>
      <c r="F224" s="115"/>
      <c r="G224" s="115"/>
      <c r="H224" s="115" t="s">
        <v>7777</v>
      </c>
      <c r="I224" s="116" t="s">
        <v>7776</v>
      </c>
      <c r="J224" s="117" t="s">
        <v>495</v>
      </c>
      <c r="K224" s="118">
        <v>1313.3700000000008</v>
      </c>
      <c r="L224" s="118">
        <v>0</v>
      </c>
      <c r="M224" s="118">
        <v>1313.3700000000008</v>
      </c>
      <c r="N224" s="271"/>
      <c r="O224" s="119">
        <f>M224*N224</f>
        <v>0</v>
      </c>
      <c r="P224" s="117" t="s">
        <v>479</v>
      </c>
      <c r="Q224" s="117" t="s">
        <v>9414</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47"/>
      <c r="H226" s="252" t="s">
        <v>18</v>
      </c>
      <c r="I226" s="248" t="s">
        <v>9117</v>
      </c>
      <c r="J226" s="249"/>
      <c r="K226" s="250"/>
      <c r="L226" s="250"/>
      <c r="M226" s="251">
        <v>36.81</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47"/>
      <c r="H227" s="252"/>
      <c r="I227" s="248" t="s">
        <v>9116</v>
      </c>
      <c r="J227" s="249"/>
      <c r="K227" s="250"/>
      <c r="L227" s="250"/>
      <c r="M227" s="251">
        <v>53.84</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47"/>
      <c r="H228" s="252"/>
      <c r="I228" s="248" t="s">
        <v>9115</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9114</v>
      </c>
      <c r="J229" s="249"/>
      <c r="K229" s="250"/>
      <c r="L229" s="250"/>
      <c r="M229" s="251">
        <v>35.96</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9113</v>
      </c>
      <c r="J230" s="249"/>
      <c r="K230" s="250"/>
      <c r="L230" s="250"/>
      <c r="M230" s="251">
        <v>46.88</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9112</v>
      </c>
      <c r="J231" s="249"/>
      <c r="K231" s="250"/>
      <c r="L231" s="250"/>
      <c r="M231" s="251">
        <v>46.88</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9111</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9110</v>
      </c>
      <c r="J233" s="249"/>
      <c r="K233" s="250"/>
      <c r="L233" s="250"/>
      <c r="M233" s="251">
        <v>3.42</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9109</v>
      </c>
      <c r="J234" s="249"/>
      <c r="K234" s="250"/>
      <c r="L234" s="250"/>
      <c r="M234" s="251">
        <v>7.68</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9108</v>
      </c>
      <c r="J235" s="249"/>
      <c r="K235" s="250"/>
      <c r="L235" s="250"/>
      <c r="M235" s="251">
        <v>6.08</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47"/>
      <c r="H236" s="252"/>
      <c r="I236" s="248" t="s">
        <v>9107</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47"/>
      <c r="H237" s="252"/>
      <c r="I237" s="248" t="s">
        <v>9106</v>
      </c>
      <c r="J237" s="249"/>
      <c r="K237" s="250"/>
      <c r="L237" s="250"/>
      <c r="M237" s="251">
        <v>20.72</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47"/>
      <c r="H238" s="252"/>
      <c r="I238" s="248" t="s">
        <v>9105</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47"/>
      <c r="H239" s="252"/>
      <c r="I239" s="248" t="s">
        <v>9104</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47"/>
      <c r="H240" s="252"/>
      <c r="I240" s="248" t="s">
        <v>9103</v>
      </c>
      <c r="J240" s="249"/>
      <c r="K240" s="250"/>
      <c r="L240" s="250"/>
      <c r="M240" s="251">
        <v>14.72</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9102</v>
      </c>
      <c r="J241" s="249"/>
      <c r="K241" s="250"/>
      <c r="L241" s="250"/>
      <c r="M241" s="251">
        <v>7.52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9101</v>
      </c>
      <c r="J242" s="249"/>
      <c r="K242" s="250"/>
      <c r="L242" s="250"/>
      <c r="M242" s="251">
        <v>34.96</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9100</v>
      </c>
      <c r="J243" s="249"/>
      <c r="K243" s="250"/>
      <c r="L243" s="250"/>
      <c r="M243" s="251">
        <v>13.54</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9099</v>
      </c>
      <c r="J244" s="249"/>
      <c r="K244" s="250"/>
      <c r="L244" s="250"/>
      <c r="M244" s="251">
        <v>29.67</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9098</v>
      </c>
      <c r="J245" s="249"/>
      <c r="K245" s="250"/>
      <c r="L245" s="250"/>
      <c r="M245" s="251">
        <v>7.63</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9097</v>
      </c>
      <c r="J246" s="249"/>
      <c r="K246" s="250"/>
      <c r="L246" s="250"/>
      <c r="M246" s="251">
        <v>0.9</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9096</v>
      </c>
      <c r="J247" s="249"/>
      <c r="K247" s="250"/>
      <c r="L247" s="250"/>
      <c r="M247" s="251">
        <v>20.72</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9095</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9094</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9093</v>
      </c>
      <c r="J250" s="249"/>
      <c r="K250" s="250"/>
      <c r="L250" s="250"/>
      <c r="M250" s="251">
        <v>20.72</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9092</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9091</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9090</v>
      </c>
      <c r="J253" s="249"/>
      <c r="K253" s="250"/>
      <c r="L253" s="250"/>
      <c r="M253" s="251">
        <v>20.72</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9089</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9088</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9087</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9086</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9085</v>
      </c>
      <c r="J258" s="249"/>
      <c r="K258" s="250"/>
      <c r="L258" s="250"/>
      <c r="M258" s="251">
        <v>0.72</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9084</v>
      </c>
      <c r="J259" s="249"/>
      <c r="K259" s="250"/>
      <c r="L259" s="250"/>
      <c r="M259" s="251">
        <v>20.72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9083</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9082</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9081</v>
      </c>
      <c r="J262" s="249"/>
      <c r="K262" s="250"/>
      <c r="L262" s="250"/>
      <c r="M262" s="251">
        <v>20.72</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9080</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9079</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9078</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9077</v>
      </c>
      <c r="J266" s="249"/>
      <c r="K266" s="250"/>
      <c r="L266" s="250"/>
      <c r="M266" s="251">
        <v>0.74</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9076</v>
      </c>
      <c r="J267" s="249"/>
      <c r="K267" s="250"/>
      <c r="L267" s="250"/>
      <c r="M267" s="251">
        <v>20.72</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9075</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9074</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9073</v>
      </c>
      <c r="J270" s="249"/>
      <c r="K270" s="250"/>
      <c r="L270" s="250"/>
      <c r="M270" s="251">
        <v>20.72</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9072</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9071</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9070</v>
      </c>
      <c r="J273" s="249"/>
      <c r="K273" s="250"/>
      <c r="L273" s="250"/>
      <c r="M273" s="251">
        <v>19.18</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9069</v>
      </c>
      <c r="J274" s="249"/>
      <c r="K274" s="250"/>
      <c r="L274" s="250"/>
      <c r="M274" s="251">
        <v>37.81</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9068</v>
      </c>
      <c r="J275" s="249"/>
      <c r="K275" s="250"/>
      <c r="L275" s="250"/>
      <c r="M275" s="251">
        <v>20.37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9067</v>
      </c>
      <c r="J276" s="249"/>
      <c r="K276" s="250"/>
      <c r="L276" s="250"/>
      <c r="M276" s="251">
        <v>15.41</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9066</v>
      </c>
      <c r="J277" s="249"/>
      <c r="K277" s="250"/>
      <c r="L277" s="250"/>
      <c r="M277" s="251">
        <v>26.31</v>
      </c>
      <c r="N277" s="252"/>
      <c r="O277" s="253"/>
      <c r="P277" s="249"/>
      <c r="Q277" s="249"/>
      <c r="R277" s="251"/>
      <c r="S277" s="251"/>
      <c r="T277" s="251"/>
      <c r="U277" s="251"/>
      <c r="V277" s="253"/>
      <c r="W277" s="253"/>
      <c r="X277" s="253"/>
      <c r="Y277" s="252"/>
      <c r="Z277" s="6"/>
      <c r="AA277" s="9"/>
    </row>
    <row r="278" spans="1:28" ht="13.5" outlineLevel="7" x14ac:dyDescent="0.3">
      <c r="A278" s="245"/>
      <c r="B278" s="246"/>
      <c r="C278" s="246"/>
      <c r="D278" s="246"/>
      <c r="E278" s="246"/>
      <c r="F278" s="247"/>
      <c r="G278" s="247"/>
      <c r="H278" s="252"/>
      <c r="I278" s="248" t="s">
        <v>9065</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15">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4.25" outlineLevel="6" x14ac:dyDescent="0.15">
      <c r="B280" s="197"/>
      <c r="C280" s="198"/>
      <c r="D280" s="114">
        <v>1934</v>
      </c>
      <c r="E280" s="114"/>
      <c r="F280" s="115"/>
      <c r="G280" s="115"/>
      <c r="H280" s="115" t="s">
        <v>7775</v>
      </c>
      <c r="I280" s="116" t="s">
        <v>7774</v>
      </c>
      <c r="J280" s="117" t="s">
        <v>478</v>
      </c>
      <c r="K280" s="118">
        <v>1.4379999999999999</v>
      </c>
      <c r="L280" s="118">
        <v>0</v>
      </c>
      <c r="M280" s="118">
        <v>1.4379999999999999</v>
      </c>
      <c r="N280" s="271"/>
      <c r="O280" s="119">
        <f>M280*N280</f>
        <v>0</v>
      </c>
      <c r="P280" s="117" t="s">
        <v>479</v>
      </c>
      <c r="Q280" s="117" t="s">
        <v>1232</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15">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3.5" outlineLevel="7" x14ac:dyDescent="0.3">
      <c r="A282" s="245"/>
      <c r="B282" s="246"/>
      <c r="C282" s="246"/>
      <c r="D282" s="246"/>
      <c r="E282" s="246"/>
      <c r="F282" s="247"/>
      <c r="G282" s="247"/>
      <c r="H282" s="252" t="s">
        <v>18</v>
      </c>
      <c r="I282" s="248" t="s">
        <v>9245</v>
      </c>
      <c r="J282" s="249"/>
      <c r="K282" s="250"/>
      <c r="L282" s="250"/>
      <c r="M282" s="251">
        <v>1.4E-2</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9244</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9243</v>
      </c>
      <c r="J284" s="249"/>
      <c r="K284" s="250"/>
      <c r="L284" s="250"/>
      <c r="M284" s="251">
        <v>0.187</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9242</v>
      </c>
      <c r="J285" s="249"/>
      <c r="K285" s="250"/>
      <c r="L285" s="250"/>
      <c r="M285" s="251">
        <v>1.6E-2</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9235</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9241</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9240</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9239</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9227</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9238</v>
      </c>
      <c r="J291" s="249"/>
      <c r="K291" s="250"/>
      <c r="L291" s="250"/>
      <c r="M291" s="251">
        <v>2E-3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9237</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9236</v>
      </c>
      <c r="J293" s="249"/>
      <c r="K293" s="250"/>
      <c r="L293" s="250"/>
      <c r="M293" s="251">
        <v>1.9E-2</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9235</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9227</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9234</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9233</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9232</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9231</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9230</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9229</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9228</v>
      </c>
      <c r="J302" s="249"/>
      <c r="K302" s="250"/>
      <c r="L302" s="250"/>
      <c r="M302" s="251">
        <v>0.01</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9227</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9226</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47"/>
      <c r="H305" s="252"/>
      <c r="I305" s="248" t="s">
        <v>9225</v>
      </c>
      <c r="J305" s="249"/>
      <c r="K305" s="250"/>
      <c r="L305" s="250"/>
      <c r="M305" s="251">
        <v>0.1</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47"/>
      <c r="H306" s="252"/>
      <c r="I306" s="248" t="s">
        <v>9224</v>
      </c>
      <c r="J306" s="249"/>
      <c r="K306" s="250"/>
      <c r="L306" s="250"/>
      <c r="M306" s="251">
        <v>0.08</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47"/>
      <c r="H307" s="252"/>
      <c r="I307" s="248" t="s">
        <v>9223</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47"/>
      <c r="H308" s="252"/>
      <c r="I308" s="248" t="s">
        <v>9222</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3.5" outlineLevel="7" x14ac:dyDescent="0.3">
      <c r="A309" s="245"/>
      <c r="B309" s="246"/>
      <c r="C309" s="246"/>
      <c r="D309" s="246"/>
      <c r="E309" s="246"/>
      <c r="F309" s="247"/>
      <c r="G309" s="247"/>
      <c r="H309" s="252"/>
      <c r="I309" s="248" t="s">
        <v>9221</v>
      </c>
      <c r="J309" s="249"/>
      <c r="K309" s="250"/>
      <c r="L309" s="250"/>
      <c r="M309" s="251">
        <v>5.5E-2</v>
      </c>
      <c r="N309" s="252"/>
      <c r="O309" s="253"/>
      <c r="P309" s="249"/>
      <c r="Q309" s="249"/>
      <c r="R309" s="251"/>
      <c r="S309" s="251"/>
      <c r="T309" s="251"/>
      <c r="U309" s="251"/>
      <c r="V309" s="253"/>
      <c r="W309" s="253"/>
      <c r="X309" s="253"/>
      <c r="Y309" s="252"/>
      <c r="Z309" s="6"/>
      <c r="AA309" s="9"/>
    </row>
    <row r="310" spans="1:28" ht="13.5" outlineLevel="7" x14ac:dyDescent="0.3">
      <c r="A310" s="245"/>
      <c r="B310" s="246"/>
      <c r="C310" s="246"/>
      <c r="D310" s="246"/>
      <c r="E310" s="246"/>
      <c r="F310" s="247"/>
      <c r="G310" s="247"/>
      <c r="H310" s="252"/>
      <c r="I310" s="248" t="s">
        <v>9220</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9219</v>
      </c>
      <c r="J311" s="249"/>
      <c r="K311" s="250"/>
      <c r="L311" s="250"/>
      <c r="M311" s="251">
        <v>4.7E-2</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9218</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4" t="s">
        <v>8064</v>
      </c>
      <c r="B315" s="233">
        <v>5</v>
      </c>
      <c r="C315" s="234"/>
      <c r="D315" s="234"/>
      <c r="E315" s="234"/>
      <c r="F315" s="188"/>
      <c r="G315" s="188"/>
      <c r="H315" s="188"/>
      <c r="I315" s="235" t="s">
        <v>1780</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3.5" outlineLevel="5" x14ac:dyDescent="0.25">
      <c r="A316" s="189" t="s">
        <v>8063</v>
      </c>
      <c r="B316" s="239">
        <v>6</v>
      </c>
      <c r="C316" s="240"/>
      <c r="D316" s="240"/>
      <c r="E316" s="240"/>
      <c r="F316" s="193"/>
      <c r="G316" s="193"/>
      <c r="H316" s="193"/>
      <c r="I316" s="241" t="s">
        <v>1778</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4.25" outlineLevel="6" x14ac:dyDescent="0.15">
      <c r="B317" s="197"/>
      <c r="C317" s="198"/>
      <c r="D317" s="114">
        <v>1935</v>
      </c>
      <c r="E317" s="114"/>
      <c r="F317" s="115"/>
      <c r="G317" s="115"/>
      <c r="H317" s="115" t="s">
        <v>7737</v>
      </c>
      <c r="I317" s="116" t="s">
        <v>7736</v>
      </c>
      <c r="J317" s="117" t="s">
        <v>1204</v>
      </c>
      <c r="K317" s="118">
        <v>8</v>
      </c>
      <c r="L317" s="118">
        <v>0</v>
      </c>
      <c r="M317" s="118">
        <v>8</v>
      </c>
      <c r="N317" s="271"/>
      <c r="O317" s="119">
        <f>M317*N317</f>
        <v>0</v>
      </c>
      <c r="P317" s="117" t="s">
        <v>479</v>
      </c>
      <c r="Q317" s="117" t="s">
        <v>9414</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15">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3.5" outlineLevel="7" x14ac:dyDescent="0.3">
      <c r="A319" s="245"/>
      <c r="B319" s="246"/>
      <c r="C319" s="246"/>
      <c r="D319" s="246"/>
      <c r="E319" s="246"/>
      <c r="F319" s="247"/>
      <c r="G319" s="247"/>
      <c r="H319" s="252" t="s">
        <v>18</v>
      </c>
      <c r="I319" s="248" t="s">
        <v>9217</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15">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9" t="s">
        <v>8062</v>
      </c>
      <c r="B322" s="239">
        <v>6</v>
      </c>
      <c r="C322" s="240"/>
      <c r="D322" s="240"/>
      <c r="E322" s="240"/>
      <c r="F322" s="193"/>
      <c r="G322" s="193"/>
      <c r="H322" s="193"/>
      <c r="I322" s="241" t="s">
        <v>1776</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4.25" outlineLevel="6" x14ac:dyDescent="0.15">
      <c r="B323" s="197"/>
      <c r="C323" s="198"/>
      <c r="D323" s="114">
        <v>1936</v>
      </c>
      <c r="E323" s="114"/>
      <c r="F323" s="115"/>
      <c r="G323" s="115"/>
      <c r="H323" s="115" t="s">
        <v>7733</v>
      </c>
      <c r="I323" s="116" t="s">
        <v>7732</v>
      </c>
      <c r="J323" s="117" t="s">
        <v>1204</v>
      </c>
      <c r="K323" s="118">
        <v>2</v>
      </c>
      <c r="L323" s="118">
        <v>0</v>
      </c>
      <c r="M323" s="118">
        <v>2</v>
      </c>
      <c r="N323" s="271"/>
      <c r="O323" s="119">
        <f>M323*N323</f>
        <v>0</v>
      </c>
      <c r="P323" s="117" t="s">
        <v>479</v>
      </c>
      <c r="Q323" s="117" t="s">
        <v>9414</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15">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3.5" outlineLevel="7" x14ac:dyDescent="0.3">
      <c r="A325" s="245"/>
      <c r="B325" s="246"/>
      <c r="C325" s="246"/>
      <c r="D325" s="246"/>
      <c r="E325" s="246"/>
      <c r="F325" s="247"/>
      <c r="G325" s="247"/>
      <c r="H325" s="252" t="s">
        <v>18</v>
      </c>
      <c r="I325" s="248" t="s">
        <v>9208</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15">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4.25" outlineLevel="6" x14ac:dyDescent="0.15">
      <c r="B327" s="197"/>
      <c r="C327" s="198"/>
      <c r="D327" s="114">
        <v>1937</v>
      </c>
      <c r="E327" s="114"/>
      <c r="F327" s="115"/>
      <c r="G327" s="115"/>
      <c r="H327" s="115" t="s">
        <v>7731</v>
      </c>
      <c r="I327" s="116" t="s">
        <v>7730</v>
      </c>
      <c r="J327" s="117" t="s">
        <v>1204</v>
      </c>
      <c r="K327" s="118">
        <v>11</v>
      </c>
      <c r="L327" s="118">
        <v>0</v>
      </c>
      <c r="M327" s="118">
        <v>11</v>
      </c>
      <c r="N327" s="271"/>
      <c r="O327" s="119">
        <f>M327*N327</f>
        <v>0</v>
      </c>
      <c r="P327" s="117" t="s">
        <v>479</v>
      </c>
      <c r="Q327" s="117" t="s">
        <v>9414</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15">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3.5" outlineLevel="7" x14ac:dyDescent="0.3">
      <c r="A329" s="245"/>
      <c r="B329" s="246"/>
      <c r="C329" s="246"/>
      <c r="D329" s="246"/>
      <c r="E329" s="246"/>
      <c r="F329" s="247"/>
      <c r="G329" s="247"/>
      <c r="H329" s="252" t="s">
        <v>18</v>
      </c>
      <c r="I329" s="248" t="s">
        <v>9216</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4.25" outlineLevel="6" x14ac:dyDescent="0.15">
      <c r="B331" s="197"/>
      <c r="C331" s="198"/>
      <c r="D331" s="114">
        <v>1938</v>
      </c>
      <c r="E331" s="114"/>
      <c r="F331" s="115"/>
      <c r="G331" s="115"/>
      <c r="H331" s="115" t="s">
        <v>9215</v>
      </c>
      <c r="I331" s="116" t="s">
        <v>9214</v>
      </c>
      <c r="J331" s="117" t="s">
        <v>1204</v>
      </c>
      <c r="K331" s="118">
        <v>5</v>
      </c>
      <c r="L331" s="118">
        <v>0</v>
      </c>
      <c r="M331" s="118">
        <v>5</v>
      </c>
      <c r="N331" s="271"/>
      <c r="O331" s="119">
        <f>M331*N331</f>
        <v>0</v>
      </c>
      <c r="P331" s="117" t="s">
        <v>479</v>
      </c>
      <c r="Q331" s="117" t="s">
        <v>9414</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15">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3.5" outlineLevel="7" x14ac:dyDescent="0.3">
      <c r="A333" s="245"/>
      <c r="B333" s="246"/>
      <c r="C333" s="246"/>
      <c r="D333" s="246"/>
      <c r="E333" s="246"/>
      <c r="F333" s="247"/>
      <c r="G333" s="247"/>
      <c r="H333" s="252" t="s">
        <v>18</v>
      </c>
      <c r="I333" s="248" t="s">
        <v>9213</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15">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9" t="s">
        <v>8061</v>
      </c>
      <c r="B336" s="239">
        <v>6</v>
      </c>
      <c r="C336" s="240"/>
      <c r="D336" s="240"/>
      <c r="E336" s="240"/>
      <c r="F336" s="193"/>
      <c r="G336" s="193"/>
      <c r="H336" s="193"/>
      <c r="I336" s="241" t="s">
        <v>1774</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4.25" outlineLevel="6" x14ac:dyDescent="0.15">
      <c r="B337" s="197"/>
      <c r="C337" s="198"/>
      <c r="D337" s="114">
        <v>1939</v>
      </c>
      <c r="E337" s="114"/>
      <c r="F337" s="115"/>
      <c r="G337" s="115"/>
      <c r="H337" s="115" t="s">
        <v>7727</v>
      </c>
      <c r="I337" s="116" t="s">
        <v>7726</v>
      </c>
      <c r="J337" s="117" t="s">
        <v>1204</v>
      </c>
      <c r="K337" s="118">
        <v>2</v>
      </c>
      <c r="L337" s="118">
        <v>0</v>
      </c>
      <c r="M337" s="118">
        <v>2</v>
      </c>
      <c r="N337" s="271"/>
      <c r="O337" s="119">
        <f>M337*N337</f>
        <v>0</v>
      </c>
      <c r="P337" s="117" t="s">
        <v>479</v>
      </c>
      <c r="Q337" s="117" t="s">
        <v>9414</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15">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3.5" outlineLevel="7" x14ac:dyDescent="0.3">
      <c r="A339" s="245"/>
      <c r="B339" s="246"/>
      <c r="C339" s="246"/>
      <c r="D339" s="246"/>
      <c r="E339" s="246"/>
      <c r="F339" s="247"/>
      <c r="G339" s="247"/>
      <c r="H339" s="252" t="s">
        <v>18</v>
      </c>
      <c r="I339" s="248" t="s">
        <v>9208</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15">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4.25" outlineLevel="6" x14ac:dyDescent="0.15">
      <c r="B341" s="197"/>
      <c r="C341" s="198"/>
      <c r="D341" s="114">
        <v>1940</v>
      </c>
      <c r="E341" s="114"/>
      <c r="F341" s="115"/>
      <c r="G341" s="115"/>
      <c r="H341" s="115" t="s">
        <v>9212</v>
      </c>
      <c r="I341" s="116" t="s">
        <v>9211</v>
      </c>
      <c r="J341" s="117" t="s">
        <v>1204</v>
      </c>
      <c r="K341" s="118">
        <v>1</v>
      </c>
      <c r="L341" s="118">
        <v>0</v>
      </c>
      <c r="M341" s="118">
        <v>1</v>
      </c>
      <c r="N341" s="271"/>
      <c r="O341" s="119">
        <f>M341*N341</f>
        <v>0</v>
      </c>
      <c r="P341" s="117" t="s">
        <v>479</v>
      </c>
      <c r="Q341" s="117" t="s">
        <v>9414</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15">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3.5" outlineLevel="7" x14ac:dyDescent="0.3">
      <c r="A343" s="245"/>
      <c r="B343" s="246"/>
      <c r="C343" s="246"/>
      <c r="D343" s="246"/>
      <c r="E343" s="246"/>
      <c r="F343" s="247"/>
      <c r="G343" s="247"/>
      <c r="H343" s="252" t="s">
        <v>18</v>
      </c>
      <c r="I343" s="248" t="s">
        <v>9207</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15">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4.25" outlineLevel="6" x14ac:dyDescent="0.15">
      <c r="B345" s="197"/>
      <c r="C345" s="198"/>
      <c r="D345" s="114">
        <v>1941</v>
      </c>
      <c r="E345" s="114"/>
      <c r="F345" s="115"/>
      <c r="G345" s="115"/>
      <c r="H345" s="115" t="s">
        <v>7725</v>
      </c>
      <c r="I345" s="116" t="s">
        <v>7724</v>
      </c>
      <c r="J345" s="117" t="s">
        <v>1204</v>
      </c>
      <c r="K345" s="118">
        <v>3</v>
      </c>
      <c r="L345" s="118">
        <v>0</v>
      </c>
      <c r="M345" s="118">
        <v>3</v>
      </c>
      <c r="N345" s="271"/>
      <c r="O345" s="119">
        <f>M345*N345</f>
        <v>0</v>
      </c>
      <c r="P345" s="117" t="s">
        <v>479</v>
      </c>
      <c r="Q345" s="117" t="s">
        <v>9414</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3.5" outlineLevel="7" x14ac:dyDescent="0.3">
      <c r="A347" s="245"/>
      <c r="B347" s="246"/>
      <c r="C347" s="246"/>
      <c r="D347" s="246"/>
      <c r="E347" s="246"/>
      <c r="F347" s="247"/>
      <c r="G347" s="247"/>
      <c r="H347" s="252" t="s">
        <v>18</v>
      </c>
      <c r="I347" s="248" t="s">
        <v>9210</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15">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9" t="s">
        <v>8060</v>
      </c>
      <c r="B350" s="239">
        <v>6</v>
      </c>
      <c r="C350" s="240"/>
      <c r="D350" s="240"/>
      <c r="E350" s="240"/>
      <c r="F350" s="193"/>
      <c r="G350" s="193"/>
      <c r="H350" s="193"/>
      <c r="I350" s="241" t="s">
        <v>1772</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4.25" outlineLevel="6" x14ac:dyDescent="0.15">
      <c r="B351" s="197"/>
      <c r="C351" s="198"/>
      <c r="D351" s="114">
        <v>1942</v>
      </c>
      <c r="E351" s="114"/>
      <c r="F351" s="115"/>
      <c r="G351" s="115"/>
      <c r="H351" s="115" t="s">
        <v>7721</v>
      </c>
      <c r="I351" s="116" t="s">
        <v>7720</v>
      </c>
      <c r="J351" s="117" t="s">
        <v>1204</v>
      </c>
      <c r="K351" s="118">
        <v>1</v>
      </c>
      <c r="L351" s="118">
        <v>0</v>
      </c>
      <c r="M351" s="118">
        <v>1</v>
      </c>
      <c r="N351" s="271"/>
      <c r="O351" s="119">
        <f>M351*N351</f>
        <v>0</v>
      </c>
      <c r="P351" s="117" t="s">
        <v>479</v>
      </c>
      <c r="Q351" s="117" t="s">
        <v>9414</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15">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3.5" outlineLevel="7" x14ac:dyDescent="0.3">
      <c r="A353" s="245"/>
      <c r="B353" s="246"/>
      <c r="C353" s="246"/>
      <c r="D353" s="246"/>
      <c r="E353" s="246"/>
      <c r="F353" s="247"/>
      <c r="G353" s="247"/>
      <c r="H353" s="252" t="s">
        <v>18</v>
      </c>
      <c r="I353" s="248" t="s">
        <v>9207</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15">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4" t="s">
        <v>8059</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3.5" outlineLevel="5" x14ac:dyDescent="0.25">
      <c r="A357" s="189" t="s">
        <v>8058</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4.25" outlineLevel="6" x14ac:dyDescent="0.15">
      <c r="B358" s="197"/>
      <c r="C358" s="198"/>
      <c r="D358" s="114">
        <v>1943</v>
      </c>
      <c r="E358" s="114"/>
      <c r="F358" s="115"/>
      <c r="G358" s="115"/>
      <c r="H358" s="115" t="s">
        <v>7715</v>
      </c>
      <c r="I358" s="116" t="s">
        <v>7714</v>
      </c>
      <c r="J358" s="117" t="s">
        <v>495</v>
      </c>
      <c r="K358" s="118">
        <v>104.3</v>
      </c>
      <c r="L358" s="118">
        <v>0</v>
      </c>
      <c r="M358" s="118">
        <v>104.3</v>
      </c>
      <c r="N358" s="271"/>
      <c r="O358" s="119">
        <f>M358*N358</f>
        <v>0</v>
      </c>
      <c r="P358" s="117" t="s">
        <v>479</v>
      </c>
      <c r="Q358" s="117" t="s">
        <v>9414</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3.5" outlineLevel="7" x14ac:dyDescent="0.3">
      <c r="A360" s="245"/>
      <c r="B360" s="246"/>
      <c r="C360" s="246"/>
      <c r="D360" s="246"/>
      <c r="E360" s="246"/>
      <c r="F360" s="247"/>
      <c r="G360" s="247"/>
      <c r="H360" s="252" t="s">
        <v>18</v>
      </c>
      <c r="I360" s="248" t="s">
        <v>9191</v>
      </c>
      <c r="J360" s="249"/>
      <c r="K360" s="250"/>
      <c r="L360" s="250"/>
      <c r="M360" s="251">
        <v>72.52</v>
      </c>
      <c r="N360" s="252"/>
      <c r="O360" s="253"/>
      <c r="P360" s="249"/>
      <c r="Q360" s="249"/>
      <c r="R360" s="251"/>
      <c r="S360" s="251"/>
      <c r="T360" s="251"/>
      <c r="U360" s="251"/>
      <c r="V360" s="253"/>
      <c r="W360" s="253"/>
      <c r="X360" s="253"/>
      <c r="Y360" s="252"/>
      <c r="Z360" s="6"/>
      <c r="AA360" s="9"/>
    </row>
    <row r="361" spans="1:28" ht="13.5" outlineLevel="7" x14ac:dyDescent="0.3">
      <c r="A361" s="245"/>
      <c r="B361" s="246"/>
      <c r="C361" s="246"/>
      <c r="D361" s="246"/>
      <c r="E361" s="246"/>
      <c r="F361" s="247"/>
      <c r="G361" s="247"/>
      <c r="H361" s="252"/>
      <c r="I361" s="248" t="s">
        <v>9190</v>
      </c>
      <c r="J361" s="249"/>
      <c r="K361" s="250"/>
      <c r="L361" s="250"/>
      <c r="M361" s="251">
        <v>16.09</v>
      </c>
      <c r="N361" s="252"/>
      <c r="O361" s="253"/>
      <c r="P361" s="249"/>
      <c r="Q361" s="249"/>
      <c r="R361" s="251"/>
      <c r="S361" s="251"/>
      <c r="T361" s="251"/>
      <c r="U361" s="251"/>
      <c r="V361" s="253"/>
      <c r="W361" s="253"/>
      <c r="X361" s="253"/>
      <c r="Y361" s="252"/>
      <c r="Z361" s="6"/>
      <c r="AA361" s="9"/>
    </row>
    <row r="362" spans="1:28" ht="13.5" outlineLevel="7" x14ac:dyDescent="0.3">
      <c r="A362" s="245"/>
      <c r="B362" s="246"/>
      <c r="C362" s="246"/>
      <c r="D362" s="246"/>
      <c r="E362" s="246"/>
      <c r="F362" s="247"/>
      <c r="G362" s="247"/>
      <c r="H362" s="252"/>
      <c r="I362" s="248" t="s">
        <v>9189</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15">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9" t="s">
        <v>8057</v>
      </c>
      <c r="B365" s="239">
        <v>6</v>
      </c>
      <c r="C365" s="240"/>
      <c r="D365" s="240"/>
      <c r="E365" s="240"/>
      <c r="F365" s="193"/>
      <c r="G365" s="193"/>
      <c r="H365" s="193"/>
      <c r="I365" s="241" t="s">
        <v>1766</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4.25" outlineLevel="6" x14ac:dyDescent="0.15">
      <c r="B366" s="197"/>
      <c r="C366" s="198"/>
      <c r="D366" s="114">
        <v>1944</v>
      </c>
      <c r="E366" s="114"/>
      <c r="F366" s="115"/>
      <c r="G366" s="115"/>
      <c r="H366" s="115" t="s">
        <v>7713</v>
      </c>
      <c r="I366" s="116" t="s">
        <v>7712</v>
      </c>
      <c r="J366" s="117" t="s">
        <v>495</v>
      </c>
      <c r="K366" s="118">
        <v>8.0954999999999995</v>
      </c>
      <c r="L366" s="118">
        <v>0</v>
      </c>
      <c r="M366" s="118">
        <v>8.0954999999999995</v>
      </c>
      <c r="N366" s="271"/>
      <c r="O366" s="119">
        <f>M366*N366</f>
        <v>0</v>
      </c>
      <c r="P366" s="117" t="s">
        <v>479</v>
      </c>
      <c r="Q366" s="117" t="s">
        <v>1232</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5" outlineLevel="7" x14ac:dyDescent="0.3">
      <c r="A368" s="245"/>
      <c r="B368" s="246"/>
      <c r="C368" s="246"/>
      <c r="D368" s="246"/>
      <c r="E368" s="246"/>
      <c r="F368" s="247"/>
      <c r="G368" s="247"/>
      <c r="H368" s="252" t="s">
        <v>18</v>
      </c>
      <c r="I368" s="248" t="s">
        <v>9209</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15">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4" t="s">
        <v>8056</v>
      </c>
      <c r="B371" s="233">
        <v>5</v>
      </c>
      <c r="C371" s="234"/>
      <c r="D371" s="234"/>
      <c r="E371" s="234"/>
      <c r="F371" s="188"/>
      <c r="G371" s="188"/>
      <c r="H371" s="188"/>
      <c r="I371" s="235" t="s">
        <v>1756</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3.5" outlineLevel="5" x14ac:dyDescent="0.25">
      <c r="A372" s="189" t="s">
        <v>8055</v>
      </c>
      <c r="B372" s="239">
        <v>6</v>
      </c>
      <c r="C372" s="240"/>
      <c r="D372" s="240"/>
      <c r="E372" s="240"/>
      <c r="F372" s="193"/>
      <c r="G372" s="193"/>
      <c r="H372" s="193"/>
      <c r="I372" s="241" t="s">
        <v>1754</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4.25" outlineLevel="6" x14ac:dyDescent="0.15">
      <c r="B373" s="197"/>
      <c r="C373" s="198"/>
      <c r="D373" s="114">
        <v>1945</v>
      </c>
      <c r="E373" s="114"/>
      <c r="F373" s="115"/>
      <c r="G373" s="115"/>
      <c r="H373" s="115" t="s">
        <v>7697</v>
      </c>
      <c r="I373" s="116" t="s">
        <v>7696</v>
      </c>
      <c r="J373" s="117" t="s">
        <v>944</v>
      </c>
      <c r="K373" s="118">
        <v>2</v>
      </c>
      <c r="L373" s="118">
        <v>0</v>
      </c>
      <c r="M373" s="118">
        <v>2</v>
      </c>
      <c r="N373" s="271"/>
      <c r="O373" s="119">
        <f>M373*N373</f>
        <v>0</v>
      </c>
      <c r="P373" s="117" t="s">
        <v>479</v>
      </c>
      <c r="Q373" s="117" t="s">
        <v>9414</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15">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3.5" outlineLevel="7" x14ac:dyDescent="0.3">
      <c r="A375" s="245"/>
      <c r="B375" s="246"/>
      <c r="C375" s="246"/>
      <c r="D375" s="246"/>
      <c r="E375" s="246"/>
      <c r="F375" s="247"/>
      <c r="G375" s="247"/>
      <c r="H375" s="252" t="s">
        <v>18</v>
      </c>
      <c r="I375" s="248" t="s">
        <v>9208</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15">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4.25" outlineLevel="6" x14ac:dyDescent="0.15">
      <c r="B377" s="197"/>
      <c r="C377" s="198"/>
      <c r="D377" s="114">
        <v>1946</v>
      </c>
      <c r="E377" s="114"/>
      <c r="F377" s="115"/>
      <c r="G377" s="115"/>
      <c r="H377" s="115" t="s">
        <v>7693</v>
      </c>
      <c r="I377" s="116" t="s">
        <v>7692</v>
      </c>
      <c r="J377" s="117" t="s">
        <v>944</v>
      </c>
      <c r="K377" s="118">
        <v>1</v>
      </c>
      <c r="L377" s="118">
        <v>0</v>
      </c>
      <c r="M377" s="118">
        <v>1</v>
      </c>
      <c r="N377" s="271"/>
      <c r="O377" s="119">
        <f>M377*N377</f>
        <v>0</v>
      </c>
      <c r="P377" s="117" t="s">
        <v>479</v>
      </c>
      <c r="Q377" s="117" t="s">
        <v>9414</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15">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3.5" outlineLevel="7" x14ac:dyDescent="0.3">
      <c r="A379" s="245"/>
      <c r="B379" s="246"/>
      <c r="C379" s="246"/>
      <c r="D379" s="246"/>
      <c r="E379" s="246"/>
      <c r="F379" s="247"/>
      <c r="G379" s="247"/>
      <c r="H379" s="252" t="s">
        <v>18</v>
      </c>
      <c r="I379" s="248" t="s">
        <v>9207</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4" t="s">
        <v>8054</v>
      </c>
      <c r="B382" s="233">
        <v>5</v>
      </c>
      <c r="C382" s="234"/>
      <c r="D382" s="234"/>
      <c r="E382" s="234"/>
      <c r="F382" s="188"/>
      <c r="G382" s="188"/>
      <c r="H382" s="188"/>
      <c r="I382" s="235" t="s">
        <v>1748</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3.5" outlineLevel="5" x14ac:dyDescent="0.25">
      <c r="A383" s="189" t="s">
        <v>8053</v>
      </c>
      <c r="B383" s="239">
        <v>6</v>
      </c>
      <c r="C383" s="240"/>
      <c r="D383" s="240"/>
      <c r="E383" s="240"/>
      <c r="F383" s="193"/>
      <c r="G383" s="193"/>
      <c r="H383" s="193"/>
      <c r="I383" s="241" t="s">
        <v>1746</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4.25" outlineLevel="6" x14ac:dyDescent="0.15">
      <c r="B384" s="197"/>
      <c r="C384" s="198"/>
      <c r="D384" s="114">
        <v>1947</v>
      </c>
      <c r="E384" s="114"/>
      <c r="F384" s="115"/>
      <c r="G384" s="115"/>
      <c r="H384" s="115" t="s">
        <v>7686</v>
      </c>
      <c r="I384" s="116" t="s">
        <v>7685</v>
      </c>
      <c r="J384" s="117" t="s">
        <v>495</v>
      </c>
      <c r="K384" s="118">
        <v>92.98</v>
      </c>
      <c r="L384" s="118">
        <v>0</v>
      </c>
      <c r="M384" s="118">
        <v>92.98</v>
      </c>
      <c r="N384" s="271"/>
      <c r="O384" s="119">
        <f>M384*N384</f>
        <v>0</v>
      </c>
      <c r="P384" s="117" t="s">
        <v>479</v>
      </c>
      <c r="Q384" s="117" t="s">
        <v>9414</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15">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3.5" outlineLevel="7" x14ac:dyDescent="0.3">
      <c r="A386" s="245"/>
      <c r="B386" s="246"/>
      <c r="C386" s="246"/>
      <c r="D386" s="246"/>
      <c r="E386" s="246"/>
      <c r="F386" s="247"/>
      <c r="G386" s="247"/>
      <c r="H386" s="252" t="s">
        <v>18</v>
      </c>
      <c r="I386" s="248" t="s">
        <v>9206</v>
      </c>
      <c r="J386" s="249"/>
      <c r="K386" s="250"/>
      <c r="L386" s="250"/>
      <c r="M386" s="251">
        <v>18.52</v>
      </c>
      <c r="N386" s="252"/>
      <c r="O386" s="253"/>
      <c r="P386" s="249"/>
      <c r="Q386" s="249"/>
      <c r="R386" s="251"/>
      <c r="S386" s="251"/>
      <c r="T386" s="251"/>
      <c r="U386" s="251"/>
      <c r="V386" s="253"/>
      <c r="W386" s="253"/>
      <c r="X386" s="253"/>
      <c r="Y386" s="252"/>
      <c r="Z386" s="6"/>
      <c r="AA386" s="9"/>
    </row>
    <row r="387" spans="1:28" ht="13.5" outlineLevel="7" x14ac:dyDescent="0.3">
      <c r="A387" s="245"/>
      <c r="B387" s="246"/>
      <c r="C387" s="246"/>
      <c r="D387" s="246"/>
      <c r="E387" s="246"/>
      <c r="F387" s="247"/>
      <c r="G387" s="247"/>
      <c r="H387" s="252"/>
      <c r="I387" s="248" t="s">
        <v>9205</v>
      </c>
      <c r="J387" s="249"/>
      <c r="K387" s="250"/>
      <c r="L387" s="250"/>
      <c r="M387" s="251">
        <v>1</v>
      </c>
      <c r="N387" s="252"/>
      <c r="O387" s="253"/>
      <c r="P387" s="249"/>
      <c r="Q387" s="249"/>
      <c r="R387" s="251"/>
      <c r="S387" s="251"/>
      <c r="T387" s="251"/>
      <c r="U387" s="251"/>
      <c r="V387" s="253"/>
      <c r="W387" s="253"/>
      <c r="X387" s="253"/>
      <c r="Y387" s="252"/>
      <c r="Z387" s="6"/>
      <c r="AA387" s="9"/>
    </row>
    <row r="388" spans="1:28" ht="13.5" outlineLevel="7" x14ac:dyDescent="0.3">
      <c r="A388" s="245"/>
      <c r="B388" s="246"/>
      <c r="C388" s="246"/>
      <c r="D388" s="246"/>
      <c r="E388" s="246"/>
      <c r="F388" s="247"/>
      <c r="G388" s="247"/>
      <c r="H388" s="252"/>
      <c r="I388" s="248" t="s">
        <v>9204</v>
      </c>
      <c r="J388" s="249"/>
      <c r="K388" s="250"/>
      <c r="L388" s="250"/>
      <c r="M388" s="251">
        <v>2.1</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47"/>
      <c r="H389" s="252"/>
      <c r="I389" s="248" t="s">
        <v>9203</v>
      </c>
      <c r="J389" s="249"/>
      <c r="K389" s="250"/>
      <c r="L389" s="250"/>
      <c r="M389" s="251">
        <v>0.93</v>
      </c>
      <c r="N389" s="252"/>
      <c r="O389" s="253"/>
      <c r="P389" s="249"/>
      <c r="Q389" s="249"/>
      <c r="R389" s="251"/>
      <c r="S389" s="251"/>
      <c r="T389" s="251"/>
      <c r="U389" s="251"/>
      <c r="V389" s="253"/>
      <c r="W389" s="253"/>
      <c r="X389" s="253"/>
      <c r="Y389" s="252"/>
      <c r="Z389" s="6"/>
      <c r="AA389" s="9"/>
    </row>
    <row r="390" spans="1:28" ht="13.5" outlineLevel="7" x14ac:dyDescent="0.3">
      <c r="A390" s="245"/>
      <c r="B390" s="246"/>
      <c r="C390" s="246"/>
      <c r="D390" s="246"/>
      <c r="E390" s="246"/>
      <c r="F390" s="247"/>
      <c r="G390" s="247"/>
      <c r="H390" s="252"/>
      <c r="I390" s="248" t="s">
        <v>9202</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3.5" outlineLevel="7" x14ac:dyDescent="0.3">
      <c r="A391" s="245"/>
      <c r="B391" s="246"/>
      <c r="C391" s="246"/>
      <c r="D391" s="246"/>
      <c r="E391" s="246"/>
      <c r="F391" s="247"/>
      <c r="G391" s="247"/>
      <c r="H391" s="252"/>
      <c r="I391" s="248" t="s">
        <v>9201</v>
      </c>
      <c r="J391" s="249"/>
      <c r="K391" s="250"/>
      <c r="L391" s="250"/>
      <c r="M391" s="251">
        <v>20.2</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9200</v>
      </c>
      <c r="J392" s="249"/>
      <c r="K392" s="250"/>
      <c r="L392" s="250"/>
      <c r="M392" s="251">
        <v>3</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9199</v>
      </c>
      <c r="J393" s="249"/>
      <c r="K393" s="250"/>
      <c r="L393" s="250"/>
      <c r="M393" s="251">
        <v>0.93</v>
      </c>
      <c r="N393" s="252"/>
      <c r="O393" s="253"/>
      <c r="P393" s="249"/>
      <c r="Q393" s="249"/>
      <c r="R393" s="251"/>
      <c r="S393" s="251"/>
      <c r="T393" s="251"/>
      <c r="U393" s="251"/>
      <c r="V393" s="253"/>
      <c r="W393" s="253"/>
      <c r="X393" s="253"/>
      <c r="Y393" s="252"/>
      <c r="Z393" s="6"/>
      <c r="AA393" s="9"/>
    </row>
    <row r="394" spans="1:28" ht="13.5" outlineLevel="7" x14ac:dyDescent="0.3">
      <c r="A394" s="245"/>
      <c r="B394" s="246"/>
      <c r="C394" s="246"/>
      <c r="D394" s="246"/>
      <c r="E394" s="246"/>
      <c r="F394" s="247"/>
      <c r="G394" s="247"/>
      <c r="H394" s="252"/>
      <c r="I394" s="248" t="s">
        <v>9198</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47"/>
      <c r="H395" s="252"/>
      <c r="I395" s="248" t="s">
        <v>9197</v>
      </c>
      <c r="J395" s="249"/>
      <c r="K395" s="250"/>
      <c r="L395" s="250"/>
      <c r="M395" s="251">
        <v>1.02</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47"/>
      <c r="H396" s="252"/>
      <c r="I396" s="248" t="s">
        <v>9196</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47"/>
      <c r="H397" s="252"/>
      <c r="I397" s="248" t="s">
        <v>9195</v>
      </c>
      <c r="J397" s="249"/>
      <c r="K397" s="250"/>
      <c r="L397" s="250"/>
      <c r="M397" s="251">
        <v>1</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47"/>
      <c r="H398" s="252"/>
      <c r="I398" s="248" t="s">
        <v>9194</v>
      </c>
      <c r="J398" s="249"/>
      <c r="K398" s="250"/>
      <c r="L398" s="250"/>
      <c r="M398" s="251">
        <v>2.88</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47"/>
      <c r="H399" s="252"/>
      <c r="I399" s="248" t="s">
        <v>9193</v>
      </c>
      <c r="J399" s="249"/>
      <c r="K399" s="250"/>
      <c r="L399" s="250"/>
      <c r="M399" s="251">
        <v>3.35</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47"/>
      <c r="H400" s="252"/>
      <c r="I400" s="248" t="s">
        <v>9192</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15">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4" t="s">
        <v>8052</v>
      </c>
      <c r="B403" s="233">
        <v>5</v>
      </c>
      <c r="C403" s="234"/>
      <c r="D403" s="234"/>
      <c r="E403" s="234"/>
      <c r="F403" s="188"/>
      <c r="G403" s="188"/>
      <c r="H403" s="188"/>
      <c r="I403" s="235" t="s">
        <v>1744</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3.5" outlineLevel="5" x14ac:dyDescent="0.25">
      <c r="A404" s="189" t="s">
        <v>8051</v>
      </c>
      <c r="B404" s="239">
        <v>6</v>
      </c>
      <c r="C404" s="240"/>
      <c r="D404" s="240"/>
      <c r="E404" s="240"/>
      <c r="F404" s="193"/>
      <c r="G404" s="193"/>
      <c r="H404" s="193"/>
      <c r="I404" s="241" t="s">
        <v>1742</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4.25" outlineLevel="6" x14ac:dyDescent="0.15">
      <c r="B405" s="197"/>
      <c r="C405" s="198"/>
      <c r="D405" s="114">
        <v>1948</v>
      </c>
      <c r="E405" s="114"/>
      <c r="F405" s="115"/>
      <c r="G405" s="115"/>
      <c r="H405" s="115" t="s">
        <v>7667</v>
      </c>
      <c r="I405" s="116" t="s">
        <v>7666</v>
      </c>
      <c r="J405" s="117" t="s">
        <v>495</v>
      </c>
      <c r="K405" s="118">
        <v>642.04999999999995</v>
      </c>
      <c r="L405" s="118">
        <v>0</v>
      </c>
      <c r="M405" s="118">
        <v>642.04999999999995</v>
      </c>
      <c r="N405" s="271"/>
      <c r="O405" s="119">
        <f>M405*N405</f>
        <v>0</v>
      </c>
      <c r="P405" s="117" t="s">
        <v>479</v>
      </c>
      <c r="Q405" s="117" t="s">
        <v>9414</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15">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3.5" outlineLevel="7" x14ac:dyDescent="0.3">
      <c r="A407" s="245"/>
      <c r="B407" s="246"/>
      <c r="C407" s="246"/>
      <c r="D407" s="246"/>
      <c r="E407" s="246"/>
      <c r="F407" s="247"/>
      <c r="G407" s="247"/>
      <c r="H407" s="252" t="s">
        <v>18</v>
      </c>
      <c r="I407" s="248" t="s">
        <v>9191</v>
      </c>
      <c r="J407" s="249"/>
      <c r="K407" s="250"/>
      <c r="L407" s="250"/>
      <c r="M407" s="251">
        <v>72.52</v>
      </c>
      <c r="N407" s="252"/>
      <c r="O407" s="253"/>
      <c r="P407" s="249"/>
      <c r="Q407" s="249"/>
      <c r="R407" s="251"/>
      <c r="S407" s="251"/>
      <c r="T407" s="251"/>
      <c r="U407" s="251"/>
      <c r="V407" s="253"/>
      <c r="W407" s="253"/>
      <c r="X407" s="253"/>
      <c r="Y407" s="252"/>
      <c r="Z407" s="6"/>
      <c r="AA407" s="9"/>
    </row>
    <row r="408" spans="1:28" ht="13.5" outlineLevel="7" x14ac:dyDescent="0.3">
      <c r="A408" s="245"/>
      <c r="B408" s="246"/>
      <c r="C408" s="246"/>
      <c r="D408" s="246"/>
      <c r="E408" s="246"/>
      <c r="F408" s="247"/>
      <c r="G408" s="247"/>
      <c r="H408" s="252"/>
      <c r="I408" s="248" t="s">
        <v>9190</v>
      </c>
      <c r="J408" s="249"/>
      <c r="K408" s="250"/>
      <c r="L408" s="250"/>
      <c r="M408" s="251">
        <v>16.09</v>
      </c>
      <c r="N408" s="252"/>
      <c r="O408" s="253"/>
      <c r="P408" s="249"/>
      <c r="Q408" s="249"/>
      <c r="R408" s="251"/>
      <c r="S408" s="251"/>
      <c r="T408" s="251"/>
      <c r="U408" s="251"/>
      <c r="V408" s="253"/>
      <c r="W408" s="253"/>
      <c r="X408" s="253"/>
      <c r="Y408" s="252"/>
      <c r="Z408" s="6"/>
      <c r="AA408" s="9"/>
    </row>
    <row r="409" spans="1:28" ht="13.5" outlineLevel="7" x14ac:dyDescent="0.3">
      <c r="A409" s="245"/>
      <c r="B409" s="246"/>
      <c r="C409" s="246"/>
      <c r="D409" s="246"/>
      <c r="E409" s="246"/>
      <c r="F409" s="247"/>
      <c r="G409" s="247"/>
      <c r="H409" s="252"/>
      <c r="I409" s="248" t="s">
        <v>9189</v>
      </c>
      <c r="J409" s="249"/>
      <c r="K409" s="250"/>
      <c r="L409" s="250"/>
      <c r="M409" s="251">
        <v>15.69</v>
      </c>
      <c r="N409" s="252"/>
      <c r="O409" s="253"/>
      <c r="P409" s="249"/>
      <c r="Q409" s="249"/>
      <c r="R409" s="251"/>
      <c r="S409" s="251"/>
      <c r="T409" s="251"/>
      <c r="U409" s="251"/>
      <c r="V409" s="253"/>
      <c r="W409" s="253"/>
      <c r="X409" s="253"/>
      <c r="Y409" s="252"/>
      <c r="Z409" s="6"/>
      <c r="AA409" s="9"/>
    </row>
    <row r="410" spans="1:28" ht="13.5" outlineLevel="7" x14ac:dyDescent="0.3">
      <c r="A410" s="245"/>
      <c r="B410" s="246"/>
      <c r="C410" s="246"/>
      <c r="D410" s="246"/>
      <c r="E410" s="246"/>
      <c r="F410" s="247"/>
      <c r="G410" s="247"/>
      <c r="H410" s="252"/>
      <c r="I410" s="248" t="s">
        <v>9188</v>
      </c>
      <c r="J410" s="249"/>
      <c r="K410" s="250"/>
      <c r="L410" s="250"/>
      <c r="M410" s="251">
        <v>7.5</v>
      </c>
      <c r="N410" s="252"/>
      <c r="O410" s="253"/>
      <c r="P410" s="249"/>
      <c r="Q410" s="249"/>
      <c r="R410" s="251"/>
      <c r="S410" s="251"/>
      <c r="T410" s="251"/>
      <c r="U410" s="251"/>
      <c r="V410" s="253"/>
      <c r="W410" s="253"/>
      <c r="X410" s="253"/>
      <c r="Y410" s="252"/>
      <c r="Z410" s="6"/>
      <c r="AA410" s="9"/>
    </row>
    <row r="411" spans="1:28" ht="13.5" outlineLevel="7" x14ac:dyDescent="0.3">
      <c r="A411" s="245"/>
      <c r="B411" s="246"/>
      <c r="C411" s="246"/>
      <c r="D411" s="246"/>
      <c r="E411" s="246"/>
      <c r="F411" s="247"/>
      <c r="G411" s="247"/>
      <c r="H411" s="252"/>
      <c r="I411" s="248" t="s">
        <v>9187</v>
      </c>
      <c r="J411" s="249"/>
      <c r="K411" s="250"/>
      <c r="L411" s="250"/>
      <c r="M411" s="251">
        <v>7.97</v>
      </c>
      <c r="N411" s="252"/>
      <c r="O411" s="253"/>
      <c r="P411" s="249"/>
      <c r="Q411" s="249"/>
      <c r="R411" s="251"/>
      <c r="S411" s="251"/>
      <c r="T411" s="251"/>
      <c r="U411" s="251"/>
      <c r="V411" s="253"/>
      <c r="W411" s="253"/>
      <c r="X411" s="253"/>
      <c r="Y411" s="252"/>
      <c r="Z411" s="6"/>
      <c r="AA411" s="9"/>
    </row>
    <row r="412" spans="1:28" ht="13.5" outlineLevel="7" x14ac:dyDescent="0.3">
      <c r="A412" s="245"/>
      <c r="B412" s="246"/>
      <c r="C412" s="246"/>
      <c r="D412" s="246"/>
      <c r="E412" s="246"/>
      <c r="F412" s="247"/>
      <c r="G412" s="247"/>
      <c r="H412" s="252"/>
      <c r="I412" s="248" t="s">
        <v>9186</v>
      </c>
      <c r="J412" s="249"/>
      <c r="K412" s="250"/>
      <c r="L412" s="250"/>
      <c r="M412" s="251">
        <v>17.68</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47"/>
      <c r="H413" s="252"/>
      <c r="I413" s="248" t="s">
        <v>9185</v>
      </c>
      <c r="J413" s="249"/>
      <c r="K413" s="250"/>
      <c r="L413" s="250"/>
      <c r="M413" s="251">
        <v>24.5</v>
      </c>
      <c r="N413" s="252"/>
      <c r="O413" s="253"/>
      <c r="P413" s="249"/>
      <c r="Q413" s="249"/>
      <c r="R413" s="251"/>
      <c r="S413" s="251"/>
      <c r="T413" s="251"/>
      <c r="U413" s="251"/>
      <c r="V413" s="253"/>
      <c r="W413" s="253"/>
      <c r="X413" s="253"/>
      <c r="Y413" s="252"/>
      <c r="Z413" s="6"/>
      <c r="AA413" s="9"/>
    </row>
    <row r="414" spans="1:28" ht="13.5" outlineLevel="7" x14ac:dyDescent="0.3">
      <c r="A414" s="245"/>
      <c r="B414" s="246"/>
      <c r="C414" s="246"/>
      <c r="D414" s="246"/>
      <c r="E414" s="246"/>
      <c r="F414" s="247"/>
      <c r="G414" s="247"/>
      <c r="H414" s="252"/>
      <c r="I414" s="248" t="s">
        <v>9184</v>
      </c>
      <c r="J414" s="249"/>
      <c r="K414" s="250"/>
      <c r="L414" s="250"/>
      <c r="M414" s="251">
        <v>24</v>
      </c>
      <c r="N414" s="252"/>
      <c r="O414" s="253"/>
      <c r="P414" s="249"/>
      <c r="Q414" s="249"/>
      <c r="R414" s="251"/>
      <c r="S414" s="251"/>
      <c r="T414" s="251"/>
      <c r="U414" s="251"/>
      <c r="V414" s="253"/>
      <c r="W414" s="253"/>
      <c r="X414" s="253"/>
      <c r="Y414" s="252"/>
      <c r="Z414" s="6"/>
      <c r="AA414" s="9"/>
    </row>
    <row r="415" spans="1:28" ht="13.5" outlineLevel="7" x14ac:dyDescent="0.3">
      <c r="A415" s="245"/>
      <c r="B415" s="246"/>
      <c r="C415" s="246"/>
      <c r="D415" s="246"/>
      <c r="E415" s="246"/>
      <c r="F415" s="247"/>
      <c r="G415" s="247"/>
      <c r="H415" s="252"/>
      <c r="I415" s="248" t="s">
        <v>9183</v>
      </c>
      <c r="J415" s="249"/>
      <c r="K415" s="250"/>
      <c r="L415" s="250"/>
      <c r="M415" s="251">
        <v>23.68</v>
      </c>
      <c r="N415" s="252"/>
      <c r="O415" s="253"/>
      <c r="P415" s="249"/>
      <c r="Q415" s="249"/>
      <c r="R415" s="251"/>
      <c r="S415" s="251"/>
      <c r="T415" s="251"/>
      <c r="U415" s="251"/>
      <c r="V415" s="253"/>
      <c r="W415" s="253"/>
      <c r="X415" s="253"/>
      <c r="Y415" s="252"/>
      <c r="Z415" s="6"/>
      <c r="AA415" s="9"/>
    </row>
    <row r="416" spans="1:28" ht="13.5" outlineLevel="7" x14ac:dyDescent="0.3">
      <c r="A416" s="245"/>
      <c r="B416" s="246"/>
      <c r="C416" s="246"/>
      <c r="D416" s="246"/>
      <c r="E416" s="246"/>
      <c r="F416" s="247"/>
      <c r="G416" s="247"/>
      <c r="H416" s="252"/>
      <c r="I416" s="248" t="s">
        <v>9182</v>
      </c>
      <c r="J416" s="249"/>
      <c r="K416" s="250"/>
      <c r="L416" s="250"/>
      <c r="M416" s="251">
        <v>24.5</v>
      </c>
      <c r="N416" s="252"/>
      <c r="O416" s="253"/>
      <c r="P416" s="249"/>
      <c r="Q416" s="249"/>
      <c r="R416" s="251"/>
      <c r="S416" s="251"/>
      <c r="T416" s="251"/>
      <c r="U416" s="251"/>
      <c r="V416" s="253"/>
      <c r="W416" s="253"/>
      <c r="X416" s="253"/>
      <c r="Y416" s="252"/>
      <c r="Z416" s="6"/>
      <c r="AA416" s="9"/>
    </row>
    <row r="417" spans="1:27" ht="13.5" outlineLevel="7" x14ac:dyDescent="0.3">
      <c r="A417" s="245"/>
      <c r="B417" s="246"/>
      <c r="C417" s="246"/>
      <c r="D417" s="246"/>
      <c r="E417" s="246"/>
      <c r="F417" s="247"/>
      <c r="G417" s="247"/>
      <c r="H417" s="252"/>
      <c r="I417" s="248" t="s">
        <v>9181</v>
      </c>
      <c r="J417" s="249"/>
      <c r="K417" s="250"/>
      <c r="L417" s="250"/>
      <c r="M417" s="251">
        <v>4.57</v>
      </c>
      <c r="N417" s="252"/>
      <c r="O417" s="253"/>
      <c r="P417" s="249"/>
      <c r="Q417" s="249"/>
      <c r="R417" s="251"/>
      <c r="S417" s="251"/>
      <c r="T417" s="251"/>
      <c r="U417" s="251"/>
      <c r="V417" s="253"/>
      <c r="W417" s="253"/>
      <c r="X417" s="253"/>
      <c r="Y417" s="252"/>
      <c r="Z417" s="6"/>
      <c r="AA417" s="9"/>
    </row>
    <row r="418" spans="1:27" ht="13.5" outlineLevel="7" x14ac:dyDescent="0.3">
      <c r="A418" s="245"/>
      <c r="B418" s="246"/>
      <c r="C418" s="246"/>
      <c r="D418" s="246"/>
      <c r="E418" s="246"/>
      <c r="F418" s="247"/>
      <c r="G418" s="247"/>
      <c r="H418" s="252"/>
      <c r="I418" s="248" t="s">
        <v>9180</v>
      </c>
      <c r="J418" s="249"/>
      <c r="K418" s="250"/>
      <c r="L418" s="250"/>
      <c r="M418" s="251">
        <v>24.51</v>
      </c>
      <c r="N418" s="252"/>
      <c r="O418" s="253"/>
      <c r="P418" s="249"/>
      <c r="Q418" s="249"/>
      <c r="R418" s="251"/>
      <c r="S418" s="251"/>
      <c r="T418" s="251"/>
      <c r="U418" s="251"/>
      <c r="V418" s="253"/>
      <c r="W418" s="253"/>
      <c r="X418" s="253"/>
      <c r="Y418" s="252"/>
      <c r="Z418" s="6"/>
      <c r="AA418" s="9"/>
    </row>
    <row r="419" spans="1:27" ht="13.5" outlineLevel="7" x14ac:dyDescent="0.3">
      <c r="A419" s="245"/>
      <c r="B419" s="246"/>
      <c r="C419" s="246"/>
      <c r="D419" s="246"/>
      <c r="E419" s="246"/>
      <c r="F419" s="247"/>
      <c r="G419" s="247"/>
      <c r="H419" s="252"/>
      <c r="I419" s="248" t="s">
        <v>9179</v>
      </c>
      <c r="J419" s="249"/>
      <c r="K419" s="250"/>
      <c r="L419" s="250"/>
      <c r="M419" s="251">
        <v>3.88</v>
      </c>
      <c r="N419" s="252"/>
      <c r="O419" s="253"/>
      <c r="P419" s="249"/>
      <c r="Q419" s="249"/>
      <c r="R419" s="251"/>
      <c r="S419" s="251"/>
      <c r="T419" s="251"/>
      <c r="U419" s="251"/>
      <c r="V419" s="253"/>
      <c r="W419" s="253"/>
      <c r="X419" s="253"/>
      <c r="Y419" s="252"/>
      <c r="Z419" s="6"/>
      <c r="AA419" s="9"/>
    </row>
    <row r="420" spans="1:27" ht="13.5" outlineLevel="7" x14ac:dyDescent="0.3">
      <c r="A420" s="245"/>
      <c r="B420" s="246"/>
      <c r="C420" s="246"/>
      <c r="D420" s="246"/>
      <c r="E420" s="246"/>
      <c r="F420" s="247"/>
      <c r="G420" s="247"/>
      <c r="H420" s="252"/>
      <c r="I420" s="248" t="s">
        <v>9178</v>
      </c>
      <c r="J420" s="249"/>
      <c r="K420" s="250"/>
      <c r="L420" s="250"/>
      <c r="M420" s="251">
        <v>3.7</v>
      </c>
      <c r="N420" s="252"/>
      <c r="O420" s="253"/>
      <c r="P420" s="249"/>
      <c r="Q420" s="249"/>
      <c r="R420" s="251"/>
      <c r="S420" s="251"/>
      <c r="T420" s="251"/>
      <c r="U420" s="251"/>
      <c r="V420" s="253"/>
      <c r="W420" s="253"/>
      <c r="X420" s="253"/>
      <c r="Y420" s="252"/>
      <c r="Z420" s="6"/>
      <c r="AA420" s="9"/>
    </row>
    <row r="421" spans="1:27" ht="13.5" outlineLevel="7" x14ac:dyDescent="0.3">
      <c r="A421" s="245"/>
      <c r="B421" s="246"/>
      <c r="C421" s="246"/>
      <c r="D421" s="246"/>
      <c r="E421" s="246"/>
      <c r="F421" s="247"/>
      <c r="G421" s="247"/>
      <c r="H421" s="252"/>
      <c r="I421" s="248" t="s">
        <v>9177</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3.5" outlineLevel="7" x14ac:dyDescent="0.3">
      <c r="A422" s="245"/>
      <c r="B422" s="246"/>
      <c r="C422" s="246"/>
      <c r="D422" s="246"/>
      <c r="E422" s="246"/>
      <c r="F422" s="247"/>
      <c r="G422" s="247"/>
      <c r="H422" s="252"/>
      <c r="I422" s="248" t="s">
        <v>9176</v>
      </c>
      <c r="J422" s="249"/>
      <c r="K422" s="250"/>
      <c r="L422" s="250"/>
      <c r="M422" s="251">
        <v>3.69</v>
      </c>
      <c r="N422" s="252"/>
      <c r="O422" s="253"/>
      <c r="P422" s="249"/>
      <c r="Q422" s="249"/>
      <c r="R422" s="251"/>
      <c r="S422" s="251"/>
      <c r="T422" s="251"/>
      <c r="U422" s="251"/>
      <c r="V422" s="253"/>
      <c r="W422" s="253"/>
      <c r="X422" s="253"/>
      <c r="Y422" s="252"/>
      <c r="Z422" s="6"/>
      <c r="AA422" s="9"/>
    </row>
    <row r="423" spans="1:27" ht="13.5" outlineLevel="7" x14ac:dyDescent="0.3">
      <c r="A423" s="245"/>
      <c r="B423" s="246"/>
      <c r="C423" s="246"/>
      <c r="D423" s="246"/>
      <c r="E423" s="246"/>
      <c r="F423" s="247"/>
      <c r="G423" s="247"/>
      <c r="H423" s="252"/>
      <c r="I423" s="248" t="s">
        <v>9175</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3.5" outlineLevel="7" x14ac:dyDescent="0.3">
      <c r="A424" s="245"/>
      <c r="B424" s="246"/>
      <c r="C424" s="246"/>
      <c r="D424" s="246"/>
      <c r="E424" s="246"/>
      <c r="F424" s="247"/>
      <c r="G424" s="247"/>
      <c r="H424" s="252"/>
      <c r="I424" s="248" t="s">
        <v>9174</v>
      </c>
      <c r="J424" s="249"/>
      <c r="K424" s="250"/>
      <c r="L424" s="250"/>
      <c r="M424" s="251">
        <v>3.47</v>
      </c>
      <c r="N424" s="252"/>
      <c r="O424" s="253"/>
      <c r="P424" s="249"/>
      <c r="Q424" s="249"/>
      <c r="R424" s="251"/>
      <c r="S424" s="251"/>
      <c r="T424" s="251"/>
      <c r="U424" s="251"/>
      <c r="V424" s="253"/>
      <c r="W424" s="253"/>
      <c r="X424" s="253"/>
      <c r="Y424" s="252"/>
      <c r="Z424" s="6"/>
      <c r="AA424" s="9"/>
    </row>
    <row r="425" spans="1:27" ht="13.5" outlineLevel="7" x14ac:dyDescent="0.3">
      <c r="A425" s="245"/>
      <c r="B425" s="246"/>
      <c r="C425" s="246"/>
      <c r="D425" s="246"/>
      <c r="E425" s="246"/>
      <c r="F425" s="247"/>
      <c r="G425" s="247"/>
      <c r="H425" s="252"/>
      <c r="I425" s="248" t="s">
        <v>9173</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3.5" outlineLevel="7" x14ac:dyDescent="0.3">
      <c r="A426" s="245"/>
      <c r="B426" s="246"/>
      <c r="C426" s="246"/>
      <c r="D426" s="246"/>
      <c r="E426" s="246"/>
      <c r="F426" s="247"/>
      <c r="G426" s="247"/>
      <c r="H426" s="252"/>
      <c r="I426" s="248" t="s">
        <v>9172</v>
      </c>
      <c r="J426" s="249"/>
      <c r="K426" s="250"/>
      <c r="L426" s="250"/>
      <c r="M426" s="251">
        <v>3.96</v>
      </c>
      <c r="N426" s="252"/>
      <c r="O426" s="253"/>
      <c r="P426" s="249"/>
      <c r="Q426" s="249"/>
      <c r="R426" s="251"/>
      <c r="S426" s="251"/>
      <c r="T426" s="251"/>
      <c r="U426" s="251"/>
      <c r="V426" s="253"/>
      <c r="W426" s="253"/>
      <c r="X426" s="253"/>
      <c r="Y426" s="252"/>
      <c r="Z426" s="6"/>
      <c r="AA426" s="9"/>
    </row>
    <row r="427" spans="1:27" ht="13.5" outlineLevel="7" x14ac:dyDescent="0.3">
      <c r="A427" s="245"/>
      <c r="B427" s="246"/>
      <c r="C427" s="246"/>
      <c r="D427" s="246"/>
      <c r="E427" s="246"/>
      <c r="F427" s="247"/>
      <c r="G427" s="247"/>
      <c r="H427" s="252"/>
      <c r="I427" s="248" t="s">
        <v>9171</v>
      </c>
      <c r="J427" s="249"/>
      <c r="K427" s="250"/>
      <c r="L427" s="250"/>
      <c r="M427" s="251">
        <v>17.68</v>
      </c>
      <c r="N427" s="252"/>
      <c r="O427" s="253"/>
      <c r="P427" s="249"/>
      <c r="Q427" s="249"/>
      <c r="R427" s="251"/>
      <c r="S427" s="251"/>
      <c r="T427" s="251"/>
      <c r="U427" s="251"/>
      <c r="V427" s="253"/>
      <c r="W427" s="253"/>
      <c r="X427" s="253"/>
      <c r="Y427" s="252"/>
      <c r="Z427" s="6"/>
      <c r="AA427" s="9"/>
    </row>
    <row r="428" spans="1:27" ht="13.5" outlineLevel="7" x14ac:dyDescent="0.3">
      <c r="A428" s="245"/>
      <c r="B428" s="246"/>
      <c r="C428" s="246"/>
      <c r="D428" s="246"/>
      <c r="E428" s="246"/>
      <c r="F428" s="247"/>
      <c r="G428" s="247"/>
      <c r="H428" s="252"/>
      <c r="I428" s="248" t="s">
        <v>9170</v>
      </c>
      <c r="J428" s="249"/>
      <c r="K428" s="250"/>
      <c r="L428" s="250"/>
      <c r="M428" s="251">
        <v>4.74</v>
      </c>
      <c r="N428" s="252"/>
      <c r="O428" s="253"/>
      <c r="P428" s="249"/>
      <c r="Q428" s="249"/>
      <c r="R428" s="251"/>
      <c r="S428" s="251"/>
      <c r="T428" s="251"/>
      <c r="U428" s="251"/>
      <c r="V428" s="253"/>
      <c r="W428" s="253"/>
      <c r="X428" s="253"/>
      <c r="Y428" s="252"/>
      <c r="Z428" s="6"/>
      <c r="AA428" s="9"/>
    </row>
    <row r="429" spans="1:27" ht="13.5" outlineLevel="7" x14ac:dyDescent="0.3">
      <c r="A429" s="245"/>
      <c r="B429" s="246"/>
      <c r="C429" s="246"/>
      <c r="D429" s="246"/>
      <c r="E429" s="246"/>
      <c r="F429" s="247"/>
      <c r="G429" s="247"/>
      <c r="H429" s="252"/>
      <c r="I429" s="248" t="s">
        <v>9169</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3.5" outlineLevel="7" x14ac:dyDescent="0.3">
      <c r="A430" s="245"/>
      <c r="B430" s="246"/>
      <c r="C430" s="246"/>
      <c r="D430" s="246"/>
      <c r="E430" s="246"/>
      <c r="F430" s="247"/>
      <c r="G430" s="247"/>
      <c r="H430" s="252"/>
      <c r="I430" s="248" t="s">
        <v>9168</v>
      </c>
      <c r="J430" s="249"/>
      <c r="K430" s="250"/>
      <c r="L430" s="250"/>
      <c r="M430" s="251">
        <v>1.44</v>
      </c>
      <c r="N430" s="252"/>
      <c r="O430" s="253"/>
      <c r="P430" s="249"/>
      <c r="Q430" s="249"/>
      <c r="R430" s="251"/>
      <c r="S430" s="251"/>
      <c r="T430" s="251"/>
      <c r="U430" s="251"/>
      <c r="V430" s="253"/>
      <c r="W430" s="253"/>
      <c r="X430" s="253"/>
      <c r="Y430" s="252"/>
      <c r="Z430" s="6"/>
      <c r="AA430" s="9"/>
    </row>
    <row r="431" spans="1:27" ht="13.5" outlineLevel="7" x14ac:dyDescent="0.3">
      <c r="A431" s="245"/>
      <c r="B431" s="246"/>
      <c r="C431" s="246"/>
      <c r="D431" s="246"/>
      <c r="E431" s="246"/>
      <c r="F431" s="247"/>
      <c r="G431" s="247"/>
      <c r="H431" s="252"/>
      <c r="I431" s="248" t="s">
        <v>9167</v>
      </c>
      <c r="J431" s="249"/>
      <c r="K431" s="250"/>
      <c r="L431" s="250"/>
      <c r="M431" s="251">
        <v>3.66</v>
      </c>
      <c r="N431" s="252"/>
      <c r="O431" s="253"/>
      <c r="P431" s="249"/>
      <c r="Q431" s="249"/>
      <c r="R431" s="251"/>
      <c r="S431" s="251"/>
      <c r="T431" s="251"/>
      <c r="U431" s="251"/>
      <c r="V431" s="253"/>
      <c r="W431" s="253"/>
      <c r="X431" s="253"/>
      <c r="Y431" s="252"/>
      <c r="Z431" s="6"/>
      <c r="AA431" s="9"/>
    </row>
    <row r="432" spans="1:27" ht="13.5" outlineLevel="7" x14ac:dyDescent="0.3">
      <c r="A432" s="245"/>
      <c r="B432" s="246"/>
      <c r="C432" s="246"/>
      <c r="D432" s="246"/>
      <c r="E432" s="246"/>
      <c r="F432" s="247"/>
      <c r="G432" s="247"/>
      <c r="H432" s="252"/>
      <c r="I432" s="248" t="s">
        <v>9166</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47"/>
      <c r="H433" s="252"/>
      <c r="I433" s="248" t="s">
        <v>9165</v>
      </c>
      <c r="J433" s="249"/>
      <c r="K433" s="250"/>
      <c r="L433" s="250"/>
      <c r="M433" s="251">
        <v>3.69</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9164</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9163</v>
      </c>
      <c r="J435" s="249"/>
      <c r="K435" s="250"/>
      <c r="L435" s="250"/>
      <c r="M435" s="251">
        <v>3.39</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9162</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9161</v>
      </c>
      <c r="J437" s="249"/>
      <c r="K437" s="250"/>
      <c r="L437" s="250"/>
      <c r="M437" s="251">
        <v>3.62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9160</v>
      </c>
      <c r="J438" s="249"/>
      <c r="K438" s="250"/>
      <c r="L438" s="250"/>
      <c r="M438" s="251">
        <v>24.5</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9159</v>
      </c>
      <c r="J439" s="249"/>
      <c r="K439" s="250"/>
      <c r="L439" s="250"/>
      <c r="M439" s="251">
        <v>3.42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9158</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9157</v>
      </c>
      <c r="J441" s="249"/>
      <c r="K441" s="250"/>
      <c r="L441" s="250"/>
      <c r="M441" s="251">
        <v>23.69</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9156</v>
      </c>
      <c r="J442" s="249"/>
      <c r="K442" s="250"/>
      <c r="L442" s="250"/>
      <c r="M442" s="251">
        <v>24.5</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9155</v>
      </c>
      <c r="J443" s="249"/>
      <c r="K443" s="250"/>
      <c r="L443" s="250"/>
      <c r="M443" s="251">
        <v>24.5</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9154</v>
      </c>
      <c r="J444" s="249"/>
      <c r="K444" s="250"/>
      <c r="L444" s="250"/>
      <c r="M444" s="251">
        <v>24.5</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9153</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9152</v>
      </c>
      <c r="J446" s="249"/>
      <c r="K446" s="250"/>
      <c r="L446" s="250"/>
      <c r="M446" s="251">
        <v>15.61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9151</v>
      </c>
      <c r="J447" s="249"/>
      <c r="K447" s="250"/>
      <c r="L447" s="250"/>
      <c r="M447" s="251">
        <v>15.61</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9150</v>
      </c>
      <c r="J448" s="249"/>
      <c r="K448" s="250"/>
      <c r="L448" s="250"/>
      <c r="M448" s="251">
        <v>7.89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9149</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15">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9" t="s">
        <v>8050</v>
      </c>
      <c r="B452" s="227">
        <v>4</v>
      </c>
      <c r="C452" s="228"/>
      <c r="D452" s="228"/>
      <c r="E452" s="228"/>
      <c r="F452" s="183"/>
      <c r="G452" s="183"/>
      <c r="H452" s="183"/>
      <c r="I452" s="229" t="s">
        <v>8049</v>
      </c>
      <c r="J452" s="230"/>
      <c r="K452" s="231"/>
      <c r="L452" s="231"/>
      <c r="M452" s="231"/>
      <c r="N452" s="183"/>
      <c r="O452" s="181">
        <f>SUBTOTAL(9,O453:O1008)</f>
        <v>0</v>
      </c>
      <c r="P452" s="230" t="s">
        <v>473</v>
      </c>
      <c r="Q452" s="230"/>
      <c r="R452" s="231"/>
      <c r="S452" s="182">
        <f>SUBTOTAL(9,S453:S1008)</f>
        <v>160.70434273100008</v>
      </c>
      <c r="T452" s="231"/>
      <c r="U452" s="182">
        <f>SUBTOTAL(9,U453:U1008)</f>
        <v>0</v>
      </c>
      <c r="V452" s="232"/>
      <c r="W452" s="181">
        <f>SUBTOTAL(9,W453:W1008)</f>
        <v>0</v>
      </c>
      <c r="X452" s="181">
        <f>SUBTOTAL(9,X453:X1008)</f>
        <v>0</v>
      </c>
      <c r="Y452" s="179"/>
      <c r="Z452" s="6"/>
      <c r="AA452" s="9"/>
      <c r="AB452" s="9"/>
    </row>
    <row r="453" spans="1:28" ht="13.5" outlineLevel="4" x14ac:dyDescent="0.25">
      <c r="A453" s="184" t="s">
        <v>8048</v>
      </c>
      <c r="B453" s="233">
        <v>5</v>
      </c>
      <c r="C453" s="234"/>
      <c r="D453" s="234"/>
      <c r="E453" s="234"/>
      <c r="F453" s="188"/>
      <c r="G453" s="188"/>
      <c r="H453" s="188"/>
      <c r="I453" s="235" t="s">
        <v>266</v>
      </c>
      <c r="J453" s="236"/>
      <c r="K453" s="237"/>
      <c r="L453" s="237"/>
      <c r="M453" s="237"/>
      <c r="N453" s="188"/>
      <c r="O453" s="186">
        <f>SUBTOTAL(9,O454:O474)</f>
        <v>0</v>
      </c>
      <c r="P453" s="236" t="s">
        <v>474</v>
      </c>
      <c r="Q453" s="236"/>
      <c r="R453" s="237"/>
      <c r="S453" s="187">
        <f>SUBTOTAL(9,S454:S474)</f>
        <v>5.4336919999999997</v>
      </c>
      <c r="T453" s="237"/>
      <c r="U453" s="187">
        <f>SUBTOTAL(9,U454:U474)</f>
        <v>0</v>
      </c>
      <c r="V453" s="238"/>
      <c r="W453" s="186">
        <f>SUBTOTAL(9,W454:W474)</f>
        <v>0</v>
      </c>
      <c r="X453" s="186">
        <f>SUBTOTAL(9,X454:X474)</f>
        <v>0</v>
      </c>
      <c r="Y453" s="184"/>
      <c r="Z453" s="6"/>
      <c r="AA453" s="9"/>
      <c r="AB453" s="9"/>
    </row>
    <row r="454" spans="1:28" ht="13.5" outlineLevel="5" x14ac:dyDescent="0.25">
      <c r="A454" s="189" t="s">
        <v>8047</v>
      </c>
      <c r="B454" s="239">
        <v>6</v>
      </c>
      <c r="C454" s="240"/>
      <c r="D454" s="240"/>
      <c r="E454" s="240"/>
      <c r="F454" s="193"/>
      <c r="G454" s="193"/>
      <c r="H454" s="193"/>
      <c r="I454" s="241" t="s">
        <v>268</v>
      </c>
      <c r="J454" s="242"/>
      <c r="K454" s="243"/>
      <c r="L454" s="243"/>
      <c r="M454" s="243"/>
      <c r="N454" s="193"/>
      <c r="O454" s="191">
        <f>SUBTOTAL(9,O455:O467)</f>
        <v>0</v>
      </c>
      <c r="P454" s="242" t="s">
        <v>475</v>
      </c>
      <c r="Q454" s="242"/>
      <c r="R454" s="243"/>
      <c r="S454" s="192">
        <f>SUBTOTAL(9,S455:S467)</f>
        <v>4.8171683999999999</v>
      </c>
      <c r="T454" s="243"/>
      <c r="U454" s="192">
        <f>SUBTOTAL(9,U455:U467)</f>
        <v>0</v>
      </c>
      <c r="V454" s="244"/>
      <c r="W454" s="191">
        <f>SUBTOTAL(9,W455:W467)</f>
        <v>0</v>
      </c>
      <c r="X454" s="191">
        <f>SUBTOTAL(9,X455:X467)</f>
        <v>0</v>
      </c>
      <c r="Y454" s="189"/>
      <c r="Z454" s="6"/>
      <c r="AA454" s="9"/>
      <c r="AB454" s="9"/>
    </row>
    <row r="455" spans="1:28" ht="14.25" outlineLevel="6" x14ac:dyDescent="0.15">
      <c r="B455" s="197"/>
      <c r="C455" s="198"/>
      <c r="D455" s="114">
        <v>1949</v>
      </c>
      <c r="E455" s="114"/>
      <c r="F455" s="115"/>
      <c r="G455" s="115"/>
      <c r="H455" s="115" t="s">
        <v>9148</v>
      </c>
      <c r="I455" s="116" t="s">
        <v>9147</v>
      </c>
      <c r="J455" s="117" t="s">
        <v>495</v>
      </c>
      <c r="K455" s="118">
        <v>4.54</v>
      </c>
      <c r="L455" s="118">
        <v>0</v>
      </c>
      <c r="M455" s="118">
        <v>4.54</v>
      </c>
      <c r="N455" s="271"/>
      <c r="O455" s="119">
        <f>M455*N455</f>
        <v>0</v>
      </c>
      <c r="P455" s="117" t="s">
        <v>479</v>
      </c>
      <c r="Q455" s="117" t="s">
        <v>9414</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47"/>
      <c r="H457" s="252" t="s">
        <v>18</v>
      </c>
      <c r="I457" s="248" t="s">
        <v>9146</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15">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4.25" outlineLevel="6" x14ac:dyDescent="0.15">
      <c r="B459" s="197"/>
      <c r="C459" s="198"/>
      <c r="D459" s="114">
        <v>1950</v>
      </c>
      <c r="E459" s="114"/>
      <c r="F459" s="115"/>
      <c r="G459" s="115"/>
      <c r="H459" s="115" t="s">
        <v>7499</v>
      </c>
      <c r="I459" s="116" t="s">
        <v>7498</v>
      </c>
      <c r="J459" s="117" t="s">
        <v>495</v>
      </c>
      <c r="K459" s="118">
        <v>12.82</v>
      </c>
      <c r="L459" s="118">
        <v>0</v>
      </c>
      <c r="M459" s="118">
        <v>12.82</v>
      </c>
      <c r="N459" s="271"/>
      <c r="O459" s="119">
        <f>M459*N459</f>
        <v>0</v>
      </c>
      <c r="P459" s="117" t="s">
        <v>479</v>
      </c>
      <c r="Q459" s="117" t="s">
        <v>9414</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15">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3.5" outlineLevel="7" x14ac:dyDescent="0.3">
      <c r="A461" s="245"/>
      <c r="B461" s="246"/>
      <c r="C461" s="246"/>
      <c r="D461" s="246"/>
      <c r="E461" s="246"/>
      <c r="F461" s="247"/>
      <c r="G461" s="247"/>
      <c r="H461" s="252" t="s">
        <v>18</v>
      </c>
      <c r="I461" s="248" t="s">
        <v>9145</v>
      </c>
      <c r="J461" s="249"/>
      <c r="K461" s="250"/>
      <c r="L461" s="250"/>
      <c r="M461" s="251">
        <v>1.07</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47"/>
      <c r="H462" s="252"/>
      <c r="I462" s="248" t="s">
        <v>9144</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9143</v>
      </c>
      <c r="J463" s="249"/>
      <c r="K463" s="250"/>
      <c r="L463" s="250"/>
      <c r="M463" s="251">
        <v>7.79</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9142</v>
      </c>
      <c r="J464" s="249"/>
      <c r="K464" s="250"/>
      <c r="L464" s="250"/>
      <c r="M464" s="251">
        <v>1.07</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9141</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outlineLevel="6" x14ac:dyDescent="0.15">
      <c r="B467" s="6"/>
      <c r="C467" s="6"/>
      <c r="D467" s="6"/>
      <c r="E467" s="6"/>
      <c r="F467" s="6"/>
      <c r="G467" s="6"/>
      <c r="H467" s="6"/>
      <c r="I467" s="6"/>
      <c r="J467" s="6"/>
      <c r="K467" s="6"/>
      <c r="L467" s="6"/>
      <c r="M467" s="6"/>
      <c r="N467" s="9"/>
      <c r="O467" s="9"/>
      <c r="P467" s="6"/>
      <c r="Q467" s="6"/>
      <c r="R467" s="6"/>
      <c r="S467" s="6"/>
      <c r="T467" s="6"/>
      <c r="U467" s="6"/>
      <c r="V467" s="6"/>
      <c r="W467" s="9"/>
      <c r="X467" s="9"/>
      <c r="Y467" s="9"/>
    </row>
    <row r="468" spans="1:28" ht="13.5" outlineLevel="5" x14ac:dyDescent="0.25">
      <c r="A468" s="189" t="s">
        <v>8046</v>
      </c>
      <c r="B468" s="239">
        <v>6</v>
      </c>
      <c r="C468" s="240"/>
      <c r="D468" s="240"/>
      <c r="E468" s="240"/>
      <c r="F468" s="193"/>
      <c r="G468" s="193"/>
      <c r="H468" s="193"/>
      <c r="I468" s="241" t="s">
        <v>270</v>
      </c>
      <c r="J468" s="242"/>
      <c r="K468" s="243"/>
      <c r="L468" s="243"/>
      <c r="M468" s="243"/>
      <c r="N468" s="193"/>
      <c r="O468" s="191">
        <f>SUBTOTAL(9,O469:O474)</f>
        <v>0</v>
      </c>
      <c r="P468" s="242" t="s">
        <v>475</v>
      </c>
      <c r="Q468" s="242"/>
      <c r="R468" s="243"/>
      <c r="S468" s="192">
        <f>SUBTOTAL(9,S469:S474)</f>
        <v>0.61652360000000006</v>
      </c>
      <c r="T468" s="243"/>
      <c r="U468" s="192">
        <f>SUBTOTAL(9,U469:U474)</f>
        <v>0</v>
      </c>
      <c r="V468" s="244"/>
      <c r="W468" s="191">
        <f>SUBTOTAL(9,W469:W474)</f>
        <v>0</v>
      </c>
      <c r="X468" s="191">
        <f>SUBTOTAL(9,X469:X474)</f>
        <v>0</v>
      </c>
      <c r="Y468" s="189"/>
      <c r="Z468" s="6"/>
      <c r="AA468" s="9"/>
      <c r="AB468" s="9"/>
    </row>
    <row r="469" spans="1:28" ht="14.25" outlineLevel="6" x14ac:dyDescent="0.15">
      <c r="B469" s="197"/>
      <c r="C469" s="198"/>
      <c r="D469" s="114">
        <v>1952</v>
      </c>
      <c r="E469" s="114"/>
      <c r="F469" s="115"/>
      <c r="G469" s="115"/>
      <c r="H469" s="115" t="s">
        <v>497</v>
      </c>
      <c r="I469" s="116" t="s">
        <v>498</v>
      </c>
      <c r="J469" s="117" t="s">
        <v>495</v>
      </c>
      <c r="K469" s="118">
        <v>5.41</v>
      </c>
      <c r="L469" s="118">
        <v>0</v>
      </c>
      <c r="M469" s="118">
        <v>5.41</v>
      </c>
      <c r="N469" s="271"/>
      <c r="O469" s="119">
        <f>M469*N469</f>
        <v>0</v>
      </c>
      <c r="P469" s="117" t="s">
        <v>479</v>
      </c>
      <c r="Q469" s="117" t="s">
        <v>1232</v>
      </c>
      <c r="R469" s="118">
        <v>0.11396000000000001</v>
      </c>
      <c r="S469" s="118">
        <f>M469*R469</f>
        <v>0.61652360000000006</v>
      </c>
      <c r="T469" s="118"/>
      <c r="U469" s="118">
        <f>M469*T469</f>
        <v>0</v>
      </c>
      <c r="V469" s="119">
        <v>21</v>
      </c>
      <c r="W469" s="119">
        <f>O469*(V469/100)</f>
        <v>0</v>
      </c>
      <c r="X469" s="119">
        <f>O469+W469</f>
        <v>0</v>
      </c>
      <c r="Y469" s="120">
        <v>6</v>
      </c>
      <c r="Z469" s="9"/>
      <c r="AA469" s="9"/>
      <c r="AB469" s="9"/>
    </row>
    <row r="470" spans="1:28" ht="4.5" customHeight="1" outlineLevel="6" x14ac:dyDescent="0.15">
      <c r="B470" s="197"/>
      <c r="C470" s="199"/>
      <c r="D470" s="199"/>
      <c r="E470" s="199"/>
      <c r="F470" s="10"/>
      <c r="G470" s="10"/>
      <c r="H470" s="10"/>
      <c r="I470" s="203"/>
      <c r="J470" s="205"/>
      <c r="K470" s="159"/>
      <c r="L470" s="159"/>
      <c r="M470" s="159"/>
      <c r="N470" s="113"/>
      <c r="O470" s="153"/>
      <c r="P470" s="205"/>
      <c r="Q470" s="205"/>
      <c r="R470" s="159"/>
      <c r="S470" s="159"/>
      <c r="T470" s="159"/>
      <c r="U470" s="159"/>
      <c r="V470" s="153"/>
      <c r="W470" s="153"/>
      <c r="X470" s="153"/>
      <c r="Y470" s="10"/>
      <c r="Z470" s="9"/>
      <c r="AA470" s="9"/>
      <c r="AB470" s="9"/>
    </row>
    <row r="471" spans="1:28" ht="13.5" outlineLevel="7" x14ac:dyDescent="0.3">
      <c r="A471" s="245"/>
      <c r="B471" s="246"/>
      <c r="C471" s="246"/>
      <c r="D471" s="246"/>
      <c r="E471" s="246"/>
      <c r="F471" s="247"/>
      <c r="G471" s="247"/>
      <c r="H471" s="252" t="s">
        <v>18</v>
      </c>
      <c r="I471" s="248" t="s">
        <v>9140</v>
      </c>
      <c r="J471" s="249"/>
      <c r="K471" s="250"/>
      <c r="L471" s="250"/>
      <c r="M471" s="251">
        <v>1</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47"/>
      <c r="H472" s="252"/>
      <c r="I472" s="248" t="s">
        <v>9139</v>
      </c>
      <c r="J472" s="249"/>
      <c r="K472" s="250"/>
      <c r="L472" s="250"/>
      <c r="M472" s="251">
        <v>4.41</v>
      </c>
      <c r="N472" s="252"/>
      <c r="O472" s="253"/>
      <c r="P472" s="249"/>
      <c r="Q472" s="249"/>
      <c r="R472" s="251"/>
      <c r="S472" s="251"/>
      <c r="T472" s="251"/>
      <c r="U472" s="251"/>
      <c r="V472" s="253"/>
      <c r="W472" s="253"/>
      <c r="X472" s="253"/>
      <c r="Y472" s="252"/>
      <c r="Z472" s="6"/>
      <c r="AA472" s="9"/>
    </row>
    <row r="473" spans="1:28" ht="7.5" customHeight="1" outlineLevel="7" x14ac:dyDescent="0.15">
      <c r="A473" s="9"/>
      <c r="B473" s="197"/>
      <c r="C473" s="196"/>
      <c r="D473" s="196"/>
      <c r="E473" s="196"/>
      <c r="F473" s="12"/>
      <c r="G473" s="12"/>
      <c r="H473" s="12"/>
      <c r="I473" s="204"/>
      <c r="J473" s="205"/>
      <c r="K473" s="206"/>
      <c r="L473" s="206"/>
      <c r="M473" s="207"/>
      <c r="N473" s="10"/>
      <c r="O473" s="153"/>
      <c r="P473" s="205"/>
      <c r="Q473" s="205"/>
      <c r="R473" s="159"/>
      <c r="S473" s="159"/>
      <c r="T473" s="159"/>
      <c r="U473" s="159"/>
      <c r="V473" s="153"/>
      <c r="W473" s="153"/>
      <c r="X473" s="153"/>
      <c r="Y473" s="10"/>
      <c r="Z473" s="6"/>
      <c r="AA473" s="9"/>
    </row>
    <row r="474" spans="1:28" outlineLevel="6" x14ac:dyDescent="0.15">
      <c r="B474" s="6"/>
      <c r="C474" s="6"/>
      <c r="D474" s="6"/>
      <c r="E474" s="6"/>
      <c r="F474" s="6"/>
      <c r="G474" s="6"/>
      <c r="H474" s="6"/>
      <c r="I474" s="6"/>
      <c r="J474" s="6"/>
      <c r="K474" s="6"/>
      <c r="L474" s="6"/>
      <c r="M474" s="6"/>
      <c r="N474" s="9"/>
      <c r="O474" s="9"/>
      <c r="P474" s="6"/>
      <c r="Q474" s="6"/>
      <c r="R474" s="6"/>
      <c r="S474" s="6"/>
      <c r="T474" s="6"/>
      <c r="U474" s="6"/>
      <c r="V474" s="6"/>
      <c r="W474" s="9"/>
      <c r="X474" s="9"/>
      <c r="Y474" s="9"/>
    </row>
    <row r="475" spans="1:28" ht="13.5" outlineLevel="4" x14ac:dyDescent="0.25">
      <c r="A475" s="184" t="s">
        <v>8045</v>
      </c>
      <c r="B475" s="233">
        <v>5</v>
      </c>
      <c r="C475" s="234"/>
      <c r="D475" s="234"/>
      <c r="E475" s="234"/>
      <c r="F475" s="188"/>
      <c r="G475" s="188"/>
      <c r="H475" s="188"/>
      <c r="I475" s="235" t="s">
        <v>338</v>
      </c>
      <c r="J475" s="236"/>
      <c r="K475" s="237"/>
      <c r="L475" s="237"/>
      <c r="M475" s="237"/>
      <c r="N475" s="188"/>
      <c r="O475" s="186">
        <f>SUBTOTAL(9,O476:O500)</f>
        <v>0</v>
      </c>
      <c r="P475" s="236" t="s">
        <v>474</v>
      </c>
      <c r="Q475" s="236"/>
      <c r="R475" s="237"/>
      <c r="S475" s="187">
        <f>SUBTOTAL(9,S476:S500)</f>
        <v>107.14686564000002</v>
      </c>
      <c r="T475" s="237"/>
      <c r="U475" s="187">
        <f>SUBTOTAL(9,U476:U500)</f>
        <v>0</v>
      </c>
      <c r="V475" s="238"/>
      <c r="W475" s="186">
        <f>SUBTOTAL(9,W476:W500)</f>
        <v>0</v>
      </c>
      <c r="X475" s="186">
        <f>SUBTOTAL(9,X476:X500)</f>
        <v>0</v>
      </c>
      <c r="Y475" s="184"/>
      <c r="Z475" s="6"/>
      <c r="AA475" s="9"/>
      <c r="AB475" s="9"/>
    </row>
    <row r="476" spans="1:28" ht="13.5" outlineLevel="5" x14ac:dyDescent="0.25">
      <c r="A476" s="189" t="s">
        <v>8044</v>
      </c>
      <c r="B476" s="239">
        <v>6</v>
      </c>
      <c r="C476" s="240"/>
      <c r="D476" s="240"/>
      <c r="E476" s="240"/>
      <c r="F476" s="193"/>
      <c r="G476" s="193"/>
      <c r="H476" s="193"/>
      <c r="I476" s="241" t="s">
        <v>340</v>
      </c>
      <c r="J476" s="242"/>
      <c r="K476" s="243"/>
      <c r="L476" s="243"/>
      <c r="M476" s="243"/>
      <c r="N476" s="193"/>
      <c r="O476" s="191">
        <f>SUBTOTAL(9,O477:O500)</f>
        <v>0</v>
      </c>
      <c r="P476" s="242" t="s">
        <v>475</v>
      </c>
      <c r="Q476" s="242"/>
      <c r="R476" s="243"/>
      <c r="S476" s="192">
        <f>SUBTOTAL(9,S477:S500)</f>
        <v>107.14686564000002</v>
      </c>
      <c r="T476" s="243"/>
      <c r="U476" s="192">
        <f>SUBTOTAL(9,U477:U500)</f>
        <v>0</v>
      </c>
      <c r="V476" s="244"/>
      <c r="W476" s="191">
        <f>SUBTOTAL(9,W477:W500)</f>
        <v>0</v>
      </c>
      <c r="X476" s="191">
        <f>SUBTOTAL(9,X477:X500)</f>
        <v>0</v>
      </c>
      <c r="Y476" s="189"/>
      <c r="Z476" s="6"/>
      <c r="AA476" s="9"/>
      <c r="AB476" s="9"/>
    </row>
    <row r="477" spans="1:28" ht="14.25" outlineLevel="6" x14ac:dyDescent="0.15">
      <c r="B477" s="197"/>
      <c r="C477" s="198"/>
      <c r="D477" s="114">
        <v>1953</v>
      </c>
      <c r="E477" s="114"/>
      <c r="F477" s="115"/>
      <c r="G477" s="115"/>
      <c r="H477" s="115" t="s">
        <v>7471</v>
      </c>
      <c r="I477" s="116" t="s">
        <v>7470</v>
      </c>
      <c r="J477" s="117" t="s">
        <v>478</v>
      </c>
      <c r="K477" s="118">
        <v>0.33800000000000008</v>
      </c>
      <c r="L477" s="118">
        <v>0</v>
      </c>
      <c r="M477" s="118">
        <v>0.33800000000000008</v>
      </c>
      <c r="N477" s="271"/>
      <c r="O477" s="119">
        <f>M477*N477</f>
        <v>0</v>
      </c>
      <c r="P477" s="117" t="s">
        <v>479</v>
      </c>
      <c r="Q477" s="117" t="s">
        <v>1232</v>
      </c>
      <c r="R477" s="118">
        <v>2.40978</v>
      </c>
      <c r="S477" s="118">
        <f>M477*R477</f>
        <v>0.81450564000000025</v>
      </c>
      <c r="T477" s="118"/>
      <c r="U477" s="118">
        <f>M477*T477</f>
        <v>0</v>
      </c>
      <c r="V477" s="119">
        <v>21</v>
      </c>
      <c r="W477" s="119">
        <f>O477*(V477/100)</f>
        <v>0</v>
      </c>
      <c r="X477" s="119">
        <f>O477+W477</f>
        <v>0</v>
      </c>
      <c r="Y477" s="120">
        <v>6</v>
      </c>
      <c r="Z477" s="9"/>
      <c r="AA477" s="9"/>
      <c r="AB477" s="9"/>
    </row>
    <row r="478" spans="1:28" ht="4.5" customHeight="1" outlineLevel="6" x14ac:dyDescent="0.15">
      <c r="B478" s="197"/>
      <c r="C478" s="199"/>
      <c r="D478" s="199"/>
      <c r="E478" s="199"/>
      <c r="F478" s="10"/>
      <c r="G478" s="10"/>
      <c r="H478" s="10"/>
      <c r="I478" s="203"/>
      <c r="J478" s="205"/>
      <c r="K478" s="159"/>
      <c r="L478" s="159"/>
      <c r="M478" s="159"/>
      <c r="N478" s="113"/>
      <c r="O478" s="153"/>
      <c r="P478" s="205"/>
      <c r="Q478" s="205"/>
      <c r="R478" s="159"/>
      <c r="S478" s="159"/>
      <c r="T478" s="159"/>
      <c r="U478" s="159"/>
      <c r="V478" s="153"/>
      <c r="W478" s="153"/>
      <c r="X478" s="153"/>
      <c r="Y478" s="10"/>
      <c r="Z478" s="9"/>
      <c r="AA478" s="9"/>
      <c r="AB478" s="9"/>
    </row>
    <row r="479" spans="1:28" ht="13.5" outlineLevel="7" x14ac:dyDescent="0.3">
      <c r="A479" s="245"/>
      <c r="B479" s="246"/>
      <c r="C479" s="246"/>
      <c r="D479" s="246"/>
      <c r="E479" s="246"/>
      <c r="F479" s="247"/>
      <c r="G479" s="247"/>
      <c r="H479" s="252" t="s">
        <v>18</v>
      </c>
      <c r="I479" s="248" t="s">
        <v>9138</v>
      </c>
      <c r="J479" s="249"/>
      <c r="K479" s="250"/>
      <c r="L479" s="250"/>
      <c r="M479" s="251">
        <v>6.0000000000000001E-3</v>
      </c>
      <c r="N479" s="252"/>
      <c r="O479" s="253"/>
      <c r="P479" s="249"/>
      <c r="Q479" s="249"/>
      <c r="R479" s="251"/>
      <c r="S479" s="251"/>
      <c r="T479" s="251"/>
      <c r="U479" s="251"/>
      <c r="V479" s="253"/>
      <c r="W479" s="253"/>
      <c r="X479" s="253"/>
      <c r="Y479" s="252"/>
      <c r="Z479" s="6"/>
      <c r="AA479" s="9"/>
    </row>
    <row r="480" spans="1:28" ht="13.5" outlineLevel="7" x14ac:dyDescent="0.3">
      <c r="A480" s="245"/>
      <c r="B480" s="246"/>
      <c r="C480" s="246"/>
      <c r="D480" s="246"/>
      <c r="E480" s="246"/>
      <c r="F480" s="247"/>
      <c r="G480" s="247"/>
      <c r="H480" s="252"/>
      <c r="I480" s="248" t="s">
        <v>9137</v>
      </c>
      <c r="J480" s="249"/>
      <c r="K480" s="250"/>
      <c r="L480" s="250"/>
      <c r="M480" s="251">
        <v>0.13600000000000001</v>
      </c>
      <c r="N480" s="252"/>
      <c r="O480" s="253"/>
      <c r="P480" s="249"/>
      <c r="Q480" s="249"/>
      <c r="R480" s="251"/>
      <c r="S480" s="251"/>
      <c r="T480" s="251"/>
      <c r="U480" s="251"/>
      <c r="V480" s="253"/>
      <c r="W480" s="253"/>
      <c r="X480" s="253"/>
      <c r="Y480" s="252"/>
      <c r="Z480" s="6"/>
      <c r="AA480" s="9"/>
    </row>
    <row r="481" spans="1:28" ht="13.5" outlineLevel="7" x14ac:dyDescent="0.3">
      <c r="A481" s="245"/>
      <c r="B481" s="246"/>
      <c r="C481" s="246"/>
      <c r="D481" s="246"/>
      <c r="E481" s="246"/>
      <c r="F481" s="247"/>
      <c r="G481" s="247"/>
      <c r="H481" s="252"/>
      <c r="I481" s="248" t="s">
        <v>9136</v>
      </c>
      <c r="J481" s="249"/>
      <c r="K481" s="250"/>
      <c r="L481" s="250"/>
      <c r="M481" s="251">
        <v>6.5000000000000002E-2</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47"/>
      <c r="H482" s="252"/>
      <c r="I482" s="248" t="s">
        <v>9133</v>
      </c>
      <c r="J482" s="249"/>
      <c r="K482" s="250"/>
      <c r="L482" s="250"/>
      <c r="M482" s="251">
        <v>1.0999999999999999E-2</v>
      </c>
      <c r="N482" s="252"/>
      <c r="O482" s="253"/>
      <c r="P482" s="249"/>
      <c r="Q482" s="249"/>
      <c r="R482" s="251"/>
      <c r="S482" s="251"/>
      <c r="T482" s="251"/>
      <c r="U482" s="251"/>
      <c r="V482" s="253"/>
      <c r="W482" s="253"/>
      <c r="X482" s="253"/>
      <c r="Y482" s="252"/>
      <c r="Z482" s="6"/>
      <c r="AA482" s="9"/>
    </row>
    <row r="483" spans="1:28" ht="13.5" outlineLevel="7" x14ac:dyDescent="0.3">
      <c r="A483" s="245"/>
      <c r="B483" s="246"/>
      <c r="C483" s="246"/>
      <c r="D483" s="246"/>
      <c r="E483" s="246"/>
      <c r="F483" s="247"/>
      <c r="G483" s="247"/>
      <c r="H483" s="252"/>
      <c r="I483" s="248" t="s">
        <v>9135</v>
      </c>
      <c r="J483" s="249"/>
      <c r="K483" s="250"/>
      <c r="L483" s="250"/>
      <c r="M483" s="251">
        <v>0.09</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9134</v>
      </c>
      <c r="J484" s="249"/>
      <c r="K484" s="250"/>
      <c r="L484" s="250"/>
      <c r="M484" s="251">
        <v>1.4999999999999999E-2</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9133</v>
      </c>
      <c r="J485" s="249"/>
      <c r="K485" s="250"/>
      <c r="L485" s="250"/>
      <c r="M485" s="251">
        <v>1.0999999999999999E-2</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9132</v>
      </c>
      <c r="J486" s="249"/>
      <c r="K486" s="250"/>
      <c r="L486" s="250"/>
      <c r="M486" s="251">
        <v>4.0000000000000001E-3</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1954</v>
      </c>
      <c r="E488" s="114"/>
      <c r="F488" s="115"/>
      <c r="G488" s="115"/>
      <c r="H488" s="115" t="s">
        <v>9131</v>
      </c>
      <c r="I488" s="116" t="s">
        <v>9130</v>
      </c>
      <c r="J488" s="117" t="s">
        <v>944</v>
      </c>
      <c r="K488" s="118">
        <v>596</v>
      </c>
      <c r="L488" s="118">
        <v>0</v>
      </c>
      <c r="M488" s="118">
        <v>596</v>
      </c>
      <c r="N488" s="271"/>
      <c r="O488" s="119">
        <f>M488*N488</f>
        <v>0</v>
      </c>
      <c r="P488" s="117" t="s">
        <v>479</v>
      </c>
      <c r="Q488" s="117" t="s">
        <v>9414</v>
      </c>
      <c r="R488" s="118">
        <v>0.15501000000000001</v>
      </c>
      <c r="S488" s="118">
        <f>M488*R488</f>
        <v>92.385960000000011</v>
      </c>
      <c r="T488" s="118"/>
      <c r="U488" s="118">
        <f>M488*T488</f>
        <v>0</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9129</v>
      </c>
      <c r="J490" s="249"/>
      <c r="K490" s="250"/>
      <c r="L490" s="250"/>
      <c r="M490" s="251">
        <v>0</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9128</v>
      </c>
      <c r="J491" s="249"/>
      <c r="K491" s="250"/>
      <c r="L491" s="250"/>
      <c r="M491" s="251">
        <v>514</v>
      </c>
      <c r="N491" s="252"/>
      <c r="O491" s="253"/>
      <c r="P491" s="249"/>
      <c r="Q491" s="249"/>
      <c r="R491" s="251"/>
      <c r="S491" s="251"/>
      <c r="T491" s="251"/>
      <c r="U491" s="251"/>
      <c r="V491" s="253"/>
      <c r="W491" s="253"/>
      <c r="X491" s="253"/>
      <c r="Y491" s="252"/>
      <c r="Z491" s="6"/>
      <c r="AA491" s="9"/>
    </row>
    <row r="492" spans="1:28" ht="13.5" outlineLevel="7" x14ac:dyDescent="0.3">
      <c r="A492" s="245"/>
      <c r="B492" s="246"/>
      <c r="C492" s="246"/>
      <c r="D492" s="246"/>
      <c r="E492" s="246"/>
      <c r="F492" s="247"/>
      <c r="G492" s="247"/>
      <c r="H492" s="252"/>
      <c r="I492" s="248" t="s">
        <v>9127</v>
      </c>
      <c r="J492" s="249"/>
      <c r="K492" s="250"/>
      <c r="L492" s="250"/>
      <c r="M492" s="251">
        <v>0</v>
      </c>
      <c r="N492" s="252"/>
      <c r="O492" s="253"/>
      <c r="P492" s="249"/>
      <c r="Q492" s="249"/>
      <c r="R492" s="251"/>
      <c r="S492" s="251"/>
      <c r="T492" s="251"/>
      <c r="U492" s="251"/>
      <c r="V492" s="253"/>
      <c r="W492" s="253"/>
      <c r="X492" s="253"/>
      <c r="Y492" s="252"/>
      <c r="Z492" s="6"/>
      <c r="AA492" s="9"/>
    </row>
    <row r="493" spans="1:28" ht="13.5" outlineLevel="7" x14ac:dyDescent="0.3">
      <c r="A493" s="245"/>
      <c r="B493" s="246"/>
      <c r="C493" s="246"/>
      <c r="D493" s="246"/>
      <c r="E493" s="246"/>
      <c r="F493" s="247"/>
      <c r="G493" s="247"/>
      <c r="H493" s="252"/>
      <c r="I493" s="248" t="s">
        <v>9126</v>
      </c>
      <c r="J493" s="249"/>
      <c r="K493" s="250"/>
      <c r="L493" s="250"/>
      <c r="M493" s="251">
        <v>82</v>
      </c>
      <c r="N493" s="252"/>
      <c r="O493" s="253"/>
      <c r="P493" s="249"/>
      <c r="Q493" s="249"/>
      <c r="R493" s="251"/>
      <c r="S493" s="251"/>
      <c r="T493" s="251"/>
      <c r="U493" s="251"/>
      <c r="V493" s="253"/>
      <c r="W493" s="253"/>
      <c r="X493" s="253"/>
      <c r="Y493" s="252"/>
      <c r="Z493" s="6"/>
      <c r="AA493" s="9"/>
    </row>
    <row r="494" spans="1:28" ht="7.5" customHeight="1" outlineLevel="7" x14ac:dyDescent="0.15">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ht="14.25" outlineLevel="6" x14ac:dyDescent="0.15">
      <c r="B495" s="197"/>
      <c r="C495" s="198"/>
      <c r="D495" s="114">
        <v>1955</v>
      </c>
      <c r="E495" s="114"/>
      <c r="F495" s="115"/>
      <c r="G495" s="115"/>
      <c r="H495" s="115" t="s">
        <v>9125</v>
      </c>
      <c r="I495" s="116" t="s">
        <v>9124</v>
      </c>
      <c r="J495" s="117" t="s">
        <v>944</v>
      </c>
      <c r="K495" s="118">
        <v>178.8</v>
      </c>
      <c r="L495" s="118">
        <v>0</v>
      </c>
      <c r="M495" s="118">
        <v>178.8</v>
      </c>
      <c r="N495" s="271"/>
      <c r="O495" s="119">
        <f>M495*N495</f>
        <v>0</v>
      </c>
      <c r="P495" s="117" t="s">
        <v>492</v>
      </c>
      <c r="Q495" s="117" t="s">
        <v>9414</v>
      </c>
      <c r="R495" s="118">
        <v>7.8E-2</v>
      </c>
      <c r="S495" s="118">
        <f>M495*R495</f>
        <v>13.946400000000001</v>
      </c>
      <c r="T495" s="118"/>
      <c r="U495" s="118">
        <f>M495*T495</f>
        <v>0</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3.5" outlineLevel="7" x14ac:dyDescent="0.3">
      <c r="A497" s="245"/>
      <c r="B497" s="246"/>
      <c r="C497" s="246"/>
      <c r="D497" s="246"/>
      <c r="E497" s="246"/>
      <c r="F497" s="247"/>
      <c r="G497" s="247"/>
      <c r="H497" s="252" t="s">
        <v>18</v>
      </c>
      <c r="I497" s="248" t="s">
        <v>9123</v>
      </c>
      <c r="J497" s="249"/>
      <c r="K497" s="250"/>
      <c r="L497" s="250"/>
      <c r="M497" s="251">
        <v>0</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9122</v>
      </c>
      <c r="J498" s="249"/>
      <c r="K498" s="250"/>
      <c r="L498" s="250"/>
      <c r="M498" s="251">
        <v>178.8</v>
      </c>
      <c r="N498" s="252"/>
      <c r="O498" s="253"/>
      <c r="P498" s="249"/>
      <c r="Q498" s="249"/>
      <c r="R498" s="251"/>
      <c r="S498" s="251"/>
      <c r="T498" s="251"/>
      <c r="U498" s="251"/>
      <c r="V498" s="253"/>
      <c r="W498" s="253"/>
      <c r="X498" s="253"/>
      <c r="Y498" s="252"/>
      <c r="Z498" s="6"/>
      <c r="AA498" s="9"/>
    </row>
    <row r="499" spans="1:28" ht="7.5" customHeight="1" outlineLevel="7" x14ac:dyDescent="0.15">
      <c r="A499" s="9"/>
      <c r="B499" s="197"/>
      <c r="C499" s="196"/>
      <c r="D499" s="196"/>
      <c r="E499" s="196"/>
      <c r="F499" s="12"/>
      <c r="G499" s="12"/>
      <c r="H499" s="12"/>
      <c r="I499" s="204"/>
      <c r="J499" s="205"/>
      <c r="K499" s="206"/>
      <c r="L499" s="206"/>
      <c r="M499" s="207"/>
      <c r="N499" s="10"/>
      <c r="O499" s="153"/>
      <c r="P499" s="205"/>
      <c r="Q499" s="205"/>
      <c r="R499" s="159"/>
      <c r="S499" s="159"/>
      <c r="T499" s="159"/>
      <c r="U499" s="159"/>
      <c r="V499" s="153"/>
      <c r="W499" s="153"/>
      <c r="X499" s="153"/>
      <c r="Y499" s="10"/>
      <c r="Z499" s="6"/>
      <c r="AA499" s="9"/>
    </row>
    <row r="500" spans="1:28" outlineLevel="6" x14ac:dyDescent="0.15">
      <c r="B500" s="6"/>
      <c r="C500" s="6"/>
      <c r="D500" s="6"/>
      <c r="E500" s="6"/>
      <c r="F500" s="6"/>
      <c r="G500" s="6"/>
      <c r="H500" s="6"/>
      <c r="I500" s="6"/>
      <c r="J500" s="6"/>
      <c r="K500" s="6"/>
      <c r="L500" s="6"/>
      <c r="M500" s="6"/>
      <c r="N500" s="9"/>
      <c r="O500" s="9"/>
      <c r="P500" s="6"/>
      <c r="Q500" s="6"/>
      <c r="R500" s="6"/>
      <c r="S500" s="6"/>
      <c r="T500" s="6"/>
      <c r="U500" s="6"/>
      <c r="V500" s="6"/>
      <c r="W500" s="9"/>
      <c r="X500" s="9"/>
      <c r="Y500" s="9"/>
    </row>
    <row r="501" spans="1:28" ht="13.5" outlineLevel="4" x14ac:dyDescent="0.25">
      <c r="A501" s="184" t="s">
        <v>8043</v>
      </c>
      <c r="B501" s="233">
        <v>5</v>
      </c>
      <c r="C501" s="234"/>
      <c r="D501" s="234"/>
      <c r="E501" s="234"/>
      <c r="F501" s="188"/>
      <c r="G501" s="188"/>
      <c r="H501" s="188"/>
      <c r="I501" s="235" t="s">
        <v>272</v>
      </c>
      <c r="J501" s="236"/>
      <c r="K501" s="237"/>
      <c r="L501" s="237"/>
      <c r="M501" s="237"/>
      <c r="N501" s="188"/>
      <c r="O501" s="186">
        <f>SUBTOTAL(9,O502:O657)</f>
        <v>0</v>
      </c>
      <c r="P501" s="236" t="s">
        <v>474</v>
      </c>
      <c r="Q501" s="236"/>
      <c r="R501" s="237"/>
      <c r="S501" s="187">
        <f>SUBTOTAL(9,S502:S657)</f>
        <v>21.887921410000008</v>
      </c>
      <c r="T501" s="237"/>
      <c r="U501" s="187">
        <f>SUBTOTAL(9,U502:U657)</f>
        <v>0</v>
      </c>
      <c r="V501" s="238"/>
      <c r="W501" s="186">
        <f>SUBTOTAL(9,W502:W657)</f>
        <v>0</v>
      </c>
      <c r="X501" s="186">
        <f>SUBTOTAL(9,X502:X657)</f>
        <v>0</v>
      </c>
      <c r="Y501" s="184"/>
      <c r="Z501" s="6"/>
      <c r="AA501" s="9"/>
      <c r="AB501" s="9"/>
    </row>
    <row r="502" spans="1:28" ht="13.5" outlineLevel="5" x14ac:dyDescent="0.25">
      <c r="A502" s="189" t="s">
        <v>8042</v>
      </c>
      <c r="B502" s="239">
        <v>6</v>
      </c>
      <c r="C502" s="240"/>
      <c r="D502" s="240"/>
      <c r="E502" s="240"/>
      <c r="F502" s="193"/>
      <c r="G502" s="193"/>
      <c r="H502" s="193"/>
      <c r="I502" s="241" t="s">
        <v>274</v>
      </c>
      <c r="J502" s="242"/>
      <c r="K502" s="243"/>
      <c r="L502" s="243"/>
      <c r="M502" s="243"/>
      <c r="N502" s="193"/>
      <c r="O502" s="191">
        <f>SUBTOTAL(9,O503:O657)</f>
        <v>0</v>
      </c>
      <c r="P502" s="242" t="s">
        <v>475</v>
      </c>
      <c r="Q502" s="242"/>
      <c r="R502" s="243"/>
      <c r="S502" s="192">
        <f>SUBTOTAL(9,S503:S657)</f>
        <v>21.887921410000008</v>
      </c>
      <c r="T502" s="243"/>
      <c r="U502" s="192">
        <f>SUBTOTAL(9,U503:U657)</f>
        <v>0</v>
      </c>
      <c r="V502" s="244"/>
      <c r="W502" s="191">
        <f>SUBTOTAL(9,W503:W657)</f>
        <v>0</v>
      </c>
      <c r="X502" s="191">
        <f>SUBTOTAL(9,X503:X657)</f>
        <v>0</v>
      </c>
      <c r="Y502" s="189"/>
      <c r="Z502" s="6"/>
      <c r="AA502" s="9"/>
      <c r="AB502" s="9"/>
    </row>
    <row r="503" spans="1:28" ht="28.5" outlineLevel="6" x14ac:dyDescent="0.15">
      <c r="B503" s="197"/>
      <c r="C503" s="198"/>
      <c r="D503" s="114">
        <v>1956</v>
      </c>
      <c r="E503" s="114"/>
      <c r="F503" s="115"/>
      <c r="G503" s="115"/>
      <c r="H503" s="115" t="s">
        <v>506</v>
      </c>
      <c r="I503" s="116" t="s">
        <v>507</v>
      </c>
      <c r="J503" s="117" t="s">
        <v>495</v>
      </c>
      <c r="K503" s="118">
        <v>1350.7500000000007</v>
      </c>
      <c r="L503" s="118">
        <v>0</v>
      </c>
      <c r="M503" s="118">
        <v>1350.7500000000007</v>
      </c>
      <c r="N503" s="271"/>
      <c r="O503" s="119">
        <f>M503*N503</f>
        <v>0</v>
      </c>
      <c r="P503" s="117" t="s">
        <v>479</v>
      </c>
      <c r="Q503" s="117" t="s">
        <v>1232</v>
      </c>
      <c r="R503" s="118">
        <v>1.103E-2</v>
      </c>
      <c r="S503" s="118">
        <f>M503*R503</f>
        <v>14.898772500000007</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3.5" outlineLevel="7" x14ac:dyDescent="0.3">
      <c r="A505" s="245"/>
      <c r="B505" s="246"/>
      <c r="C505" s="246"/>
      <c r="D505" s="246"/>
      <c r="E505" s="246"/>
      <c r="F505" s="247"/>
      <c r="G505" s="247"/>
      <c r="H505" s="252" t="s">
        <v>18</v>
      </c>
      <c r="I505" s="248" t="s">
        <v>9117</v>
      </c>
      <c r="J505" s="249"/>
      <c r="K505" s="250"/>
      <c r="L505" s="250"/>
      <c r="M505" s="251">
        <v>36.81</v>
      </c>
      <c r="N505" s="252"/>
      <c r="O505" s="253"/>
      <c r="P505" s="249"/>
      <c r="Q505" s="249"/>
      <c r="R505" s="251"/>
      <c r="S505" s="251"/>
      <c r="T505" s="251"/>
      <c r="U505" s="251"/>
      <c r="V505" s="253"/>
      <c r="W505" s="253"/>
      <c r="X505" s="253"/>
      <c r="Y505" s="252"/>
      <c r="Z505" s="6"/>
      <c r="AA505" s="9"/>
    </row>
    <row r="506" spans="1:28" ht="13.5" outlineLevel="7" x14ac:dyDescent="0.3">
      <c r="A506" s="245"/>
      <c r="B506" s="246"/>
      <c r="C506" s="246"/>
      <c r="D506" s="246"/>
      <c r="E506" s="246"/>
      <c r="F506" s="247"/>
      <c r="G506" s="247"/>
      <c r="H506" s="252"/>
      <c r="I506" s="248" t="s">
        <v>9116</v>
      </c>
      <c r="J506" s="249"/>
      <c r="K506" s="250"/>
      <c r="L506" s="250"/>
      <c r="M506" s="251">
        <v>53.84</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9115</v>
      </c>
      <c r="J507" s="249"/>
      <c r="K507" s="250"/>
      <c r="L507" s="250"/>
      <c r="M507" s="251">
        <v>68.569999999999993</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9114</v>
      </c>
      <c r="J508" s="249"/>
      <c r="K508" s="250"/>
      <c r="L508" s="250"/>
      <c r="M508" s="251">
        <v>35.96</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9113</v>
      </c>
      <c r="J509" s="249"/>
      <c r="K509" s="250"/>
      <c r="L509" s="250"/>
      <c r="M509" s="251">
        <v>46.88</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9112</v>
      </c>
      <c r="J510" s="249"/>
      <c r="K510" s="250"/>
      <c r="L510" s="250"/>
      <c r="M510" s="251">
        <v>46.88</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9111</v>
      </c>
      <c r="J511" s="249"/>
      <c r="K511" s="250"/>
      <c r="L511" s="250"/>
      <c r="M511" s="251">
        <v>8.1199999999999992</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9110</v>
      </c>
      <c r="J512" s="249"/>
      <c r="K512" s="250"/>
      <c r="L512" s="250"/>
      <c r="M512" s="251">
        <v>3.42</v>
      </c>
      <c r="N512" s="252"/>
      <c r="O512" s="253"/>
      <c r="P512" s="249"/>
      <c r="Q512" s="249"/>
      <c r="R512" s="251"/>
      <c r="S512" s="251"/>
      <c r="T512" s="251"/>
      <c r="U512" s="251"/>
      <c r="V512" s="253"/>
      <c r="W512" s="253"/>
      <c r="X512" s="253"/>
      <c r="Y512" s="252"/>
      <c r="Z512" s="6"/>
      <c r="AA512" s="9"/>
    </row>
    <row r="513" spans="1:27" ht="13.5" outlineLevel="7" x14ac:dyDescent="0.3">
      <c r="A513" s="245"/>
      <c r="B513" s="246"/>
      <c r="C513" s="246"/>
      <c r="D513" s="246"/>
      <c r="E513" s="246"/>
      <c r="F513" s="247"/>
      <c r="G513" s="247"/>
      <c r="H513" s="252"/>
      <c r="I513" s="248" t="s">
        <v>9109</v>
      </c>
      <c r="J513" s="249"/>
      <c r="K513" s="250"/>
      <c r="L513" s="250"/>
      <c r="M513" s="251">
        <v>7.68</v>
      </c>
      <c r="N513" s="252"/>
      <c r="O513" s="253"/>
      <c r="P513" s="249"/>
      <c r="Q513" s="249"/>
      <c r="R513" s="251"/>
      <c r="S513" s="251"/>
      <c r="T513" s="251"/>
      <c r="U513" s="251"/>
      <c r="V513" s="253"/>
      <c r="W513" s="253"/>
      <c r="X513" s="253"/>
      <c r="Y513" s="252"/>
      <c r="Z513" s="6"/>
      <c r="AA513" s="9"/>
    </row>
    <row r="514" spans="1:27" ht="13.5" outlineLevel="7" x14ac:dyDescent="0.3">
      <c r="A514" s="245"/>
      <c r="B514" s="246"/>
      <c r="C514" s="246"/>
      <c r="D514" s="246"/>
      <c r="E514" s="246"/>
      <c r="F514" s="247"/>
      <c r="G514" s="247"/>
      <c r="H514" s="252"/>
      <c r="I514" s="248" t="s">
        <v>9108</v>
      </c>
      <c r="J514" s="249"/>
      <c r="K514" s="250"/>
      <c r="L514" s="250"/>
      <c r="M514" s="251">
        <v>6.08</v>
      </c>
      <c r="N514" s="252"/>
      <c r="O514" s="253"/>
      <c r="P514" s="249"/>
      <c r="Q514" s="249"/>
      <c r="R514" s="251"/>
      <c r="S514" s="251"/>
      <c r="T514" s="251"/>
      <c r="U514" s="251"/>
      <c r="V514" s="253"/>
      <c r="W514" s="253"/>
      <c r="X514" s="253"/>
      <c r="Y514" s="252"/>
      <c r="Z514" s="6"/>
      <c r="AA514" s="9"/>
    </row>
    <row r="515" spans="1:27" ht="13.5" outlineLevel="7" x14ac:dyDescent="0.3">
      <c r="A515" s="245"/>
      <c r="B515" s="246"/>
      <c r="C515" s="246"/>
      <c r="D515" s="246"/>
      <c r="E515" s="246"/>
      <c r="F515" s="247"/>
      <c r="G515" s="247"/>
      <c r="H515" s="252"/>
      <c r="I515" s="248" t="s">
        <v>9107</v>
      </c>
      <c r="J515" s="249"/>
      <c r="K515" s="250"/>
      <c r="L515" s="250"/>
      <c r="M515" s="251">
        <v>32.950000000000003</v>
      </c>
      <c r="N515" s="252"/>
      <c r="O515" s="253"/>
      <c r="P515" s="249"/>
      <c r="Q515" s="249"/>
      <c r="R515" s="251"/>
      <c r="S515" s="251"/>
      <c r="T515" s="251"/>
      <c r="U515" s="251"/>
      <c r="V515" s="253"/>
      <c r="W515" s="253"/>
      <c r="X515" s="253"/>
      <c r="Y515" s="252"/>
      <c r="Z515" s="6"/>
      <c r="AA515" s="9"/>
    </row>
    <row r="516" spans="1:27" ht="13.5" outlineLevel="7" x14ac:dyDescent="0.3">
      <c r="A516" s="245"/>
      <c r="B516" s="246"/>
      <c r="C516" s="246"/>
      <c r="D516" s="246"/>
      <c r="E516" s="246"/>
      <c r="F516" s="247"/>
      <c r="G516" s="247"/>
      <c r="H516" s="252"/>
      <c r="I516" s="248" t="s">
        <v>9106</v>
      </c>
      <c r="J516" s="249"/>
      <c r="K516" s="250"/>
      <c r="L516" s="250"/>
      <c r="M516" s="251">
        <v>20.72</v>
      </c>
      <c r="N516" s="252"/>
      <c r="O516" s="253"/>
      <c r="P516" s="249"/>
      <c r="Q516" s="249"/>
      <c r="R516" s="251"/>
      <c r="S516" s="251"/>
      <c r="T516" s="251"/>
      <c r="U516" s="251"/>
      <c r="V516" s="253"/>
      <c r="W516" s="253"/>
      <c r="X516" s="253"/>
      <c r="Y516" s="252"/>
      <c r="Z516" s="6"/>
      <c r="AA516" s="9"/>
    </row>
    <row r="517" spans="1:27" ht="13.5" outlineLevel="7" x14ac:dyDescent="0.3">
      <c r="A517" s="245"/>
      <c r="B517" s="246"/>
      <c r="C517" s="246"/>
      <c r="D517" s="246"/>
      <c r="E517" s="246"/>
      <c r="F517" s="247"/>
      <c r="G517" s="247"/>
      <c r="H517" s="252"/>
      <c r="I517" s="248" t="s">
        <v>9105</v>
      </c>
      <c r="J517" s="249"/>
      <c r="K517" s="250"/>
      <c r="L517" s="250"/>
      <c r="M517" s="251">
        <v>32.950000000000003</v>
      </c>
      <c r="N517" s="252"/>
      <c r="O517" s="253"/>
      <c r="P517" s="249"/>
      <c r="Q517" s="249"/>
      <c r="R517" s="251"/>
      <c r="S517" s="251"/>
      <c r="T517" s="251"/>
      <c r="U517" s="251"/>
      <c r="V517" s="253"/>
      <c r="W517" s="253"/>
      <c r="X517" s="253"/>
      <c r="Y517" s="252"/>
      <c r="Z517" s="6"/>
      <c r="AA517" s="9"/>
    </row>
    <row r="518" spans="1:27" ht="13.5" outlineLevel="7" x14ac:dyDescent="0.3">
      <c r="A518" s="245"/>
      <c r="B518" s="246"/>
      <c r="C518" s="246"/>
      <c r="D518" s="246"/>
      <c r="E518" s="246"/>
      <c r="F518" s="247"/>
      <c r="G518" s="247"/>
      <c r="H518" s="252"/>
      <c r="I518" s="248" t="s">
        <v>9104</v>
      </c>
      <c r="J518" s="249"/>
      <c r="K518" s="250"/>
      <c r="L518" s="250"/>
      <c r="M518" s="251">
        <v>32.950000000000003</v>
      </c>
      <c r="N518" s="252"/>
      <c r="O518" s="253"/>
      <c r="P518" s="249"/>
      <c r="Q518" s="249"/>
      <c r="R518" s="251"/>
      <c r="S518" s="251"/>
      <c r="T518" s="251"/>
      <c r="U518" s="251"/>
      <c r="V518" s="253"/>
      <c r="W518" s="253"/>
      <c r="X518" s="253"/>
      <c r="Y518" s="252"/>
      <c r="Z518" s="6"/>
      <c r="AA518" s="9"/>
    </row>
    <row r="519" spans="1:27" ht="13.5" outlineLevel="7" x14ac:dyDescent="0.3">
      <c r="A519" s="245"/>
      <c r="B519" s="246"/>
      <c r="C519" s="246"/>
      <c r="D519" s="246"/>
      <c r="E519" s="246"/>
      <c r="F519" s="247"/>
      <c r="G519" s="247"/>
      <c r="H519" s="252"/>
      <c r="I519" s="248" t="s">
        <v>9103</v>
      </c>
      <c r="J519" s="249"/>
      <c r="K519" s="250"/>
      <c r="L519" s="250"/>
      <c r="M519" s="251">
        <v>14.72</v>
      </c>
      <c r="N519" s="252"/>
      <c r="O519" s="253"/>
      <c r="P519" s="249"/>
      <c r="Q519" s="249"/>
      <c r="R519" s="251"/>
      <c r="S519" s="251"/>
      <c r="T519" s="251"/>
      <c r="U519" s="251"/>
      <c r="V519" s="253"/>
      <c r="W519" s="253"/>
      <c r="X519" s="253"/>
      <c r="Y519" s="252"/>
      <c r="Z519" s="6"/>
      <c r="AA519" s="9"/>
    </row>
    <row r="520" spans="1:27" ht="13.5" outlineLevel="7" x14ac:dyDescent="0.3">
      <c r="A520" s="245"/>
      <c r="B520" s="246"/>
      <c r="C520" s="246"/>
      <c r="D520" s="246"/>
      <c r="E520" s="246"/>
      <c r="F520" s="247"/>
      <c r="G520" s="247"/>
      <c r="H520" s="252"/>
      <c r="I520" s="248" t="s">
        <v>9102</v>
      </c>
      <c r="J520" s="249"/>
      <c r="K520" s="250"/>
      <c r="L520" s="250"/>
      <c r="M520" s="251">
        <v>7.52</v>
      </c>
      <c r="N520" s="252"/>
      <c r="O520" s="253"/>
      <c r="P520" s="249"/>
      <c r="Q520" s="249"/>
      <c r="R520" s="251"/>
      <c r="S520" s="251"/>
      <c r="T520" s="251"/>
      <c r="U520" s="251"/>
      <c r="V520" s="253"/>
      <c r="W520" s="253"/>
      <c r="X520" s="253"/>
      <c r="Y520" s="252"/>
      <c r="Z520" s="6"/>
      <c r="AA520" s="9"/>
    </row>
    <row r="521" spans="1:27" ht="13.5" outlineLevel="7" x14ac:dyDescent="0.3">
      <c r="A521" s="245"/>
      <c r="B521" s="246"/>
      <c r="C521" s="246"/>
      <c r="D521" s="246"/>
      <c r="E521" s="246"/>
      <c r="F521" s="247"/>
      <c r="G521" s="247"/>
      <c r="H521" s="252"/>
      <c r="I521" s="248" t="s">
        <v>9101</v>
      </c>
      <c r="J521" s="249"/>
      <c r="K521" s="250"/>
      <c r="L521" s="250"/>
      <c r="M521" s="251">
        <v>34.96</v>
      </c>
      <c r="N521" s="252"/>
      <c r="O521" s="253"/>
      <c r="P521" s="249"/>
      <c r="Q521" s="249"/>
      <c r="R521" s="251"/>
      <c r="S521" s="251"/>
      <c r="T521" s="251"/>
      <c r="U521" s="251"/>
      <c r="V521" s="253"/>
      <c r="W521" s="253"/>
      <c r="X521" s="253"/>
      <c r="Y521" s="252"/>
      <c r="Z521" s="6"/>
      <c r="AA521" s="9"/>
    </row>
    <row r="522" spans="1:27" ht="13.5" outlineLevel="7" x14ac:dyDescent="0.3">
      <c r="A522" s="245"/>
      <c r="B522" s="246"/>
      <c r="C522" s="246"/>
      <c r="D522" s="246"/>
      <c r="E522" s="246"/>
      <c r="F522" s="247"/>
      <c r="G522" s="247"/>
      <c r="H522" s="252"/>
      <c r="I522" s="248" t="s">
        <v>9100</v>
      </c>
      <c r="J522" s="249"/>
      <c r="K522" s="250"/>
      <c r="L522" s="250"/>
      <c r="M522" s="251">
        <v>13.54</v>
      </c>
      <c r="N522" s="252"/>
      <c r="O522" s="253"/>
      <c r="P522" s="249"/>
      <c r="Q522" s="249"/>
      <c r="R522" s="251"/>
      <c r="S522" s="251"/>
      <c r="T522" s="251"/>
      <c r="U522" s="251"/>
      <c r="V522" s="253"/>
      <c r="W522" s="253"/>
      <c r="X522" s="253"/>
      <c r="Y522" s="252"/>
      <c r="Z522" s="6"/>
      <c r="AA522" s="9"/>
    </row>
    <row r="523" spans="1:27" ht="13.5" outlineLevel="7" x14ac:dyDescent="0.3">
      <c r="A523" s="245"/>
      <c r="B523" s="246"/>
      <c r="C523" s="246"/>
      <c r="D523" s="246"/>
      <c r="E523" s="246"/>
      <c r="F523" s="247"/>
      <c r="G523" s="247"/>
      <c r="H523" s="252"/>
      <c r="I523" s="248" t="s">
        <v>9099</v>
      </c>
      <c r="J523" s="249"/>
      <c r="K523" s="250"/>
      <c r="L523" s="250"/>
      <c r="M523" s="251">
        <v>29.67</v>
      </c>
      <c r="N523" s="252"/>
      <c r="O523" s="253"/>
      <c r="P523" s="249"/>
      <c r="Q523" s="249"/>
      <c r="R523" s="251"/>
      <c r="S523" s="251"/>
      <c r="T523" s="251"/>
      <c r="U523" s="251"/>
      <c r="V523" s="253"/>
      <c r="W523" s="253"/>
      <c r="X523" s="253"/>
      <c r="Y523" s="252"/>
      <c r="Z523" s="6"/>
      <c r="AA523" s="9"/>
    </row>
    <row r="524" spans="1:27" ht="13.5" outlineLevel="7" x14ac:dyDescent="0.3">
      <c r="A524" s="245"/>
      <c r="B524" s="246"/>
      <c r="C524" s="246"/>
      <c r="D524" s="246"/>
      <c r="E524" s="246"/>
      <c r="F524" s="247"/>
      <c r="G524" s="247"/>
      <c r="H524" s="252"/>
      <c r="I524" s="248" t="s">
        <v>9098</v>
      </c>
      <c r="J524" s="249"/>
      <c r="K524" s="250"/>
      <c r="L524" s="250"/>
      <c r="M524" s="251">
        <v>7.63</v>
      </c>
      <c r="N524" s="252"/>
      <c r="O524" s="253"/>
      <c r="P524" s="249"/>
      <c r="Q524" s="249"/>
      <c r="R524" s="251"/>
      <c r="S524" s="251"/>
      <c r="T524" s="251"/>
      <c r="U524" s="251"/>
      <c r="V524" s="253"/>
      <c r="W524" s="253"/>
      <c r="X524" s="253"/>
      <c r="Y524" s="252"/>
      <c r="Z524" s="6"/>
      <c r="AA524" s="9"/>
    </row>
    <row r="525" spans="1:27" ht="13.5" outlineLevel="7" x14ac:dyDescent="0.3">
      <c r="A525" s="245"/>
      <c r="B525" s="246"/>
      <c r="C525" s="246"/>
      <c r="D525" s="246"/>
      <c r="E525" s="246"/>
      <c r="F525" s="247"/>
      <c r="G525" s="247"/>
      <c r="H525" s="252"/>
      <c r="I525" s="248" t="s">
        <v>9097</v>
      </c>
      <c r="J525" s="249"/>
      <c r="K525" s="250"/>
      <c r="L525" s="250"/>
      <c r="M525" s="251">
        <v>0.9</v>
      </c>
      <c r="N525" s="252"/>
      <c r="O525" s="253"/>
      <c r="P525" s="249"/>
      <c r="Q525" s="249"/>
      <c r="R525" s="251"/>
      <c r="S525" s="251"/>
      <c r="T525" s="251"/>
      <c r="U525" s="251"/>
      <c r="V525" s="253"/>
      <c r="W525" s="253"/>
      <c r="X525" s="253"/>
      <c r="Y525" s="252"/>
      <c r="Z525" s="6"/>
      <c r="AA525" s="9"/>
    </row>
    <row r="526" spans="1:27" ht="13.5" outlineLevel="7" x14ac:dyDescent="0.3">
      <c r="A526" s="245"/>
      <c r="B526" s="246"/>
      <c r="C526" s="246"/>
      <c r="D526" s="246"/>
      <c r="E526" s="246"/>
      <c r="F526" s="247"/>
      <c r="G526" s="247"/>
      <c r="H526" s="252"/>
      <c r="I526" s="248" t="s">
        <v>9096</v>
      </c>
      <c r="J526" s="249"/>
      <c r="K526" s="250"/>
      <c r="L526" s="250"/>
      <c r="M526" s="251">
        <v>20.72</v>
      </c>
      <c r="N526" s="252"/>
      <c r="O526" s="253"/>
      <c r="P526" s="249"/>
      <c r="Q526" s="249"/>
      <c r="R526" s="251"/>
      <c r="S526" s="251"/>
      <c r="T526" s="251"/>
      <c r="U526" s="251"/>
      <c r="V526" s="253"/>
      <c r="W526" s="253"/>
      <c r="X526" s="253"/>
      <c r="Y526" s="252"/>
      <c r="Z526" s="6"/>
      <c r="AA526" s="9"/>
    </row>
    <row r="527" spans="1:27" ht="13.5" outlineLevel="7" x14ac:dyDescent="0.3">
      <c r="A527" s="245"/>
      <c r="B527" s="246"/>
      <c r="C527" s="246"/>
      <c r="D527" s="246"/>
      <c r="E527" s="246"/>
      <c r="F527" s="247"/>
      <c r="G527" s="247"/>
      <c r="H527" s="252"/>
      <c r="I527" s="248" t="s">
        <v>9095</v>
      </c>
      <c r="J527" s="249"/>
      <c r="K527" s="250"/>
      <c r="L527" s="250"/>
      <c r="M527" s="251">
        <v>32.950000000000003</v>
      </c>
      <c r="N527" s="252"/>
      <c r="O527" s="253"/>
      <c r="P527" s="249"/>
      <c r="Q527" s="249"/>
      <c r="R527" s="251"/>
      <c r="S527" s="251"/>
      <c r="T527" s="251"/>
      <c r="U527" s="251"/>
      <c r="V527" s="253"/>
      <c r="W527" s="253"/>
      <c r="X527" s="253"/>
      <c r="Y527" s="252"/>
      <c r="Z527" s="6"/>
      <c r="AA527" s="9"/>
    </row>
    <row r="528" spans="1:27" ht="13.5" outlineLevel="7" x14ac:dyDescent="0.3">
      <c r="A528" s="245"/>
      <c r="B528" s="246"/>
      <c r="C528" s="246"/>
      <c r="D528" s="246"/>
      <c r="E528" s="246"/>
      <c r="F528" s="247"/>
      <c r="G528" s="247"/>
      <c r="H528" s="252"/>
      <c r="I528" s="248" t="s">
        <v>9094</v>
      </c>
      <c r="J528" s="249"/>
      <c r="K528" s="250"/>
      <c r="L528" s="250"/>
      <c r="M528" s="251">
        <v>32.950000000000003</v>
      </c>
      <c r="N528" s="252"/>
      <c r="O528" s="253"/>
      <c r="P528" s="249"/>
      <c r="Q528" s="249"/>
      <c r="R528" s="251"/>
      <c r="S528" s="251"/>
      <c r="T528" s="251"/>
      <c r="U528" s="251"/>
      <c r="V528" s="253"/>
      <c r="W528" s="253"/>
      <c r="X528" s="253"/>
      <c r="Y528" s="252"/>
      <c r="Z528" s="6"/>
      <c r="AA528" s="9"/>
    </row>
    <row r="529" spans="1:27" ht="13.5" outlineLevel="7" x14ac:dyDescent="0.3">
      <c r="A529" s="245"/>
      <c r="B529" s="246"/>
      <c r="C529" s="246"/>
      <c r="D529" s="246"/>
      <c r="E529" s="246"/>
      <c r="F529" s="247"/>
      <c r="G529" s="247"/>
      <c r="H529" s="252"/>
      <c r="I529" s="248" t="s">
        <v>9093</v>
      </c>
      <c r="J529" s="249"/>
      <c r="K529" s="250"/>
      <c r="L529" s="250"/>
      <c r="M529" s="251">
        <v>20.72</v>
      </c>
      <c r="N529" s="252"/>
      <c r="O529" s="253"/>
      <c r="P529" s="249"/>
      <c r="Q529" s="249"/>
      <c r="R529" s="251"/>
      <c r="S529" s="251"/>
      <c r="T529" s="251"/>
      <c r="U529" s="251"/>
      <c r="V529" s="253"/>
      <c r="W529" s="253"/>
      <c r="X529" s="253"/>
      <c r="Y529" s="252"/>
      <c r="Z529" s="6"/>
      <c r="AA529" s="9"/>
    </row>
    <row r="530" spans="1:27" ht="13.5" outlineLevel="7" x14ac:dyDescent="0.3">
      <c r="A530" s="245"/>
      <c r="B530" s="246"/>
      <c r="C530" s="246"/>
      <c r="D530" s="246"/>
      <c r="E530" s="246"/>
      <c r="F530" s="247"/>
      <c r="G530" s="247"/>
      <c r="H530" s="252"/>
      <c r="I530" s="248" t="s">
        <v>9092</v>
      </c>
      <c r="J530" s="249"/>
      <c r="K530" s="250"/>
      <c r="L530" s="250"/>
      <c r="M530" s="251">
        <v>32.950000000000003</v>
      </c>
      <c r="N530" s="252"/>
      <c r="O530" s="253"/>
      <c r="P530" s="249"/>
      <c r="Q530" s="249"/>
      <c r="R530" s="251"/>
      <c r="S530" s="251"/>
      <c r="T530" s="251"/>
      <c r="U530" s="251"/>
      <c r="V530" s="253"/>
      <c r="W530" s="253"/>
      <c r="X530" s="253"/>
      <c r="Y530" s="252"/>
      <c r="Z530" s="6"/>
      <c r="AA530" s="9"/>
    </row>
    <row r="531" spans="1:27" ht="13.5" outlineLevel="7" x14ac:dyDescent="0.3">
      <c r="A531" s="245"/>
      <c r="B531" s="246"/>
      <c r="C531" s="246"/>
      <c r="D531" s="246"/>
      <c r="E531" s="246"/>
      <c r="F531" s="247"/>
      <c r="G531" s="247"/>
      <c r="H531" s="252"/>
      <c r="I531" s="248" t="s">
        <v>9091</v>
      </c>
      <c r="J531" s="249"/>
      <c r="K531" s="250"/>
      <c r="L531" s="250"/>
      <c r="M531" s="251">
        <v>32.950000000000003</v>
      </c>
      <c r="N531" s="252"/>
      <c r="O531" s="253"/>
      <c r="P531" s="249"/>
      <c r="Q531" s="249"/>
      <c r="R531" s="251"/>
      <c r="S531" s="251"/>
      <c r="T531" s="251"/>
      <c r="U531" s="251"/>
      <c r="V531" s="253"/>
      <c r="W531" s="253"/>
      <c r="X531" s="253"/>
      <c r="Y531" s="252"/>
      <c r="Z531" s="6"/>
      <c r="AA531" s="9"/>
    </row>
    <row r="532" spans="1:27" ht="13.5" outlineLevel="7" x14ac:dyDescent="0.3">
      <c r="A532" s="245"/>
      <c r="B532" s="246"/>
      <c r="C532" s="246"/>
      <c r="D532" s="246"/>
      <c r="E532" s="246"/>
      <c r="F532" s="247"/>
      <c r="G532" s="247"/>
      <c r="H532" s="252"/>
      <c r="I532" s="248" t="s">
        <v>9090</v>
      </c>
      <c r="J532" s="249"/>
      <c r="K532" s="250"/>
      <c r="L532" s="250"/>
      <c r="M532" s="251">
        <v>20.72</v>
      </c>
      <c r="N532" s="252"/>
      <c r="O532" s="253"/>
      <c r="P532" s="249"/>
      <c r="Q532" s="249"/>
      <c r="R532" s="251"/>
      <c r="S532" s="251"/>
      <c r="T532" s="251"/>
      <c r="U532" s="251"/>
      <c r="V532" s="253"/>
      <c r="W532" s="253"/>
      <c r="X532" s="253"/>
      <c r="Y532" s="252"/>
      <c r="Z532" s="6"/>
      <c r="AA532" s="9"/>
    </row>
    <row r="533" spans="1:27" ht="13.5" outlineLevel="7" x14ac:dyDescent="0.3">
      <c r="A533" s="245"/>
      <c r="B533" s="246"/>
      <c r="C533" s="246"/>
      <c r="D533" s="246"/>
      <c r="E533" s="246"/>
      <c r="F533" s="247"/>
      <c r="G533" s="247"/>
      <c r="H533" s="252"/>
      <c r="I533" s="248" t="s">
        <v>9089</v>
      </c>
      <c r="J533" s="249"/>
      <c r="K533" s="250"/>
      <c r="L533" s="250"/>
      <c r="M533" s="251">
        <v>32.950000000000003</v>
      </c>
      <c r="N533" s="252"/>
      <c r="O533" s="253"/>
      <c r="P533" s="249"/>
      <c r="Q533" s="249"/>
      <c r="R533" s="251"/>
      <c r="S533" s="251"/>
      <c r="T533" s="251"/>
      <c r="U533" s="251"/>
      <c r="V533" s="253"/>
      <c r="W533" s="253"/>
      <c r="X533" s="253"/>
      <c r="Y533" s="252"/>
      <c r="Z533" s="6"/>
      <c r="AA533" s="9"/>
    </row>
    <row r="534" spans="1:27" ht="13.5" outlineLevel="7" x14ac:dyDescent="0.3">
      <c r="A534" s="245"/>
      <c r="B534" s="246"/>
      <c r="C534" s="246"/>
      <c r="D534" s="246"/>
      <c r="E534" s="246"/>
      <c r="F534" s="247"/>
      <c r="G534" s="247"/>
      <c r="H534" s="252"/>
      <c r="I534" s="248" t="s">
        <v>9088</v>
      </c>
      <c r="J534" s="249"/>
      <c r="K534" s="250"/>
      <c r="L534" s="250"/>
      <c r="M534" s="251">
        <v>32.950000000000003</v>
      </c>
      <c r="N534" s="252"/>
      <c r="O534" s="253"/>
      <c r="P534" s="249"/>
      <c r="Q534" s="249"/>
      <c r="R534" s="251"/>
      <c r="S534" s="251"/>
      <c r="T534" s="251"/>
      <c r="U534" s="251"/>
      <c r="V534" s="253"/>
      <c r="W534" s="253"/>
      <c r="X534" s="253"/>
      <c r="Y534" s="252"/>
      <c r="Z534" s="6"/>
      <c r="AA534" s="9"/>
    </row>
    <row r="535" spans="1:27" ht="13.5" outlineLevel="7" x14ac:dyDescent="0.3">
      <c r="A535" s="245"/>
      <c r="B535" s="246"/>
      <c r="C535" s="246"/>
      <c r="D535" s="246"/>
      <c r="E535" s="246"/>
      <c r="F535" s="247"/>
      <c r="G535" s="247"/>
      <c r="H535" s="252"/>
      <c r="I535" s="248" t="s">
        <v>9087</v>
      </c>
      <c r="J535" s="249"/>
      <c r="K535" s="250"/>
      <c r="L535" s="250"/>
      <c r="M535" s="251">
        <v>9.1300000000000008</v>
      </c>
      <c r="N535" s="252"/>
      <c r="O535" s="253"/>
      <c r="P535" s="249"/>
      <c r="Q535" s="249"/>
      <c r="R535" s="251"/>
      <c r="S535" s="251"/>
      <c r="T535" s="251"/>
      <c r="U535" s="251"/>
      <c r="V535" s="253"/>
      <c r="W535" s="253"/>
      <c r="X535" s="253"/>
      <c r="Y535" s="252"/>
      <c r="Z535" s="6"/>
      <c r="AA535" s="9"/>
    </row>
    <row r="536" spans="1:27" ht="13.5" outlineLevel="7" x14ac:dyDescent="0.3">
      <c r="A536" s="245"/>
      <c r="B536" s="246"/>
      <c r="C536" s="246"/>
      <c r="D536" s="246"/>
      <c r="E536" s="246"/>
      <c r="F536" s="247"/>
      <c r="G536" s="247"/>
      <c r="H536" s="252"/>
      <c r="I536" s="248" t="s">
        <v>9086</v>
      </c>
      <c r="J536" s="249"/>
      <c r="K536" s="250"/>
      <c r="L536" s="250"/>
      <c r="M536" s="251">
        <v>18.690000000000001</v>
      </c>
      <c r="N536" s="252"/>
      <c r="O536" s="253"/>
      <c r="P536" s="249"/>
      <c r="Q536" s="249"/>
      <c r="R536" s="251"/>
      <c r="S536" s="251"/>
      <c r="T536" s="251"/>
      <c r="U536" s="251"/>
      <c r="V536" s="253"/>
      <c r="W536" s="253"/>
      <c r="X536" s="253"/>
      <c r="Y536" s="252"/>
      <c r="Z536" s="6"/>
      <c r="AA536" s="9"/>
    </row>
    <row r="537" spans="1:27" ht="13.5" outlineLevel="7" x14ac:dyDescent="0.3">
      <c r="A537" s="245"/>
      <c r="B537" s="246"/>
      <c r="C537" s="246"/>
      <c r="D537" s="246"/>
      <c r="E537" s="246"/>
      <c r="F537" s="247"/>
      <c r="G537" s="247"/>
      <c r="H537" s="252"/>
      <c r="I537" s="248" t="s">
        <v>9085</v>
      </c>
      <c r="J537" s="249"/>
      <c r="K537" s="250"/>
      <c r="L537" s="250"/>
      <c r="M537" s="251">
        <v>0.72</v>
      </c>
      <c r="N537" s="252"/>
      <c r="O537" s="253"/>
      <c r="P537" s="249"/>
      <c r="Q537" s="249"/>
      <c r="R537" s="251"/>
      <c r="S537" s="251"/>
      <c r="T537" s="251"/>
      <c r="U537" s="251"/>
      <c r="V537" s="253"/>
      <c r="W537" s="253"/>
      <c r="X537" s="253"/>
      <c r="Y537" s="252"/>
      <c r="Z537" s="6"/>
      <c r="AA537" s="9"/>
    </row>
    <row r="538" spans="1:27" ht="13.5" outlineLevel="7" x14ac:dyDescent="0.3">
      <c r="A538" s="245"/>
      <c r="B538" s="246"/>
      <c r="C538" s="246"/>
      <c r="D538" s="246"/>
      <c r="E538" s="246"/>
      <c r="F538" s="247"/>
      <c r="G538" s="247"/>
      <c r="H538" s="252"/>
      <c r="I538" s="248" t="s">
        <v>9084</v>
      </c>
      <c r="J538" s="249"/>
      <c r="K538" s="250"/>
      <c r="L538" s="250"/>
      <c r="M538" s="251">
        <v>20.72</v>
      </c>
      <c r="N538" s="252"/>
      <c r="O538" s="253"/>
      <c r="P538" s="249"/>
      <c r="Q538" s="249"/>
      <c r="R538" s="251"/>
      <c r="S538" s="251"/>
      <c r="T538" s="251"/>
      <c r="U538" s="251"/>
      <c r="V538" s="253"/>
      <c r="W538" s="253"/>
      <c r="X538" s="253"/>
      <c r="Y538" s="252"/>
      <c r="Z538" s="6"/>
      <c r="AA538" s="9"/>
    </row>
    <row r="539" spans="1:27" ht="13.5" outlineLevel="7" x14ac:dyDescent="0.3">
      <c r="A539" s="245"/>
      <c r="B539" s="246"/>
      <c r="C539" s="246"/>
      <c r="D539" s="246"/>
      <c r="E539" s="246"/>
      <c r="F539" s="247"/>
      <c r="G539" s="247"/>
      <c r="H539" s="252"/>
      <c r="I539" s="248" t="s">
        <v>9083</v>
      </c>
      <c r="J539" s="249"/>
      <c r="K539" s="250"/>
      <c r="L539" s="250"/>
      <c r="M539" s="251">
        <v>32.950000000000003</v>
      </c>
      <c r="N539" s="252"/>
      <c r="O539" s="253"/>
      <c r="P539" s="249"/>
      <c r="Q539" s="249"/>
      <c r="R539" s="251"/>
      <c r="S539" s="251"/>
      <c r="T539" s="251"/>
      <c r="U539" s="251"/>
      <c r="V539" s="253"/>
      <c r="W539" s="253"/>
      <c r="X539" s="253"/>
      <c r="Y539" s="252"/>
      <c r="Z539" s="6"/>
      <c r="AA539" s="9"/>
    </row>
    <row r="540" spans="1:27" ht="13.5" outlineLevel="7" x14ac:dyDescent="0.3">
      <c r="A540" s="245"/>
      <c r="B540" s="246"/>
      <c r="C540" s="246"/>
      <c r="D540" s="246"/>
      <c r="E540" s="246"/>
      <c r="F540" s="247"/>
      <c r="G540" s="247"/>
      <c r="H540" s="252"/>
      <c r="I540" s="248" t="s">
        <v>9082</v>
      </c>
      <c r="J540" s="249"/>
      <c r="K540" s="250"/>
      <c r="L540" s="250"/>
      <c r="M540" s="251">
        <v>32.950000000000003</v>
      </c>
      <c r="N540" s="252"/>
      <c r="O540" s="253"/>
      <c r="P540" s="249"/>
      <c r="Q540" s="249"/>
      <c r="R540" s="251"/>
      <c r="S540" s="251"/>
      <c r="T540" s="251"/>
      <c r="U540" s="251"/>
      <c r="V540" s="253"/>
      <c r="W540" s="253"/>
      <c r="X540" s="253"/>
      <c r="Y540" s="252"/>
      <c r="Z540" s="6"/>
      <c r="AA540" s="9"/>
    </row>
    <row r="541" spans="1:27" ht="13.5" outlineLevel="7" x14ac:dyDescent="0.3">
      <c r="A541" s="245"/>
      <c r="B541" s="246"/>
      <c r="C541" s="246"/>
      <c r="D541" s="246"/>
      <c r="E541" s="246"/>
      <c r="F541" s="247"/>
      <c r="G541" s="247"/>
      <c r="H541" s="252"/>
      <c r="I541" s="248" t="s">
        <v>9081</v>
      </c>
      <c r="J541" s="249"/>
      <c r="K541" s="250"/>
      <c r="L541" s="250"/>
      <c r="M541" s="251">
        <v>20.72</v>
      </c>
      <c r="N541" s="252"/>
      <c r="O541" s="253"/>
      <c r="P541" s="249"/>
      <c r="Q541" s="249"/>
      <c r="R541" s="251"/>
      <c r="S541" s="251"/>
      <c r="T541" s="251"/>
      <c r="U541" s="251"/>
      <c r="V541" s="253"/>
      <c r="W541" s="253"/>
      <c r="X541" s="253"/>
      <c r="Y541" s="252"/>
      <c r="Z541" s="6"/>
      <c r="AA541" s="9"/>
    </row>
    <row r="542" spans="1:27" ht="13.5" outlineLevel="7" x14ac:dyDescent="0.3">
      <c r="A542" s="245"/>
      <c r="B542" s="246"/>
      <c r="C542" s="246"/>
      <c r="D542" s="246"/>
      <c r="E542" s="246"/>
      <c r="F542" s="247"/>
      <c r="G542" s="247"/>
      <c r="H542" s="252"/>
      <c r="I542" s="248" t="s">
        <v>9080</v>
      </c>
      <c r="J542" s="249"/>
      <c r="K542" s="250"/>
      <c r="L542" s="250"/>
      <c r="M542" s="251">
        <v>32.950000000000003</v>
      </c>
      <c r="N542" s="252"/>
      <c r="O542" s="253"/>
      <c r="P542" s="249"/>
      <c r="Q542" s="249"/>
      <c r="R542" s="251"/>
      <c r="S542" s="251"/>
      <c r="T542" s="251"/>
      <c r="U542" s="251"/>
      <c r="V542" s="253"/>
      <c r="W542" s="253"/>
      <c r="X542" s="253"/>
      <c r="Y542" s="252"/>
      <c r="Z542" s="6"/>
      <c r="AA542" s="9"/>
    </row>
    <row r="543" spans="1:27" ht="13.5" outlineLevel="7" x14ac:dyDescent="0.3">
      <c r="A543" s="245"/>
      <c r="B543" s="246"/>
      <c r="C543" s="246"/>
      <c r="D543" s="246"/>
      <c r="E543" s="246"/>
      <c r="F543" s="247"/>
      <c r="G543" s="247"/>
      <c r="H543" s="252"/>
      <c r="I543" s="248" t="s">
        <v>9079</v>
      </c>
      <c r="J543" s="249"/>
      <c r="K543" s="250"/>
      <c r="L543" s="250"/>
      <c r="M543" s="251">
        <v>32.950000000000003</v>
      </c>
      <c r="N543" s="252"/>
      <c r="O543" s="253"/>
      <c r="P543" s="249"/>
      <c r="Q543" s="249"/>
      <c r="R543" s="251"/>
      <c r="S543" s="251"/>
      <c r="T543" s="251"/>
      <c r="U543" s="251"/>
      <c r="V543" s="253"/>
      <c r="W543" s="253"/>
      <c r="X543" s="253"/>
      <c r="Y543" s="252"/>
      <c r="Z543" s="6"/>
      <c r="AA543" s="9"/>
    </row>
    <row r="544" spans="1:27" ht="13.5" outlineLevel="7" x14ac:dyDescent="0.3">
      <c r="A544" s="245"/>
      <c r="B544" s="246"/>
      <c r="C544" s="246"/>
      <c r="D544" s="246"/>
      <c r="E544" s="246"/>
      <c r="F544" s="247"/>
      <c r="G544" s="247"/>
      <c r="H544" s="252"/>
      <c r="I544" s="248" t="s">
        <v>9078</v>
      </c>
      <c r="J544" s="249"/>
      <c r="K544" s="250"/>
      <c r="L544" s="250"/>
      <c r="M544" s="251">
        <v>4.4800000000000004</v>
      </c>
      <c r="N544" s="252"/>
      <c r="O544" s="253"/>
      <c r="P544" s="249"/>
      <c r="Q544" s="249"/>
      <c r="R544" s="251"/>
      <c r="S544" s="251"/>
      <c r="T544" s="251"/>
      <c r="U544" s="251"/>
      <c r="V544" s="253"/>
      <c r="W544" s="253"/>
      <c r="X544" s="253"/>
      <c r="Y544" s="252"/>
      <c r="Z544" s="6"/>
      <c r="AA544" s="9"/>
    </row>
    <row r="545" spans="1:27" ht="13.5" outlineLevel="7" x14ac:dyDescent="0.3">
      <c r="A545" s="245"/>
      <c r="B545" s="246"/>
      <c r="C545" s="246"/>
      <c r="D545" s="246"/>
      <c r="E545" s="246"/>
      <c r="F545" s="247"/>
      <c r="G545" s="247"/>
      <c r="H545" s="252"/>
      <c r="I545" s="248" t="s">
        <v>9077</v>
      </c>
      <c r="J545" s="249"/>
      <c r="K545" s="250"/>
      <c r="L545" s="250"/>
      <c r="M545" s="251">
        <v>0.74</v>
      </c>
      <c r="N545" s="252"/>
      <c r="O545" s="253"/>
      <c r="P545" s="249"/>
      <c r="Q545" s="249"/>
      <c r="R545" s="251"/>
      <c r="S545" s="251"/>
      <c r="T545" s="251"/>
      <c r="U545" s="251"/>
      <c r="V545" s="253"/>
      <c r="W545" s="253"/>
      <c r="X545" s="253"/>
      <c r="Y545" s="252"/>
      <c r="Z545" s="6"/>
      <c r="AA545" s="9"/>
    </row>
    <row r="546" spans="1:27" ht="13.5" outlineLevel="7" x14ac:dyDescent="0.3">
      <c r="A546" s="245"/>
      <c r="B546" s="246"/>
      <c r="C546" s="246"/>
      <c r="D546" s="246"/>
      <c r="E546" s="246"/>
      <c r="F546" s="247"/>
      <c r="G546" s="247"/>
      <c r="H546" s="252"/>
      <c r="I546" s="248" t="s">
        <v>9076</v>
      </c>
      <c r="J546" s="249"/>
      <c r="K546" s="250"/>
      <c r="L546" s="250"/>
      <c r="M546" s="251">
        <v>20.72</v>
      </c>
      <c r="N546" s="252"/>
      <c r="O546" s="253"/>
      <c r="P546" s="249"/>
      <c r="Q546" s="249"/>
      <c r="R546" s="251"/>
      <c r="S546" s="251"/>
      <c r="T546" s="251"/>
      <c r="U546" s="251"/>
      <c r="V546" s="253"/>
      <c r="W546" s="253"/>
      <c r="X546" s="253"/>
      <c r="Y546" s="252"/>
      <c r="Z546" s="6"/>
      <c r="AA546" s="9"/>
    </row>
    <row r="547" spans="1:27" ht="13.5" outlineLevel="7" x14ac:dyDescent="0.3">
      <c r="A547" s="245"/>
      <c r="B547" s="246"/>
      <c r="C547" s="246"/>
      <c r="D547" s="246"/>
      <c r="E547" s="246"/>
      <c r="F547" s="247"/>
      <c r="G547" s="247"/>
      <c r="H547" s="252"/>
      <c r="I547" s="248" t="s">
        <v>9075</v>
      </c>
      <c r="J547" s="249"/>
      <c r="K547" s="250"/>
      <c r="L547" s="250"/>
      <c r="M547" s="251">
        <v>32.950000000000003</v>
      </c>
      <c r="N547" s="252"/>
      <c r="O547" s="253"/>
      <c r="P547" s="249"/>
      <c r="Q547" s="249"/>
      <c r="R547" s="251"/>
      <c r="S547" s="251"/>
      <c r="T547" s="251"/>
      <c r="U547" s="251"/>
      <c r="V547" s="253"/>
      <c r="W547" s="253"/>
      <c r="X547" s="253"/>
      <c r="Y547" s="252"/>
      <c r="Z547" s="6"/>
      <c r="AA547" s="9"/>
    </row>
    <row r="548" spans="1:27" ht="13.5" outlineLevel="7" x14ac:dyDescent="0.3">
      <c r="A548" s="245"/>
      <c r="B548" s="246"/>
      <c r="C548" s="246"/>
      <c r="D548" s="246"/>
      <c r="E548" s="246"/>
      <c r="F548" s="247"/>
      <c r="G548" s="247"/>
      <c r="H548" s="252"/>
      <c r="I548" s="248" t="s">
        <v>9074</v>
      </c>
      <c r="J548" s="249"/>
      <c r="K548" s="250"/>
      <c r="L548" s="250"/>
      <c r="M548" s="251">
        <v>32.950000000000003</v>
      </c>
      <c r="N548" s="252"/>
      <c r="O548" s="253"/>
      <c r="P548" s="249"/>
      <c r="Q548" s="249"/>
      <c r="R548" s="251"/>
      <c r="S548" s="251"/>
      <c r="T548" s="251"/>
      <c r="U548" s="251"/>
      <c r="V548" s="253"/>
      <c r="W548" s="253"/>
      <c r="X548" s="253"/>
      <c r="Y548" s="252"/>
      <c r="Z548" s="6"/>
      <c r="AA548" s="9"/>
    </row>
    <row r="549" spans="1:27" ht="13.5" outlineLevel="7" x14ac:dyDescent="0.3">
      <c r="A549" s="245"/>
      <c r="B549" s="246"/>
      <c r="C549" s="246"/>
      <c r="D549" s="246"/>
      <c r="E549" s="246"/>
      <c r="F549" s="247"/>
      <c r="G549" s="247"/>
      <c r="H549" s="252"/>
      <c r="I549" s="248" t="s">
        <v>9073</v>
      </c>
      <c r="J549" s="249"/>
      <c r="K549" s="250"/>
      <c r="L549" s="250"/>
      <c r="M549" s="251">
        <v>20.72</v>
      </c>
      <c r="N549" s="252"/>
      <c r="O549" s="253"/>
      <c r="P549" s="249"/>
      <c r="Q549" s="249"/>
      <c r="R549" s="251"/>
      <c r="S549" s="251"/>
      <c r="T549" s="251"/>
      <c r="U549" s="251"/>
      <c r="V549" s="253"/>
      <c r="W549" s="253"/>
      <c r="X549" s="253"/>
      <c r="Y549" s="252"/>
      <c r="Z549" s="6"/>
      <c r="AA549" s="9"/>
    </row>
    <row r="550" spans="1:27" ht="13.5" outlineLevel="7" x14ac:dyDescent="0.3">
      <c r="A550" s="245"/>
      <c r="B550" s="246"/>
      <c r="C550" s="246"/>
      <c r="D550" s="246"/>
      <c r="E550" s="246"/>
      <c r="F550" s="247"/>
      <c r="G550" s="247"/>
      <c r="H550" s="252"/>
      <c r="I550" s="248" t="s">
        <v>9072</v>
      </c>
      <c r="J550" s="249"/>
      <c r="K550" s="250"/>
      <c r="L550" s="250"/>
      <c r="M550" s="251">
        <v>32.950000000000003</v>
      </c>
      <c r="N550" s="252"/>
      <c r="O550" s="253"/>
      <c r="P550" s="249"/>
      <c r="Q550" s="249"/>
      <c r="R550" s="251"/>
      <c r="S550" s="251"/>
      <c r="T550" s="251"/>
      <c r="U550" s="251"/>
      <c r="V550" s="253"/>
      <c r="W550" s="253"/>
      <c r="X550" s="253"/>
      <c r="Y550" s="252"/>
      <c r="Z550" s="6"/>
      <c r="AA550" s="9"/>
    </row>
    <row r="551" spans="1:27" ht="13.5" outlineLevel="7" x14ac:dyDescent="0.3">
      <c r="A551" s="245"/>
      <c r="B551" s="246"/>
      <c r="C551" s="246"/>
      <c r="D551" s="246"/>
      <c r="E551" s="246"/>
      <c r="F551" s="247"/>
      <c r="G551" s="247"/>
      <c r="H551" s="252"/>
      <c r="I551" s="248" t="s">
        <v>9071</v>
      </c>
      <c r="J551" s="249"/>
      <c r="K551" s="250"/>
      <c r="L551" s="250"/>
      <c r="M551" s="251">
        <v>32.950000000000003</v>
      </c>
      <c r="N551" s="252"/>
      <c r="O551" s="253"/>
      <c r="P551" s="249"/>
      <c r="Q551" s="249"/>
      <c r="R551" s="251"/>
      <c r="S551" s="251"/>
      <c r="T551" s="251"/>
      <c r="U551" s="251"/>
      <c r="V551" s="253"/>
      <c r="W551" s="253"/>
      <c r="X551" s="253"/>
      <c r="Y551" s="252"/>
      <c r="Z551" s="6"/>
      <c r="AA551" s="9"/>
    </row>
    <row r="552" spans="1:27" ht="13.5" outlineLevel="7" x14ac:dyDescent="0.3">
      <c r="A552" s="245"/>
      <c r="B552" s="246"/>
      <c r="C552" s="246"/>
      <c r="D552" s="246"/>
      <c r="E552" s="246"/>
      <c r="F552" s="247"/>
      <c r="G552" s="247"/>
      <c r="H552" s="252"/>
      <c r="I552" s="248" t="s">
        <v>9070</v>
      </c>
      <c r="J552" s="249"/>
      <c r="K552" s="250"/>
      <c r="L552" s="250"/>
      <c r="M552" s="251">
        <v>19.18</v>
      </c>
      <c r="N552" s="252"/>
      <c r="O552" s="253"/>
      <c r="P552" s="249"/>
      <c r="Q552" s="249"/>
      <c r="R552" s="251"/>
      <c r="S552" s="251"/>
      <c r="T552" s="251"/>
      <c r="U552" s="251"/>
      <c r="V552" s="253"/>
      <c r="W552" s="253"/>
      <c r="X552" s="253"/>
      <c r="Y552" s="252"/>
      <c r="Z552" s="6"/>
      <c r="AA552" s="9"/>
    </row>
    <row r="553" spans="1:27" ht="13.5" outlineLevel="7" x14ac:dyDescent="0.3">
      <c r="A553" s="245"/>
      <c r="B553" s="246"/>
      <c r="C553" s="246"/>
      <c r="D553" s="246"/>
      <c r="E553" s="246"/>
      <c r="F553" s="247"/>
      <c r="G553" s="247"/>
      <c r="H553" s="252"/>
      <c r="I553" s="248" t="s">
        <v>9069</v>
      </c>
      <c r="J553" s="249"/>
      <c r="K553" s="250"/>
      <c r="L553" s="250"/>
      <c r="M553" s="251">
        <v>37.81</v>
      </c>
      <c r="N553" s="252"/>
      <c r="O553" s="253"/>
      <c r="P553" s="249"/>
      <c r="Q553" s="249"/>
      <c r="R553" s="251"/>
      <c r="S553" s="251"/>
      <c r="T553" s="251"/>
      <c r="U553" s="251"/>
      <c r="V553" s="253"/>
      <c r="W553" s="253"/>
      <c r="X553" s="253"/>
      <c r="Y553" s="252"/>
      <c r="Z553" s="6"/>
      <c r="AA553" s="9"/>
    </row>
    <row r="554" spans="1:27" ht="13.5" outlineLevel="7" x14ac:dyDescent="0.3">
      <c r="A554" s="245"/>
      <c r="B554" s="246"/>
      <c r="C554" s="246"/>
      <c r="D554" s="246"/>
      <c r="E554" s="246"/>
      <c r="F554" s="247"/>
      <c r="G554" s="247"/>
      <c r="H554" s="252"/>
      <c r="I554" s="248" t="s">
        <v>9121</v>
      </c>
      <c r="J554" s="249"/>
      <c r="K554" s="250"/>
      <c r="L554" s="250"/>
      <c r="M554" s="251">
        <v>5.8</v>
      </c>
      <c r="N554" s="252"/>
      <c r="O554" s="253"/>
      <c r="P554" s="249"/>
      <c r="Q554" s="249"/>
      <c r="R554" s="251"/>
      <c r="S554" s="251"/>
      <c r="T554" s="251"/>
      <c r="U554" s="251"/>
      <c r="V554" s="253"/>
      <c r="W554" s="253"/>
      <c r="X554" s="253"/>
      <c r="Y554" s="252"/>
      <c r="Z554" s="6"/>
      <c r="AA554" s="9"/>
    </row>
    <row r="555" spans="1:27" ht="13.5" outlineLevel="7" x14ac:dyDescent="0.3">
      <c r="A555" s="245"/>
      <c r="B555" s="246"/>
      <c r="C555" s="246"/>
      <c r="D555" s="246"/>
      <c r="E555" s="246"/>
      <c r="F555" s="247"/>
      <c r="G555" s="247"/>
      <c r="H555" s="252"/>
      <c r="I555" s="248" t="s">
        <v>9068</v>
      </c>
      <c r="J555" s="249"/>
      <c r="K555" s="250"/>
      <c r="L555" s="250"/>
      <c r="M555" s="251">
        <v>20.37</v>
      </c>
      <c r="N555" s="252"/>
      <c r="O555" s="253"/>
      <c r="P555" s="249"/>
      <c r="Q555" s="249"/>
      <c r="R555" s="251"/>
      <c r="S555" s="251"/>
      <c r="T555" s="251"/>
      <c r="U555" s="251"/>
      <c r="V555" s="253"/>
      <c r="W555" s="253"/>
      <c r="X555" s="253"/>
      <c r="Y555" s="252"/>
      <c r="Z555" s="6"/>
      <c r="AA555" s="9"/>
    </row>
    <row r="556" spans="1:27" ht="13.5" outlineLevel="7" x14ac:dyDescent="0.3">
      <c r="A556" s="245"/>
      <c r="B556" s="246"/>
      <c r="C556" s="246"/>
      <c r="D556" s="246"/>
      <c r="E556" s="246"/>
      <c r="F556" s="247"/>
      <c r="G556" s="247"/>
      <c r="H556" s="252"/>
      <c r="I556" s="248" t="s">
        <v>9120</v>
      </c>
      <c r="J556" s="249"/>
      <c r="K556" s="250"/>
      <c r="L556" s="250"/>
      <c r="M556" s="251">
        <v>18.54</v>
      </c>
      <c r="N556" s="252"/>
      <c r="O556" s="253"/>
      <c r="P556" s="249"/>
      <c r="Q556" s="249"/>
      <c r="R556" s="251"/>
      <c r="S556" s="251"/>
      <c r="T556" s="251"/>
      <c r="U556" s="251"/>
      <c r="V556" s="253"/>
      <c r="W556" s="253"/>
      <c r="X556" s="253"/>
      <c r="Y556" s="252"/>
      <c r="Z556" s="6"/>
      <c r="AA556" s="9"/>
    </row>
    <row r="557" spans="1:27" ht="13.5" outlineLevel="7" x14ac:dyDescent="0.3">
      <c r="A557" s="245"/>
      <c r="B557" s="246"/>
      <c r="C557" s="246"/>
      <c r="D557" s="246"/>
      <c r="E557" s="246"/>
      <c r="F557" s="247"/>
      <c r="G557" s="247"/>
      <c r="H557" s="252"/>
      <c r="I557" s="248" t="s">
        <v>9067</v>
      </c>
      <c r="J557" s="249"/>
      <c r="K557" s="250"/>
      <c r="L557" s="250"/>
      <c r="M557" s="251">
        <v>15.41</v>
      </c>
      <c r="N557" s="252"/>
      <c r="O557" s="253"/>
      <c r="P557" s="249"/>
      <c r="Q557" s="249"/>
      <c r="R557" s="251"/>
      <c r="S557" s="251"/>
      <c r="T557" s="251"/>
      <c r="U557" s="251"/>
      <c r="V557" s="253"/>
      <c r="W557" s="253"/>
      <c r="X557" s="253"/>
      <c r="Y557" s="252"/>
      <c r="Z557" s="6"/>
      <c r="AA557" s="9"/>
    </row>
    <row r="558" spans="1:27" ht="13.5" outlineLevel="7" x14ac:dyDescent="0.3">
      <c r="A558" s="245"/>
      <c r="B558" s="246"/>
      <c r="C558" s="246"/>
      <c r="D558" s="246"/>
      <c r="E558" s="246"/>
      <c r="F558" s="247"/>
      <c r="G558" s="247"/>
      <c r="H558" s="252"/>
      <c r="I558" s="248" t="s">
        <v>9119</v>
      </c>
      <c r="J558" s="249"/>
      <c r="K558" s="250"/>
      <c r="L558" s="250"/>
      <c r="M558" s="251">
        <v>9.82</v>
      </c>
      <c r="N558" s="252"/>
      <c r="O558" s="253"/>
      <c r="P558" s="249"/>
      <c r="Q558" s="249"/>
      <c r="R558" s="251"/>
      <c r="S558" s="251"/>
      <c r="T558" s="251"/>
      <c r="U558" s="251"/>
      <c r="V558" s="253"/>
      <c r="W558" s="253"/>
      <c r="X558" s="253"/>
      <c r="Y558" s="252"/>
      <c r="Z558" s="6"/>
      <c r="AA558" s="9"/>
    </row>
    <row r="559" spans="1:27" ht="13.5" outlineLevel="7" x14ac:dyDescent="0.3">
      <c r="A559" s="245"/>
      <c r="B559" s="246"/>
      <c r="C559" s="246"/>
      <c r="D559" s="246"/>
      <c r="E559" s="246"/>
      <c r="F559" s="247"/>
      <c r="G559" s="247"/>
      <c r="H559" s="252"/>
      <c r="I559" s="248" t="s">
        <v>9066</v>
      </c>
      <c r="J559" s="249"/>
      <c r="K559" s="250"/>
      <c r="L559" s="250"/>
      <c r="M559" s="251">
        <v>26.31</v>
      </c>
      <c r="N559" s="252"/>
      <c r="O559" s="253"/>
      <c r="P559" s="249"/>
      <c r="Q559" s="249"/>
      <c r="R559" s="251"/>
      <c r="S559" s="251"/>
      <c r="T559" s="251"/>
      <c r="U559" s="251"/>
      <c r="V559" s="253"/>
      <c r="W559" s="253"/>
      <c r="X559" s="253"/>
      <c r="Y559" s="252"/>
      <c r="Z559" s="6"/>
      <c r="AA559" s="9"/>
    </row>
    <row r="560" spans="1:27" ht="13.5" outlineLevel="7" x14ac:dyDescent="0.3">
      <c r="A560" s="245"/>
      <c r="B560" s="246"/>
      <c r="C560" s="246"/>
      <c r="D560" s="246"/>
      <c r="E560" s="246"/>
      <c r="F560" s="247"/>
      <c r="G560" s="247"/>
      <c r="H560" s="252"/>
      <c r="I560" s="248" t="s">
        <v>9118</v>
      </c>
      <c r="J560" s="249"/>
      <c r="K560" s="250"/>
      <c r="L560" s="250"/>
      <c r="M560" s="251">
        <v>3.22</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9065</v>
      </c>
      <c r="J561" s="249"/>
      <c r="K561" s="250"/>
      <c r="L561" s="250"/>
      <c r="M561" s="251">
        <v>11.44</v>
      </c>
      <c r="N561" s="252"/>
      <c r="O561" s="253"/>
      <c r="P561" s="249"/>
      <c r="Q561" s="249"/>
      <c r="R561" s="251"/>
      <c r="S561" s="251"/>
      <c r="T561" s="251"/>
      <c r="U561" s="251"/>
      <c r="V561" s="253"/>
      <c r="W561" s="253"/>
      <c r="X561" s="253"/>
      <c r="Y561" s="252"/>
      <c r="Z561" s="6"/>
      <c r="AA561" s="9"/>
    </row>
    <row r="562" spans="1:28" ht="7.5" customHeight="1" outlineLevel="7" x14ac:dyDescent="0.15">
      <c r="A562" s="9"/>
      <c r="B562" s="197"/>
      <c r="C562" s="196"/>
      <c r="D562" s="196"/>
      <c r="E562" s="196"/>
      <c r="F562" s="12"/>
      <c r="G562" s="12"/>
      <c r="H562" s="12"/>
      <c r="I562" s="204"/>
      <c r="J562" s="205"/>
      <c r="K562" s="206"/>
      <c r="L562" s="206"/>
      <c r="M562" s="207"/>
      <c r="N562" s="10"/>
      <c r="O562" s="153"/>
      <c r="P562" s="205"/>
      <c r="Q562" s="205"/>
      <c r="R562" s="159"/>
      <c r="S562" s="159"/>
      <c r="T562" s="159"/>
      <c r="U562" s="159"/>
      <c r="V562" s="153"/>
      <c r="W562" s="153"/>
      <c r="X562" s="153"/>
      <c r="Y562" s="10"/>
      <c r="Z562" s="6"/>
      <c r="AA562" s="9"/>
    </row>
    <row r="563" spans="1:28" ht="14.25" outlineLevel="6" x14ac:dyDescent="0.15">
      <c r="B563" s="197"/>
      <c r="C563" s="198"/>
      <c r="D563" s="114">
        <v>1957</v>
      </c>
      <c r="E563" s="114"/>
      <c r="F563" s="115"/>
      <c r="G563" s="115"/>
      <c r="H563" s="115" t="s">
        <v>519</v>
      </c>
      <c r="I563" s="116" t="s">
        <v>520</v>
      </c>
      <c r="J563" s="117" t="s">
        <v>495</v>
      </c>
      <c r="K563" s="118">
        <v>37.379999999999995</v>
      </c>
      <c r="L563" s="118">
        <v>0</v>
      </c>
      <c r="M563" s="118">
        <v>37.379999999999995</v>
      </c>
      <c r="N563" s="271"/>
      <c r="O563" s="119">
        <f>M563*N563</f>
        <v>0</v>
      </c>
      <c r="P563" s="117" t="s">
        <v>479</v>
      </c>
      <c r="Q563" s="117" t="s">
        <v>1232</v>
      </c>
      <c r="R563" s="118">
        <v>2.5999999999999998E-4</v>
      </c>
      <c r="S563" s="118">
        <f>M563*R563</f>
        <v>9.7187999999999979E-3</v>
      </c>
      <c r="T563" s="118"/>
      <c r="U563" s="118">
        <f>M563*T563</f>
        <v>0</v>
      </c>
      <c r="V563" s="119">
        <v>21</v>
      </c>
      <c r="W563" s="119">
        <f>O563*(V563/100)</f>
        <v>0</v>
      </c>
      <c r="X563" s="119">
        <f>O563+W563</f>
        <v>0</v>
      </c>
      <c r="Y563" s="120">
        <v>6</v>
      </c>
      <c r="Z563" s="9"/>
      <c r="AA563" s="9"/>
      <c r="AB563" s="9"/>
    </row>
    <row r="564" spans="1:28" ht="4.5" customHeight="1" outlineLevel="6" x14ac:dyDescent="0.15">
      <c r="B564" s="197"/>
      <c r="C564" s="199"/>
      <c r="D564" s="199"/>
      <c r="E564" s="199"/>
      <c r="F564" s="10"/>
      <c r="G564" s="10"/>
      <c r="H564" s="10"/>
      <c r="I564" s="203"/>
      <c r="J564" s="205"/>
      <c r="K564" s="159"/>
      <c r="L564" s="159"/>
      <c r="M564" s="159"/>
      <c r="N564" s="113"/>
      <c r="O564" s="153"/>
      <c r="P564" s="205"/>
      <c r="Q564" s="205"/>
      <c r="R564" s="159"/>
      <c r="S564" s="159"/>
      <c r="T564" s="159"/>
      <c r="U564" s="159"/>
      <c r="V564" s="153"/>
      <c r="W564" s="153"/>
      <c r="X564" s="153"/>
      <c r="Y564" s="10"/>
      <c r="Z564" s="9"/>
      <c r="AA564" s="9"/>
      <c r="AB564" s="9"/>
    </row>
    <row r="565" spans="1:28" ht="13.5" outlineLevel="7" x14ac:dyDescent="0.3">
      <c r="A565" s="245"/>
      <c r="B565" s="246"/>
      <c r="C565" s="246"/>
      <c r="D565" s="246"/>
      <c r="E565" s="246"/>
      <c r="F565" s="247"/>
      <c r="G565" s="247"/>
      <c r="H565" s="252" t="s">
        <v>18</v>
      </c>
      <c r="I565" s="248" t="s">
        <v>9121</v>
      </c>
      <c r="J565" s="249"/>
      <c r="K565" s="250"/>
      <c r="L565" s="250"/>
      <c r="M565" s="251">
        <v>5.8</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9120</v>
      </c>
      <c r="J566" s="249"/>
      <c r="K566" s="250"/>
      <c r="L566" s="250"/>
      <c r="M566" s="251">
        <v>18.54</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9119</v>
      </c>
      <c r="J567" s="249"/>
      <c r="K567" s="250"/>
      <c r="L567" s="250"/>
      <c r="M567" s="251">
        <v>9.82</v>
      </c>
      <c r="N567" s="252"/>
      <c r="O567" s="253"/>
      <c r="P567" s="249"/>
      <c r="Q567" s="249"/>
      <c r="R567" s="251"/>
      <c r="S567" s="251"/>
      <c r="T567" s="251"/>
      <c r="U567" s="251"/>
      <c r="V567" s="253"/>
      <c r="W567" s="253"/>
      <c r="X567" s="253"/>
      <c r="Y567" s="252"/>
      <c r="Z567" s="6"/>
      <c r="AA567" s="9"/>
    </row>
    <row r="568" spans="1:28" ht="13.5" outlineLevel="7" x14ac:dyDescent="0.3">
      <c r="A568" s="245"/>
      <c r="B568" s="246"/>
      <c r="C568" s="246"/>
      <c r="D568" s="246"/>
      <c r="E568" s="246"/>
      <c r="F568" s="247"/>
      <c r="G568" s="247"/>
      <c r="H568" s="252"/>
      <c r="I568" s="248" t="s">
        <v>9118</v>
      </c>
      <c r="J568" s="249"/>
      <c r="K568" s="250"/>
      <c r="L568" s="250"/>
      <c r="M568" s="251">
        <v>3.22</v>
      </c>
      <c r="N568" s="252"/>
      <c r="O568" s="253"/>
      <c r="P568" s="249"/>
      <c r="Q568" s="249"/>
      <c r="R568" s="251"/>
      <c r="S568" s="251"/>
      <c r="T568" s="251"/>
      <c r="U568" s="251"/>
      <c r="V568" s="253"/>
      <c r="W568" s="253"/>
      <c r="X568" s="253"/>
      <c r="Y568" s="252"/>
      <c r="Z568" s="6"/>
      <c r="AA568" s="9"/>
    </row>
    <row r="569" spans="1:28" ht="7.5" customHeight="1" outlineLevel="7" x14ac:dyDescent="0.15">
      <c r="A569" s="9"/>
      <c r="B569" s="197"/>
      <c r="C569" s="196"/>
      <c r="D569" s="196"/>
      <c r="E569" s="196"/>
      <c r="F569" s="12"/>
      <c r="G569" s="12"/>
      <c r="H569" s="12"/>
      <c r="I569" s="204"/>
      <c r="J569" s="205"/>
      <c r="K569" s="206"/>
      <c r="L569" s="206"/>
      <c r="M569" s="207"/>
      <c r="N569" s="10"/>
      <c r="O569" s="153"/>
      <c r="P569" s="205"/>
      <c r="Q569" s="205"/>
      <c r="R569" s="159"/>
      <c r="S569" s="159"/>
      <c r="T569" s="159"/>
      <c r="U569" s="159"/>
      <c r="V569" s="153"/>
      <c r="W569" s="153"/>
      <c r="X569" s="153"/>
      <c r="Y569" s="10"/>
      <c r="Z569" s="6"/>
      <c r="AA569" s="9"/>
    </row>
    <row r="570" spans="1:28" ht="14.25" outlineLevel="6" x14ac:dyDescent="0.15">
      <c r="B570" s="197"/>
      <c r="C570" s="198"/>
      <c r="D570" s="114">
        <v>1958</v>
      </c>
      <c r="E570" s="114"/>
      <c r="F570" s="115"/>
      <c r="G570" s="115"/>
      <c r="H570" s="115" t="s">
        <v>521</v>
      </c>
      <c r="I570" s="116" t="s">
        <v>522</v>
      </c>
      <c r="J570" s="117" t="s">
        <v>495</v>
      </c>
      <c r="K570" s="118">
        <v>1313.3700000000008</v>
      </c>
      <c r="L570" s="118">
        <v>0</v>
      </c>
      <c r="M570" s="118">
        <v>1313.3700000000008</v>
      </c>
      <c r="N570" s="271"/>
      <c r="O570" s="119">
        <f>M570*N570</f>
        <v>0</v>
      </c>
      <c r="P570" s="117" t="s">
        <v>479</v>
      </c>
      <c r="Q570" s="117" t="s">
        <v>9414</v>
      </c>
      <c r="R570" s="118">
        <v>1.4E-3</v>
      </c>
      <c r="S570" s="118">
        <f>M570*R570</f>
        <v>1.8387180000000012</v>
      </c>
      <c r="T570" s="118"/>
      <c r="U570" s="118">
        <f>M570*T570</f>
        <v>0</v>
      </c>
      <c r="V570" s="119">
        <v>21</v>
      </c>
      <c r="W570" s="119">
        <f>O570*(V570/100)</f>
        <v>0</v>
      </c>
      <c r="X570" s="119">
        <f>O570+W570</f>
        <v>0</v>
      </c>
      <c r="Y570" s="120">
        <v>7</v>
      </c>
      <c r="Z570" s="9"/>
      <c r="AA570" s="9"/>
      <c r="AB570" s="9"/>
    </row>
    <row r="571" spans="1:28" ht="4.5" customHeight="1" outlineLevel="6" x14ac:dyDescent="0.15">
      <c r="B571" s="197"/>
      <c r="C571" s="199"/>
      <c r="D571" s="199"/>
      <c r="E571" s="199"/>
      <c r="F571" s="10"/>
      <c r="G571" s="10"/>
      <c r="H571" s="10"/>
      <c r="I571" s="203"/>
      <c r="J571" s="205"/>
      <c r="K571" s="159"/>
      <c r="L571" s="159"/>
      <c r="M571" s="159"/>
      <c r="N571" s="113"/>
      <c r="O571" s="153"/>
      <c r="P571" s="205"/>
      <c r="Q571" s="205"/>
      <c r="R571" s="159"/>
      <c r="S571" s="159"/>
      <c r="T571" s="159"/>
      <c r="U571" s="159"/>
      <c r="V571" s="153"/>
      <c r="W571" s="153"/>
      <c r="X571" s="153"/>
      <c r="Y571" s="10"/>
      <c r="Z571" s="9"/>
      <c r="AA571" s="9"/>
      <c r="AB571" s="9"/>
    </row>
    <row r="572" spans="1:28" ht="13.5" outlineLevel="7" x14ac:dyDescent="0.3">
      <c r="A572" s="245"/>
      <c r="B572" s="246"/>
      <c r="C572" s="246"/>
      <c r="D572" s="246"/>
      <c r="E572" s="246"/>
      <c r="F572" s="247"/>
      <c r="G572" s="247"/>
      <c r="H572" s="252" t="s">
        <v>18</v>
      </c>
      <c r="I572" s="248" t="s">
        <v>9117</v>
      </c>
      <c r="J572" s="249"/>
      <c r="K572" s="250"/>
      <c r="L572" s="250"/>
      <c r="M572" s="251">
        <v>36.81</v>
      </c>
      <c r="N572" s="252"/>
      <c r="O572" s="253"/>
      <c r="P572" s="249"/>
      <c r="Q572" s="249"/>
      <c r="R572" s="251"/>
      <c r="S572" s="251"/>
      <c r="T572" s="251"/>
      <c r="U572" s="251"/>
      <c r="V572" s="253"/>
      <c r="W572" s="253"/>
      <c r="X572" s="253"/>
      <c r="Y572" s="252"/>
      <c r="Z572" s="6"/>
      <c r="AA572" s="9"/>
    </row>
    <row r="573" spans="1:28" ht="13.5" outlineLevel="7" x14ac:dyDescent="0.3">
      <c r="A573" s="245"/>
      <c r="B573" s="246"/>
      <c r="C573" s="246"/>
      <c r="D573" s="246"/>
      <c r="E573" s="246"/>
      <c r="F573" s="247"/>
      <c r="G573" s="247"/>
      <c r="H573" s="252"/>
      <c r="I573" s="248" t="s">
        <v>9116</v>
      </c>
      <c r="J573" s="249"/>
      <c r="K573" s="250"/>
      <c r="L573" s="250"/>
      <c r="M573" s="251">
        <v>53.84</v>
      </c>
      <c r="N573" s="252"/>
      <c r="O573" s="253"/>
      <c r="P573" s="249"/>
      <c r="Q573" s="249"/>
      <c r="R573" s="251"/>
      <c r="S573" s="251"/>
      <c r="T573" s="251"/>
      <c r="U573" s="251"/>
      <c r="V573" s="253"/>
      <c r="W573" s="253"/>
      <c r="X573" s="253"/>
      <c r="Y573" s="252"/>
      <c r="Z573" s="6"/>
      <c r="AA573" s="9"/>
    </row>
    <row r="574" spans="1:28" ht="13.5" outlineLevel="7" x14ac:dyDescent="0.3">
      <c r="A574" s="245"/>
      <c r="B574" s="246"/>
      <c r="C574" s="246"/>
      <c r="D574" s="246"/>
      <c r="E574" s="246"/>
      <c r="F574" s="247"/>
      <c r="G574" s="247"/>
      <c r="H574" s="252"/>
      <c r="I574" s="248" t="s">
        <v>9115</v>
      </c>
      <c r="J574" s="249"/>
      <c r="K574" s="250"/>
      <c r="L574" s="250"/>
      <c r="M574" s="251">
        <v>68.569999999999993</v>
      </c>
      <c r="N574" s="252"/>
      <c r="O574" s="253"/>
      <c r="P574" s="249"/>
      <c r="Q574" s="249"/>
      <c r="R574" s="251"/>
      <c r="S574" s="251"/>
      <c r="T574" s="251"/>
      <c r="U574" s="251"/>
      <c r="V574" s="253"/>
      <c r="W574" s="253"/>
      <c r="X574" s="253"/>
      <c r="Y574" s="252"/>
      <c r="Z574" s="6"/>
      <c r="AA574" s="9"/>
    </row>
    <row r="575" spans="1:28" ht="13.5" outlineLevel="7" x14ac:dyDescent="0.3">
      <c r="A575" s="245"/>
      <c r="B575" s="246"/>
      <c r="C575" s="246"/>
      <c r="D575" s="246"/>
      <c r="E575" s="246"/>
      <c r="F575" s="247"/>
      <c r="G575" s="247"/>
      <c r="H575" s="252"/>
      <c r="I575" s="248" t="s">
        <v>9114</v>
      </c>
      <c r="J575" s="249"/>
      <c r="K575" s="250"/>
      <c r="L575" s="250"/>
      <c r="M575" s="251">
        <v>35.96</v>
      </c>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9113</v>
      </c>
      <c r="J576" s="249"/>
      <c r="K576" s="250"/>
      <c r="L576" s="250"/>
      <c r="M576" s="251">
        <v>46.88</v>
      </c>
      <c r="N576" s="252"/>
      <c r="O576" s="253"/>
      <c r="P576" s="249"/>
      <c r="Q576" s="249"/>
      <c r="R576" s="251"/>
      <c r="S576" s="251"/>
      <c r="T576" s="251"/>
      <c r="U576" s="251"/>
      <c r="V576" s="253"/>
      <c r="W576" s="253"/>
      <c r="X576" s="253"/>
      <c r="Y576" s="252"/>
      <c r="Z576" s="6"/>
      <c r="AA576" s="9"/>
    </row>
    <row r="577" spans="1:27" ht="13.5" outlineLevel="7" x14ac:dyDescent="0.3">
      <c r="A577" s="245"/>
      <c r="B577" s="246"/>
      <c r="C577" s="246"/>
      <c r="D577" s="246"/>
      <c r="E577" s="246"/>
      <c r="F577" s="247"/>
      <c r="G577" s="247"/>
      <c r="H577" s="252"/>
      <c r="I577" s="248" t="s">
        <v>9112</v>
      </c>
      <c r="J577" s="249"/>
      <c r="K577" s="250"/>
      <c r="L577" s="250"/>
      <c r="M577" s="251">
        <v>46.88</v>
      </c>
      <c r="N577" s="252"/>
      <c r="O577" s="253"/>
      <c r="P577" s="249"/>
      <c r="Q577" s="249"/>
      <c r="R577" s="251"/>
      <c r="S577" s="251"/>
      <c r="T577" s="251"/>
      <c r="U577" s="251"/>
      <c r="V577" s="253"/>
      <c r="W577" s="253"/>
      <c r="X577" s="253"/>
      <c r="Y577" s="252"/>
      <c r="Z577" s="6"/>
      <c r="AA577" s="9"/>
    </row>
    <row r="578" spans="1:27" ht="13.5" outlineLevel="7" x14ac:dyDescent="0.3">
      <c r="A578" s="245"/>
      <c r="B578" s="246"/>
      <c r="C578" s="246"/>
      <c r="D578" s="246"/>
      <c r="E578" s="246"/>
      <c r="F578" s="247"/>
      <c r="G578" s="247"/>
      <c r="H578" s="252"/>
      <c r="I578" s="248" t="s">
        <v>9111</v>
      </c>
      <c r="J578" s="249"/>
      <c r="K578" s="250"/>
      <c r="L578" s="250"/>
      <c r="M578" s="251">
        <v>8.1199999999999992</v>
      </c>
      <c r="N578" s="252"/>
      <c r="O578" s="253"/>
      <c r="P578" s="249"/>
      <c r="Q578" s="249"/>
      <c r="R578" s="251"/>
      <c r="S578" s="251"/>
      <c r="T578" s="251"/>
      <c r="U578" s="251"/>
      <c r="V578" s="253"/>
      <c r="W578" s="253"/>
      <c r="X578" s="253"/>
      <c r="Y578" s="252"/>
      <c r="Z578" s="6"/>
      <c r="AA578" s="9"/>
    </row>
    <row r="579" spans="1:27" ht="13.5" outlineLevel="7" x14ac:dyDescent="0.3">
      <c r="A579" s="245"/>
      <c r="B579" s="246"/>
      <c r="C579" s="246"/>
      <c r="D579" s="246"/>
      <c r="E579" s="246"/>
      <c r="F579" s="247"/>
      <c r="G579" s="247"/>
      <c r="H579" s="252"/>
      <c r="I579" s="248" t="s">
        <v>9110</v>
      </c>
      <c r="J579" s="249"/>
      <c r="K579" s="250"/>
      <c r="L579" s="250"/>
      <c r="M579" s="251">
        <v>3.42</v>
      </c>
      <c r="N579" s="252"/>
      <c r="O579" s="253"/>
      <c r="P579" s="249"/>
      <c r="Q579" s="249"/>
      <c r="R579" s="251"/>
      <c r="S579" s="251"/>
      <c r="T579" s="251"/>
      <c r="U579" s="251"/>
      <c r="V579" s="253"/>
      <c r="W579" s="253"/>
      <c r="X579" s="253"/>
      <c r="Y579" s="252"/>
      <c r="Z579" s="6"/>
      <c r="AA579" s="9"/>
    </row>
    <row r="580" spans="1:27" ht="13.5" outlineLevel="7" x14ac:dyDescent="0.3">
      <c r="A580" s="245"/>
      <c r="B580" s="246"/>
      <c r="C580" s="246"/>
      <c r="D580" s="246"/>
      <c r="E580" s="246"/>
      <c r="F580" s="247"/>
      <c r="G580" s="247"/>
      <c r="H580" s="252"/>
      <c r="I580" s="248" t="s">
        <v>9109</v>
      </c>
      <c r="J580" s="249"/>
      <c r="K580" s="250"/>
      <c r="L580" s="250"/>
      <c r="M580" s="251">
        <v>7.68</v>
      </c>
      <c r="N580" s="252"/>
      <c r="O580" s="253"/>
      <c r="P580" s="249"/>
      <c r="Q580" s="249"/>
      <c r="R580" s="251"/>
      <c r="S580" s="251"/>
      <c r="T580" s="251"/>
      <c r="U580" s="251"/>
      <c r="V580" s="253"/>
      <c r="W580" s="253"/>
      <c r="X580" s="253"/>
      <c r="Y580" s="252"/>
      <c r="Z580" s="6"/>
      <c r="AA580" s="9"/>
    </row>
    <row r="581" spans="1:27" ht="13.5" outlineLevel="7" x14ac:dyDescent="0.3">
      <c r="A581" s="245"/>
      <c r="B581" s="246"/>
      <c r="C581" s="246"/>
      <c r="D581" s="246"/>
      <c r="E581" s="246"/>
      <c r="F581" s="247"/>
      <c r="G581" s="247"/>
      <c r="H581" s="252"/>
      <c r="I581" s="248" t="s">
        <v>9108</v>
      </c>
      <c r="J581" s="249"/>
      <c r="K581" s="250"/>
      <c r="L581" s="250"/>
      <c r="M581" s="251">
        <v>6.08</v>
      </c>
      <c r="N581" s="252"/>
      <c r="O581" s="253"/>
      <c r="P581" s="249"/>
      <c r="Q581" s="249"/>
      <c r="R581" s="251"/>
      <c r="S581" s="251"/>
      <c r="T581" s="251"/>
      <c r="U581" s="251"/>
      <c r="V581" s="253"/>
      <c r="W581" s="253"/>
      <c r="X581" s="253"/>
      <c r="Y581" s="252"/>
      <c r="Z581" s="6"/>
      <c r="AA581" s="9"/>
    </row>
    <row r="582" spans="1:27" ht="13.5" outlineLevel="7" x14ac:dyDescent="0.3">
      <c r="A582" s="245"/>
      <c r="B582" s="246"/>
      <c r="C582" s="246"/>
      <c r="D582" s="246"/>
      <c r="E582" s="246"/>
      <c r="F582" s="247"/>
      <c r="G582" s="247"/>
      <c r="H582" s="252"/>
      <c r="I582" s="248" t="s">
        <v>9107</v>
      </c>
      <c r="J582" s="249"/>
      <c r="K582" s="250"/>
      <c r="L582" s="250"/>
      <c r="M582" s="251">
        <v>32.950000000000003</v>
      </c>
      <c r="N582" s="252"/>
      <c r="O582" s="253"/>
      <c r="P582" s="249"/>
      <c r="Q582" s="249"/>
      <c r="R582" s="251"/>
      <c r="S582" s="251"/>
      <c r="T582" s="251"/>
      <c r="U582" s="251"/>
      <c r="V582" s="253"/>
      <c r="W582" s="253"/>
      <c r="X582" s="253"/>
      <c r="Y582" s="252"/>
      <c r="Z582" s="6"/>
      <c r="AA582" s="9"/>
    </row>
    <row r="583" spans="1:27" ht="13.5" outlineLevel="7" x14ac:dyDescent="0.3">
      <c r="A583" s="245"/>
      <c r="B583" s="246"/>
      <c r="C583" s="246"/>
      <c r="D583" s="246"/>
      <c r="E583" s="246"/>
      <c r="F583" s="247"/>
      <c r="G583" s="247"/>
      <c r="H583" s="252"/>
      <c r="I583" s="248" t="s">
        <v>9106</v>
      </c>
      <c r="J583" s="249"/>
      <c r="K583" s="250"/>
      <c r="L583" s="250"/>
      <c r="M583" s="251">
        <v>20.72</v>
      </c>
      <c r="N583" s="252"/>
      <c r="O583" s="253"/>
      <c r="P583" s="249"/>
      <c r="Q583" s="249"/>
      <c r="R583" s="251"/>
      <c r="S583" s="251"/>
      <c r="T583" s="251"/>
      <c r="U583" s="251"/>
      <c r="V583" s="253"/>
      <c r="W583" s="253"/>
      <c r="X583" s="253"/>
      <c r="Y583" s="252"/>
      <c r="Z583" s="6"/>
      <c r="AA583" s="9"/>
    </row>
    <row r="584" spans="1:27" ht="13.5" outlineLevel="7" x14ac:dyDescent="0.3">
      <c r="A584" s="245"/>
      <c r="B584" s="246"/>
      <c r="C584" s="246"/>
      <c r="D584" s="246"/>
      <c r="E584" s="246"/>
      <c r="F584" s="247"/>
      <c r="G584" s="247"/>
      <c r="H584" s="252"/>
      <c r="I584" s="248" t="s">
        <v>9105</v>
      </c>
      <c r="J584" s="249"/>
      <c r="K584" s="250"/>
      <c r="L584" s="250"/>
      <c r="M584" s="251">
        <v>32.950000000000003</v>
      </c>
      <c r="N584" s="252"/>
      <c r="O584" s="253"/>
      <c r="P584" s="249"/>
      <c r="Q584" s="249"/>
      <c r="R584" s="251"/>
      <c r="S584" s="251"/>
      <c r="T584" s="251"/>
      <c r="U584" s="251"/>
      <c r="V584" s="253"/>
      <c r="W584" s="253"/>
      <c r="X584" s="253"/>
      <c r="Y584" s="252"/>
      <c r="Z584" s="6"/>
      <c r="AA584" s="9"/>
    </row>
    <row r="585" spans="1:27" ht="13.5" outlineLevel="7" x14ac:dyDescent="0.3">
      <c r="A585" s="245"/>
      <c r="B585" s="246"/>
      <c r="C585" s="246"/>
      <c r="D585" s="246"/>
      <c r="E585" s="246"/>
      <c r="F585" s="247"/>
      <c r="G585" s="247"/>
      <c r="H585" s="252"/>
      <c r="I585" s="248" t="s">
        <v>9104</v>
      </c>
      <c r="J585" s="249"/>
      <c r="K585" s="250"/>
      <c r="L585" s="250"/>
      <c r="M585" s="251">
        <v>32.950000000000003</v>
      </c>
      <c r="N585" s="252"/>
      <c r="O585" s="253"/>
      <c r="P585" s="249"/>
      <c r="Q585" s="249"/>
      <c r="R585" s="251"/>
      <c r="S585" s="251"/>
      <c r="T585" s="251"/>
      <c r="U585" s="251"/>
      <c r="V585" s="253"/>
      <c r="W585" s="253"/>
      <c r="X585" s="253"/>
      <c r="Y585" s="252"/>
      <c r="Z585" s="6"/>
      <c r="AA585" s="9"/>
    </row>
    <row r="586" spans="1:27" ht="13.5" outlineLevel="7" x14ac:dyDescent="0.3">
      <c r="A586" s="245"/>
      <c r="B586" s="246"/>
      <c r="C586" s="246"/>
      <c r="D586" s="246"/>
      <c r="E586" s="246"/>
      <c r="F586" s="247"/>
      <c r="G586" s="247"/>
      <c r="H586" s="252"/>
      <c r="I586" s="248" t="s">
        <v>9103</v>
      </c>
      <c r="J586" s="249"/>
      <c r="K586" s="250"/>
      <c r="L586" s="250"/>
      <c r="M586" s="251">
        <v>14.72</v>
      </c>
      <c r="N586" s="252"/>
      <c r="O586" s="253"/>
      <c r="P586" s="249"/>
      <c r="Q586" s="249"/>
      <c r="R586" s="251"/>
      <c r="S586" s="251"/>
      <c r="T586" s="251"/>
      <c r="U586" s="251"/>
      <c r="V586" s="253"/>
      <c r="W586" s="253"/>
      <c r="X586" s="253"/>
      <c r="Y586" s="252"/>
      <c r="Z586" s="6"/>
      <c r="AA586" s="9"/>
    </row>
    <row r="587" spans="1:27" ht="13.5" outlineLevel="7" x14ac:dyDescent="0.3">
      <c r="A587" s="245"/>
      <c r="B587" s="246"/>
      <c r="C587" s="246"/>
      <c r="D587" s="246"/>
      <c r="E587" s="246"/>
      <c r="F587" s="247"/>
      <c r="G587" s="247"/>
      <c r="H587" s="252"/>
      <c r="I587" s="248" t="s">
        <v>9102</v>
      </c>
      <c r="J587" s="249"/>
      <c r="K587" s="250"/>
      <c r="L587" s="250"/>
      <c r="M587" s="251">
        <v>7.52</v>
      </c>
      <c r="N587" s="252"/>
      <c r="O587" s="253"/>
      <c r="P587" s="249"/>
      <c r="Q587" s="249"/>
      <c r="R587" s="251"/>
      <c r="S587" s="251"/>
      <c r="T587" s="251"/>
      <c r="U587" s="251"/>
      <c r="V587" s="253"/>
      <c r="W587" s="253"/>
      <c r="X587" s="253"/>
      <c r="Y587" s="252"/>
      <c r="Z587" s="6"/>
      <c r="AA587" s="9"/>
    </row>
    <row r="588" spans="1:27" ht="13.5" outlineLevel="7" x14ac:dyDescent="0.3">
      <c r="A588" s="245"/>
      <c r="B588" s="246"/>
      <c r="C588" s="246"/>
      <c r="D588" s="246"/>
      <c r="E588" s="246"/>
      <c r="F588" s="247"/>
      <c r="G588" s="247"/>
      <c r="H588" s="252"/>
      <c r="I588" s="248" t="s">
        <v>9101</v>
      </c>
      <c r="J588" s="249"/>
      <c r="K588" s="250"/>
      <c r="L588" s="250"/>
      <c r="M588" s="251">
        <v>34.96</v>
      </c>
      <c r="N588" s="252"/>
      <c r="O588" s="253"/>
      <c r="P588" s="249"/>
      <c r="Q588" s="249"/>
      <c r="R588" s="251"/>
      <c r="S588" s="251"/>
      <c r="T588" s="251"/>
      <c r="U588" s="251"/>
      <c r="V588" s="253"/>
      <c r="W588" s="253"/>
      <c r="X588" s="253"/>
      <c r="Y588" s="252"/>
      <c r="Z588" s="6"/>
      <c r="AA588" s="9"/>
    </row>
    <row r="589" spans="1:27" ht="13.5" outlineLevel="7" x14ac:dyDescent="0.3">
      <c r="A589" s="245"/>
      <c r="B589" s="246"/>
      <c r="C589" s="246"/>
      <c r="D589" s="246"/>
      <c r="E589" s="246"/>
      <c r="F589" s="247"/>
      <c r="G589" s="247"/>
      <c r="H589" s="252"/>
      <c r="I589" s="248" t="s">
        <v>9100</v>
      </c>
      <c r="J589" s="249"/>
      <c r="K589" s="250"/>
      <c r="L589" s="250"/>
      <c r="M589" s="251">
        <v>13.54</v>
      </c>
      <c r="N589" s="252"/>
      <c r="O589" s="253"/>
      <c r="P589" s="249"/>
      <c r="Q589" s="249"/>
      <c r="R589" s="251"/>
      <c r="S589" s="251"/>
      <c r="T589" s="251"/>
      <c r="U589" s="251"/>
      <c r="V589" s="253"/>
      <c r="W589" s="253"/>
      <c r="X589" s="253"/>
      <c r="Y589" s="252"/>
      <c r="Z589" s="6"/>
      <c r="AA589" s="9"/>
    </row>
    <row r="590" spans="1:27" ht="13.5" outlineLevel="7" x14ac:dyDescent="0.3">
      <c r="A590" s="245"/>
      <c r="B590" s="246"/>
      <c r="C590" s="246"/>
      <c r="D590" s="246"/>
      <c r="E590" s="246"/>
      <c r="F590" s="247"/>
      <c r="G590" s="247"/>
      <c r="H590" s="252"/>
      <c r="I590" s="248" t="s">
        <v>9099</v>
      </c>
      <c r="J590" s="249"/>
      <c r="K590" s="250"/>
      <c r="L590" s="250"/>
      <c r="M590" s="251">
        <v>29.67</v>
      </c>
      <c r="N590" s="252"/>
      <c r="O590" s="253"/>
      <c r="P590" s="249"/>
      <c r="Q590" s="249"/>
      <c r="R590" s="251"/>
      <c r="S590" s="251"/>
      <c r="T590" s="251"/>
      <c r="U590" s="251"/>
      <c r="V590" s="253"/>
      <c r="W590" s="253"/>
      <c r="X590" s="253"/>
      <c r="Y590" s="252"/>
      <c r="Z590" s="6"/>
      <c r="AA590" s="9"/>
    </row>
    <row r="591" spans="1:27" ht="13.5" outlineLevel="7" x14ac:dyDescent="0.3">
      <c r="A591" s="245"/>
      <c r="B591" s="246"/>
      <c r="C591" s="246"/>
      <c r="D591" s="246"/>
      <c r="E591" s="246"/>
      <c r="F591" s="247"/>
      <c r="G591" s="247"/>
      <c r="H591" s="252"/>
      <c r="I591" s="248" t="s">
        <v>9098</v>
      </c>
      <c r="J591" s="249"/>
      <c r="K591" s="250"/>
      <c r="L591" s="250"/>
      <c r="M591" s="251">
        <v>7.63</v>
      </c>
      <c r="N591" s="252"/>
      <c r="O591" s="253"/>
      <c r="P591" s="249"/>
      <c r="Q591" s="249"/>
      <c r="R591" s="251"/>
      <c r="S591" s="251"/>
      <c r="T591" s="251"/>
      <c r="U591" s="251"/>
      <c r="V591" s="253"/>
      <c r="W591" s="253"/>
      <c r="X591" s="253"/>
      <c r="Y591" s="252"/>
      <c r="Z591" s="6"/>
      <c r="AA591" s="9"/>
    </row>
    <row r="592" spans="1:27" ht="13.5" outlineLevel="7" x14ac:dyDescent="0.3">
      <c r="A592" s="245"/>
      <c r="B592" s="246"/>
      <c r="C592" s="246"/>
      <c r="D592" s="246"/>
      <c r="E592" s="246"/>
      <c r="F592" s="247"/>
      <c r="G592" s="247"/>
      <c r="H592" s="252"/>
      <c r="I592" s="248" t="s">
        <v>9097</v>
      </c>
      <c r="J592" s="249"/>
      <c r="K592" s="250"/>
      <c r="L592" s="250"/>
      <c r="M592" s="251">
        <v>0.9</v>
      </c>
      <c r="N592" s="252"/>
      <c r="O592" s="253"/>
      <c r="P592" s="249"/>
      <c r="Q592" s="249"/>
      <c r="R592" s="251"/>
      <c r="S592" s="251"/>
      <c r="T592" s="251"/>
      <c r="U592" s="251"/>
      <c r="V592" s="253"/>
      <c r="W592" s="253"/>
      <c r="X592" s="253"/>
      <c r="Y592" s="252"/>
      <c r="Z592" s="6"/>
      <c r="AA592" s="9"/>
    </row>
    <row r="593" spans="1:27" ht="13.5" outlineLevel="7" x14ac:dyDescent="0.3">
      <c r="A593" s="245"/>
      <c r="B593" s="246"/>
      <c r="C593" s="246"/>
      <c r="D593" s="246"/>
      <c r="E593" s="246"/>
      <c r="F593" s="247"/>
      <c r="G593" s="247"/>
      <c r="H593" s="252"/>
      <c r="I593" s="248" t="s">
        <v>9096</v>
      </c>
      <c r="J593" s="249"/>
      <c r="K593" s="250"/>
      <c r="L593" s="250"/>
      <c r="M593" s="251">
        <v>20.72</v>
      </c>
      <c r="N593" s="252"/>
      <c r="O593" s="253"/>
      <c r="P593" s="249"/>
      <c r="Q593" s="249"/>
      <c r="R593" s="251"/>
      <c r="S593" s="251"/>
      <c r="T593" s="251"/>
      <c r="U593" s="251"/>
      <c r="V593" s="253"/>
      <c r="W593" s="253"/>
      <c r="X593" s="253"/>
      <c r="Y593" s="252"/>
      <c r="Z593" s="6"/>
      <c r="AA593" s="9"/>
    </row>
    <row r="594" spans="1:27" ht="13.5" outlineLevel="7" x14ac:dyDescent="0.3">
      <c r="A594" s="245"/>
      <c r="B594" s="246"/>
      <c r="C594" s="246"/>
      <c r="D594" s="246"/>
      <c r="E594" s="246"/>
      <c r="F594" s="247"/>
      <c r="G594" s="247"/>
      <c r="H594" s="252"/>
      <c r="I594" s="248" t="s">
        <v>9095</v>
      </c>
      <c r="J594" s="249"/>
      <c r="K594" s="250"/>
      <c r="L594" s="250"/>
      <c r="M594" s="251">
        <v>32.950000000000003</v>
      </c>
      <c r="N594" s="252"/>
      <c r="O594" s="253"/>
      <c r="P594" s="249"/>
      <c r="Q594" s="249"/>
      <c r="R594" s="251"/>
      <c r="S594" s="251"/>
      <c r="T594" s="251"/>
      <c r="U594" s="251"/>
      <c r="V594" s="253"/>
      <c r="W594" s="253"/>
      <c r="X594" s="253"/>
      <c r="Y594" s="252"/>
      <c r="Z594" s="6"/>
      <c r="AA594" s="9"/>
    </row>
    <row r="595" spans="1:27" ht="13.5" outlineLevel="7" x14ac:dyDescent="0.3">
      <c r="A595" s="245"/>
      <c r="B595" s="246"/>
      <c r="C595" s="246"/>
      <c r="D595" s="246"/>
      <c r="E595" s="246"/>
      <c r="F595" s="247"/>
      <c r="G595" s="247"/>
      <c r="H595" s="252"/>
      <c r="I595" s="248" t="s">
        <v>9094</v>
      </c>
      <c r="J595" s="249"/>
      <c r="K595" s="250"/>
      <c r="L595" s="250"/>
      <c r="M595" s="251">
        <v>32.950000000000003</v>
      </c>
      <c r="N595" s="252"/>
      <c r="O595" s="253"/>
      <c r="P595" s="249"/>
      <c r="Q595" s="249"/>
      <c r="R595" s="251"/>
      <c r="S595" s="251"/>
      <c r="T595" s="251"/>
      <c r="U595" s="251"/>
      <c r="V595" s="253"/>
      <c r="W595" s="253"/>
      <c r="X595" s="253"/>
      <c r="Y595" s="252"/>
      <c r="Z595" s="6"/>
      <c r="AA595" s="9"/>
    </row>
    <row r="596" spans="1:27" ht="13.5" outlineLevel="7" x14ac:dyDescent="0.3">
      <c r="A596" s="245"/>
      <c r="B596" s="246"/>
      <c r="C596" s="246"/>
      <c r="D596" s="246"/>
      <c r="E596" s="246"/>
      <c r="F596" s="247"/>
      <c r="G596" s="247"/>
      <c r="H596" s="252"/>
      <c r="I596" s="248" t="s">
        <v>9093</v>
      </c>
      <c r="J596" s="249"/>
      <c r="K596" s="250"/>
      <c r="L596" s="250"/>
      <c r="M596" s="251">
        <v>20.72</v>
      </c>
      <c r="N596" s="252"/>
      <c r="O596" s="253"/>
      <c r="P596" s="249"/>
      <c r="Q596" s="249"/>
      <c r="R596" s="251"/>
      <c r="S596" s="251"/>
      <c r="T596" s="251"/>
      <c r="U596" s="251"/>
      <c r="V596" s="253"/>
      <c r="W596" s="253"/>
      <c r="X596" s="253"/>
      <c r="Y596" s="252"/>
      <c r="Z596" s="6"/>
      <c r="AA596" s="9"/>
    </row>
    <row r="597" spans="1:27" ht="13.5" outlineLevel="7" x14ac:dyDescent="0.3">
      <c r="A597" s="245"/>
      <c r="B597" s="246"/>
      <c r="C597" s="246"/>
      <c r="D597" s="246"/>
      <c r="E597" s="246"/>
      <c r="F597" s="247"/>
      <c r="G597" s="247"/>
      <c r="H597" s="252"/>
      <c r="I597" s="248" t="s">
        <v>9092</v>
      </c>
      <c r="J597" s="249"/>
      <c r="K597" s="250"/>
      <c r="L597" s="250"/>
      <c r="M597" s="251">
        <v>32.950000000000003</v>
      </c>
      <c r="N597" s="252"/>
      <c r="O597" s="253"/>
      <c r="P597" s="249"/>
      <c r="Q597" s="249"/>
      <c r="R597" s="251"/>
      <c r="S597" s="251"/>
      <c r="T597" s="251"/>
      <c r="U597" s="251"/>
      <c r="V597" s="253"/>
      <c r="W597" s="253"/>
      <c r="X597" s="253"/>
      <c r="Y597" s="252"/>
      <c r="Z597" s="6"/>
      <c r="AA597" s="9"/>
    </row>
    <row r="598" spans="1:27" ht="13.5" outlineLevel="7" x14ac:dyDescent="0.3">
      <c r="A598" s="245"/>
      <c r="B598" s="246"/>
      <c r="C598" s="246"/>
      <c r="D598" s="246"/>
      <c r="E598" s="246"/>
      <c r="F598" s="247"/>
      <c r="G598" s="247"/>
      <c r="H598" s="252"/>
      <c r="I598" s="248" t="s">
        <v>9091</v>
      </c>
      <c r="J598" s="249"/>
      <c r="K598" s="250"/>
      <c r="L598" s="250"/>
      <c r="M598" s="251">
        <v>32.950000000000003</v>
      </c>
      <c r="N598" s="252"/>
      <c r="O598" s="253"/>
      <c r="P598" s="249"/>
      <c r="Q598" s="249"/>
      <c r="R598" s="251"/>
      <c r="S598" s="251"/>
      <c r="T598" s="251"/>
      <c r="U598" s="251"/>
      <c r="V598" s="253"/>
      <c r="W598" s="253"/>
      <c r="X598" s="253"/>
      <c r="Y598" s="252"/>
      <c r="Z598" s="6"/>
      <c r="AA598" s="9"/>
    </row>
    <row r="599" spans="1:27" ht="13.5" outlineLevel="7" x14ac:dyDescent="0.3">
      <c r="A599" s="245"/>
      <c r="B599" s="246"/>
      <c r="C599" s="246"/>
      <c r="D599" s="246"/>
      <c r="E599" s="246"/>
      <c r="F599" s="247"/>
      <c r="G599" s="247"/>
      <c r="H599" s="252"/>
      <c r="I599" s="248" t="s">
        <v>9090</v>
      </c>
      <c r="J599" s="249"/>
      <c r="K599" s="250"/>
      <c r="L599" s="250"/>
      <c r="M599" s="251">
        <v>20.72</v>
      </c>
      <c r="N599" s="252"/>
      <c r="O599" s="253"/>
      <c r="P599" s="249"/>
      <c r="Q599" s="249"/>
      <c r="R599" s="251"/>
      <c r="S599" s="251"/>
      <c r="T599" s="251"/>
      <c r="U599" s="251"/>
      <c r="V599" s="253"/>
      <c r="W599" s="253"/>
      <c r="X599" s="253"/>
      <c r="Y599" s="252"/>
      <c r="Z599" s="6"/>
      <c r="AA599" s="9"/>
    </row>
    <row r="600" spans="1:27" ht="13.5" outlineLevel="7" x14ac:dyDescent="0.3">
      <c r="A600" s="245"/>
      <c r="B600" s="246"/>
      <c r="C600" s="246"/>
      <c r="D600" s="246"/>
      <c r="E600" s="246"/>
      <c r="F600" s="247"/>
      <c r="G600" s="247"/>
      <c r="H600" s="252"/>
      <c r="I600" s="248" t="s">
        <v>9089</v>
      </c>
      <c r="J600" s="249"/>
      <c r="K600" s="250"/>
      <c r="L600" s="250"/>
      <c r="M600" s="251">
        <v>32.950000000000003</v>
      </c>
      <c r="N600" s="252"/>
      <c r="O600" s="253"/>
      <c r="P600" s="249"/>
      <c r="Q600" s="249"/>
      <c r="R600" s="251"/>
      <c r="S600" s="251"/>
      <c r="T600" s="251"/>
      <c r="U600" s="251"/>
      <c r="V600" s="253"/>
      <c r="W600" s="253"/>
      <c r="X600" s="253"/>
      <c r="Y600" s="252"/>
      <c r="Z600" s="6"/>
      <c r="AA600" s="9"/>
    </row>
    <row r="601" spans="1:27" ht="13.5" outlineLevel="7" x14ac:dyDescent="0.3">
      <c r="A601" s="245"/>
      <c r="B601" s="246"/>
      <c r="C601" s="246"/>
      <c r="D601" s="246"/>
      <c r="E601" s="246"/>
      <c r="F601" s="247"/>
      <c r="G601" s="247"/>
      <c r="H601" s="252"/>
      <c r="I601" s="248" t="s">
        <v>9088</v>
      </c>
      <c r="J601" s="249"/>
      <c r="K601" s="250"/>
      <c r="L601" s="250"/>
      <c r="M601" s="251">
        <v>32.950000000000003</v>
      </c>
      <c r="N601" s="252"/>
      <c r="O601" s="253"/>
      <c r="P601" s="249"/>
      <c r="Q601" s="249"/>
      <c r="R601" s="251"/>
      <c r="S601" s="251"/>
      <c r="T601" s="251"/>
      <c r="U601" s="251"/>
      <c r="V601" s="253"/>
      <c r="W601" s="253"/>
      <c r="X601" s="253"/>
      <c r="Y601" s="252"/>
      <c r="Z601" s="6"/>
      <c r="AA601" s="9"/>
    </row>
    <row r="602" spans="1:27" ht="13.5" outlineLevel="7" x14ac:dyDescent="0.3">
      <c r="A602" s="245"/>
      <c r="B602" s="246"/>
      <c r="C602" s="246"/>
      <c r="D602" s="246"/>
      <c r="E602" s="246"/>
      <c r="F602" s="247"/>
      <c r="G602" s="247"/>
      <c r="H602" s="252"/>
      <c r="I602" s="248" t="s">
        <v>9087</v>
      </c>
      <c r="J602" s="249"/>
      <c r="K602" s="250"/>
      <c r="L602" s="250"/>
      <c r="M602" s="251">
        <v>9.1300000000000008</v>
      </c>
      <c r="N602" s="252"/>
      <c r="O602" s="253"/>
      <c r="P602" s="249"/>
      <c r="Q602" s="249"/>
      <c r="R602" s="251"/>
      <c r="S602" s="251"/>
      <c r="T602" s="251"/>
      <c r="U602" s="251"/>
      <c r="V602" s="253"/>
      <c r="W602" s="253"/>
      <c r="X602" s="253"/>
      <c r="Y602" s="252"/>
      <c r="Z602" s="6"/>
      <c r="AA602" s="9"/>
    </row>
    <row r="603" spans="1:27" ht="13.5" outlineLevel="7" x14ac:dyDescent="0.3">
      <c r="A603" s="245"/>
      <c r="B603" s="246"/>
      <c r="C603" s="246"/>
      <c r="D603" s="246"/>
      <c r="E603" s="246"/>
      <c r="F603" s="247"/>
      <c r="G603" s="247"/>
      <c r="H603" s="252"/>
      <c r="I603" s="248" t="s">
        <v>9086</v>
      </c>
      <c r="J603" s="249"/>
      <c r="K603" s="250"/>
      <c r="L603" s="250"/>
      <c r="M603" s="251">
        <v>18.690000000000001</v>
      </c>
      <c r="N603" s="252"/>
      <c r="O603" s="253"/>
      <c r="P603" s="249"/>
      <c r="Q603" s="249"/>
      <c r="R603" s="251"/>
      <c r="S603" s="251"/>
      <c r="T603" s="251"/>
      <c r="U603" s="251"/>
      <c r="V603" s="253"/>
      <c r="W603" s="253"/>
      <c r="X603" s="253"/>
      <c r="Y603" s="252"/>
      <c r="Z603" s="6"/>
      <c r="AA603" s="9"/>
    </row>
    <row r="604" spans="1:27" ht="13.5" outlineLevel="7" x14ac:dyDescent="0.3">
      <c r="A604" s="245"/>
      <c r="B604" s="246"/>
      <c r="C604" s="246"/>
      <c r="D604" s="246"/>
      <c r="E604" s="246"/>
      <c r="F604" s="247"/>
      <c r="G604" s="247"/>
      <c r="H604" s="252"/>
      <c r="I604" s="248" t="s">
        <v>9085</v>
      </c>
      <c r="J604" s="249"/>
      <c r="K604" s="250"/>
      <c r="L604" s="250"/>
      <c r="M604" s="251">
        <v>0.72</v>
      </c>
      <c r="N604" s="252"/>
      <c r="O604" s="253"/>
      <c r="P604" s="249"/>
      <c r="Q604" s="249"/>
      <c r="R604" s="251"/>
      <c r="S604" s="251"/>
      <c r="T604" s="251"/>
      <c r="U604" s="251"/>
      <c r="V604" s="253"/>
      <c r="W604" s="253"/>
      <c r="X604" s="253"/>
      <c r="Y604" s="252"/>
      <c r="Z604" s="6"/>
      <c r="AA604" s="9"/>
    </row>
    <row r="605" spans="1:27" ht="13.5" outlineLevel="7" x14ac:dyDescent="0.3">
      <c r="A605" s="245"/>
      <c r="B605" s="246"/>
      <c r="C605" s="246"/>
      <c r="D605" s="246"/>
      <c r="E605" s="246"/>
      <c r="F605" s="247"/>
      <c r="G605" s="247"/>
      <c r="H605" s="252"/>
      <c r="I605" s="248" t="s">
        <v>9084</v>
      </c>
      <c r="J605" s="249"/>
      <c r="K605" s="250"/>
      <c r="L605" s="250"/>
      <c r="M605" s="251">
        <v>20.72</v>
      </c>
      <c r="N605" s="252"/>
      <c r="O605" s="253"/>
      <c r="P605" s="249"/>
      <c r="Q605" s="249"/>
      <c r="R605" s="251"/>
      <c r="S605" s="251"/>
      <c r="T605" s="251"/>
      <c r="U605" s="251"/>
      <c r="V605" s="253"/>
      <c r="W605" s="253"/>
      <c r="X605" s="253"/>
      <c r="Y605" s="252"/>
      <c r="Z605" s="6"/>
      <c r="AA605" s="9"/>
    </row>
    <row r="606" spans="1:27" ht="13.5" outlineLevel="7" x14ac:dyDescent="0.3">
      <c r="A606" s="245"/>
      <c r="B606" s="246"/>
      <c r="C606" s="246"/>
      <c r="D606" s="246"/>
      <c r="E606" s="246"/>
      <c r="F606" s="247"/>
      <c r="G606" s="247"/>
      <c r="H606" s="252"/>
      <c r="I606" s="248" t="s">
        <v>9083</v>
      </c>
      <c r="J606" s="249"/>
      <c r="K606" s="250"/>
      <c r="L606" s="250"/>
      <c r="M606" s="251">
        <v>32.950000000000003</v>
      </c>
      <c r="N606" s="252"/>
      <c r="O606" s="253"/>
      <c r="P606" s="249"/>
      <c r="Q606" s="249"/>
      <c r="R606" s="251"/>
      <c r="S606" s="251"/>
      <c r="T606" s="251"/>
      <c r="U606" s="251"/>
      <c r="V606" s="253"/>
      <c r="W606" s="253"/>
      <c r="X606" s="253"/>
      <c r="Y606" s="252"/>
      <c r="Z606" s="6"/>
      <c r="AA606" s="9"/>
    </row>
    <row r="607" spans="1:27" ht="13.5" outlineLevel="7" x14ac:dyDescent="0.3">
      <c r="A607" s="245"/>
      <c r="B607" s="246"/>
      <c r="C607" s="246"/>
      <c r="D607" s="246"/>
      <c r="E607" s="246"/>
      <c r="F607" s="247"/>
      <c r="G607" s="247"/>
      <c r="H607" s="252"/>
      <c r="I607" s="248" t="s">
        <v>9082</v>
      </c>
      <c r="J607" s="249"/>
      <c r="K607" s="250"/>
      <c r="L607" s="250"/>
      <c r="M607" s="251">
        <v>32.950000000000003</v>
      </c>
      <c r="N607" s="252"/>
      <c r="O607" s="253"/>
      <c r="P607" s="249"/>
      <c r="Q607" s="249"/>
      <c r="R607" s="251"/>
      <c r="S607" s="251"/>
      <c r="T607" s="251"/>
      <c r="U607" s="251"/>
      <c r="V607" s="253"/>
      <c r="W607" s="253"/>
      <c r="X607" s="253"/>
      <c r="Y607" s="252"/>
      <c r="Z607" s="6"/>
      <c r="AA607" s="9"/>
    </row>
    <row r="608" spans="1:27" ht="13.5" outlineLevel="7" x14ac:dyDescent="0.3">
      <c r="A608" s="245"/>
      <c r="B608" s="246"/>
      <c r="C608" s="246"/>
      <c r="D608" s="246"/>
      <c r="E608" s="246"/>
      <c r="F608" s="247"/>
      <c r="G608" s="247"/>
      <c r="H608" s="252"/>
      <c r="I608" s="248" t="s">
        <v>9081</v>
      </c>
      <c r="J608" s="249"/>
      <c r="K608" s="250"/>
      <c r="L608" s="250"/>
      <c r="M608" s="251">
        <v>20.72</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9080</v>
      </c>
      <c r="J609" s="249"/>
      <c r="K609" s="250"/>
      <c r="L609" s="250"/>
      <c r="M609" s="251">
        <v>32.950000000000003</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9079</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9078</v>
      </c>
      <c r="J611" s="249"/>
      <c r="K611" s="250"/>
      <c r="L611" s="250"/>
      <c r="M611" s="251">
        <v>4.4800000000000004</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9077</v>
      </c>
      <c r="J612" s="249"/>
      <c r="K612" s="250"/>
      <c r="L612" s="250"/>
      <c r="M612" s="251">
        <v>0.74</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9076</v>
      </c>
      <c r="J613" s="249"/>
      <c r="K613" s="250"/>
      <c r="L613" s="250"/>
      <c r="M613" s="251">
        <v>20.72</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9075</v>
      </c>
      <c r="J614" s="249"/>
      <c r="K614" s="250"/>
      <c r="L614" s="250"/>
      <c r="M614" s="251">
        <v>32.950000000000003</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9074</v>
      </c>
      <c r="J615" s="249"/>
      <c r="K615" s="250"/>
      <c r="L615" s="250"/>
      <c r="M615" s="251">
        <v>32.950000000000003</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9073</v>
      </c>
      <c r="J616" s="249"/>
      <c r="K616" s="250"/>
      <c r="L616" s="250"/>
      <c r="M616" s="251">
        <v>20.72</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9072</v>
      </c>
      <c r="J617" s="249"/>
      <c r="K617" s="250"/>
      <c r="L617" s="250"/>
      <c r="M617" s="251">
        <v>32.950000000000003</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9071</v>
      </c>
      <c r="J618" s="249"/>
      <c r="K618" s="250"/>
      <c r="L618" s="250"/>
      <c r="M618" s="251">
        <v>32.950000000000003</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9070</v>
      </c>
      <c r="J619" s="249"/>
      <c r="K619" s="250"/>
      <c r="L619" s="250"/>
      <c r="M619" s="251">
        <v>19.18</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9069</v>
      </c>
      <c r="J620" s="249"/>
      <c r="K620" s="250"/>
      <c r="L620" s="250"/>
      <c r="M620" s="251">
        <v>37.81</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9068</v>
      </c>
      <c r="J621" s="249"/>
      <c r="K621" s="250"/>
      <c r="L621" s="250"/>
      <c r="M621" s="251">
        <v>20.37</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9067</v>
      </c>
      <c r="J622" s="249"/>
      <c r="K622" s="250"/>
      <c r="L622" s="250"/>
      <c r="M622" s="251">
        <v>15.41</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9066</v>
      </c>
      <c r="J623" s="249"/>
      <c r="K623" s="250"/>
      <c r="L623" s="250"/>
      <c r="M623" s="251">
        <v>26.31</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9065</v>
      </c>
      <c r="J624" s="249"/>
      <c r="K624" s="250"/>
      <c r="L624" s="250"/>
      <c r="M624" s="251">
        <v>11.44</v>
      </c>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ht="14.25" outlineLevel="6" x14ac:dyDescent="0.15">
      <c r="B626" s="197"/>
      <c r="C626" s="198"/>
      <c r="D626" s="114">
        <v>1959</v>
      </c>
      <c r="E626" s="114"/>
      <c r="F626" s="115"/>
      <c r="G626" s="115"/>
      <c r="H626" s="115" t="s">
        <v>523</v>
      </c>
      <c r="I626" s="116" t="s">
        <v>524</v>
      </c>
      <c r="J626" s="117" t="s">
        <v>495</v>
      </c>
      <c r="K626" s="118">
        <v>413.5727999999998</v>
      </c>
      <c r="L626" s="118">
        <v>0</v>
      </c>
      <c r="M626" s="118">
        <v>413.5727999999998</v>
      </c>
      <c r="N626" s="271"/>
      <c r="O626" s="119">
        <f>M626*N626</f>
        <v>0</v>
      </c>
      <c r="P626" s="117" t="s">
        <v>479</v>
      </c>
      <c r="Q626" s="117" t="s">
        <v>9414</v>
      </c>
      <c r="R626" s="118">
        <v>1.4E-3</v>
      </c>
      <c r="S626" s="118">
        <f>M626*R626</f>
        <v>0.57900191999999973</v>
      </c>
      <c r="T626" s="118"/>
      <c r="U626" s="118">
        <f>M626*T626</f>
        <v>0</v>
      </c>
      <c r="V626" s="119">
        <v>21</v>
      </c>
      <c r="W626" s="119">
        <f>O626*(V626/100)</f>
        <v>0</v>
      </c>
      <c r="X626" s="119">
        <f>O626+W626</f>
        <v>0</v>
      </c>
      <c r="Y626" s="120">
        <v>7</v>
      </c>
      <c r="Z626" s="9"/>
      <c r="AA626" s="9"/>
      <c r="AB626" s="9"/>
    </row>
    <row r="627" spans="1:28" ht="4.5" customHeight="1" outlineLevel="6" x14ac:dyDescent="0.15">
      <c r="B627" s="197"/>
      <c r="C627" s="199"/>
      <c r="D627" s="199"/>
      <c r="E627" s="199"/>
      <c r="F627" s="10"/>
      <c r="G627" s="10"/>
      <c r="H627" s="10"/>
      <c r="I627" s="203"/>
      <c r="J627" s="205"/>
      <c r="K627" s="159"/>
      <c r="L627" s="159"/>
      <c r="M627" s="159"/>
      <c r="N627" s="113"/>
      <c r="O627" s="153"/>
      <c r="P627" s="205"/>
      <c r="Q627" s="205"/>
      <c r="R627" s="159"/>
      <c r="S627" s="159"/>
      <c r="T627" s="159"/>
      <c r="U627" s="159"/>
      <c r="V627" s="153"/>
      <c r="W627" s="153"/>
      <c r="X627" s="153"/>
      <c r="Y627" s="10"/>
      <c r="Z627" s="9"/>
      <c r="AA627" s="9"/>
      <c r="AB627" s="9"/>
    </row>
    <row r="628" spans="1:28" ht="13.5" outlineLevel="7" x14ac:dyDescent="0.3">
      <c r="A628" s="245"/>
      <c r="B628" s="246"/>
      <c r="C628" s="246"/>
      <c r="D628" s="246"/>
      <c r="E628" s="246"/>
      <c r="F628" s="247"/>
      <c r="G628" s="247"/>
      <c r="H628" s="252" t="s">
        <v>18</v>
      </c>
      <c r="I628" s="248" t="s">
        <v>9064</v>
      </c>
      <c r="J628" s="249"/>
      <c r="K628" s="250"/>
      <c r="L628" s="250"/>
      <c r="M628" s="251">
        <v>23.631399999999999</v>
      </c>
      <c r="N628" s="252"/>
      <c r="O628" s="253"/>
      <c r="P628" s="249"/>
      <c r="Q628" s="249"/>
      <c r="R628" s="251"/>
      <c r="S628" s="251"/>
      <c r="T628" s="251"/>
      <c r="U628" s="251"/>
      <c r="V628" s="253"/>
      <c r="W628" s="253"/>
      <c r="X628" s="253"/>
      <c r="Y628" s="252"/>
      <c r="Z628" s="6"/>
      <c r="AA628" s="9"/>
    </row>
    <row r="629" spans="1:28" ht="13.5" outlineLevel="7" x14ac:dyDescent="0.3">
      <c r="A629" s="245"/>
      <c r="B629" s="246"/>
      <c r="C629" s="246"/>
      <c r="D629" s="246"/>
      <c r="E629" s="246"/>
      <c r="F629" s="247"/>
      <c r="G629" s="247"/>
      <c r="H629" s="252"/>
      <c r="I629" s="248" t="s">
        <v>9063</v>
      </c>
      <c r="J629" s="249"/>
      <c r="K629" s="250"/>
      <c r="L629" s="250"/>
      <c r="M629" s="251">
        <v>23.631399999999999</v>
      </c>
      <c r="N629" s="252"/>
      <c r="O629" s="253"/>
      <c r="P629" s="249"/>
      <c r="Q629" s="249"/>
      <c r="R629" s="251"/>
      <c r="S629" s="251"/>
      <c r="T629" s="251"/>
      <c r="U629" s="251"/>
      <c r="V629" s="253"/>
      <c r="W629" s="253"/>
      <c r="X629" s="253"/>
      <c r="Y629" s="252"/>
      <c r="Z629" s="6"/>
      <c r="AA629" s="9"/>
    </row>
    <row r="630" spans="1:28" ht="13.5" outlineLevel="7" x14ac:dyDescent="0.3">
      <c r="A630" s="245"/>
      <c r="B630" s="246"/>
      <c r="C630" s="246"/>
      <c r="D630" s="246"/>
      <c r="E630" s="246"/>
      <c r="F630" s="247"/>
      <c r="G630" s="247"/>
      <c r="H630" s="252"/>
      <c r="I630" s="248" t="s">
        <v>9062</v>
      </c>
      <c r="J630" s="249"/>
      <c r="K630" s="250"/>
      <c r="L630" s="250"/>
      <c r="M630" s="251">
        <v>13.9</v>
      </c>
      <c r="N630" s="252"/>
      <c r="O630" s="253"/>
      <c r="P630" s="249"/>
      <c r="Q630" s="249"/>
      <c r="R630" s="251"/>
      <c r="S630" s="251"/>
      <c r="T630" s="251"/>
      <c r="U630" s="251"/>
      <c r="V630" s="253"/>
      <c r="W630" s="253"/>
      <c r="X630" s="253"/>
      <c r="Y630" s="252"/>
      <c r="Z630" s="6"/>
      <c r="AA630" s="9"/>
    </row>
    <row r="631" spans="1:28" ht="13.5" outlineLevel="7" x14ac:dyDescent="0.3">
      <c r="A631" s="245"/>
      <c r="B631" s="246"/>
      <c r="C631" s="246"/>
      <c r="D631" s="246"/>
      <c r="E631" s="246"/>
      <c r="F631" s="247"/>
      <c r="G631" s="247"/>
      <c r="H631" s="252"/>
      <c r="I631" s="248" t="s">
        <v>9061</v>
      </c>
      <c r="J631" s="249"/>
      <c r="K631" s="250"/>
      <c r="L631" s="250"/>
      <c r="M631" s="251">
        <v>12.56</v>
      </c>
      <c r="N631" s="252"/>
      <c r="O631" s="253"/>
      <c r="P631" s="249"/>
      <c r="Q631" s="249"/>
      <c r="R631" s="251"/>
      <c r="S631" s="251"/>
      <c r="T631" s="251"/>
      <c r="U631" s="251"/>
      <c r="V631" s="253"/>
      <c r="W631" s="253"/>
      <c r="X631" s="253"/>
      <c r="Y631" s="252"/>
      <c r="Z631" s="6"/>
      <c r="AA631" s="9"/>
    </row>
    <row r="632" spans="1:28" ht="13.5" outlineLevel="7" x14ac:dyDescent="0.3">
      <c r="A632" s="245"/>
      <c r="B632" s="246"/>
      <c r="C632" s="246"/>
      <c r="D632" s="246"/>
      <c r="E632" s="246"/>
      <c r="F632" s="247"/>
      <c r="G632" s="247"/>
      <c r="H632" s="252"/>
      <c r="I632" s="248" t="s">
        <v>9060</v>
      </c>
      <c r="J632" s="249"/>
      <c r="K632" s="250"/>
      <c r="L632" s="250"/>
      <c r="M632" s="251">
        <v>16.7</v>
      </c>
      <c r="N632" s="252"/>
      <c r="O632" s="253"/>
      <c r="P632" s="249"/>
      <c r="Q632" s="249"/>
      <c r="R632" s="251"/>
      <c r="S632" s="251"/>
      <c r="T632" s="251"/>
      <c r="U632" s="251"/>
      <c r="V632" s="253"/>
      <c r="W632" s="253"/>
      <c r="X632" s="253"/>
      <c r="Y632" s="252"/>
      <c r="Z632" s="6"/>
      <c r="AA632" s="9"/>
    </row>
    <row r="633" spans="1:28" ht="13.5" outlineLevel="7" x14ac:dyDescent="0.3">
      <c r="A633" s="245"/>
      <c r="B633" s="246"/>
      <c r="C633" s="246"/>
      <c r="D633" s="246"/>
      <c r="E633" s="246"/>
      <c r="F633" s="247"/>
      <c r="G633" s="247"/>
      <c r="H633" s="252"/>
      <c r="I633" s="248" t="s">
        <v>9059</v>
      </c>
      <c r="J633" s="249"/>
      <c r="K633" s="250"/>
      <c r="L633" s="250"/>
      <c r="M633" s="251">
        <v>16.7</v>
      </c>
      <c r="N633" s="252"/>
      <c r="O633" s="253"/>
      <c r="P633" s="249"/>
      <c r="Q633" s="249"/>
      <c r="R633" s="251"/>
      <c r="S633" s="251"/>
      <c r="T633" s="251"/>
      <c r="U633" s="251"/>
      <c r="V633" s="253"/>
      <c r="W633" s="253"/>
      <c r="X633" s="253"/>
      <c r="Y633" s="252"/>
      <c r="Z633" s="6"/>
      <c r="AA633" s="9"/>
    </row>
    <row r="634" spans="1:28" ht="13.5" outlineLevel="7" x14ac:dyDescent="0.3">
      <c r="A634" s="245"/>
      <c r="B634" s="246"/>
      <c r="C634" s="246"/>
      <c r="D634" s="246"/>
      <c r="E634" s="246"/>
      <c r="F634" s="247"/>
      <c r="G634" s="247"/>
      <c r="H634" s="252"/>
      <c r="I634" s="248" t="s">
        <v>9058</v>
      </c>
      <c r="J634" s="249"/>
      <c r="K634" s="250"/>
      <c r="L634" s="250"/>
      <c r="M634" s="251">
        <v>15.31</v>
      </c>
      <c r="N634" s="252"/>
      <c r="O634" s="253"/>
      <c r="P634" s="249"/>
      <c r="Q634" s="249"/>
      <c r="R634" s="251"/>
      <c r="S634" s="251"/>
      <c r="T634" s="251"/>
      <c r="U634" s="251"/>
      <c r="V634" s="253"/>
      <c r="W634" s="253"/>
      <c r="X634" s="253"/>
      <c r="Y634" s="252"/>
      <c r="Z634" s="6"/>
      <c r="AA634" s="9"/>
    </row>
    <row r="635" spans="1:28" ht="13.5" outlineLevel="7" x14ac:dyDescent="0.3">
      <c r="A635" s="245"/>
      <c r="B635" s="246"/>
      <c r="C635" s="246"/>
      <c r="D635" s="246"/>
      <c r="E635" s="246"/>
      <c r="F635" s="247"/>
      <c r="G635" s="247"/>
      <c r="H635" s="252"/>
      <c r="I635" s="248" t="s">
        <v>9057</v>
      </c>
      <c r="J635" s="249"/>
      <c r="K635" s="250"/>
      <c r="L635" s="250"/>
      <c r="M635" s="251">
        <v>18.274999999999999</v>
      </c>
      <c r="N635" s="252"/>
      <c r="O635" s="253"/>
      <c r="P635" s="249"/>
      <c r="Q635" s="249"/>
      <c r="R635" s="251"/>
      <c r="S635" s="251"/>
      <c r="T635" s="251"/>
      <c r="U635" s="251"/>
      <c r="V635" s="253"/>
      <c r="W635" s="253"/>
      <c r="X635" s="253"/>
      <c r="Y635" s="252"/>
      <c r="Z635" s="6"/>
      <c r="AA635" s="9"/>
    </row>
    <row r="636" spans="1:28" ht="13.5" outlineLevel="7" x14ac:dyDescent="0.3">
      <c r="A636" s="245"/>
      <c r="B636" s="246"/>
      <c r="C636" s="246"/>
      <c r="D636" s="246"/>
      <c r="E636" s="246"/>
      <c r="F636" s="247"/>
      <c r="G636" s="247"/>
      <c r="H636" s="252"/>
      <c r="I636" s="248" t="s">
        <v>9056</v>
      </c>
      <c r="J636" s="249"/>
      <c r="K636" s="250"/>
      <c r="L636" s="250"/>
      <c r="M636" s="251">
        <v>13.48</v>
      </c>
      <c r="N636" s="252"/>
      <c r="O636" s="253"/>
      <c r="P636" s="249"/>
      <c r="Q636" s="249"/>
      <c r="R636" s="251"/>
      <c r="S636" s="251"/>
      <c r="T636" s="251"/>
      <c r="U636" s="251"/>
      <c r="V636" s="253"/>
      <c r="W636" s="253"/>
      <c r="X636" s="253"/>
      <c r="Y636" s="252"/>
      <c r="Z636" s="6"/>
      <c r="AA636" s="9"/>
    </row>
    <row r="637" spans="1:28" ht="13.5" outlineLevel="7" x14ac:dyDescent="0.3">
      <c r="A637" s="245"/>
      <c r="B637" s="246"/>
      <c r="C637" s="246"/>
      <c r="D637" s="246"/>
      <c r="E637" s="246"/>
      <c r="F637" s="247"/>
      <c r="G637" s="247"/>
      <c r="H637" s="252"/>
      <c r="I637" s="248" t="s">
        <v>9055</v>
      </c>
      <c r="J637" s="249"/>
      <c r="K637" s="250"/>
      <c r="L637" s="250"/>
      <c r="M637" s="251">
        <v>16.7</v>
      </c>
      <c r="N637" s="252"/>
      <c r="O637" s="253"/>
      <c r="P637" s="249"/>
      <c r="Q637" s="249"/>
      <c r="R637" s="251"/>
      <c r="S637" s="251"/>
      <c r="T637" s="251"/>
      <c r="U637" s="251"/>
      <c r="V637" s="253"/>
      <c r="W637" s="253"/>
      <c r="X637" s="253"/>
      <c r="Y637" s="252"/>
      <c r="Z637" s="6"/>
      <c r="AA637" s="9"/>
    </row>
    <row r="638" spans="1:28" ht="13.5" outlineLevel="7" x14ac:dyDescent="0.3">
      <c r="A638" s="245"/>
      <c r="B638" s="246"/>
      <c r="C638" s="246"/>
      <c r="D638" s="246"/>
      <c r="E638" s="246"/>
      <c r="F638" s="247"/>
      <c r="G638" s="247"/>
      <c r="H638" s="252"/>
      <c r="I638" s="248" t="s">
        <v>9054</v>
      </c>
      <c r="J638" s="249"/>
      <c r="K638" s="250"/>
      <c r="L638" s="250"/>
      <c r="M638" s="251">
        <v>16.7</v>
      </c>
      <c r="N638" s="252"/>
      <c r="O638" s="253"/>
      <c r="P638" s="249"/>
      <c r="Q638" s="249"/>
      <c r="R638" s="251"/>
      <c r="S638" s="251"/>
      <c r="T638" s="251"/>
      <c r="U638" s="251"/>
      <c r="V638" s="253"/>
      <c r="W638" s="253"/>
      <c r="X638" s="253"/>
      <c r="Y638" s="252"/>
      <c r="Z638" s="6"/>
      <c r="AA638" s="9"/>
    </row>
    <row r="639" spans="1:28" ht="13.5" outlineLevel="7" x14ac:dyDescent="0.3">
      <c r="A639" s="245"/>
      <c r="B639" s="246"/>
      <c r="C639" s="246"/>
      <c r="D639" s="246"/>
      <c r="E639" s="246"/>
      <c r="F639" s="247"/>
      <c r="G639" s="247"/>
      <c r="H639" s="252"/>
      <c r="I639" s="248" t="s">
        <v>9053</v>
      </c>
      <c r="J639" s="249"/>
      <c r="K639" s="250"/>
      <c r="L639" s="250"/>
      <c r="M639" s="251">
        <v>16.7</v>
      </c>
      <c r="N639" s="252"/>
      <c r="O639" s="253"/>
      <c r="P639" s="249"/>
      <c r="Q639" s="249"/>
      <c r="R639" s="251"/>
      <c r="S639" s="251"/>
      <c r="T639" s="251"/>
      <c r="U639" s="251"/>
      <c r="V639" s="253"/>
      <c r="W639" s="253"/>
      <c r="X639" s="253"/>
      <c r="Y639" s="252"/>
      <c r="Z639" s="6"/>
      <c r="AA639" s="9"/>
    </row>
    <row r="640" spans="1:28" ht="13.5" outlineLevel="7" x14ac:dyDescent="0.3">
      <c r="A640" s="245"/>
      <c r="B640" s="246"/>
      <c r="C640" s="246"/>
      <c r="D640" s="246"/>
      <c r="E640" s="246"/>
      <c r="F640" s="247"/>
      <c r="G640" s="247"/>
      <c r="H640" s="252"/>
      <c r="I640" s="248" t="s">
        <v>9052</v>
      </c>
      <c r="J640" s="249"/>
      <c r="K640" s="250"/>
      <c r="L640" s="250"/>
      <c r="M640" s="251">
        <v>16.7</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47"/>
      <c r="H641" s="252"/>
      <c r="I641" s="248" t="s">
        <v>9051</v>
      </c>
      <c r="J641" s="249"/>
      <c r="K641" s="250"/>
      <c r="L641" s="250"/>
      <c r="M641" s="251">
        <v>16.7</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47"/>
      <c r="H642" s="252"/>
      <c r="I642" s="248" t="s">
        <v>9050</v>
      </c>
      <c r="J642" s="249"/>
      <c r="K642" s="250"/>
      <c r="L642" s="250"/>
      <c r="M642" s="251">
        <v>16.7</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47"/>
      <c r="H643" s="252"/>
      <c r="I643" s="248" t="s">
        <v>9049</v>
      </c>
      <c r="J643" s="249"/>
      <c r="K643" s="250"/>
      <c r="L643" s="250"/>
      <c r="M643" s="251">
        <v>14.2</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47"/>
      <c r="H644" s="252"/>
      <c r="I644" s="248" t="s">
        <v>9048</v>
      </c>
      <c r="J644" s="249"/>
      <c r="K644" s="250"/>
      <c r="L644" s="250"/>
      <c r="M644" s="251">
        <v>16.7</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47"/>
      <c r="H645" s="252"/>
      <c r="I645" s="248" t="s">
        <v>9047</v>
      </c>
      <c r="J645" s="249"/>
      <c r="K645" s="250"/>
      <c r="L645" s="250"/>
      <c r="M645" s="251">
        <v>16.7</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47"/>
      <c r="H646" s="252"/>
      <c r="I646" s="248" t="s">
        <v>9046</v>
      </c>
      <c r="J646" s="249"/>
      <c r="K646" s="250"/>
      <c r="L646" s="250"/>
      <c r="M646" s="251">
        <v>16.7</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47"/>
      <c r="H647" s="252"/>
      <c r="I647" s="248" t="s">
        <v>9045</v>
      </c>
      <c r="J647" s="249"/>
      <c r="K647" s="250"/>
      <c r="L647" s="250"/>
      <c r="M647" s="251">
        <v>16.7</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47"/>
      <c r="H648" s="252"/>
      <c r="I648" s="248" t="s">
        <v>9044</v>
      </c>
      <c r="J648" s="249"/>
      <c r="K648" s="250"/>
      <c r="L648" s="250"/>
      <c r="M648" s="251">
        <v>3.3849999999999998</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47"/>
      <c r="H649" s="252"/>
      <c r="I649" s="248" t="s">
        <v>9043</v>
      </c>
      <c r="J649" s="249"/>
      <c r="K649" s="250"/>
      <c r="L649" s="250"/>
      <c r="M649" s="251">
        <v>16.7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47"/>
      <c r="H650" s="252"/>
      <c r="I650" s="248" t="s">
        <v>9042</v>
      </c>
      <c r="J650" s="249"/>
      <c r="K650" s="250"/>
      <c r="L650" s="250"/>
      <c r="M650" s="251">
        <v>16.7</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47"/>
      <c r="H651" s="252"/>
      <c r="I651" s="248" t="s">
        <v>9041</v>
      </c>
      <c r="J651" s="249"/>
      <c r="K651" s="250"/>
      <c r="L651" s="250"/>
      <c r="M651" s="251">
        <v>16.7</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47"/>
      <c r="H652" s="252"/>
      <c r="I652" s="248" t="s">
        <v>9040</v>
      </c>
      <c r="J652" s="249"/>
      <c r="K652" s="250"/>
      <c r="L652" s="250"/>
      <c r="M652" s="251">
        <v>16.7</v>
      </c>
      <c r="N652" s="252"/>
      <c r="O652" s="253"/>
      <c r="P652" s="249"/>
      <c r="Q652" s="249"/>
      <c r="R652" s="251"/>
      <c r="S652" s="251"/>
      <c r="T652" s="251"/>
      <c r="U652" s="251"/>
      <c r="V652" s="253"/>
      <c r="W652" s="253"/>
      <c r="X652" s="253"/>
      <c r="Y652" s="252"/>
      <c r="Z652" s="6"/>
      <c r="AA652" s="9"/>
    </row>
    <row r="653" spans="1:28" ht="13.5" outlineLevel="7" x14ac:dyDescent="0.3">
      <c r="A653" s="245"/>
      <c r="B653" s="246"/>
      <c r="C653" s="246"/>
      <c r="D653" s="246"/>
      <c r="E653" s="246"/>
      <c r="F653" s="247"/>
      <c r="G653" s="247"/>
      <c r="H653" s="252"/>
      <c r="I653" s="248" t="s">
        <v>9039</v>
      </c>
      <c r="J653" s="249"/>
      <c r="K653" s="250"/>
      <c r="L653" s="250"/>
      <c r="M653" s="251">
        <v>8</v>
      </c>
      <c r="N653" s="252"/>
      <c r="O653" s="253"/>
      <c r="P653" s="249"/>
      <c r="Q653" s="249"/>
      <c r="R653" s="251"/>
      <c r="S653" s="251"/>
      <c r="T653" s="251"/>
      <c r="U653" s="251"/>
      <c r="V653" s="253"/>
      <c r="W653" s="253"/>
      <c r="X653" s="253"/>
      <c r="Y653" s="252"/>
      <c r="Z653" s="6"/>
      <c r="AA653" s="9"/>
    </row>
    <row r="654" spans="1:28" ht="7.5" customHeight="1" outlineLevel="7" x14ac:dyDescent="0.15">
      <c r="A654" s="9"/>
      <c r="B654" s="197"/>
      <c r="C654" s="196"/>
      <c r="D654" s="196"/>
      <c r="E654" s="196"/>
      <c r="F654" s="12"/>
      <c r="G654" s="12"/>
      <c r="H654" s="12"/>
      <c r="I654" s="204"/>
      <c r="J654" s="205"/>
      <c r="K654" s="206"/>
      <c r="L654" s="206"/>
      <c r="M654" s="207"/>
      <c r="N654" s="10"/>
      <c r="O654" s="153"/>
      <c r="P654" s="205"/>
      <c r="Q654" s="205"/>
      <c r="R654" s="159"/>
      <c r="S654" s="159"/>
      <c r="T654" s="159"/>
      <c r="U654" s="159"/>
      <c r="V654" s="153"/>
      <c r="W654" s="153"/>
      <c r="X654" s="153"/>
      <c r="Y654" s="10"/>
      <c r="Z654" s="6"/>
      <c r="AA654" s="9"/>
    </row>
    <row r="655" spans="1:28" ht="14.25" outlineLevel="6" x14ac:dyDescent="0.15">
      <c r="B655" s="197"/>
      <c r="C655" s="198"/>
      <c r="D655" s="114">
        <v>1960</v>
      </c>
      <c r="E655" s="114"/>
      <c r="F655" s="115"/>
      <c r="G655" s="115"/>
      <c r="H655" s="115" t="s">
        <v>529</v>
      </c>
      <c r="I655" s="116" t="s">
        <v>530</v>
      </c>
      <c r="J655" s="117" t="s">
        <v>495</v>
      </c>
      <c r="K655" s="118">
        <v>413.57299999999998</v>
      </c>
      <c r="L655" s="118">
        <v>0</v>
      </c>
      <c r="M655" s="118">
        <v>413.57299999999998</v>
      </c>
      <c r="N655" s="271"/>
      <c r="O655" s="119">
        <f>M655*N655</f>
        <v>0</v>
      </c>
      <c r="P655" s="117" t="s">
        <v>479</v>
      </c>
      <c r="Q655" s="117" t="s">
        <v>9414</v>
      </c>
      <c r="R655" s="118">
        <v>1.103E-2</v>
      </c>
      <c r="S655" s="118">
        <f>M655*R655</f>
        <v>4.5617101899999994</v>
      </c>
      <c r="T655" s="118"/>
      <c r="U655" s="118">
        <f>M655*T655</f>
        <v>0</v>
      </c>
      <c r="V655" s="119">
        <v>21</v>
      </c>
      <c r="W655" s="119">
        <f>O655*(V655/100)</f>
        <v>0</v>
      </c>
      <c r="X655" s="119">
        <f>O655+W655</f>
        <v>0</v>
      </c>
      <c r="Y655" s="120">
        <v>7</v>
      </c>
      <c r="Z655" s="9"/>
      <c r="AA655" s="9"/>
      <c r="AB655" s="9"/>
    </row>
    <row r="656" spans="1:28" ht="4.5" customHeight="1" outlineLevel="6" x14ac:dyDescent="0.15">
      <c r="B656" s="197"/>
      <c r="C656" s="199"/>
      <c r="D656" s="199"/>
      <c r="E656" s="199"/>
      <c r="F656" s="10"/>
      <c r="G656" s="10"/>
      <c r="H656" s="10"/>
      <c r="I656" s="203"/>
      <c r="J656" s="205"/>
      <c r="K656" s="159"/>
      <c r="L656" s="159"/>
      <c r="M656" s="159"/>
      <c r="N656" s="113"/>
      <c r="O656" s="153"/>
      <c r="P656" s="205"/>
      <c r="Q656" s="205"/>
      <c r="R656" s="159"/>
      <c r="S656" s="159"/>
      <c r="T656" s="159"/>
      <c r="U656" s="159"/>
      <c r="V656" s="153"/>
      <c r="W656" s="153"/>
      <c r="X656" s="153"/>
      <c r="Y656" s="10"/>
      <c r="Z656" s="9"/>
      <c r="AA656" s="9"/>
      <c r="AB656" s="9"/>
    </row>
    <row r="657" spans="1:28" outlineLevel="6" x14ac:dyDescent="0.15">
      <c r="B657" s="6"/>
      <c r="C657" s="6"/>
      <c r="D657" s="6"/>
      <c r="E657" s="6"/>
      <c r="F657" s="6"/>
      <c r="G657" s="6"/>
      <c r="H657" s="6"/>
      <c r="I657" s="6"/>
      <c r="J657" s="6"/>
      <c r="K657" s="6"/>
      <c r="L657" s="6"/>
      <c r="M657" s="6"/>
      <c r="N657" s="9"/>
      <c r="O657" s="9"/>
      <c r="P657" s="6"/>
      <c r="Q657" s="6"/>
      <c r="R657" s="6"/>
      <c r="S657" s="6"/>
      <c r="T657" s="6"/>
      <c r="U657" s="6"/>
      <c r="V657" s="6"/>
      <c r="W657" s="9"/>
      <c r="X657" s="9"/>
      <c r="Y657" s="9"/>
    </row>
    <row r="658" spans="1:28" ht="13.5" outlineLevel="4" x14ac:dyDescent="0.25">
      <c r="A658" s="184" t="s">
        <v>8041</v>
      </c>
      <c r="B658" s="233">
        <v>5</v>
      </c>
      <c r="C658" s="234"/>
      <c r="D658" s="234"/>
      <c r="E658" s="234"/>
      <c r="F658" s="188"/>
      <c r="G658" s="188"/>
      <c r="H658" s="188"/>
      <c r="I658" s="235" t="s">
        <v>1731</v>
      </c>
      <c r="J658" s="236"/>
      <c r="K658" s="237"/>
      <c r="L658" s="237"/>
      <c r="M658" s="237"/>
      <c r="N658" s="188"/>
      <c r="O658" s="186">
        <f>SUBTOTAL(9,O659:O687)</f>
        <v>0</v>
      </c>
      <c r="P658" s="236" t="s">
        <v>474</v>
      </c>
      <c r="Q658" s="236"/>
      <c r="R658" s="237"/>
      <c r="S658" s="187">
        <f>SUBTOTAL(9,S659:S687)</f>
        <v>0.90730499999999992</v>
      </c>
      <c r="T658" s="237"/>
      <c r="U658" s="187">
        <f>SUBTOTAL(9,U659:U687)</f>
        <v>0</v>
      </c>
      <c r="V658" s="238"/>
      <c r="W658" s="186">
        <f>SUBTOTAL(9,W659:W687)</f>
        <v>0</v>
      </c>
      <c r="X658" s="186">
        <f>SUBTOTAL(9,X659:X687)</f>
        <v>0</v>
      </c>
      <c r="Y658" s="184"/>
      <c r="Z658" s="6"/>
      <c r="AA658" s="9"/>
      <c r="AB658" s="9"/>
    </row>
    <row r="659" spans="1:28" ht="13.5" outlineLevel="5" x14ac:dyDescent="0.25">
      <c r="A659" s="189" t="s">
        <v>8040</v>
      </c>
      <c r="B659" s="239">
        <v>6</v>
      </c>
      <c r="C659" s="240"/>
      <c r="D659" s="240"/>
      <c r="E659" s="240"/>
      <c r="F659" s="193"/>
      <c r="G659" s="193"/>
      <c r="H659" s="193"/>
      <c r="I659" s="241" t="s">
        <v>1729</v>
      </c>
      <c r="J659" s="242"/>
      <c r="K659" s="243"/>
      <c r="L659" s="243"/>
      <c r="M659" s="243"/>
      <c r="N659" s="193"/>
      <c r="O659" s="191">
        <f>SUBTOTAL(9,O660:O687)</f>
        <v>0</v>
      </c>
      <c r="P659" s="242" t="s">
        <v>475</v>
      </c>
      <c r="Q659" s="242"/>
      <c r="R659" s="243"/>
      <c r="S659" s="192">
        <f>SUBTOTAL(9,S660:S687)</f>
        <v>0.90730499999999992</v>
      </c>
      <c r="T659" s="243"/>
      <c r="U659" s="192">
        <f>SUBTOTAL(9,U660:U687)</f>
        <v>0</v>
      </c>
      <c r="V659" s="244"/>
      <c r="W659" s="191">
        <f>SUBTOTAL(9,W660:W687)</f>
        <v>0</v>
      </c>
      <c r="X659" s="191">
        <f>SUBTOTAL(9,X660:X687)</f>
        <v>0</v>
      </c>
      <c r="Y659" s="189"/>
      <c r="Z659" s="6"/>
      <c r="AA659" s="9"/>
      <c r="AB659" s="9"/>
    </row>
    <row r="660" spans="1:28" ht="14.25" outlineLevel="6" x14ac:dyDescent="0.15">
      <c r="B660" s="197"/>
      <c r="C660" s="198"/>
      <c r="D660" s="114">
        <v>1961</v>
      </c>
      <c r="E660" s="114"/>
      <c r="F660" s="115"/>
      <c r="G660" s="115"/>
      <c r="H660" s="115" t="s">
        <v>7201</v>
      </c>
      <c r="I660" s="116" t="s">
        <v>7200</v>
      </c>
      <c r="J660" s="117" t="s">
        <v>495</v>
      </c>
      <c r="K660" s="118">
        <v>259.22999999999996</v>
      </c>
      <c r="L660" s="118">
        <v>0</v>
      </c>
      <c r="M660" s="118">
        <v>259.22999999999996</v>
      </c>
      <c r="N660" s="271"/>
      <c r="O660" s="119">
        <f>M660*N660</f>
        <v>0</v>
      </c>
      <c r="P660" s="117" t="s">
        <v>479</v>
      </c>
      <c r="Q660" s="117" t="s">
        <v>9414</v>
      </c>
      <c r="R660" s="118">
        <v>3.5000000000000001E-3</v>
      </c>
      <c r="S660" s="118">
        <f>M660*R660</f>
        <v>0.90730499999999992</v>
      </c>
      <c r="T660" s="118"/>
      <c r="U660" s="118">
        <f>M660*T660</f>
        <v>0</v>
      </c>
      <c r="V660" s="119">
        <v>21</v>
      </c>
      <c r="W660" s="119">
        <f>O660*(V660/100)</f>
        <v>0</v>
      </c>
      <c r="X660" s="119">
        <f>O660+W660</f>
        <v>0</v>
      </c>
      <c r="Y660" s="120">
        <v>7</v>
      </c>
      <c r="Z660" s="9"/>
      <c r="AA660" s="9"/>
      <c r="AB660" s="9"/>
    </row>
    <row r="661" spans="1:28" ht="4.5" customHeight="1" outlineLevel="6" x14ac:dyDescent="0.15">
      <c r="B661" s="197"/>
      <c r="C661" s="199"/>
      <c r="D661" s="199"/>
      <c r="E661" s="199"/>
      <c r="F661" s="10"/>
      <c r="G661" s="10"/>
      <c r="H661" s="10"/>
      <c r="I661" s="203"/>
      <c r="J661" s="205"/>
      <c r="K661" s="159"/>
      <c r="L661" s="159"/>
      <c r="M661" s="159"/>
      <c r="N661" s="113"/>
      <c r="O661" s="153"/>
      <c r="P661" s="205"/>
      <c r="Q661" s="205"/>
      <c r="R661" s="159"/>
      <c r="S661" s="159"/>
      <c r="T661" s="159"/>
      <c r="U661" s="159"/>
      <c r="V661" s="153"/>
      <c r="W661" s="153"/>
      <c r="X661" s="153"/>
      <c r="Y661" s="10"/>
      <c r="Z661" s="9"/>
      <c r="AA661" s="9"/>
      <c r="AB661" s="9"/>
    </row>
    <row r="662" spans="1:28" ht="13.5" outlineLevel="7" x14ac:dyDescent="0.3">
      <c r="A662" s="245"/>
      <c r="B662" s="246"/>
      <c r="C662" s="246"/>
      <c r="D662" s="246"/>
      <c r="E662" s="246"/>
      <c r="F662" s="247"/>
      <c r="G662" s="247"/>
      <c r="H662" s="252" t="s">
        <v>18</v>
      </c>
      <c r="I662" s="248" t="s">
        <v>9038</v>
      </c>
      <c r="J662" s="249"/>
      <c r="K662" s="250"/>
      <c r="L662" s="250"/>
      <c r="M662" s="251">
        <v>1.8</v>
      </c>
      <c r="N662" s="252"/>
      <c r="O662" s="253"/>
      <c r="P662" s="249"/>
      <c r="Q662" s="249"/>
      <c r="R662" s="251"/>
      <c r="S662" s="251"/>
      <c r="T662" s="251"/>
      <c r="U662" s="251"/>
      <c r="V662" s="253"/>
      <c r="W662" s="253"/>
      <c r="X662" s="253"/>
      <c r="Y662" s="252"/>
      <c r="Z662" s="6"/>
      <c r="AA662" s="9"/>
    </row>
    <row r="663" spans="1:28" ht="13.5" outlineLevel="7" x14ac:dyDescent="0.3">
      <c r="A663" s="245"/>
      <c r="B663" s="246"/>
      <c r="C663" s="246"/>
      <c r="D663" s="246"/>
      <c r="E663" s="246"/>
      <c r="F663" s="247"/>
      <c r="G663" s="247"/>
      <c r="H663" s="252"/>
      <c r="I663" s="248" t="s">
        <v>9037</v>
      </c>
      <c r="J663" s="249"/>
      <c r="K663" s="250"/>
      <c r="L663" s="250"/>
      <c r="M663" s="251">
        <v>6.92</v>
      </c>
      <c r="N663" s="252"/>
      <c r="O663" s="253"/>
      <c r="P663" s="249"/>
      <c r="Q663" s="249"/>
      <c r="R663" s="251"/>
      <c r="S663" s="251"/>
      <c r="T663" s="251"/>
      <c r="U663" s="251"/>
      <c r="V663" s="253"/>
      <c r="W663" s="253"/>
      <c r="X663" s="253"/>
      <c r="Y663" s="252"/>
      <c r="Z663" s="6"/>
      <c r="AA663" s="9"/>
    </row>
    <row r="664" spans="1:28" ht="13.5" outlineLevel="7" x14ac:dyDescent="0.3">
      <c r="A664" s="245"/>
      <c r="B664" s="246"/>
      <c r="C664" s="246"/>
      <c r="D664" s="246"/>
      <c r="E664" s="246"/>
      <c r="F664" s="247"/>
      <c r="G664" s="247"/>
      <c r="H664" s="252"/>
      <c r="I664" s="248" t="s">
        <v>9036</v>
      </c>
      <c r="J664" s="249"/>
      <c r="K664" s="250"/>
      <c r="L664" s="250"/>
      <c r="M664" s="251">
        <v>12.89</v>
      </c>
      <c r="N664" s="252"/>
      <c r="O664" s="253"/>
      <c r="P664" s="249"/>
      <c r="Q664" s="249"/>
      <c r="R664" s="251"/>
      <c r="S664" s="251"/>
      <c r="T664" s="251"/>
      <c r="U664" s="251"/>
      <c r="V664" s="253"/>
      <c r="W664" s="253"/>
      <c r="X664" s="253"/>
      <c r="Y664" s="252"/>
      <c r="Z664" s="6"/>
      <c r="AA664" s="9"/>
    </row>
    <row r="665" spans="1:28" ht="13.5" outlineLevel="7" x14ac:dyDescent="0.3">
      <c r="A665" s="245"/>
      <c r="B665" s="246"/>
      <c r="C665" s="246"/>
      <c r="D665" s="246"/>
      <c r="E665" s="246"/>
      <c r="F665" s="247"/>
      <c r="G665" s="247"/>
      <c r="H665" s="252"/>
      <c r="I665" s="248" t="s">
        <v>9035</v>
      </c>
      <c r="J665" s="249"/>
      <c r="K665" s="250"/>
      <c r="L665" s="250"/>
      <c r="M665" s="251">
        <v>12.89</v>
      </c>
      <c r="N665" s="252"/>
      <c r="O665" s="253"/>
      <c r="P665" s="249"/>
      <c r="Q665" s="249"/>
      <c r="R665" s="251"/>
      <c r="S665" s="251"/>
      <c r="T665" s="251"/>
      <c r="U665" s="251"/>
      <c r="V665" s="253"/>
      <c r="W665" s="253"/>
      <c r="X665" s="253"/>
      <c r="Y665" s="252"/>
      <c r="Z665" s="6"/>
      <c r="AA665" s="9"/>
    </row>
    <row r="666" spans="1:28" ht="13.5" outlineLevel="7" x14ac:dyDescent="0.3">
      <c r="A666" s="245"/>
      <c r="B666" s="246"/>
      <c r="C666" s="246"/>
      <c r="D666" s="246"/>
      <c r="E666" s="246"/>
      <c r="F666" s="247"/>
      <c r="G666" s="247"/>
      <c r="H666" s="252"/>
      <c r="I666" s="248" t="s">
        <v>8881</v>
      </c>
      <c r="J666" s="249"/>
      <c r="K666" s="250"/>
      <c r="L666" s="250"/>
      <c r="M666" s="251">
        <v>5</v>
      </c>
      <c r="N666" s="252"/>
      <c r="O666" s="253"/>
      <c r="P666" s="249"/>
      <c r="Q666" s="249"/>
      <c r="R666" s="251"/>
      <c r="S666" s="251"/>
      <c r="T666" s="251"/>
      <c r="U666" s="251"/>
      <c r="V666" s="253"/>
      <c r="W666" s="253"/>
      <c r="X666" s="253"/>
      <c r="Y666" s="252"/>
      <c r="Z666" s="6"/>
      <c r="AA666" s="9"/>
    </row>
    <row r="667" spans="1:28" ht="13.5" outlineLevel="7" x14ac:dyDescent="0.3">
      <c r="A667" s="245"/>
      <c r="B667" s="246"/>
      <c r="C667" s="246"/>
      <c r="D667" s="246"/>
      <c r="E667" s="246"/>
      <c r="F667" s="247"/>
      <c r="G667" s="247"/>
      <c r="H667" s="252"/>
      <c r="I667" s="248" t="s">
        <v>8880</v>
      </c>
      <c r="J667" s="249"/>
      <c r="K667" s="250"/>
      <c r="L667" s="250"/>
      <c r="M667" s="251">
        <v>16.43</v>
      </c>
      <c r="N667" s="252"/>
      <c r="O667" s="253"/>
      <c r="P667" s="249"/>
      <c r="Q667" s="249"/>
      <c r="R667" s="251"/>
      <c r="S667" s="251"/>
      <c r="T667" s="251"/>
      <c r="U667" s="251"/>
      <c r="V667" s="253"/>
      <c r="W667" s="253"/>
      <c r="X667" s="253"/>
      <c r="Y667" s="252"/>
      <c r="Z667" s="6"/>
      <c r="AA667" s="9"/>
    </row>
    <row r="668" spans="1:28" ht="13.5" outlineLevel="7" x14ac:dyDescent="0.3">
      <c r="A668" s="245"/>
      <c r="B668" s="246"/>
      <c r="C668" s="246"/>
      <c r="D668" s="246"/>
      <c r="E668" s="246"/>
      <c r="F668" s="247"/>
      <c r="G668" s="247"/>
      <c r="H668" s="252"/>
      <c r="I668" s="248" t="s">
        <v>8879</v>
      </c>
      <c r="J668" s="249"/>
      <c r="K668" s="250"/>
      <c r="L668" s="250"/>
      <c r="M668" s="251">
        <v>1.5</v>
      </c>
      <c r="N668" s="252"/>
      <c r="O668" s="253"/>
      <c r="P668" s="249"/>
      <c r="Q668" s="249"/>
      <c r="R668" s="251"/>
      <c r="S668" s="251"/>
      <c r="T668" s="251"/>
      <c r="U668" s="251"/>
      <c r="V668" s="253"/>
      <c r="W668" s="253"/>
      <c r="X668" s="253"/>
      <c r="Y668" s="252"/>
      <c r="Z668" s="6"/>
      <c r="AA668" s="9"/>
    </row>
    <row r="669" spans="1:28" ht="13.5" outlineLevel="7" x14ac:dyDescent="0.3">
      <c r="A669" s="245"/>
      <c r="B669" s="246"/>
      <c r="C669" s="246"/>
      <c r="D669" s="246"/>
      <c r="E669" s="246"/>
      <c r="F669" s="247"/>
      <c r="G669" s="247"/>
      <c r="H669" s="252"/>
      <c r="I669" s="248" t="s">
        <v>8878</v>
      </c>
      <c r="J669" s="249"/>
      <c r="K669" s="250"/>
      <c r="L669" s="250"/>
      <c r="M669" s="251">
        <v>0.5</v>
      </c>
      <c r="N669" s="252"/>
      <c r="O669" s="253"/>
      <c r="P669" s="249"/>
      <c r="Q669" s="249"/>
      <c r="R669" s="251"/>
      <c r="S669" s="251"/>
      <c r="T669" s="251"/>
      <c r="U669" s="251"/>
      <c r="V669" s="253"/>
      <c r="W669" s="253"/>
      <c r="X669" s="253"/>
      <c r="Y669" s="252"/>
      <c r="Z669" s="6"/>
      <c r="AA669" s="9"/>
    </row>
    <row r="670" spans="1:28" ht="13.5" outlineLevel="7" x14ac:dyDescent="0.3">
      <c r="A670" s="245"/>
      <c r="B670" s="246"/>
      <c r="C670" s="246"/>
      <c r="D670" s="246"/>
      <c r="E670" s="246"/>
      <c r="F670" s="247"/>
      <c r="G670" s="247"/>
      <c r="H670" s="252"/>
      <c r="I670" s="248" t="s">
        <v>8877</v>
      </c>
      <c r="J670" s="249"/>
      <c r="K670" s="250"/>
      <c r="L670" s="250"/>
      <c r="M670" s="251">
        <v>13.32</v>
      </c>
      <c r="N670" s="252"/>
      <c r="O670" s="253"/>
      <c r="P670" s="249"/>
      <c r="Q670" s="249"/>
      <c r="R670" s="251"/>
      <c r="S670" s="251"/>
      <c r="T670" s="251"/>
      <c r="U670" s="251"/>
      <c r="V670" s="253"/>
      <c r="W670" s="253"/>
      <c r="X670" s="253"/>
      <c r="Y670" s="252"/>
      <c r="Z670" s="6"/>
      <c r="AA670" s="9"/>
    </row>
    <row r="671" spans="1:28" ht="13.5" outlineLevel="7" x14ac:dyDescent="0.3">
      <c r="A671" s="245"/>
      <c r="B671" s="246"/>
      <c r="C671" s="246"/>
      <c r="D671" s="246"/>
      <c r="E671" s="246"/>
      <c r="F671" s="247"/>
      <c r="G671" s="247"/>
      <c r="H671" s="252"/>
      <c r="I671" s="248" t="s">
        <v>9034</v>
      </c>
      <c r="J671" s="249"/>
      <c r="K671" s="250"/>
      <c r="L671" s="250"/>
      <c r="M671" s="251">
        <v>12.89</v>
      </c>
      <c r="N671" s="252"/>
      <c r="O671" s="253"/>
      <c r="P671" s="249"/>
      <c r="Q671" s="249"/>
      <c r="R671" s="251"/>
      <c r="S671" s="251"/>
      <c r="T671" s="251"/>
      <c r="U671" s="251"/>
      <c r="V671" s="253"/>
      <c r="W671" s="253"/>
      <c r="X671" s="253"/>
      <c r="Y671" s="252"/>
      <c r="Z671" s="6"/>
      <c r="AA671" s="9"/>
    </row>
    <row r="672" spans="1:28" ht="13.5" outlineLevel="7" x14ac:dyDescent="0.3">
      <c r="A672" s="245"/>
      <c r="B672" s="246"/>
      <c r="C672" s="246"/>
      <c r="D672" s="246"/>
      <c r="E672" s="246"/>
      <c r="F672" s="247"/>
      <c r="G672" s="247"/>
      <c r="H672" s="252"/>
      <c r="I672" s="248" t="s">
        <v>9033</v>
      </c>
      <c r="J672" s="249"/>
      <c r="K672" s="250"/>
      <c r="L672" s="250"/>
      <c r="M672" s="251">
        <v>12.89</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47"/>
      <c r="H673" s="252"/>
      <c r="I673" s="248" t="s">
        <v>9032</v>
      </c>
      <c r="J673" s="249"/>
      <c r="K673" s="250"/>
      <c r="L673" s="250"/>
      <c r="M673" s="251">
        <v>12.89</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47"/>
      <c r="H674" s="252"/>
      <c r="I674" s="248" t="s">
        <v>9031</v>
      </c>
      <c r="J674" s="249"/>
      <c r="K674" s="250"/>
      <c r="L674" s="250"/>
      <c r="M674" s="251">
        <v>0.75</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47"/>
      <c r="H675" s="252"/>
      <c r="I675" s="248" t="s">
        <v>9030</v>
      </c>
      <c r="J675" s="249"/>
      <c r="K675" s="250"/>
      <c r="L675" s="250"/>
      <c r="M675" s="251">
        <v>12.56</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47"/>
      <c r="H676" s="252"/>
      <c r="I676" s="248" t="s">
        <v>8871</v>
      </c>
      <c r="J676" s="249"/>
      <c r="K676" s="250"/>
      <c r="L676" s="250"/>
      <c r="M676" s="251">
        <v>4.3499999999999996</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47"/>
      <c r="H677" s="252"/>
      <c r="I677" s="248" t="s">
        <v>9029</v>
      </c>
      <c r="J677" s="249"/>
      <c r="K677" s="250"/>
      <c r="L677" s="250"/>
      <c r="M677" s="251">
        <v>10.93</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47"/>
      <c r="H678" s="252"/>
      <c r="I678" s="248" t="s">
        <v>9028</v>
      </c>
      <c r="J678" s="249"/>
      <c r="K678" s="250"/>
      <c r="L678" s="250"/>
      <c r="M678" s="251">
        <v>12.89</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47"/>
      <c r="H679" s="252"/>
      <c r="I679" s="248" t="s">
        <v>9027</v>
      </c>
      <c r="J679" s="249"/>
      <c r="K679" s="250"/>
      <c r="L679" s="250"/>
      <c r="M679" s="251">
        <v>12.89</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47"/>
      <c r="H680" s="252"/>
      <c r="I680" s="248" t="s">
        <v>9026</v>
      </c>
      <c r="J680" s="249"/>
      <c r="K680" s="250"/>
      <c r="L680" s="250"/>
      <c r="M680" s="251">
        <v>27.09</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47"/>
      <c r="H681" s="252"/>
      <c r="I681" s="248" t="s">
        <v>8866</v>
      </c>
      <c r="J681" s="249"/>
      <c r="K681" s="250"/>
      <c r="L681" s="250"/>
      <c r="M681" s="251">
        <v>22.38</v>
      </c>
      <c r="N681" s="252"/>
      <c r="O681" s="253"/>
      <c r="P681" s="249"/>
      <c r="Q681" s="249"/>
      <c r="R681" s="251"/>
      <c r="S681" s="251"/>
      <c r="T681" s="251"/>
      <c r="U681" s="251"/>
      <c r="V681" s="253"/>
      <c r="W681" s="253"/>
      <c r="X681" s="253"/>
      <c r="Y681" s="252"/>
      <c r="Z681" s="6"/>
      <c r="AA681" s="9"/>
    </row>
    <row r="682" spans="1:28" ht="13.5" outlineLevel="7" x14ac:dyDescent="0.3">
      <c r="A682" s="245"/>
      <c r="B682" s="246"/>
      <c r="C682" s="246"/>
      <c r="D682" s="246"/>
      <c r="E682" s="246"/>
      <c r="F682" s="247"/>
      <c r="G682" s="247"/>
      <c r="H682" s="252"/>
      <c r="I682" s="248" t="s">
        <v>9025</v>
      </c>
      <c r="J682" s="249"/>
      <c r="K682" s="250"/>
      <c r="L682" s="250"/>
      <c r="M682" s="251">
        <v>4.51</v>
      </c>
      <c r="N682" s="252"/>
      <c r="O682" s="253"/>
      <c r="P682" s="249"/>
      <c r="Q682" s="249"/>
      <c r="R682" s="251"/>
      <c r="S682" s="251"/>
      <c r="T682" s="251"/>
      <c r="U682" s="251"/>
      <c r="V682" s="253"/>
      <c r="W682" s="253"/>
      <c r="X682" s="253"/>
      <c r="Y682" s="252"/>
      <c r="Z682" s="6"/>
      <c r="AA682" s="9"/>
    </row>
    <row r="683" spans="1:28" ht="13.5" outlineLevel="7" x14ac:dyDescent="0.3">
      <c r="A683" s="245"/>
      <c r="B683" s="246"/>
      <c r="C683" s="246"/>
      <c r="D683" s="246"/>
      <c r="E683" s="246"/>
      <c r="F683" s="247"/>
      <c r="G683" s="247"/>
      <c r="H683" s="252"/>
      <c r="I683" s="248" t="s">
        <v>8864</v>
      </c>
      <c r="J683" s="249"/>
      <c r="K683" s="250"/>
      <c r="L683" s="250"/>
      <c r="M683" s="251">
        <v>15.18</v>
      </c>
      <c r="N683" s="252"/>
      <c r="O683" s="253"/>
      <c r="P683" s="249"/>
      <c r="Q683" s="249"/>
      <c r="R683" s="251"/>
      <c r="S683" s="251"/>
      <c r="T683" s="251"/>
      <c r="U683" s="251"/>
      <c r="V683" s="253"/>
      <c r="W683" s="253"/>
      <c r="X683" s="253"/>
      <c r="Y683" s="252"/>
      <c r="Z683" s="6"/>
      <c r="AA683" s="9"/>
    </row>
    <row r="684" spans="1:28" ht="13.5" outlineLevel="7" x14ac:dyDescent="0.3">
      <c r="A684" s="245"/>
      <c r="B684" s="246"/>
      <c r="C684" s="246"/>
      <c r="D684" s="246"/>
      <c r="E684" s="246"/>
      <c r="F684" s="247"/>
      <c r="G684" s="247"/>
      <c r="H684" s="252"/>
      <c r="I684" s="248" t="s">
        <v>9024</v>
      </c>
      <c r="J684" s="249"/>
      <c r="K684" s="250"/>
      <c r="L684" s="250"/>
      <c r="M684" s="251">
        <v>12.89</v>
      </c>
      <c r="N684" s="252"/>
      <c r="O684" s="253"/>
      <c r="P684" s="249"/>
      <c r="Q684" s="249"/>
      <c r="R684" s="251"/>
      <c r="S684" s="251"/>
      <c r="T684" s="251"/>
      <c r="U684" s="251"/>
      <c r="V684" s="253"/>
      <c r="W684" s="253"/>
      <c r="X684" s="253"/>
      <c r="Y684" s="252"/>
      <c r="Z684" s="6"/>
      <c r="AA684" s="9"/>
    </row>
    <row r="685" spans="1:28" ht="13.5" outlineLevel="7" x14ac:dyDescent="0.3">
      <c r="A685" s="245"/>
      <c r="B685" s="246"/>
      <c r="C685" s="246"/>
      <c r="D685" s="246"/>
      <c r="E685" s="246"/>
      <c r="F685" s="247"/>
      <c r="G685" s="247"/>
      <c r="H685" s="252"/>
      <c r="I685" s="248" t="s">
        <v>9023</v>
      </c>
      <c r="J685" s="249"/>
      <c r="K685" s="250"/>
      <c r="L685" s="250"/>
      <c r="M685" s="251">
        <v>12.89</v>
      </c>
      <c r="N685" s="252"/>
      <c r="O685" s="253"/>
      <c r="P685" s="249"/>
      <c r="Q685" s="249"/>
      <c r="R685" s="251"/>
      <c r="S685" s="251"/>
      <c r="T685" s="251"/>
      <c r="U685" s="251"/>
      <c r="V685" s="253"/>
      <c r="W685" s="253"/>
      <c r="X685" s="253"/>
      <c r="Y685" s="252"/>
      <c r="Z685" s="6"/>
      <c r="AA685" s="9"/>
    </row>
    <row r="686" spans="1:28" ht="7.5" customHeight="1" outlineLevel="7" x14ac:dyDescent="0.15">
      <c r="A686" s="9"/>
      <c r="B686" s="197"/>
      <c r="C686" s="196"/>
      <c r="D686" s="196"/>
      <c r="E686" s="196"/>
      <c r="F686" s="12"/>
      <c r="G686" s="12"/>
      <c r="H686" s="12"/>
      <c r="I686" s="204"/>
      <c r="J686" s="205"/>
      <c r="K686" s="206"/>
      <c r="L686" s="206"/>
      <c r="M686" s="207"/>
      <c r="N686" s="10"/>
      <c r="O686" s="153"/>
      <c r="P686" s="205"/>
      <c r="Q686" s="205"/>
      <c r="R686" s="159"/>
      <c r="S686" s="159"/>
      <c r="T686" s="159"/>
      <c r="U686" s="159"/>
      <c r="V686" s="153"/>
      <c r="W686" s="153"/>
      <c r="X686" s="153"/>
      <c r="Y686" s="10"/>
      <c r="Z686" s="6"/>
      <c r="AA686" s="9"/>
    </row>
    <row r="687" spans="1:28" outlineLevel="6" x14ac:dyDescent="0.15">
      <c r="B687" s="6"/>
      <c r="C687" s="6"/>
      <c r="D687" s="6"/>
      <c r="E687" s="6"/>
      <c r="F687" s="6"/>
      <c r="G687" s="6"/>
      <c r="H687" s="6"/>
      <c r="I687" s="6"/>
      <c r="J687" s="6"/>
      <c r="K687" s="6"/>
      <c r="L687" s="6"/>
      <c r="M687" s="6"/>
      <c r="N687" s="9"/>
      <c r="O687" s="9"/>
      <c r="P687" s="6"/>
      <c r="Q687" s="6"/>
      <c r="R687" s="6"/>
      <c r="S687" s="6"/>
      <c r="T687" s="6"/>
      <c r="U687" s="6"/>
      <c r="V687" s="6"/>
      <c r="W687" s="9"/>
      <c r="X687" s="9"/>
      <c r="Y687" s="9"/>
    </row>
    <row r="688" spans="1:28" ht="13.5" outlineLevel="4" x14ac:dyDescent="0.25">
      <c r="A688" s="184" t="s">
        <v>8039</v>
      </c>
      <c r="B688" s="233">
        <v>5</v>
      </c>
      <c r="C688" s="234"/>
      <c r="D688" s="234"/>
      <c r="E688" s="234"/>
      <c r="F688" s="188"/>
      <c r="G688" s="188"/>
      <c r="H688" s="188"/>
      <c r="I688" s="235" t="s">
        <v>280</v>
      </c>
      <c r="J688" s="236"/>
      <c r="K688" s="237"/>
      <c r="L688" s="237"/>
      <c r="M688" s="237"/>
      <c r="N688" s="188"/>
      <c r="O688" s="186">
        <f>SUBTOTAL(9,O689:O864)</f>
        <v>0</v>
      </c>
      <c r="P688" s="236" t="s">
        <v>474</v>
      </c>
      <c r="Q688" s="236"/>
      <c r="R688" s="237"/>
      <c r="S688" s="187">
        <f>SUBTOTAL(9,S689:S864)</f>
        <v>20.704719561000001</v>
      </c>
      <c r="T688" s="237"/>
      <c r="U688" s="187">
        <f>SUBTOTAL(9,U689:U864)</f>
        <v>0</v>
      </c>
      <c r="V688" s="238"/>
      <c r="W688" s="186">
        <f>SUBTOTAL(9,W689:W864)</f>
        <v>0</v>
      </c>
      <c r="X688" s="186">
        <f>SUBTOTAL(9,X689:X864)</f>
        <v>0</v>
      </c>
      <c r="Y688" s="184"/>
      <c r="Z688" s="6"/>
      <c r="AA688" s="9"/>
      <c r="AB688" s="9"/>
    </row>
    <row r="689" spans="1:28" ht="13.5" outlineLevel="5" x14ac:dyDescent="0.25">
      <c r="A689" s="189" t="s">
        <v>8038</v>
      </c>
      <c r="B689" s="239">
        <v>6</v>
      </c>
      <c r="C689" s="240"/>
      <c r="D689" s="240"/>
      <c r="E689" s="240"/>
      <c r="F689" s="193"/>
      <c r="G689" s="193"/>
      <c r="H689" s="193"/>
      <c r="I689" s="241" t="s">
        <v>282</v>
      </c>
      <c r="J689" s="242"/>
      <c r="K689" s="243"/>
      <c r="L689" s="243"/>
      <c r="M689" s="243"/>
      <c r="N689" s="193"/>
      <c r="O689" s="191">
        <f>SUBTOTAL(9,O690:O864)</f>
        <v>0</v>
      </c>
      <c r="P689" s="242" t="s">
        <v>475</v>
      </c>
      <c r="Q689" s="242"/>
      <c r="R689" s="243"/>
      <c r="S689" s="192">
        <f>SUBTOTAL(9,S690:S864)</f>
        <v>20.704719561000001</v>
      </c>
      <c r="T689" s="243"/>
      <c r="U689" s="192">
        <f>SUBTOTAL(9,U690:U864)</f>
        <v>0</v>
      </c>
      <c r="V689" s="244"/>
      <c r="W689" s="191">
        <f>SUBTOTAL(9,W690:W864)</f>
        <v>0</v>
      </c>
      <c r="X689" s="191">
        <f>SUBTOTAL(9,X690:X864)</f>
        <v>0</v>
      </c>
      <c r="Y689" s="189"/>
      <c r="Z689" s="6"/>
      <c r="AA689" s="9"/>
      <c r="AB689" s="9"/>
    </row>
    <row r="690" spans="1:28" ht="14.25" outlineLevel="6" x14ac:dyDescent="0.15">
      <c r="B690" s="197"/>
      <c r="C690" s="198"/>
      <c r="D690" s="114">
        <v>1962</v>
      </c>
      <c r="E690" s="114"/>
      <c r="F690" s="115"/>
      <c r="G690" s="115" t="s">
        <v>535</v>
      </c>
      <c r="H690" s="115" t="s">
        <v>536</v>
      </c>
      <c r="I690" s="116" t="s">
        <v>537</v>
      </c>
      <c r="J690" s="117" t="s">
        <v>495</v>
      </c>
      <c r="K690" s="118">
        <v>57.570000000000007</v>
      </c>
      <c r="L690" s="118">
        <v>0</v>
      </c>
      <c r="M690" s="118">
        <v>57.570000000000007</v>
      </c>
      <c r="N690" s="271"/>
      <c r="O690" s="119">
        <f>M690*N690</f>
        <v>0</v>
      </c>
      <c r="P690" s="117" t="s">
        <v>479</v>
      </c>
      <c r="Q690" s="117" t="s">
        <v>9414</v>
      </c>
      <c r="R690" s="118">
        <v>2.4670000000000001E-2</v>
      </c>
      <c r="S690" s="118">
        <f>M690*R690</f>
        <v>1.4202519000000002</v>
      </c>
      <c r="T690" s="118"/>
      <c r="U690" s="118">
        <f>M690*T690</f>
        <v>0</v>
      </c>
      <c r="V690" s="119">
        <v>21</v>
      </c>
      <c r="W690" s="119">
        <f>O690*(V690/100)</f>
        <v>0</v>
      </c>
      <c r="X690" s="119">
        <f>O690+W690</f>
        <v>0</v>
      </c>
      <c r="Y690" s="120">
        <v>7</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9022</v>
      </c>
      <c r="J692" s="249"/>
      <c r="K692" s="250"/>
      <c r="L692" s="250"/>
      <c r="M692" s="251">
        <v>3.27</v>
      </c>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9021</v>
      </c>
      <c r="J693" s="249"/>
      <c r="K693" s="250"/>
      <c r="L693" s="250"/>
      <c r="M693" s="251">
        <v>3.27</v>
      </c>
      <c r="N693" s="252"/>
      <c r="O693" s="253"/>
      <c r="P693" s="249"/>
      <c r="Q693" s="249"/>
      <c r="R693" s="251"/>
      <c r="S693" s="251"/>
      <c r="T693" s="251"/>
      <c r="U693" s="251"/>
      <c r="V693" s="253"/>
      <c r="W693" s="253"/>
      <c r="X693" s="253"/>
      <c r="Y693" s="252"/>
      <c r="Z693" s="6"/>
      <c r="AA693" s="9"/>
    </row>
    <row r="694" spans="1:28" ht="13.5" outlineLevel="7" x14ac:dyDescent="0.3">
      <c r="A694" s="245"/>
      <c r="B694" s="246"/>
      <c r="C694" s="246"/>
      <c r="D694" s="246"/>
      <c r="E694" s="246"/>
      <c r="F694" s="247"/>
      <c r="G694" s="247"/>
      <c r="H694" s="252"/>
      <c r="I694" s="248" t="s">
        <v>9020</v>
      </c>
      <c r="J694" s="249"/>
      <c r="K694" s="250"/>
      <c r="L694" s="250"/>
      <c r="M694" s="251">
        <v>4.0199999999999996</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47"/>
      <c r="H695" s="252"/>
      <c r="I695" s="248" t="s">
        <v>9019</v>
      </c>
      <c r="J695" s="249"/>
      <c r="K695" s="250"/>
      <c r="L695" s="250"/>
      <c r="M695" s="251">
        <v>4.46</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47"/>
      <c r="H696" s="252"/>
      <c r="I696" s="248" t="s">
        <v>9018</v>
      </c>
      <c r="J696" s="249"/>
      <c r="K696" s="250"/>
      <c r="L696" s="250"/>
      <c r="M696" s="251">
        <v>3.27</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47"/>
      <c r="H697" s="252"/>
      <c r="I697" s="248" t="s">
        <v>9017</v>
      </c>
      <c r="J697" s="249"/>
      <c r="K697" s="250"/>
      <c r="L697" s="250"/>
      <c r="M697" s="251">
        <v>3.27</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47"/>
      <c r="H698" s="252"/>
      <c r="I698" s="248" t="s">
        <v>9016</v>
      </c>
      <c r="J698" s="249"/>
      <c r="K698" s="250"/>
      <c r="L698" s="250"/>
      <c r="M698" s="251">
        <v>3.59</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47"/>
      <c r="H699" s="252"/>
      <c r="I699" s="248" t="s">
        <v>9015</v>
      </c>
      <c r="J699" s="249"/>
      <c r="K699" s="250"/>
      <c r="L699" s="250"/>
      <c r="M699" s="251">
        <v>3.27</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47"/>
      <c r="H700" s="252"/>
      <c r="I700" s="248" t="s">
        <v>9014</v>
      </c>
      <c r="J700" s="249"/>
      <c r="K700" s="250"/>
      <c r="L700" s="250"/>
      <c r="M700" s="251">
        <v>3.27</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47"/>
      <c r="H701" s="252"/>
      <c r="I701" s="248" t="s">
        <v>9013</v>
      </c>
      <c r="J701" s="249"/>
      <c r="K701" s="250"/>
      <c r="L701" s="250"/>
      <c r="M701" s="251">
        <v>3.89</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47"/>
      <c r="H702" s="252"/>
      <c r="I702" s="248" t="s">
        <v>9012</v>
      </c>
      <c r="J702" s="249"/>
      <c r="K702" s="250"/>
      <c r="L702" s="250"/>
      <c r="M702" s="251">
        <v>3.65</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47"/>
      <c r="H703" s="252"/>
      <c r="I703" s="248" t="s">
        <v>9011</v>
      </c>
      <c r="J703" s="249"/>
      <c r="K703" s="250"/>
      <c r="L703" s="250"/>
      <c r="M703" s="251">
        <v>2.4300000000000002</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47"/>
      <c r="H704" s="252"/>
      <c r="I704" s="248" t="s">
        <v>9010</v>
      </c>
      <c r="J704" s="249"/>
      <c r="K704" s="250"/>
      <c r="L704" s="250"/>
      <c r="M704" s="251">
        <v>3.27</v>
      </c>
      <c r="N704" s="252"/>
      <c r="O704" s="253"/>
      <c r="P704" s="249"/>
      <c r="Q704" s="249"/>
      <c r="R704" s="251"/>
      <c r="S704" s="251"/>
      <c r="T704" s="251"/>
      <c r="U704" s="251"/>
      <c r="V704" s="253"/>
      <c r="W704" s="253"/>
      <c r="X704" s="253"/>
      <c r="Y704" s="252"/>
      <c r="Z704" s="6"/>
      <c r="AA704" s="9"/>
    </row>
    <row r="705" spans="1:28" ht="13.5" outlineLevel="7" x14ac:dyDescent="0.3">
      <c r="A705" s="245"/>
      <c r="B705" s="246"/>
      <c r="C705" s="246"/>
      <c r="D705" s="246"/>
      <c r="E705" s="246"/>
      <c r="F705" s="247"/>
      <c r="G705" s="247"/>
      <c r="H705" s="252"/>
      <c r="I705" s="248" t="s">
        <v>9009</v>
      </c>
      <c r="J705" s="249"/>
      <c r="K705" s="250"/>
      <c r="L705" s="250"/>
      <c r="M705" s="251">
        <v>3.27</v>
      </c>
      <c r="N705" s="252"/>
      <c r="O705" s="253"/>
      <c r="P705" s="249"/>
      <c r="Q705" s="249"/>
      <c r="R705" s="251"/>
      <c r="S705" s="251"/>
      <c r="T705" s="251"/>
      <c r="U705" s="251"/>
      <c r="V705" s="253"/>
      <c r="W705" s="253"/>
      <c r="X705" s="253"/>
      <c r="Y705" s="252"/>
      <c r="Z705" s="6"/>
      <c r="AA705" s="9"/>
    </row>
    <row r="706" spans="1:28" ht="13.5" outlineLevel="7" x14ac:dyDescent="0.3">
      <c r="A706" s="245"/>
      <c r="B706" s="246"/>
      <c r="C706" s="246"/>
      <c r="D706" s="246"/>
      <c r="E706" s="246"/>
      <c r="F706" s="247"/>
      <c r="G706" s="247"/>
      <c r="H706" s="252"/>
      <c r="I706" s="248" t="s">
        <v>9008</v>
      </c>
      <c r="J706" s="249"/>
      <c r="K706" s="250"/>
      <c r="L706" s="250"/>
      <c r="M706" s="251">
        <v>3.27</v>
      </c>
      <c r="N706" s="252"/>
      <c r="O706" s="253"/>
      <c r="P706" s="249"/>
      <c r="Q706" s="249"/>
      <c r="R706" s="251"/>
      <c r="S706" s="251"/>
      <c r="T706" s="251"/>
      <c r="U706" s="251"/>
      <c r="V706" s="253"/>
      <c r="W706" s="253"/>
      <c r="X706" s="253"/>
      <c r="Y706" s="252"/>
      <c r="Z706" s="6"/>
      <c r="AA706" s="9"/>
    </row>
    <row r="707" spans="1:28" ht="13.5" outlineLevel="7" x14ac:dyDescent="0.3">
      <c r="A707" s="245"/>
      <c r="B707" s="246"/>
      <c r="C707" s="246"/>
      <c r="D707" s="246"/>
      <c r="E707" s="246"/>
      <c r="F707" s="247"/>
      <c r="G707" s="247"/>
      <c r="H707" s="252"/>
      <c r="I707" s="248" t="s">
        <v>9007</v>
      </c>
      <c r="J707" s="249"/>
      <c r="K707" s="250"/>
      <c r="L707" s="250"/>
      <c r="M707" s="251">
        <v>6.1</v>
      </c>
      <c r="N707" s="252"/>
      <c r="O707" s="253"/>
      <c r="P707" s="249"/>
      <c r="Q707" s="249"/>
      <c r="R707" s="251"/>
      <c r="S707" s="251"/>
      <c r="T707" s="251"/>
      <c r="U707" s="251"/>
      <c r="V707" s="253"/>
      <c r="W707" s="253"/>
      <c r="X707" s="253"/>
      <c r="Y707" s="252"/>
      <c r="Z707" s="6"/>
      <c r="AA707" s="9"/>
    </row>
    <row r="708" spans="1:28" ht="7.5" customHeight="1" outlineLevel="7" x14ac:dyDescent="0.15">
      <c r="A708" s="9"/>
      <c r="B708" s="197"/>
      <c r="C708" s="196"/>
      <c r="D708" s="196"/>
      <c r="E708" s="196"/>
      <c r="F708" s="12"/>
      <c r="G708" s="12"/>
      <c r="H708" s="12"/>
      <c r="I708" s="204"/>
      <c r="J708" s="205"/>
      <c r="K708" s="206"/>
      <c r="L708" s="206"/>
      <c r="M708" s="207"/>
      <c r="N708" s="10"/>
      <c r="O708" s="153"/>
      <c r="P708" s="205"/>
      <c r="Q708" s="205"/>
      <c r="R708" s="159"/>
      <c r="S708" s="159"/>
      <c r="T708" s="159"/>
      <c r="U708" s="159"/>
      <c r="V708" s="153"/>
      <c r="W708" s="153"/>
      <c r="X708" s="153"/>
      <c r="Y708" s="10"/>
      <c r="Z708" s="6"/>
      <c r="AA708" s="9"/>
    </row>
    <row r="709" spans="1:28" ht="14.25" outlineLevel="6" x14ac:dyDescent="0.15">
      <c r="B709" s="197"/>
      <c r="C709" s="198"/>
      <c r="D709" s="114">
        <v>1963</v>
      </c>
      <c r="E709" s="114"/>
      <c r="F709" s="115"/>
      <c r="G709" s="115" t="s">
        <v>218</v>
      </c>
      <c r="H709" s="115" t="s">
        <v>7079</v>
      </c>
      <c r="I709" s="116" t="s">
        <v>7078</v>
      </c>
      <c r="J709" s="117" t="s">
        <v>495</v>
      </c>
      <c r="K709" s="118">
        <v>7.43</v>
      </c>
      <c r="L709" s="118">
        <v>0</v>
      </c>
      <c r="M709" s="118">
        <v>7.43</v>
      </c>
      <c r="N709" s="271"/>
      <c r="O709" s="119">
        <f>M709*N709</f>
        <v>0</v>
      </c>
      <c r="P709" s="117" t="s">
        <v>479</v>
      </c>
      <c r="Q709" s="117" t="s">
        <v>9414</v>
      </c>
      <c r="R709" s="118">
        <v>2.8709999999999999E-2</v>
      </c>
      <c r="S709" s="118">
        <f>M709*R709</f>
        <v>0.21331529999999999</v>
      </c>
      <c r="T709" s="118"/>
      <c r="U709" s="118">
        <f>M709*T709</f>
        <v>0</v>
      </c>
      <c r="V709" s="119">
        <v>21</v>
      </c>
      <c r="W709" s="119">
        <f>O709*(V709/100)</f>
        <v>0</v>
      </c>
      <c r="X709" s="119">
        <f>O709+W709</f>
        <v>0</v>
      </c>
      <c r="Y709" s="120">
        <v>7</v>
      </c>
      <c r="Z709" s="9"/>
      <c r="AA709" s="9"/>
      <c r="AB709" s="9"/>
    </row>
    <row r="710" spans="1:28" ht="4.5" customHeight="1" outlineLevel="6" x14ac:dyDescent="0.15">
      <c r="B710" s="197"/>
      <c r="C710" s="199"/>
      <c r="D710" s="199"/>
      <c r="E710" s="199"/>
      <c r="F710" s="10"/>
      <c r="G710" s="10"/>
      <c r="H710" s="10"/>
      <c r="I710" s="203"/>
      <c r="J710" s="205"/>
      <c r="K710" s="159"/>
      <c r="L710" s="159"/>
      <c r="M710" s="159"/>
      <c r="N710" s="113"/>
      <c r="O710" s="153"/>
      <c r="P710" s="205"/>
      <c r="Q710" s="205"/>
      <c r="R710" s="159"/>
      <c r="S710" s="159"/>
      <c r="T710" s="159"/>
      <c r="U710" s="159"/>
      <c r="V710" s="153"/>
      <c r="W710" s="153"/>
      <c r="X710" s="153"/>
      <c r="Y710" s="10"/>
      <c r="Z710" s="9"/>
      <c r="AA710" s="9"/>
      <c r="AB710" s="9"/>
    </row>
    <row r="711" spans="1:28" ht="13.5" outlineLevel="7" x14ac:dyDescent="0.3">
      <c r="A711" s="245"/>
      <c r="B711" s="246"/>
      <c r="C711" s="246"/>
      <c r="D711" s="246"/>
      <c r="E711" s="246"/>
      <c r="F711" s="247"/>
      <c r="G711" s="247"/>
      <c r="H711" s="252" t="s">
        <v>18</v>
      </c>
      <c r="I711" s="248" t="s">
        <v>9006</v>
      </c>
      <c r="J711" s="249"/>
      <c r="K711" s="250"/>
      <c r="L711" s="250"/>
      <c r="M711" s="251">
        <v>4.32</v>
      </c>
      <c r="N711" s="252"/>
      <c r="O711" s="253"/>
      <c r="P711" s="249"/>
      <c r="Q711" s="249"/>
      <c r="R711" s="251"/>
      <c r="S711" s="251"/>
      <c r="T711" s="251"/>
      <c r="U711" s="251"/>
      <c r="V711" s="253"/>
      <c r="W711" s="253"/>
      <c r="X711" s="253"/>
      <c r="Y711" s="252"/>
      <c r="Z711" s="6"/>
      <c r="AA711" s="9"/>
    </row>
    <row r="712" spans="1:28" ht="13.5" outlineLevel="7" x14ac:dyDescent="0.3">
      <c r="A712" s="245"/>
      <c r="B712" s="246"/>
      <c r="C712" s="246"/>
      <c r="D712" s="246"/>
      <c r="E712" s="246"/>
      <c r="F712" s="247"/>
      <c r="G712" s="247"/>
      <c r="H712" s="252"/>
      <c r="I712" s="248" t="s">
        <v>9005</v>
      </c>
      <c r="J712" s="249"/>
      <c r="K712" s="250"/>
      <c r="L712" s="250"/>
      <c r="M712" s="251">
        <v>3.11</v>
      </c>
      <c r="N712" s="252"/>
      <c r="O712" s="253"/>
      <c r="P712" s="249"/>
      <c r="Q712" s="249"/>
      <c r="R712" s="251"/>
      <c r="S712" s="251"/>
      <c r="T712" s="251"/>
      <c r="U712" s="251"/>
      <c r="V712" s="253"/>
      <c r="W712" s="253"/>
      <c r="X712" s="253"/>
      <c r="Y712" s="252"/>
      <c r="Z712" s="6"/>
      <c r="AA712" s="9"/>
    </row>
    <row r="713" spans="1:28" ht="7.5" customHeight="1" outlineLevel="7" x14ac:dyDescent="0.15">
      <c r="A713" s="9"/>
      <c r="B713" s="197"/>
      <c r="C713" s="196"/>
      <c r="D713" s="196"/>
      <c r="E713" s="196"/>
      <c r="F713" s="12"/>
      <c r="G713" s="12"/>
      <c r="H713" s="12"/>
      <c r="I713" s="204"/>
      <c r="J713" s="205"/>
      <c r="K713" s="206"/>
      <c r="L713" s="206"/>
      <c r="M713" s="207"/>
      <c r="N713" s="10"/>
      <c r="O713" s="153"/>
      <c r="P713" s="205"/>
      <c r="Q713" s="205"/>
      <c r="R713" s="159"/>
      <c r="S713" s="159"/>
      <c r="T713" s="159"/>
      <c r="U713" s="159"/>
      <c r="V713" s="153"/>
      <c r="W713" s="153"/>
      <c r="X713" s="153"/>
      <c r="Y713" s="10"/>
      <c r="Z713" s="6"/>
      <c r="AA713" s="9"/>
    </row>
    <row r="714" spans="1:28" ht="14.25" outlineLevel="6" x14ac:dyDescent="0.15">
      <c r="B714" s="197"/>
      <c r="C714" s="198"/>
      <c r="D714" s="114">
        <v>1964</v>
      </c>
      <c r="E714" s="114"/>
      <c r="F714" s="115"/>
      <c r="G714" s="115" t="s">
        <v>220</v>
      </c>
      <c r="H714" s="115" t="s">
        <v>7069</v>
      </c>
      <c r="I714" s="116" t="s">
        <v>7068</v>
      </c>
      <c r="J714" s="117" t="s">
        <v>495</v>
      </c>
      <c r="K714" s="118">
        <v>17.010000000000002</v>
      </c>
      <c r="L714" s="118">
        <v>0</v>
      </c>
      <c r="M714" s="118">
        <v>17.010000000000002</v>
      </c>
      <c r="N714" s="271"/>
      <c r="O714" s="119">
        <f>M714*N714</f>
        <v>0</v>
      </c>
      <c r="P714" s="117" t="s">
        <v>479</v>
      </c>
      <c r="Q714" s="117" t="s">
        <v>9414</v>
      </c>
      <c r="R714" s="118">
        <v>1.7950000000000001E-2</v>
      </c>
      <c r="S714" s="118">
        <f>M714*R714</f>
        <v>0.30532950000000003</v>
      </c>
      <c r="T714" s="118"/>
      <c r="U714" s="118">
        <f>M714*T714</f>
        <v>0</v>
      </c>
      <c r="V714" s="119">
        <v>21</v>
      </c>
      <c r="W714" s="119">
        <f>O714*(V714/100)</f>
        <v>0</v>
      </c>
      <c r="X714" s="119">
        <f>O714+W714</f>
        <v>0</v>
      </c>
      <c r="Y714" s="120">
        <v>7</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3.5" outlineLevel="7" x14ac:dyDescent="0.3">
      <c r="A716" s="245"/>
      <c r="B716" s="246"/>
      <c r="C716" s="246"/>
      <c r="D716" s="246"/>
      <c r="E716" s="246"/>
      <c r="F716" s="247"/>
      <c r="G716" s="247"/>
      <c r="H716" s="252" t="s">
        <v>18</v>
      </c>
      <c r="I716" s="248" t="s">
        <v>9004</v>
      </c>
      <c r="J716" s="249"/>
      <c r="K716" s="250"/>
      <c r="L716" s="250"/>
      <c r="M716" s="251">
        <v>1.89</v>
      </c>
      <c r="N716" s="252"/>
      <c r="O716" s="253"/>
      <c r="P716" s="249"/>
      <c r="Q716" s="249"/>
      <c r="R716" s="251"/>
      <c r="S716" s="251"/>
      <c r="T716" s="251"/>
      <c r="U716" s="251"/>
      <c r="V716" s="253"/>
      <c r="W716" s="253"/>
      <c r="X716" s="253"/>
      <c r="Y716" s="252"/>
      <c r="Z716" s="6"/>
      <c r="AA716" s="9"/>
    </row>
    <row r="717" spans="1:28" ht="13.5" outlineLevel="7" x14ac:dyDescent="0.3">
      <c r="A717" s="245"/>
      <c r="B717" s="246"/>
      <c r="C717" s="246"/>
      <c r="D717" s="246"/>
      <c r="E717" s="246"/>
      <c r="F717" s="247"/>
      <c r="G717" s="247"/>
      <c r="H717" s="252"/>
      <c r="I717" s="248" t="s">
        <v>9003</v>
      </c>
      <c r="J717" s="249"/>
      <c r="K717" s="250"/>
      <c r="L717" s="250"/>
      <c r="M717" s="251">
        <v>1.89</v>
      </c>
      <c r="N717" s="252"/>
      <c r="O717" s="253"/>
      <c r="P717" s="249"/>
      <c r="Q717" s="249"/>
      <c r="R717" s="251"/>
      <c r="S717" s="251"/>
      <c r="T717" s="251"/>
      <c r="U717" s="251"/>
      <c r="V717" s="253"/>
      <c r="W717" s="253"/>
      <c r="X717" s="253"/>
      <c r="Y717" s="252"/>
      <c r="Z717" s="6"/>
      <c r="AA717" s="9"/>
    </row>
    <row r="718" spans="1:28" ht="13.5" outlineLevel="7" x14ac:dyDescent="0.3">
      <c r="A718" s="245"/>
      <c r="B718" s="246"/>
      <c r="C718" s="246"/>
      <c r="D718" s="246"/>
      <c r="E718" s="246"/>
      <c r="F718" s="247"/>
      <c r="G718" s="247"/>
      <c r="H718" s="252"/>
      <c r="I718" s="248" t="s">
        <v>9002</v>
      </c>
      <c r="J718" s="249"/>
      <c r="K718" s="250"/>
      <c r="L718" s="250"/>
      <c r="M718" s="251">
        <v>1.89</v>
      </c>
      <c r="N718" s="252"/>
      <c r="O718" s="253"/>
      <c r="P718" s="249"/>
      <c r="Q718" s="249"/>
      <c r="R718" s="251"/>
      <c r="S718" s="251"/>
      <c r="T718" s="251"/>
      <c r="U718" s="251"/>
      <c r="V718" s="253"/>
      <c r="W718" s="253"/>
      <c r="X718" s="253"/>
      <c r="Y718" s="252"/>
      <c r="Z718" s="6"/>
      <c r="AA718" s="9"/>
    </row>
    <row r="719" spans="1:28" ht="13.5" outlineLevel="7" x14ac:dyDescent="0.3">
      <c r="A719" s="245"/>
      <c r="B719" s="246"/>
      <c r="C719" s="246"/>
      <c r="D719" s="246"/>
      <c r="E719" s="246"/>
      <c r="F719" s="247"/>
      <c r="G719" s="247"/>
      <c r="H719" s="252"/>
      <c r="I719" s="248" t="s">
        <v>9001</v>
      </c>
      <c r="J719" s="249"/>
      <c r="K719" s="250"/>
      <c r="L719" s="250"/>
      <c r="M719" s="251">
        <v>1.89</v>
      </c>
      <c r="N719" s="252"/>
      <c r="O719" s="253"/>
      <c r="P719" s="249"/>
      <c r="Q719" s="249"/>
      <c r="R719" s="251"/>
      <c r="S719" s="251"/>
      <c r="T719" s="251"/>
      <c r="U719" s="251"/>
      <c r="V719" s="253"/>
      <c r="W719" s="253"/>
      <c r="X719" s="253"/>
      <c r="Y719" s="252"/>
      <c r="Z719" s="6"/>
      <c r="AA719" s="9"/>
    </row>
    <row r="720" spans="1:28" ht="13.5" outlineLevel="7" x14ac:dyDescent="0.3">
      <c r="A720" s="245"/>
      <c r="B720" s="246"/>
      <c r="C720" s="246"/>
      <c r="D720" s="246"/>
      <c r="E720" s="246"/>
      <c r="F720" s="247"/>
      <c r="G720" s="247"/>
      <c r="H720" s="252"/>
      <c r="I720" s="248" t="s">
        <v>9000</v>
      </c>
      <c r="J720" s="249"/>
      <c r="K720" s="250"/>
      <c r="L720" s="250"/>
      <c r="M720" s="251">
        <v>1.89</v>
      </c>
      <c r="N720" s="252"/>
      <c r="O720" s="253"/>
      <c r="P720" s="249"/>
      <c r="Q720" s="249"/>
      <c r="R720" s="251"/>
      <c r="S720" s="251"/>
      <c r="T720" s="251"/>
      <c r="U720" s="251"/>
      <c r="V720" s="253"/>
      <c r="W720" s="253"/>
      <c r="X720" s="253"/>
      <c r="Y720" s="252"/>
      <c r="Z720" s="6"/>
      <c r="AA720" s="9"/>
    </row>
    <row r="721" spans="1:28" ht="13.5" outlineLevel="7" x14ac:dyDescent="0.3">
      <c r="A721" s="245"/>
      <c r="B721" s="246"/>
      <c r="C721" s="246"/>
      <c r="D721" s="246"/>
      <c r="E721" s="246"/>
      <c r="F721" s="247"/>
      <c r="G721" s="247"/>
      <c r="H721" s="252"/>
      <c r="I721" s="248" t="s">
        <v>8999</v>
      </c>
      <c r="J721" s="249"/>
      <c r="K721" s="250"/>
      <c r="L721" s="250"/>
      <c r="M721" s="251">
        <v>1.89</v>
      </c>
      <c r="N721" s="252"/>
      <c r="O721" s="253"/>
      <c r="P721" s="249"/>
      <c r="Q721" s="249"/>
      <c r="R721" s="251"/>
      <c r="S721" s="251"/>
      <c r="T721" s="251"/>
      <c r="U721" s="251"/>
      <c r="V721" s="253"/>
      <c r="W721" s="253"/>
      <c r="X721" s="253"/>
      <c r="Y721" s="252"/>
      <c r="Z721" s="6"/>
      <c r="AA721" s="9"/>
    </row>
    <row r="722" spans="1:28" ht="13.5" outlineLevel="7" x14ac:dyDescent="0.3">
      <c r="A722" s="245"/>
      <c r="B722" s="246"/>
      <c r="C722" s="246"/>
      <c r="D722" s="246"/>
      <c r="E722" s="246"/>
      <c r="F722" s="247"/>
      <c r="G722" s="247"/>
      <c r="H722" s="252"/>
      <c r="I722" s="248" t="s">
        <v>8998</v>
      </c>
      <c r="J722" s="249"/>
      <c r="K722" s="250"/>
      <c r="L722" s="250"/>
      <c r="M722" s="251">
        <v>1.89</v>
      </c>
      <c r="N722" s="252"/>
      <c r="O722" s="253"/>
      <c r="P722" s="249"/>
      <c r="Q722" s="249"/>
      <c r="R722" s="251"/>
      <c r="S722" s="251"/>
      <c r="T722" s="251"/>
      <c r="U722" s="251"/>
      <c r="V722" s="253"/>
      <c r="W722" s="253"/>
      <c r="X722" s="253"/>
      <c r="Y722" s="252"/>
      <c r="Z722" s="6"/>
      <c r="AA722" s="9"/>
    </row>
    <row r="723" spans="1:28" ht="13.5" outlineLevel="7" x14ac:dyDescent="0.3">
      <c r="A723" s="245"/>
      <c r="B723" s="246"/>
      <c r="C723" s="246"/>
      <c r="D723" s="246"/>
      <c r="E723" s="246"/>
      <c r="F723" s="247"/>
      <c r="G723" s="247"/>
      <c r="H723" s="252"/>
      <c r="I723" s="248" t="s">
        <v>8997</v>
      </c>
      <c r="J723" s="249"/>
      <c r="K723" s="250"/>
      <c r="L723" s="250"/>
      <c r="M723" s="251">
        <v>1.89</v>
      </c>
      <c r="N723" s="252"/>
      <c r="O723" s="253"/>
      <c r="P723" s="249"/>
      <c r="Q723" s="249"/>
      <c r="R723" s="251"/>
      <c r="S723" s="251"/>
      <c r="T723" s="251"/>
      <c r="U723" s="251"/>
      <c r="V723" s="253"/>
      <c r="W723" s="253"/>
      <c r="X723" s="253"/>
      <c r="Y723" s="252"/>
      <c r="Z723" s="6"/>
      <c r="AA723" s="9"/>
    </row>
    <row r="724" spans="1:28" ht="13.5" outlineLevel="7" x14ac:dyDescent="0.3">
      <c r="A724" s="245"/>
      <c r="B724" s="246"/>
      <c r="C724" s="246"/>
      <c r="D724" s="246"/>
      <c r="E724" s="246"/>
      <c r="F724" s="247"/>
      <c r="G724" s="247"/>
      <c r="H724" s="252"/>
      <c r="I724" s="248" t="s">
        <v>8996</v>
      </c>
      <c r="J724" s="249"/>
      <c r="K724" s="250"/>
      <c r="L724" s="250"/>
      <c r="M724" s="251">
        <v>1.89</v>
      </c>
      <c r="N724" s="252"/>
      <c r="O724" s="253"/>
      <c r="P724" s="249"/>
      <c r="Q724" s="249"/>
      <c r="R724" s="251"/>
      <c r="S724" s="251"/>
      <c r="T724" s="251"/>
      <c r="U724" s="251"/>
      <c r="V724" s="253"/>
      <c r="W724" s="253"/>
      <c r="X724" s="253"/>
      <c r="Y724" s="252"/>
      <c r="Z724" s="6"/>
      <c r="AA724" s="9"/>
    </row>
    <row r="725" spans="1:28" ht="7.5" customHeight="1" outlineLevel="7" x14ac:dyDescent="0.15">
      <c r="A725" s="9"/>
      <c r="B725" s="197"/>
      <c r="C725" s="196"/>
      <c r="D725" s="196"/>
      <c r="E725" s="196"/>
      <c r="F725" s="12"/>
      <c r="G725" s="12"/>
      <c r="H725" s="12"/>
      <c r="I725" s="204"/>
      <c r="J725" s="205"/>
      <c r="K725" s="206"/>
      <c r="L725" s="206"/>
      <c r="M725" s="207"/>
      <c r="N725" s="10"/>
      <c r="O725" s="153"/>
      <c r="P725" s="205"/>
      <c r="Q725" s="205"/>
      <c r="R725" s="159"/>
      <c r="S725" s="159"/>
      <c r="T725" s="159"/>
      <c r="U725" s="159"/>
      <c r="V725" s="153"/>
      <c r="W725" s="153"/>
      <c r="X725" s="153"/>
      <c r="Y725" s="10"/>
      <c r="Z725" s="6"/>
      <c r="AA725" s="9"/>
    </row>
    <row r="726" spans="1:28" ht="14.25" outlineLevel="6" x14ac:dyDescent="0.15">
      <c r="B726" s="197"/>
      <c r="C726" s="198"/>
      <c r="D726" s="114">
        <v>1965</v>
      </c>
      <c r="E726" s="114"/>
      <c r="F726" s="115"/>
      <c r="G726" s="115" t="s">
        <v>7040</v>
      </c>
      <c r="H726" s="115" t="s">
        <v>7039</v>
      </c>
      <c r="I726" s="116" t="s">
        <v>7038</v>
      </c>
      <c r="J726" s="117" t="s">
        <v>495</v>
      </c>
      <c r="K726" s="118">
        <v>94.54</v>
      </c>
      <c r="L726" s="118">
        <v>0</v>
      </c>
      <c r="M726" s="118">
        <v>94.54</v>
      </c>
      <c r="N726" s="271"/>
      <c r="O726" s="119">
        <f>M726*N726</f>
        <v>0</v>
      </c>
      <c r="P726" s="117" t="s">
        <v>479</v>
      </c>
      <c r="Q726" s="117" t="s">
        <v>9414</v>
      </c>
      <c r="R726" s="118">
        <v>3.1710000000000002E-2</v>
      </c>
      <c r="S726" s="118">
        <f>M726*R726</f>
        <v>2.9978634000000004</v>
      </c>
      <c r="T726" s="118"/>
      <c r="U726" s="118">
        <f>M726*T726</f>
        <v>0</v>
      </c>
      <c r="V726" s="119">
        <v>21</v>
      </c>
      <c r="W726" s="119">
        <f>O726*(V726/100)</f>
        <v>0</v>
      </c>
      <c r="X726" s="119">
        <f>O726+W726</f>
        <v>0</v>
      </c>
      <c r="Y726" s="120">
        <v>7</v>
      </c>
      <c r="Z726" s="9"/>
      <c r="AA726" s="9"/>
      <c r="AB726" s="9"/>
    </row>
    <row r="727" spans="1:28" ht="4.5" customHeight="1" outlineLevel="6" x14ac:dyDescent="0.15">
      <c r="B727" s="197"/>
      <c r="C727" s="199"/>
      <c r="D727" s="199"/>
      <c r="E727" s="199"/>
      <c r="F727" s="10"/>
      <c r="G727" s="10"/>
      <c r="H727" s="10"/>
      <c r="I727" s="203"/>
      <c r="J727" s="205"/>
      <c r="K727" s="159"/>
      <c r="L727" s="159"/>
      <c r="M727" s="159"/>
      <c r="N727" s="113"/>
      <c r="O727" s="153"/>
      <c r="P727" s="205"/>
      <c r="Q727" s="205"/>
      <c r="R727" s="159"/>
      <c r="S727" s="159"/>
      <c r="T727" s="159"/>
      <c r="U727" s="159"/>
      <c r="V727" s="153"/>
      <c r="W727" s="153"/>
      <c r="X727" s="153"/>
      <c r="Y727" s="10"/>
      <c r="Z727" s="9"/>
      <c r="AA727" s="9"/>
      <c r="AB727" s="9"/>
    </row>
    <row r="728" spans="1:28" ht="13.5" outlineLevel="7" x14ac:dyDescent="0.3">
      <c r="A728" s="245"/>
      <c r="B728" s="246"/>
      <c r="C728" s="246"/>
      <c r="D728" s="246"/>
      <c r="E728" s="246"/>
      <c r="F728" s="247"/>
      <c r="G728" s="247"/>
      <c r="H728" s="252" t="s">
        <v>18</v>
      </c>
      <c r="I728" s="248" t="s">
        <v>8995</v>
      </c>
      <c r="J728" s="249"/>
      <c r="K728" s="250"/>
      <c r="L728" s="250"/>
      <c r="M728" s="251">
        <v>11.39</v>
      </c>
      <c r="N728" s="252"/>
      <c r="O728" s="253"/>
      <c r="P728" s="249"/>
      <c r="Q728" s="249"/>
      <c r="R728" s="251"/>
      <c r="S728" s="251"/>
      <c r="T728" s="251"/>
      <c r="U728" s="251"/>
      <c r="V728" s="253"/>
      <c r="W728" s="253"/>
      <c r="X728" s="253"/>
      <c r="Y728" s="252"/>
      <c r="Z728" s="6"/>
      <c r="AA728" s="9"/>
    </row>
    <row r="729" spans="1:28" ht="13.5" outlineLevel="7" x14ac:dyDescent="0.3">
      <c r="A729" s="245"/>
      <c r="B729" s="246"/>
      <c r="C729" s="246"/>
      <c r="D729" s="246"/>
      <c r="E729" s="246"/>
      <c r="F729" s="247"/>
      <c r="G729" s="247"/>
      <c r="H729" s="252"/>
      <c r="I729" s="248" t="s">
        <v>8994</v>
      </c>
      <c r="J729" s="249"/>
      <c r="K729" s="250"/>
      <c r="L729" s="250"/>
      <c r="M729" s="251">
        <v>3.36</v>
      </c>
      <c r="N729" s="252"/>
      <c r="O729" s="253"/>
      <c r="P729" s="249"/>
      <c r="Q729" s="249"/>
      <c r="R729" s="251"/>
      <c r="S729" s="251"/>
      <c r="T729" s="251"/>
      <c r="U729" s="251"/>
      <c r="V729" s="253"/>
      <c r="W729" s="253"/>
      <c r="X729" s="253"/>
      <c r="Y729" s="252"/>
      <c r="Z729" s="6"/>
      <c r="AA729" s="9"/>
    </row>
    <row r="730" spans="1:28" ht="13.5" outlineLevel="7" x14ac:dyDescent="0.3">
      <c r="A730" s="245"/>
      <c r="B730" s="246"/>
      <c r="C730" s="246"/>
      <c r="D730" s="246"/>
      <c r="E730" s="246"/>
      <c r="F730" s="247"/>
      <c r="G730" s="247"/>
      <c r="H730" s="252"/>
      <c r="I730" s="248" t="s">
        <v>8993</v>
      </c>
      <c r="J730" s="249"/>
      <c r="K730" s="250"/>
      <c r="L730" s="250"/>
      <c r="M730" s="251">
        <v>3.63</v>
      </c>
      <c r="N730" s="252"/>
      <c r="O730" s="253"/>
      <c r="P730" s="249"/>
      <c r="Q730" s="249"/>
      <c r="R730" s="251"/>
      <c r="S730" s="251"/>
      <c r="T730" s="251"/>
      <c r="U730" s="251"/>
      <c r="V730" s="253"/>
      <c r="W730" s="253"/>
      <c r="X730" s="253"/>
      <c r="Y730" s="252"/>
      <c r="Z730" s="6"/>
      <c r="AA730" s="9"/>
    </row>
    <row r="731" spans="1:28" ht="13.5" outlineLevel="7" x14ac:dyDescent="0.3">
      <c r="A731" s="245"/>
      <c r="B731" s="246"/>
      <c r="C731" s="246"/>
      <c r="D731" s="246"/>
      <c r="E731" s="246"/>
      <c r="F731" s="247"/>
      <c r="G731" s="247"/>
      <c r="H731" s="252"/>
      <c r="I731" s="248" t="s">
        <v>8992</v>
      </c>
      <c r="J731" s="249"/>
      <c r="K731" s="250"/>
      <c r="L731" s="250"/>
      <c r="M731" s="251">
        <v>3.63</v>
      </c>
      <c r="N731" s="252"/>
      <c r="O731" s="253"/>
      <c r="P731" s="249"/>
      <c r="Q731" s="249"/>
      <c r="R731" s="251"/>
      <c r="S731" s="251"/>
      <c r="T731" s="251"/>
      <c r="U731" s="251"/>
      <c r="V731" s="253"/>
      <c r="W731" s="253"/>
      <c r="X731" s="253"/>
      <c r="Y731" s="252"/>
      <c r="Z731" s="6"/>
      <c r="AA731" s="9"/>
    </row>
    <row r="732" spans="1:28" ht="13.5" outlineLevel="7" x14ac:dyDescent="0.3">
      <c r="A732" s="245"/>
      <c r="B732" s="246"/>
      <c r="C732" s="246"/>
      <c r="D732" s="246"/>
      <c r="E732" s="246"/>
      <c r="F732" s="247"/>
      <c r="G732" s="247"/>
      <c r="H732" s="252"/>
      <c r="I732" s="248" t="s">
        <v>8991</v>
      </c>
      <c r="J732" s="249"/>
      <c r="K732" s="250"/>
      <c r="L732" s="250"/>
      <c r="M732" s="251">
        <v>3.56</v>
      </c>
      <c r="N732" s="252"/>
      <c r="O732" s="253"/>
      <c r="P732" s="249"/>
      <c r="Q732" s="249"/>
      <c r="R732" s="251"/>
      <c r="S732" s="251"/>
      <c r="T732" s="251"/>
      <c r="U732" s="251"/>
      <c r="V732" s="253"/>
      <c r="W732" s="253"/>
      <c r="X732" s="253"/>
      <c r="Y732" s="252"/>
      <c r="Z732" s="6"/>
      <c r="AA732" s="9"/>
    </row>
    <row r="733" spans="1:28" ht="13.5" outlineLevel="7" x14ac:dyDescent="0.3">
      <c r="A733" s="245"/>
      <c r="B733" s="246"/>
      <c r="C733" s="246"/>
      <c r="D733" s="246"/>
      <c r="E733" s="246"/>
      <c r="F733" s="247"/>
      <c r="G733" s="247"/>
      <c r="H733" s="252"/>
      <c r="I733" s="248" t="s">
        <v>8990</v>
      </c>
      <c r="J733" s="249"/>
      <c r="K733" s="250"/>
      <c r="L733" s="250"/>
      <c r="M733" s="251">
        <v>9.65</v>
      </c>
      <c r="N733" s="252"/>
      <c r="O733" s="253"/>
      <c r="P733" s="249"/>
      <c r="Q733" s="249"/>
      <c r="R733" s="251"/>
      <c r="S733" s="251"/>
      <c r="T733" s="251"/>
      <c r="U733" s="251"/>
      <c r="V733" s="253"/>
      <c r="W733" s="253"/>
      <c r="X733" s="253"/>
      <c r="Y733" s="252"/>
      <c r="Z733" s="6"/>
      <c r="AA733" s="9"/>
    </row>
    <row r="734" spans="1:28" ht="13.5" outlineLevel="7" x14ac:dyDescent="0.3">
      <c r="A734" s="245"/>
      <c r="B734" s="246"/>
      <c r="C734" s="246"/>
      <c r="D734" s="246"/>
      <c r="E734" s="246"/>
      <c r="F734" s="247"/>
      <c r="G734" s="247"/>
      <c r="H734" s="252"/>
      <c r="I734" s="248" t="s">
        <v>8989</v>
      </c>
      <c r="J734" s="249"/>
      <c r="K734" s="250"/>
      <c r="L734" s="250"/>
      <c r="M734" s="251">
        <v>3.63</v>
      </c>
      <c r="N734" s="252"/>
      <c r="O734" s="253"/>
      <c r="P734" s="249"/>
      <c r="Q734" s="249"/>
      <c r="R734" s="251"/>
      <c r="S734" s="251"/>
      <c r="T734" s="251"/>
      <c r="U734" s="251"/>
      <c r="V734" s="253"/>
      <c r="W734" s="253"/>
      <c r="X734" s="253"/>
      <c r="Y734" s="252"/>
      <c r="Z734" s="6"/>
      <c r="AA734" s="9"/>
    </row>
    <row r="735" spans="1:28" ht="13.5" outlineLevel="7" x14ac:dyDescent="0.3">
      <c r="A735" s="245"/>
      <c r="B735" s="246"/>
      <c r="C735" s="246"/>
      <c r="D735" s="246"/>
      <c r="E735" s="246"/>
      <c r="F735" s="247"/>
      <c r="G735" s="247"/>
      <c r="H735" s="252"/>
      <c r="I735" s="248" t="s">
        <v>8988</v>
      </c>
      <c r="J735" s="249"/>
      <c r="K735" s="250"/>
      <c r="L735" s="250"/>
      <c r="M735" s="251">
        <v>3.63</v>
      </c>
      <c r="N735" s="252"/>
      <c r="O735" s="253"/>
      <c r="P735" s="249"/>
      <c r="Q735" s="249"/>
      <c r="R735" s="251"/>
      <c r="S735" s="251"/>
      <c r="T735" s="251"/>
      <c r="U735" s="251"/>
      <c r="V735" s="253"/>
      <c r="W735" s="253"/>
      <c r="X735" s="253"/>
      <c r="Y735" s="252"/>
      <c r="Z735" s="6"/>
      <c r="AA735" s="9"/>
    </row>
    <row r="736" spans="1:28" ht="13.5" outlineLevel="7" x14ac:dyDescent="0.3">
      <c r="A736" s="245"/>
      <c r="B736" s="246"/>
      <c r="C736" s="246"/>
      <c r="D736" s="246"/>
      <c r="E736" s="246"/>
      <c r="F736" s="247"/>
      <c r="G736" s="247"/>
      <c r="H736" s="252"/>
      <c r="I736" s="248" t="s">
        <v>8987</v>
      </c>
      <c r="J736" s="249"/>
      <c r="K736" s="250"/>
      <c r="L736" s="250"/>
      <c r="M736" s="251">
        <v>3.63</v>
      </c>
      <c r="N736" s="252"/>
      <c r="O736" s="253"/>
      <c r="P736" s="249"/>
      <c r="Q736" s="249"/>
      <c r="R736" s="251"/>
      <c r="S736" s="251"/>
      <c r="T736" s="251"/>
      <c r="U736" s="251"/>
      <c r="V736" s="253"/>
      <c r="W736" s="253"/>
      <c r="X736" s="253"/>
      <c r="Y736" s="252"/>
      <c r="Z736" s="6"/>
      <c r="AA736" s="9"/>
    </row>
    <row r="737" spans="1:28" ht="13.5" outlineLevel="7" x14ac:dyDescent="0.3">
      <c r="A737" s="245"/>
      <c r="B737" s="246"/>
      <c r="C737" s="246"/>
      <c r="D737" s="246"/>
      <c r="E737" s="246"/>
      <c r="F737" s="247"/>
      <c r="G737" s="247"/>
      <c r="H737" s="252"/>
      <c r="I737" s="248" t="s">
        <v>8986</v>
      </c>
      <c r="J737" s="249"/>
      <c r="K737" s="250"/>
      <c r="L737" s="250"/>
      <c r="M737" s="251">
        <v>3.63</v>
      </c>
      <c r="N737" s="252"/>
      <c r="O737" s="253"/>
      <c r="P737" s="249"/>
      <c r="Q737" s="249"/>
      <c r="R737" s="251"/>
      <c r="S737" s="251"/>
      <c r="T737" s="251"/>
      <c r="U737" s="251"/>
      <c r="V737" s="253"/>
      <c r="W737" s="253"/>
      <c r="X737" s="253"/>
      <c r="Y737" s="252"/>
      <c r="Z737" s="6"/>
      <c r="AA737" s="9"/>
    </row>
    <row r="738" spans="1:28" ht="13.5" outlineLevel="7" x14ac:dyDescent="0.3">
      <c r="A738" s="245"/>
      <c r="B738" s="246"/>
      <c r="C738" s="246"/>
      <c r="D738" s="246"/>
      <c r="E738" s="246"/>
      <c r="F738" s="247"/>
      <c r="G738" s="247"/>
      <c r="H738" s="252"/>
      <c r="I738" s="248" t="s">
        <v>8985</v>
      </c>
      <c r="J738" s="249"/>
      <c r="K738" s="250"/>
      <c r="L738" s="250"/>
      <c r="M738" s="251">
        <v>5.82</v>
      </c>
      <c r="N738" s="252"/>
      <c r="O738" s="253"/>
      <c r="P738" s="249"/>
      <c r="Q738" s="249"/>
      <c r="R738" s="251"/>
      <c r="S738" s="251"/>
      <c r="T738" s="251"/>
      <c r="U738" s="251"/>
      <c r="V738" s="253"/>
      <c r="W738" s="253"/>
      <c r="X738" s="253"/>
      <c r="Y738" s="252"/>
      <c r="Z738" s="6"/>
      <c r="AA738" s="9"/>
    </row>
    <row r="739" spans="1:28" ht="13.5" outlineLevel="7" x14ac:dyDescent="0.3">
      <c r="A739" s="245"/>
      <c r="B739" s="246"/>
      <c r="C739" s="246"/>
      <c r="D739" s="246"/>
      <c r="E739" s="246"/>
      <c r="F739" s="247"/>
      <c r="G739" s="247"/>
      <c r="H739" s="252"/>
      <c r="I739" s="248" t="s">
        <v>8984</v>
      </c>
      <c r="J739" s="249"/>
      <c r="K739" s="250"/>
      <c r="L739" s="250"/>
      <c r="M739" s="251">
        <v>17.350000000000001</v>
      </c>
      <c r="N739" s="252"/>
      <c r="O739" s="253"/>
      <c r="P739" s="249"/>
      <c r="Q739" s="249"/>
      <c r="R739" s="251"/>
      <c r="S739" s="251"/>
      <c r="T739" s="251"/>
      <c r="U739" s="251"/>
      <c r="V739" s="253"/>
      <c r="W739" s="253"/>
      <c r="X739" s="253"/>
      <c r="Y739" s="252"/>
      <c r="Z739" s="6"/>
      <c r="AA739" s="9"/>
    </row>
    <row r="740" spans="1:28" ht="13.5" outlineLevel="7" x14ac:dyDescent="0.3">
      <c r="A740" s="245"/>
      <c r="B740" s="246"/>
      <c r="C740" s="246"/>
      <c r="D740" s="246"/>
      <c r="E740" s="246"/>
      <c r="F740" s="247"/>
      <c r="G740" s="247"/>
      <c r="H740" s="252"/>
      <c r="I740" s="248" t="s">
        <v>8983</v>
      </c>
      <c r="J740" s="249"/>
      <c r="K740" s="250"/>
      <c r="L740" s="250"/>
      <c r="M740" s="251">
        <v>2.7</v>
      </c>
      <c r="N740" s="252"/>
      <c r="O740" s="253"/>
      <c r="P740" s="249"/>
      <c r="Q740" s="249"/>
      <c r="R740" s="251"/>
      <c r="S740" s="251"/>
      <c r="T740" s="251"/>
      <c r="U740" s="251"/>
      <c r="V740" s="253"/>
      <c r="W740" s="253"/>
      <c r="X740" s="253"/>
      <c r="Y740" s="252"/>
      <c r="Z740" s="6"/>
      <c r="AA740" s="9"/>
    </row>
    <row r="741" spans="1:28" ht="13.5" outlineLevel="7" x14ac:dyDescent="0.3">
      <c r="A741" s="245"/>
      <c r="B741" s="246"/>
      <c r="C741" s="246"/>
      <c r="D741" s="246"/>
      <c r="E741" s="246"/>
      <c r="F741" s="247"/>
      <c r="G741" s="247"/>
      <c r="H741" s="252"/>
      <c r="I741" s="248" t="s">
        <v>8982</v>
      </c>
      <c r="J741" s="249"/>
      <c r="K741" s="250"/>
      <c r="L741" s="250"/>
      <c r="M741" s="251">
        <v>2.7</v>
      </c>
      <c r="N741" s="252"/>
      <c r="O741" s="253"/>
      <c r="P741" s="249"/>
      <c r="Q741" s="249"/>
      <c r="R741" s="251"/>
      <c r="S741" s="251"/>
      <c r="T741" s="251"/>
      <c r="U741" s="251"/>
      <c r="V741" s="253"/>
      <c r="W741" s="253"/>
      <c r="X741" s="253"/>
      <c r="Y741" s="252"/>
      <c r="Z741" s="6"/>
      <c r="AA741" s="9"/>
    </row>
    <row r="742" spans="1:28" ht="13.5" outlineLevel="7" x14ac:dyDescent="0.3">
      <c r="A742" s="245"/>
      <c r="B742" s="246"/>
      <c r="C742" s="246"/>
      <c r="D742" s="246"/>
      <c r="E742" s="246"/>
      <c r="F742" s="247"/>
      <c r="G742" s="247"/>
      <c r="H742" s="252"/>
      <c r="I742" s="248" t="s">
        <v>8981</v>
      </c>
      <c r="J742" s="249"/>
      <c r="K742" s="250"/>
      <c r="L742" s="250"/>
      <c r="M742" s="251">
        <v>5.34</v>
      </c>
      <c r="N742" s="252"/>
      <c r="O742" s="253"/>
      <c r="P742" s="249"/>
      <c r="Q742" s="249"/>
      <c r="R742" s="251"/>
      <c r="S742" s="251"/>
      <c r="T742" s="251"/>
      <c r="U742" s="251"/>
      <c r="V742" s="253"/>
      <c r="W742" s="253"/>
      <c r="X742" s="253"/>
      <c r="Y742" s="252"/>
      <c r="Z742" s="6"/>
      <c r="AA742" s="9"/>
    </row>
    <row r="743" spans="1:28" ht="13.5" outlineLevel="7" x14ac:dyDescent="0.3">
      <c r="A743" s="245"/>
      <c r="B743" s="246"/>
      <c r="C743" s="246"/>
      <c r="D743" s="246"/>
      <c r="E743" s="246"/>
      <c r="F743" s="247"/>
      <c r="G743" s="247"/>
      <c r="H743" s="252"/>
      <c r="I743" s="248" t="s">
        <v>8980</v>
      </c>
      <c r="J743" s="249"/>
      <c r="K743" s="250"/>
      <c r="L743" s="250"/>
      <c r="M743" s="251">
        <v>3.63</v>
      </c>
      <c r="N743" s="252"/>
      <c r="O743" s="253"/>
      <c r="P743" s="249"/>
      <c r="Q743" s="249"/>
      <c r="R743" s="251"/>
      <c r="S743" s="251"/>
      <c r="T743" s="251"/>
      <c r="U743" s="251"/>
      <c r="V743" s="253"/>
      <c r="W743" s="253"/>
      <c r="X743" s="253"/>
      <c r="Y743" s="252"/>
      <c r="Z743" s="6"/>
      <c r="AA743" s="9"/>
    </row>
    <row r="744" spans="1:28" ht="13.5" outlineLevel="7" x14ac:dyDescent="0.3">
      <c r="A744" s="245"/>
      <c r="B744" s="246"/>
      <c r="C744" s="246"/>
      <c r="D744" s="246"/>
      <c r="E744" s="246"/>
      <c r="F744" s="247"/>
      <c r="G744" s="247"/>
      <c r="H744" s="252"/>
      <c r="I744" s="248" t="s">
        <v>8979</v>
      </c>
      <c r="J744" s="249"/>
      <c r="K744" s="250"/>
      <c r="L744" s="250"/>
      <c r="M744" s="251">
        <v>3.63</v>
      </c>
      <c r="N744" s="252"/>
      <c r="O744" s="253"/>
      <c r="P744" s="249"/>
      <c r="Q744" s="249"/>
      <c r="R744" s="251"/>
      <c r="S744" s="251"/>
      <c r="T744" s="251"/>
      <c r="U744" s="251"/>
      <c r="V744" s="253"/>
      <c r="W744" s="253"/>
      <c r="X744" s="253"/>
      <c r="Y744" s="252"/>
      <c r="Z744" s="6"/>
      <c r="AA744" s="9"/>
    </row>
    <row r="745" spans="1:28" ht="13.5" outlineLevel="7" x14ac:dyDescent="0.3">
      <c r="A745" s="245"/>
      <c r="B745" s="246"/>
      <c r="C745" s="246"/>
      <c r="D745" s="246"/>
      <c r="E745" s="246"/>
      <c r="F745" s="247"/>
      <c r="G745" s="247"/>
      <c r="H745" s="252"/>
      <c r="I745" s="248" t="s">
        <v>8978</v>
      </c>
      <c r="J745" s="249"/>
      <c r="K745" s="250"/>
      <c r="L745" s="250"/>
      <c r="M745" s="251">
        <v>3.63</v>
      </c>
      <c r="N745" s="252"/>
      <c r="O745" s="253"/>
      <c r="P745" s="249"/>
      <c r="Q745" s="249"/>
      <c r="R745" s="251"/>
      <c r="S745" s="251"/>
      <c r="T745" s="251"/>
      <c r="U745" s="251"/>
      <c r="V745" s="253"/>
      <c r="W745" s="253"/>
      <c r="X745" s="253"/>
      <c r="Y745" s="252"/>
      <c r="Z745" s="6"/>
      <c r="AA745" s="9"/>
    </row>
    <row r="746" spans="1:28" ht="7.5" customHeight="1" outlineLevel="7" x14ac:dyDescent="0.15">
      <c r="A746" s="9"/>
      <c r="B746" s="197"/>
      <c r="C746" s="196"/>
      <c r="D746" s="196"/>
      <c r="E746" s="196"/>
      <c r="F746" s="12"/>
      <c r="G746" s="12"/>
      <c r="H746" s="12"/>
      <c r="I746" s="204"/>
      <c r="J746" s="205"/>
      <c r="K746" s="206"/>
      <c r="L746" s="206"/>
      <c r="M746" s="207"/>
      <c r="N746" s="10"/>
      <c r="O746" s="153"/>
      <c r="P746" s="205"/>
      <c r="Q746" s="205"/>
      <c r="R746" s="159"/>
      <c r="S746" s="159"/>
      <c r="T746" s="159"/>
      <c r="U746" s="159"/>
      <c r="V746" s="153"/>
      <c r="W746" s="153"/>
      <c r="X746" s="153"/>
      <c r="Y746" s="10"/>
      <c r="Z746" s="6"/>
      <c r="AA746" s="9"/>
    </row>
    <row r="747" spans="1:28" ht="14.25" outlineLevel="6" x14ac:dyDescent="0.15">
      <c r="B747" s="197"/>
      <c r="C747" s="198"/>
      <c r="D747" s="114">
        <v>1966</v>
      </c>
      <c r="E747" s="114"/>
      <c r="F747" s="115"/>
      <c r="G747" s="115" t="s">
        <v>6976</v>
      </c>
      <c r="H747" s="115" t="s">
        <v>6975</v>
      </c>
      <c r="I747" s="116" t="s">
        <v>6974</v>
      </c>
      <c r="J747" s="117" t="s">
        <v>495</v>
      </c>
      <c r="K747" s="118">
        <v>20.489999999999995</v>
      </c>
      <c r="L747" s="118">
        <v>0</v>
      </c>
      <c r="M747" s="118">
        <v>20.489999999999995</v>
      </c>
      <c r="N747" s="271"/>
      <c r="O747" s="119">
        <f>M747*N747</f>
        <v>0</v>
      </c>
      <c r="P747" s="117" t="s">
        <v>479</v>
      </c>
      <c r="Q747" s="117" t="s">
        <v>9414</v>
      </c>
      <c r="R747" s="118">
        <v>2.8549999999999999E-2</v>
      </c>
      <c r="S747" s="118">
        <f>M747*R747</f>
        <v>0.58498949999999983</v>
      </c>
      <c r="T747" s="118"/>
      <c r="U747" s="118">
        <f>M747*T747</f>
        <v>0</v>
      </c>
      <c r="V747" s="119">
        <v>21</v>
      </c>
      <c r="W747" s="119">
        <f>O747*(V747/100)</f>
        <v>0</v>
      </c>
      <c r="X747" s="119">
        <f>O747+W747</f>
        <v>0</v>
      </c>
      <c r="Y747" s="120">
        <v>7</v>
      </c>
      <c r="Z747" s="9"/>
      <c r="AA747" s="9"/>
      <c r="AB747" s="9"/>
    </row>
    <row r="748" spans="1:28" ht="4.5" customHeight="1" outlineLevel="6" x14ac:dyDescent="0.15">
      <c r="B748" s="197"/>
      <c r="C748" s="199"/>
      <c r="D748" s="199"/>
      <c r="E748" s="199"/>
      <c r="F748" s="10"/>
      <c r="G748" s="10"/>
      <c r="H748" s="10"/>
      <c r="I748" s="203"/>
      <c r="J748" s="205"/>
      <c r="K748" s="159"/>
      <c r="L748" s="159"/>
      <c r="M748" s="159"/>
      <c r="N748" s="113"/>
      <c r="O748" s="153"/>
      <c r="P748" s="205"/>
      <c r="Q748" s="205"/>
      <c r="R748" s="159"/>
      <c r="S748" s="159"/>
      <c r="T748" s="159"/>
      <c r="U748" s="159"/>
      <c r="V748" s="153"/>
      <c r="W748" s="153"/>
      <c r="X748" s="153"/>
      <c r="Y748" s="10"/>
      <c r="Z748" s="9"/>
      <c r="AA748" s="9"/>
      <c r="AB748" s="9"/>
    </row>
    <row r="749" spans="1:28" ht="13.5" outlineLevel="7" x14ac:dyDescent="0.3">
      <c r="A749" s="245"/>
      <c r="B749" s="246"/>
      <c r="C749" s="246"/>
      <c r="D749" s="246"/>
      <c r="E749" s="246"/>
      <c r="F749" s="247"/>
      <c r="G749" s="247"/>
      <c r="H749" s="252" t="s">
        <v>18</v>
      </c>
      <c r="I749" s="248" t="s">
        <v>8977</v>
      </c>
      <c r="J749" s="249"/>
      <c r="K749" s="250"/>
      <c r="L749" s="250"/>
      <c r="M749" s="251">
        <v>3.86</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47"/>
      <c r="H750" s="252"/>
      <c r="I750" s="248" t="s">
        <v>8976</v>
      </c>
      <c r="J750" s="249"/>
      <c r="K750" s="250"/>
      <c r="L750" s="250"/>
      <c r="M750" s="251">
        <v>1.08</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47"/>
      <c r="H751" s="252"/>
      <c r="I751" s="248" t="s">
        <v>8975</v>
      </c>
      <c r="J751" s="249"/>
      <c r="K751" s="250"/>
      <c r="L751" s="250"/>
      <c r="M751" s="251">
        <v>1.08</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47"/>
      <c r="H752" s="252"/>
      <c r="I752" s="248" t="s">
        <v>8974</v>
      </c>
      <c r="J752" s="249"/>
      <c r="K752" s="250"/>
      <c r="L752" s="250"/>
      <c r="M752" s="251">
        <v>5.83</v>
      </c>
      <c r="N752" s="252"/>
      <c r="O752" s="253"/>
      <c r="P752" s="249"/>
      <c r="Q752" s="249"/>
      <c r="R752" s="251"/>
      <c r="S752" s="251"/>
      <c r="T752" s="251"/>
      <c r="U752" s="251"/>
      <c r="V752" s="253"/>
      <c r="W752" s="253"/>
      <c r="X752" s="253"/>
      <c r="Y752" s="252"/>
      <c r="Z752" s="6"/>
      <c r="AA752" s="9"/>
    </row>
    <row r="753" spans="1:28" ht="13.5" outlineLevel="7" x14ac:dyDescent="0.3">
      <c r="A753" s="245"/>
      <c r="B753" s="246"/>
      <c r="C753" s="246"/>
      <c r="D753" s="246"/>
      <c r="E753" s="246"/>
      <c r="F753" s="247"/>
      <c r="G753" s="247"/>
      <c r="H753" s="252"/>
      <c r="I753" s="248" t="s">
        <v>8973</v>
      </c>
      <c r="J753" s="249"/>
      <c r="K753" s="250"/>
      <c r="L753" s="250"/>
      <c r="M753" s="251">
        <v>1.08</v>
      </c>
      <c r="N753" s="252"/>
      <c r="O753" s="253"/>
      <c r="P753" s="249"/>
      <c r="Q753" s="249"/>
      <c r="R753" s="251"/>
      <c r="S753" s="251"/>
      <c r="T753" s="251"/>
      <c r="U753" s="251"/>
      <c r="V753" s="253"/>
      <c r="W753" s="253"/>
      <c r="X753" s="253"/>
      <c r="Y753" s="252"/>
      <c r="Z753" s="6"/>
      <c r="AA753" s="9"/>
    </row>
    <row r="754" spans="1:28" ht="13.5" outlineLevel="7" x14ac:dyDescent="0.3">
      <c r="A754" s="245"/>
      <c r="B754" s="246"/>
      <c r="C754" s="246"/>
      <c r="D754" s="246"/>
      <c r="E754" s="246"/>
      <c r="F754" s="247"/>
      <c r="G754" s="247"/>
      <c r="H754" s="252"/>
      <c r="I754" s="248" t="s">
        <v>8972</v>
      </c>
      <c r="J754" s="249"/>
      <c r="K754" s="250"/>
      <c r="L754" s="250"/>
      <c r="M754" s="251">
        <v>1.08</v>
      </c>
      <c r="N754" s="252"/>
      <c r="O754" s="253"/>
      <c r="P754" s="249"/>
      <c r="Q754" s="249"/>
      <c r="R754" s="251"/>
      <c r="S754" s="251"/>
      <c r="T754" s="251"/>
      <c r="U754" s="251"/>
      <c r="V754" s="253"/>
      <c r="W754" s="253"/>
      <c r="X754" s="253"/>
      <c r="Y754" s="252"/>
      <c r="Z754" s="6"/>
      <c r="AA754" s="9"/>
    </row>
    <row r="755" spans="1:28" ht="13.5" outlineLevel="7" x14ac:dyDescent="0.3">
      <c r="A755" s="245"/>
      <c r="B755" s="246"/>
      <c r="C755" s="246"/>
      <c r="D755" s="246"/>
      <c r="E755" s="246"/>
      <c r="F755" s="247"/>
      <c r="G755" s="247"/>
      <c r="H755" s="252"/>
      <c r="I755" s="248" t="s">
        <v>8971</v>
      </c>
      <c r="J755" s="249"/>
      <c r="K755" s="250"/>
      <c r="L755" s="250"/>
      <c r="M755" s="251">
        <v>1.08</v>
      </c>
      <c r="N755" s="252"/>
      <c r="O755" s="253"/>
      <c r="P755" s="249"/>
      <c r="Q755" s="249"/>
      <c r="R755" s="251"/>
      <c r="S755" s="251"/>
      <c r="T755" s="251"/>
      <c r="U755" s="251"/>
      <c r="V755" s="253"/>
      <c r="W755" s="253"/>
      <c r="X755" s="253"/>
      <c r="Y755" s="252"/>
      <c r="Z755" s="6"/>
      <c r="AA755" s="9"/>
    </row>
    <row r="756" spans="1:28" ht="13.5" outlineLevel="7" x14ac:dyDescent="0.3">
      <c r="A756" s="245"/>
      <c r="B756" s="246"/>
      <c r="C756" s="246"/>
      <c r="D756" s="246"/>
      <c r="E756" s="246"/>
      <c r="F756" s="247"/>
      <c r="G756" s="247"/>
      <c r="H756" s="252"/>
      <c r="I756" s="248" t="s">
        <v>8970</v>
      </c>
      <c r="J756" s="249"/>
      <c r="K756" s="250"/>
      <c r="L756" s="250"/>
      <c r="M756" s="251">
        <v>1.08</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47"/>
      <c r="H757" s="252"/>
      <c r="I757" s="248" t="s">
        <v>8969</v>
      </c>
      <c r="J757" s="249"/>
      <c r="K757" s="250"/>
      <c r="L757" s="250"/>
      <c r="M757" s="251">
        <v>1.08</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47"/>
      <c r="H758" s="252"/>
      <c r="I758" s="248" t="s">
        <v>8968</v>
      </c>
      <c r="J758" s="249"/>
      <c r="K758" s="250"/>
      <c r="L758" s="250"/>
      <c r="M758" s="251">
        <v>1.08</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47"/>
      <c r="H759" s="252"/>
      <c r="I759" s="248" t="s">
        <v>8967</v>
      </c>
      <c r="J759" s="249"/>
      <c r="K759" s="250"/>
      <c r="L759" s="250"/>
      <c r="M759" s="251">
        <v>1.08</v>
      </c>
      <c r="N759" s="252"/>
      <c r="O759" s="253"/>
      <c r="P759" s="249"/>
      <c r="Q759" s="249"/>
      <c r="R759" s="251"/>
      <c r="S759" s="251"/>
      <c r="T759" s="251"/>
      <c r="U759" s="251"/>
      <c r="V759" s="253"/>
      <c r="W759" s="253"/>
      <c r="X759" s="253"/>
      <c r="Y759" s="252"/>
      <c r="Z759" s="6"/>
      <c r="AA759" s="9"/>
    </row>
    <row r="760" spans="1:28" ht="13.5" outlineLevel="7" x14ac:dyDescent="0.3">
      <c r="A760" s="245"/>
      <c r="B760" s="246"/>
      <c r="C760" s="246"/>
      <c r="D760" s="246"/>
      <c r="E760" s="246"/>
      <c r="F760" s="247"/>
      <c r="G760" s="247"/>
      <c r="H760" s="252"/>
      <c r="I760" s="248" t="s">
        <v>8966</v>
      </c>
      <c r="J760" s="249"/>
      <c r="K760" s="250"/>
      <c r="L760" s="250"/>
      <c r="M760" s="251">
        <v>1.08</v>
      </c>
      <c r="N760" s="252"/>
      <c r="O760" s="253"/>
      <c r="P760" s="249"/>
      <c r="Q760" s="249"/>
      <c r="R760" s="251"/>
      <c r="S760" s="251"/>
      <c r="T760" s="251"/>
      <c r="U760" s="251"/>
      <c r="V760" s="253"/>
      <c r="W760" s="253"/>
      <c r="X760" s="253"/>
      <c r="Y760" s="252"/>
      <c r="Z760" s="6"/>
      <c r="AA760" s="9"/>
    </row>
    <row r="761" spans="1:28" ht="7.5" customHeight="1" outlineLevel="7" x14ac:dyDescent="0.15">
      <c r="A761" s="9"/>
      <c r="B761" s="197"/>
      <c r="C761" s="196"/>
      <c r="D761" s="196"/>
      <c r="E761" s="196"/>
      <c r="F761" s="12"/>
      <c r="G761" s="12"/>
      <c r="H761" s="12"/>
      <c r="I761" s="204"/>
      <c r="J761" s="205"/>
      <c r="K761" s="206"/>
      <c r="L761" s="206"/>
      <c r="M761" s="207"/>
      <c r="N761" s="10"/>
      <c r="O761" s="153"/>
      <c r="P761" s="205"/>
      <c r="Q761" s="205"/>
      <c r="R761" s="159"/>
      <c r="S761" s="159"/>
      <c r="T761" s="159"/>
      <c r="U761" s="159"/>
      <c r="V761" s="153"/>
      <c r="W761" s="153"/>
      <c r="X761" s="153"/>
      <c r="Y761" s="10"/>
      <c r="Z761" s="6"/>
      <c r="AA761" s="9"/>
    </row>
    <row r="762" spans="1:28" ht="14.25" outlineLevel="6" x14ac:dyDescent="0.15">
      <c r="B762" s="197"/>
      <c r="C762" s="198"/>
      <c r="D762" s="114">
        <v>1967</v>
      </c>
      <c r="E762" s="114"/>
      <c r="F762" s="115"/>
      <c r="G762" s="115" t="s">
        <v>6930</v>
      </c>
      <c r="H762" s="115" t="s">
        <v>6929</v>
      </c>
      <c r="I762" s="116" t="s">
        <v>6928</v>
      </c>
      <c r="J762" s="117" t="s">
        <v>495</v>
      </c>
      <c r="K762" s="118">
        <v>189.53999999999996</v>
      </c>
      <c r="L762" s="118">
        <v>0</v>
      </c>
      <c r="M762" s="118">
        <v>189.53999999999996</v>
      </c>
      <c r="N762" s="271"/>
      <c r="O762" s="119">
        <f>M762*N762</f>
        <v>0</v>
      </c>
      <c r="P762" s="117" t="s">
        <v>479</v>
      </c>
      <c r="Q762" s="117" t="s">
        <v>9414</v>
      </c>
      <c r="R762" s="118">
        <v>2.614E-2</v>
      </c>
      <c r="S762" s="118">
        <f>M762*R762</f>
        <v>4.9545755999999992</v>
      </c>
      <c r="T762" s="118"/>
      <c r="U762" s="118">
        <f>M762*T762</f>
        <v>0</v>
      </c>
      <c r="V762" s="119">
        <v>21</v>
      </c>
      <c r="W762" s="119">
        <f>O762*(V762/100)</f>
        <v>0</v>
      </c>
      <c r="X762" s="119">
        <f>O762+W762</f>
        <v>0</v>
      </c>
      <c r="Y762" s="120">
        <v>7</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3.5" outlineLevel="7" x14ac:dyDescent="0.3">
      <c r="A764" s="245"/>
      <c r="B764" s="246"/>
      <c r="C764" s="246"/>
      <c r="D764" s="246"/>
      <c r="E764" s="246"/>
      <c r="F764" s="247"/>
      <c r="G764" s="247"/>
      <c r="H764" s="252" t="s">
        <v>18</v>
      </c>
      <c r="I764" s="248" t="s">
        <v>8965</v>
      </c>
      <c r="J764" s="249"/>
      <c r="K764" s="250"/>
      <c r="L764" s="250"/>
      <c r="M764" s="251">
        <v>7.32</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47"/>
      <c r="H765" s="252"/>
      <c r="I765" s="248" t="s">
        <v>8964</v>
      </c>
      <c r="J765" s="249"/>
      <c r="K765" s="250"/>
      <c r="L765" s="250"/>
      <c r="M765" s="251">
        <v>4.26</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47"/>
      <c r="H766" s="252"/>
      <c r="I766" s="248" t="s">
        <v>8963</v>
      </c>
      <c r="J766" s="249"/>
      <c r="K766" s="250"/>
      <c r="L766" s="250"/>
      <c r="M766" s="251">
        <v>5.57</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47"/>
      <c r="H767" s="252"/>
      <c r="I767" s="248" t="s">
        <v>8962</v>
      </c>
      <c r="J767" s="249"/>
      <c r="K767" s="250"/>
      <c r="L767" s="250"/>
      <c r="M767" s="251">
        <v>6.92</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47"/>
      <c r="H768" s="252"/>
      <c r="I768" s="248" t="s">
        <v>8962</v>
      </c>
      <c r="J768" s="249"/>
      <c r="K768" s="250"/>
      <c r="L768" s="250"/>
      <c r="M768" s="251">
        <v>6.92</v>
      </c>
      <c r="N768" s="252"/>
      <c r="O768" s="253"/>
      <c r="P768" s="249"/>
      <c r="Q768" s="249"/>
      <c r="R768" s="251"/>
      <c r="S768" s="251"/>
      <c r="T768" s="251"/>
      <c r="U768" s="251"/>
      <c r="V768" s="253"/>
      <c r="W768" s="253"/>
      <c r="X768" s="253"/>
      <c r="Y768" s="252"/>
      <c r="Z768" s="6"/>
      <c r="AA768" s="9"/>
    </row>
    <row r="769" spans="1:27" ht="13.5" outlineLevel="7" x14ac:dyDescent="0.3">
      <c r="A769" s="245"/>
      <c r="B769" s="246"/>
      <c r="C769" s="246"/>
      <c r="D769" s="246"/>
      <c r="E769" s="246"/>
      <c r="F769" s="247"/>
      <c r="G769" s="247"/>
      <c r="H769" s="252"/>
      <c r="I769" s="248" t="s">
        <v>8961</v>
      </c>
      <c r="J769" s="249"/>
      <c r="K769" s="250"/>
      <c r="L769" s="250"/>
      <c r="M769" s="251">
        <v>3.84</v>
      </c>
      <c r="N769" s="252"/>
      <c r="O769" s="253"/>
      <c r="P769" s="249"/>
      <c r="Q769" s="249"/>
      <c r="R769" s="251"/>
      <c r="S769" s="251"/>
      <c r="T769" s="251"/>
      <c r="U769" s="251"/>
      <c r="V769" s="253"/>
      <c r="W769" s="253"/>
      <c r="X769" s="253"/>
      <c r="Y769" s="252"/>
      <c r="Z769" s="6"/>
      <c r="AA769" s="9"/>
    </row>
    <row r="770" spans="1:27" ht="13.5" outlineLevel="7" x14ac:dyDescent="0.3">
      <c r="A770" s="245"/>
      <c r="B770" s="246"/>
      <c r="C770" s="246"/>
      <c r="D770" s="246"/>
      <c r="E770" s="246"/>
      <c r="F770" s="247"/>
      <c r="G770" s="247"/>
      <c r="H770" s="252"/>
      <c r="I770" s="248" t="s">
        <v>8959</v>
      </c>
      <c r="J770" s="249"/>
      <c r="K770" s="250"/>
      <c r="L770" s="250"/>
      <c r="M770" s="251">
        <v>6.92</v>
      </c>
      <c r="N770" s="252"/>
      <c r="O770" s="253"/>
      <c r="P770" s="249"/>
      <c r="Q770" s="249"/>
      <c r="R770" s="251"/>
      <c r="S770" s="251"/>
      <c r="T770" s="251"/>
      <c r="U770" s="251"/>
      <c r="V770" s="253"/>
      <c r="W770" s="253"/>
      <c r="X770" s="253"/>
      <c r="Y770" s="252"/>
      <c r="Z770" s="6"/>
      <c r="AA770" s="9"/>
    </row>
    <row r="771" spans="1:27" ht="13.5" outlineLevel="7" x14ac:dyDescent="0.3">
      <c r="A771" s="245"/>
      <c r="B771" s="246"/>
      <c r="C771" s="246"/>
      <c r="D771" s="246"/>
      <c r="E771" s="246"/>
      <c r="F771" s="247"/>
      <c r="G771" s="247"/>
      <c r="H771" s="252"/>
      <c r="I771" s="248" t="s">
        <v>8960</v>
      </c>
      <c r="J771" s="249"/>
      <c r="K771" s="250"/>
      <c r="L771" s="250"/>
      <c r="M771" s="251">
        <v>3.84</v>
      </c>
      <c r="N771" s="252"/>
      <c r="O771" s="253"/>
      <c r="P771" s="249"/>
      <c r="Q771" s="249"/>
      <c r="R771" s="251"/>
      <c r="S771" s="251"/>
      <c r="T771" s="251"/>
      <c r="U771" s="251"/>
      <c r="V771" s="253"/>
      <c r="W771" s="253"/>
      <c r="X771" s="253"/>
      <c r="Y771" s="252"/>
      <c r="Z771" s="6"/>
      <c r="AA771" s="9"/>
    </row>
    <row r="772" spans="1:27" ht="13.5" outlineLevel="7" x14ac:dyDescent="0.3">
      <c r="A772" s="245"/>
      <c r="B772" s="246"/>
      <c r="C772" s="246"/>
      <c r="D772" s="246"/>
      <c r="E772" s="246"/>
      <c r="F772" s="247"/>
      <c r="G772" s="247"/>
      <c r="H772" s="252"/>
      <c r="I772" s="248" t="s">
        <v>8959</v>
      </c>
      <c r="J772" s="249"/>
      <c r="K772" s="250"/>
      <c r="L772" s="250"/>
      <c r="M772" s="251">
        <v>6.92</v>
      </c>
      <c r="N772" s="252"/>
      <c r="O772" s="253"/>
      <c r="P772" s="249"/>
      <c r="Q772" s="249"/>
      <c r="R772" s="251"/>
      <c r="S772" s="251"/>
      <c r="T772" s="251"/>
      <c r="U772" s="251"/>
      <c r="V772" s="253"/>
      <c r="W772" s="253"/>
      <c r="X772" s="253"/>
      <c r="Y772" s="252"/>
      <c r="Z772" s="6"/>
      <c r="AA772" s="9"/>
    </row>
    <row r="773" spans="1:27" ht="13.5" outlineLevel="7" x14ac:dyDescent="0.3">
      <c r="A773" s="245"/>
      <c r="B773" s="246"/>
      <c r="C773" s="246"/>
      <c r="D773" s="246"/>
      <c r="E773" s="246"/>
      <c r="F773" s="247"/>
      <c r="G773" s="247"/>
      <c r="H773" s="252"/>
      <c r="I773" s="248" t="s">
        <v>8958</v>
      </c>
      <c r="J773" s="249"/>
      <c r="K773" s="250"/>
      <c r="L773" s="250"/>
      <c r="M773" s="251">
        <v>6.26</v>
      </c>
      <c r="N773" s="252"/>
      <c r="O773" s="253"/>
      <c r="P773" s="249"/>
      <c r="Q773" s="249"/>
      <c r="R773" s="251"/>
      <c r="S773" s="251"/>
      <c r="T773" s="251"/>
      <c r="U773" s="251"/>
      <c r="V773" s="253"/>
      <c r="W773" s="253"/>
      <c r="X773" s="253"/>
      <c r="Y773" s="252"/>
      <c r="Z773" s="6"/>
      <c r="AA773" s="9"/>
    </row>
    <row r="774" spans="1:27" ht="13.5" outlineLevel="7" x14ac:dyDescent="0.3">
      <c r="A774" s="245"/>
      <c r="B774" s="246"/>
      <c r="C774" s="246"/>
      <c r="D774" s="246"/>
      <c r="E774" s="246"/>
      <c r="F774" s="247"/>
      <c r="G774" s="247"/>
      <c r="H774" s="252"/>
      <c r="I774" s="248" t="s">
        <v>8957</v>
      </c>
      <c r="J774" s="249"/>
      <c r="K774" s="250"/>
      <c r="L774" s="250"/>
      <c r="M774" s="251">
        <v>6.92</v>
      </c>
      <c r="N774" s="252"/>
      <c r="O774" s="253"/>
      <c r="P774" s="249"/>
      <c r="Q774" s="249"/>
      <c r="R774" s="251"/>
      <c r="S774" s="251"/>
      <c r="T774" s="251"/>
      <c r="U774" s="251"/>
      <c r="V774" s="253"/>
      <c r="W774" s="253"/>
      <c r="X774" s="253"/>
      <c r="Y774" s="252"/>
      <c r="Z774" s="6"/>
      <c r="AA774" s="9"/>
    </row>
    <row r="775" spans="1:27" ht="13.5" outlineLevel="7" x14ac:dyDescent="0.3">
      <c r="A775" s="245"/>
      <c r="B775" s="246"/>
      <c r="C775" s="246"/>
      <c r="D775" s="246"/>
      <c r="E775" s="246"/>
      <c r="F775" s="247"/>
      <c r="G775" s="247"/>
      <c r="H775" s="252"/>
      <c r="I775" s="248" t="s">
        <v>8957</v>
      </c>
      <c r="J775" s="249"/>
      <c r="K775" s="250"/>
      <c r="L775" s="250"/>
      <c r="M775" s="251">
        <v>6.92</v>
      </c>
      <c r="N775" s="252"/>
      <c r="O775" s="253"/>
      <c r="P775" s="249"/>
      <c r="Q775" s="249"/>
      <c r="R775" s="251"/>
      <c r="S775" s="251"/>
      <c r="T775" s="251"/>
      <c r="U775" s="251"/>
      <c r="V775" s="253"/>
      <c r="W775" s="253"/>
      <c r="X775" s="253"/>
      <c r="Y775" s="252"/>
      <c r="Z775" s="6"/>
      <c r="AA775" s="9"/>
    </row>
    <row r="776" spans="1:27" ht="13.5" outlineLevel="7" x14ac:dyDescent="0.3">
      <c r="A776" s="245"/>
      <c r="B776" s="246"/>
      <c r="C776" s="246"/>
      <c r="D776" s="246"/>
      <c r="E776" s="246"/>
      <c r="F776" s="247"/>
      <c r="G776" s="247"/>
      <c r="H776" s="252"/>
      <c r="I776" s="248" t="s">
        <v>8956</v>
      </c>
      <c r="J776" s="249"/>
      <c r="K776" s="250"/>
      <c r="L776" s="250"/>
      <c r="M776" s="251">
        <v>3.84</v>
      </c>
      <c r="N776" s="252"/>
      <c r="O776" s="253"/>
      <c r="P776" s="249"/>
      <c r="Q776" s="249"/>
      <c r="R776" s="251"/>
      <c r="S776" s="251"/>
      <c r="T776" s="251"/>
      <c r="U776" s="251"/>
      <c r="V776" s="253"/>
      <c r="W776" s="253"/>
      <c r="X776" s="253"/>
      <c r="Y776" s="252"/>
      <c r="Z776" s="6"/>
      <c r="AA776" s="9"/>
    </row>
    <row r="777" spans="1:27" ht="13.5" outlineLevel="7" x14ac:dyDescent="0.3">
      <c r="A777" s="245"/>
      <c r="B777" s="246"/>
      <c r="C777" s="246"/>
      <c r="D777" s="246"/>
      <c r="E777" s="246"/>
      <c r="F777" s="247"/>
      <c r="G777" s="247"/>
      <c r="H777" s="252"/>
      <c r="I777" s="248" t="s">
        <v>8955</v>
      </c>
      <c r="J777" s="249"/>
      <c r="K777" s="250"/>
      <c r="L777" s="250"/>
      <c r="M777" s="251">
        <v>3.84</v>
      </c>
      <c r="N777" s="252"/>
      <c r="O777" s="253"/>
      <c r="P777" s="249"/>
      <c r="Q777" s="249"/>
      <c r="R777" s="251"/>
      <c r="S777" s="251"/>
      <c r="T777" s="251"/>
      <c r="U777" s="251"/>
      <c r="V777" s="253"/>
      <c r="W777" s="253"/>
      <c r="X777" s="253"/>
      <c r="Y777" s="252"/>
      <c r="Z777" s="6"/>
      <c r="AA777" s="9"/>
    </row>
    <row r="778" spans="1:27" ht="13.5" outlineLevel="7" x14ac:dyDescent="0.3">
      <c r="A778" s="245"/>
      <c r="B778" s="246"/>
      <c r="C778" s="246"/>
      <c r="D778" s="246"/>
      <c r="E778" s="246"/>
      <c r="F778" s="247"/>
      <c r="G778" s="247"/>
      <c r="H778" s="252"/>
      <c r="I778" s="248" t="s">
        <v>8954</v>
      </c>
      <c r="J778" s="249"/>
      <c r="K778" s="250"/>
      <c r="L778" s="250"/>
      <c r="M778" s="251">
        <v>6.92</v>
      </c>
      <c r="N778" s="252"/>
      <c r="O778" s="253"/>
      <c r="P778" s="249"/>
      <c r="Q778" s="249"/>
      <c r="R778" s="251"/>
      <c r="S778" s="251"/>
      <c r="T778" s="251"/>
      <c r="U778" s="251"/>
      <c r="V778" s="253"/>
      <c r="W778" s="253"/>
      <c r="X778" s="253"/>
      <c r="Y778" s="252"/>
      <c r="Z778" s="6"/>
      <c r="AA778" s="9"/>
    </row>
    <row r="779" spans="1:27" ht="13.5" outlineLevel="7" x14ac:dyDescent="0.3">
      <c r="A779" s="245"/>
      <c r="B779" s="246"/>
      <c r="C779" s="246"/>
      <c r="D779" s="246"/>
      <c r="E779" s="246"/>
      <c r="F779" s="247"/>
      <c r="G779" s="247"/>
      <c r="H779" s="252"/>
      <c r="I779" s="248" t="s">
        <v>8954</v>
      </c>
      <c r="J779" s="249"/>
      <c r="K779" s="250"/>
      <c r="L779" s="250"/>
      <c r="M779" s="251">
        <v>6.92</v>
      </c>
      <c r="N779" s="252"/>
      <c r="O779" s="253"/>
      <c r="P779" s="249"/>
      <c r="Q779" s="249"/>
      <c r="R779" s="251"/>
      <c r="S779" s="251"/>
      <c r="T779" s="251"/>
      <c r="U779" s="251"/>
      <c r="V779" s="253"/>
      <c r="W779" s="253"/>
      <c r="X779" s="253"/>
      <c r="Y779" s="252"/>
      <c r="Z779" s="6"/>
      <c r="AA779" s="9"/>
    </row>
    <row r="780" spans="1:27" ht="13.5" outlineLevel="7" x14ac:dyDescent="0.3">
      <c r="A780" s="245"/>
      <c r="B780" s="246"/>
      <c r="C780" s="246"/>
      <c r="D780" s="246"/>
      <c r="E780" s="246"/>
      <c r="F780" s="247"/>
      <c r="G780" s="247"/>
      <c r="H780" s="252"/>
      <c r="I780" s="248" t="s">
        <v>8953</v>
      </c>
      <c r="J780" s="249"/>
      <c r="K780" s="250"/>
      <c r="L780" s="250"/>
      <c r="M780" s="251">
        <v>9.67</v>
      </c>
      <c r="N780" s="252"/>
      <c r="O780" s="253"/>
      <c r="P780" s="249"/>
      <c r="Q780" s="249"/>
      <c r="R780" s="251"/>
      <c r="S780" s="251"/>
      <c r="T780" s="251"/>
      <c r="U780" s="251"/>
      <c r="V780" s="253"/>
      <c r="W780" s="253"/>
      <c r="X780" s="253"/>
      <c r="Y780" s="252"/>
      <c r="Z780" s="6"/>
      <c r="AA780" s="9"/>
    </row>
    <row r="781" spans="1:27" ht="13.5" outlineLevel="7" x14ac:dyDescent="0.3">
      <c r="A781" s="245"/>
      <c r="B781" s="246"/>
      <c r="C781" s="246"/>
      <c r="D781" s="246"/>
      <c r="E781" s="246"/>
      <c r="F781" s="247"/>
      <c r="G781" s="247"/>
      <c r="H781" s="252"/>
      <c r="I781" s="248" t="s">
        <v>8952</v>
      </c>
      <c r="J781" s="249"/>
      <c r="K781" s="250"/>
      <c r="L781" s="250"/>
      <c r="M781" s="251">
        <v>6.92</v>
      </c>
      <c r="N781" s="252"/>
      <c r="O781" s="253"/>
      <c r="P781" s="249"/>
      <c r="Q781" s="249"/>
      <c r="R781" s="251"/>
      <c r="S781" s="251"/>
      <c r="T781" s="251"/>
      <c r="U781" s="251"/>
      <c r="V781" s="253"/>
      <c r="W781" s="253"/>
      <c r="X781" s="253"/>
      <c r="Y781" s="252"/>
      <c r="Z781" s="6"/>
      <c r="AA781" s="9"/>
    </row>
    <row r="782" spans="1:27" ht="13.5" outlineLevel="7" x14ac:dyDescent="0.3">
      <c r="A782" s="245"/>
      <c r="B782" s="246"/>
      <c r="C782" s="246"/>
      <c r="D782" s="246"/>
      <c r="E782" s="246"/>
      <c r="F782" s="247"/>
      <c r="G782" s="247"/>
      <c r="H782" s="252"/>
      <c r="I782" s="248" t="s">
        <v>8951</v>
      </c>
      <c r="J782" s="249"/>
      <c r="K782" s="250"/>
      <c r="L782" s="250"/>
      <c r="M782" s="251">
        <v>3.84</v>
      </c>
      <c r="N782" s="252"/>
      <c r="O782" s="253"/>
      <c r="P782" s="249"/>
      <c r="Q782" s="249"/>
      <c r="R782" s="251"/>
      <c r="S782" s="251"/>
      <c r="T782" s="251"/>
      <c r="U782" s="251"/>
      <c r="V782" s="253"/>
      <c r="W782" s="253"/>
      <c r="X782" s="253"/>
      <c r="Y782" s="252"/>
      <c r="Z782" s="6"/>
      <c r="AA782" s="9"/>
    </row>
    <row r="783" spans="1:27" ht="13.5" outlineLevel="7" x14ac:dyDescent="0.3">
      <c r="A783" s="245"/>
      <c r="B783" s="246"/>
      <c r="C783" s="246"/>
      <c r="D783" s="246"/>
      <c r="E783" s="246"/>
      <c r="F783" s="247"/>
      <c r="G783" s="247"/>
      <c r="H783" s="252"/>
      <c r="I783" s="248" t="s">
        <v>8950</v>
      </c>
      <c r="J783" s="249"/>
      <c r="K783" s="250"/>
      <c r="L783" s="250"/>
      <c r="M783" s="251">
        <v>6.92</v>
      </c>
      <c r="N783" s="252"/>
      <c r="O783" s="253"/>
      <c r="P783" s="249"/>
      <c r="Q783" s="249"/>
      <c r="R783" s="251"/>
      <c r="S783" s="251"/>
      <c r="T783" s="251"/>
      <c r="U783" s="251"/>
      <c r="V783" s="253"/>
      <c r="W783" s="253"/>
      <c r="X783" s="253"/>
      <c r="Y783" s="252"/>
      <c r="Z783" s="6"/>
      <c r="AA783" s="9"/>
    </row>
    <row r="784" spans="1:27" ht="13.5" outlineLevel="7" x14ac:dyDescent="0.3">
      <c r="A784" s="245"/>
      <c r="B784" s="246"/>
      <c r="C784" s="246"/>
      <c r="D784" s="246"/>
      <c r="E784" s="246"/>
      <c r="F784" s="247"/>
      <c r="G784" s="247"/>
      <c r="H784" s="252"/>
      <c r="I784" s="248" t="s">
        <v>8949</v>
      </c>
      <c r="J784" s="249"/>
      <c r="K784" s="250"/>
      <c r="L784" s="250"/>
      <c r="M784" s="251">
        <v>13.77</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47"/>
      <c r="H785" s="252"/>
      <c r="I785" s="248" t="s">
        <v>8948</v>
      </c>
      <c r="J785" s="249"/>
      <c r="K785" s="250"/>
      <c r="L785" s="250"/>
      <c r="M785" s="251">
        <v>6.92</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47"/>
      <c r="H786" s="252"/>
      <c r="I786" s="248" t="s">
        <v>8947</v>
      </c>
      <c r="J786" s="249"/>
      <c r="K786" s="250"/>
      <c r="L786" s="250"/>
      <c r="M786" s="251">
        <v>3.84</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47"/>
      <c r="H787" s="252"/>
      <c r="I787" s="248" t="s">
        <v>8946</v>
      </c>
      <c r="J787" s="249"/>
      <c r="K787" s="250"/>
      <c r="L787" s="250"/>
      <c r="M787" s="251">
        <v>6.92</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47"/>
      <c r="H788" s="252"/>
      <c r="I788" s="248" t="s">
        <v>8945</v>
      </c>
      <c r="J788" s="249"/>
      <c r="K788" s="250"/>
      <c r="L788" s="250"/>
      <c r="M788" s="251">
        <v>6.92</v>
      </c>
      <c r="N788" s="252"/>
      <c r="O788" s="253"/>
      <c r="P788" s="249"/>
      <c r="Q788" s="249"/>
      <c r="R788" s="251"/>
      <c r="S788" s="251"/>
      <c r="T788" s="251"/>
      <c r="U788" s="251"/>
      <c r="V788" s="253"/>
      <c r="W788" s="253"/>
      <c r="X788" s="253"/>
      <c r="Y788" s="252"/>
      <c r="Z788" s="6"/>
      <c r="AA788" s="9"/>
    </row>
    <row r="789" spans="1:28" ht="13.5" outlineLevel="7" x14ac:dyDescent="0.3">
      <c r="A789" s="245"/>
      <c r="B789" s="246"/>
      <c r="C789" s="246"/>
      <c r="D789" s="246"/>
      <c r="E789" s="246"/>
      <c r="F789" s="247"/>
      <c r="G789" s="247"/>
      <c r="H789" s="252"/>
      <c r="I789" s="248" t="s">
        <v>8944</v>
      </c>
      <c r="J789" s="249"/>
      <c r="K789" s="250"/>
      <c r="L789" s="250"/>
      <c r="M789" s="251">
        <v>6.92</v>
      </c>
      <c r="N789" s="252"/>
      <c r="O789" s="253"/>
      <c r="P789" s="249"/>
      <c r="Q789" s="249"/>
      <c r="R789" s="251"/>
      <c r="S789" s="251"/>
      <c r="T789" s="251"/>
      <c r="U789" s="251"/>
      <c r="V789" s="253"/>
      <c r="W789" s="253"/>
      <c r="X789" s="253"/>
      <c r="Y789" s="252"/>
      <c r="Z789" s="6"/>
      <c r="AA789" s="9"/>
    </row>
    <row r="790" spans="1:28" ht="13.5" outlineLevel="7" x14ac:dyDescent="0.3">
      <c r="A790" s="245"/>
      <c r="B790" s="246"/>
      <c r="C790" s="246"/>
      <c r="D790" s="246"/>
      <c r="E790" s="246"/>
      <c r="F790" s="247"/>
      <c r="G790" s="247"/>
      <c r="H790" s="252"/>
      <c r="I790" s="248" t="s">
        <v>8943</v>
      </c>
      <c r="J790" s="249"/>
      <c r="K790" s="250"/>
      <c r="L790" s="250"/>
      <c r="M790" s="251">
        <v>3.84</v>
      </c>
      <c r="N790" s="252"/>
      <c r="O790" s="253"/>
      <c r="P790" s="249"/>
      <c r="Q790" s="249"/>
      <c r="R790" s="251"/>
      <c r="S790" s="251"/>
      <c r="T790" s="251"/>
      <c r="U790" s="251"/>
      <c r="V790" s="253"/>
      <c r="W790" s="253"/>
      <c r="X790" s="253"/>
      <c r="Y790" s="252"/>
      <c r="Z790" s="6"/>
      <c r="AA790" s="9"/>
    </row>
    <row r="791" spans="1:28" ht="13.5" outlineLevel="7" x14ac:dyDescent="0.3">
      <c r="A791" s="245"/>
      <c r="B791" s="246"/>
      <c r="C791" s="246"/>
      <c r="D791" s="246"/>
      <c r="E791" s="246"/>
      <c r="F791" s="247"/>
      <c r="G791" s="247"/>
      <c r="H791" s="252"/>
      <c r="I791" s="248" t="s">
        <v>8942</v>
      </c>
      <c r="J791" s="249"/>
      <c r="K791" s="250"/>
      <c r="L791" s="250"/>
      <c r="M791" s="251">
        <v>6.92</v>
      </c>
      <c r="N791" s="252"/>
      <c r="O791" s="253"/>
      <c r="P791" s="249"/>
      <c r="Q791" s="249"/>
      <c r="R791" s="251"/>
      <c r="S791" s="251"/>
      <c r="T791" s="251"/>
      <c r="U791" s="251"/>
      <c r="V791" s="253"/>
      <c r="W791" s="253"/>
      <c r="X791" s="253"/>
      <c r="Y791" s="252"/>
      <c r="Z791" s="6"/>
      <c r="AA791" s="9"/>
    </row>
    <row r="792" spans="1:28" ht="13.5" outlineLevel="7" x14ac:dyDescent="0.3">
      <c r="A792" s="245"/>
      <c r="B792" s="246"/>
      <c r="C792" s="246"/>
      <c r="D792" s="246"/>
      <c r="E792" s="246"/>
      <c r="F792" s="247"/>
      <c r="G792" s="247"/>
      <c r="H792" s="252"/>
      <c r="I792" s="248" t="s">
        <v>8941</v>
      </c>
      <c r="J792" s="249"/>
      <c r="K792" s="250"/>
      <c r="L792" s="250"/>
      <c r="M792" s="251">
        <v>3.84</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47"/>
      <c r="H793" s="252"/>
      <c r="I793" s="248" t="s">
        <v>8940</v>
      </c>
      <c r="J793" s="249"/>
      <c r="K793" s="250"/>
      <c r="L793" s="250"/>
      <c r="M793" s="251">
        <v>6.92</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47"/>
      <c r="H794" s="252"/>
      <c r="I794" s="248" t="s">
        <v>8939</v>
      </c>
      <c r="J794" s="249"/>
      <c r="K794" s="250"/>
      <c r="L794" s="250"/>
      <c r="M794" s="251">
        <v>1.25</v>
      </c>
      <c r="N794" s="252"/>
      <c r="O794" s="253"/>
      <c r="P794" s="249"/>
      <c r="Q794" s="249"/>
      <c r="R794" s="251"/>
      <c r="S794" s="251"/>
      <c r="T794" s="251"/>
      <c r="U794" s="251"/>
      <c r="V794" s="253"/>
      <c r="W794" s="253"/>
      <c r="X794" s="253"/>
      <c r="Y794" s="252"/>
      <c r="Z794" s="6"/>
      <c r="AA794" s="9"/>
    </row>
    <row r="795" spans="1:28" ht="7.5" customHeight="1" outlineLevel="7" x14ac:dyDescent="0.15">
      <c r="A795" s="9"/>
      <c r="B795" s="197"/>
      <c r="C795" s="196"/>
      <c r="D795" s="196"/>
      <c r="E795" s="196"/>
      <c r="F795" s="12"/>
      <c r="G795" s="12"/>
      <c r="H795" s="12"/>
      <c r="I795" s="204"/>
      <c r="J795" s="205"/>
      <c r="K795" s="206"/>
      <c r="L795" s="206"/>
      <c r="M795" s="207"/>
      <c r="N795" s="10"/>
      <c r="O795" s="153"/>
      <c r="P795" s="205"/>
      <c r="Q795" s="205"/>
      <c r="R795" s="159"/>
      <c r="S795" s="159"/>
      <c r="T795" s="159"/>
      <c r="U795" s="159"/>
      <c r="V795" s="153"/>
      <c r="W795" s="153"/>
      <c r="X795" s="153"/>
      <c r="Y795" s="10"/>
      <c r="Z795" s="6"/>
      <c r="AA795" s="9"/>
    </row>
    <row r="796" spans="1:28" ht="14.25" outlineLevel="6" x14ac:dyDescent="0.15">
      <c r="B796" s="197"/>
      <c r="C796" s="198"/>
      <c r="D796" s="114">
        <v>1968</v>
      </c>
      <c r="E796" s="114"/>
      <c r="F796" s="115"/>
      <c r="G796" s="115" t="s">
        <v>6831</v>
      </c>
      <c r="H796" s="115" t="s">
        <v>6830</v>
      </c>
      <c r="I796" s="116" t="s">
        <v>6829</v>
      </c>
      <c r="J796" s="117" t="s">
        <v>495</v>
      </c>
      <c r="K796" s="118">
        <v>17.23</v>
      </c>
      <c r="L796" s="118">
        <v>0</v>
      </c>
      <c r="M796" s="118">
        <v>17.23</v>
      </c>
      <c r="N796" s="271"/>
      <c r="O796" s="119">
        <f>M796*N796</f>
        <v>0</v>
      </c>
      <c r="P796" s="117" t="s">
        <v>479</v>
      </c>
      <c r="Q796" s="117" t="s">
        <v>9414</v>
      </c>
      <c r="R796" s="118">
        <v>2.8660000000000001E-2</v>
      </c>
      <c r="S796" s="118">
        <f>M796*R796</f>
        <v>0.49381180000000002</v>
      </c>
      <c r="T796" s="118"/>
      <c r="U796" s="118">
        <f>M796*T796</f>
        <v>0</v>
      </c>
      <c r="V796" s="119">
        <v>21</v>
      </c>
      <c r="W796" s="119">
        <f>O796*(V796/100)</f>
        <v>0</v>
      </c>
      <c r="X796" s="119">
        <f>O796+W796</f>
        <v>0</v>
      </c>
      <c r="Y796" s="120">
        <v>7</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3.5" outlineLevel="7" x14ac:dyDescent="0.3">
      <c r="A798" s="245"/>
      <c r="B798" s="246"/>
      <c r="C798" s="246"/>
      <c r="D798" s="246"/>
      <c r="E798" s="246"/>
      <c r="F798" s="247"/>
      <c r="G798" s="247"/>
      <c r="H798" s="252" t="s">
        <v>18</v>
      </c>
      <c r="I798" s="248" t="s">
        <v>8938</v>
      </c>
      <c r="J798" s="249"/>
      <c r="K798" s="250"/>
      <c r="L798" s="250"/>
      <c r="M798" s="251">
        <v>11.83</v>
      </c>
      <c r="N798" s="252"/>
      <c r="O798" s="253"/>
      <c r="P798" s="249"/>
      <c r="Q798" s="249"/>
      <c r="R798" s="251"/>
      <c r="S798" s="251"/>
      <c r="T798" s="251"/>
      <c r="U798" s="251"/>
      <c r="V798" s="253"/>
      <c r="W798" s="253"/>
      <c r="X798" s="253"/>
      <c r="Y798" s="252"/>
      <c r="Z798" s="6"/>
      <c r="AA798" s="9"/>
    </row>
    <row r="799" spans="1:28" ht="13.5" outlineLevel="7" x14ac:dyDescent="0.3">
      <c r="A799" s="245"/>
      <c r="B799" s="246"/>
      <c r="C799" s="246"/>
      <c r="D799" s="246"/>
      <c r="E799" s="246"/>
      <c r="F799" s="247"/>
      <c r="G799" s="247"/>
      <c r="H799" s="252"/>
      <c r="I799" s="248" t="s">
        <v>8937</v>
      </c>
      <c r="J799" s="249"/>
      <c r="K799" s="250"/>
      <c r="L799" s="250"/>
      <c r="M799" s="251">
        <v>1.8</v>
      </c>
      <c r="N799" s="252"/>
      <c r="O799" s="253"/>
      <c r="P799" s="249"/>
      <c r="Q799" s="249"/>
      <c r="R799" s="251"/>
      <c r="S799" s="251"/>
      <c r="T799" s="251"/>
      <c r="U799" s="251"/>
      <c r="V799" s="253"/>
      <c r="W799" s="253"/>
      <c r="X799" s="253"/>
      <c r="Y799" s="252"/>
      <c r="Z799" s="6"/>
      <c r="AA799" s="9"/>
    </row>
    <row r="800" spans="1:28" ht="13.5" outlineLevel="7" x14ac:dyDescent="0.3">
      <c r="A800" s="245"/>
      <c r="B800" s="246"/>
      <c r="C800" s="246"/>
      <c r="D800" s="246"/>
      <c r="E800" s="246"/>
      <c r="F800" s="247"/>
      <c r="G800" s="247"/>
      <c r="H800" s="252"/>
      <c r="I800" s="248" t="s">
        <v>8936</v>
      </c>
      <c r="J800" s="249"/>
      <c r="K800" s="250"/>
      <c r="L800" s="250"/>
      <c r="M800" s="251">
        <v>1.8</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8935</v>
      </c>
      <c r="J801" s="249"/>
      <c r="K801" s="250"/>
      <c r="L801" s="250"/>
      <c r="M801" s="251">
        <v>1.8</v>
      </c>
      <c r="N801" s="252"/>
      <c r="O801" s="253"/>
      <c r="P801" s="249"/>
      <c r="Q801" s="249"/>
      <c r="R801" s="251"/>
      <c r="S801" s="251"/>
      <c r="T801" s="251"/>
      <c r="U801" s="251"/>
      <c r="V801" s="253"/>
      <c r="W801" s="253"/>
      <c r="X801" s="253"/>
      <c r="Y801" s="252"/>
      <c r="Z801" s="6"/>
      <c r="AA801" s="9"/>
    </row>
    <row r="802" spans="1:28" ht="7.5" customHeight="1" outlineLevel="7" x14ac:dyDescent="0.15">
      <c r="A802" s="9"/>
      <c r="B802" s="197"/>
      <c r="C802" s="196"/>
      <c r="D802" s="196"/>
      <c r="E802" s="196"/>
      <c r="F802" s="12"/>
      <c r="G802" s="12"/>
      <c r="H802" s="12"/>
      <c r="I802" s="204"/>
      <c r="J802" s="205"/>
      <c r="K802" s="206"/>
      <c r="L802" s="206"/>
      <c r="M802" s="207"/>
      <c r="N802" s="10"/>
      <c r="O802" s="153"/>
      <c r="P802" s="205"/>
      <c r="Q802" s="205"/>
      <c r="R802" s="159"/>
      <c r="S802" s="159"/>
      <c r="T802" s="159"/>
      <c r="U802" s="159"/>
      <c r="V802" s="153"/>
      <c r="W802" s="153"/>
      <c r="X802" s="153"/>
      <c r="Y802" s="10"/>
      <c r="Z802" s="6"/>
      <c r="AA802" s="9"/>
    </row>
    <row r="803" spans="1:28" ht="14.25" outlineLevel="6" x14ac:dyDescent="0.15">
      <c r="B803" s="197"/>
      <c r="C803" s="198"/>
      <c r="D803" s="114">
        <v>1969</v>
      </c>
      <c r="E803" s="114"/>
      <c r="F803" s="115"/>
      <c r="G803" s="115"/>
      <c r="H803" s="115" t="s">
        <v>6801</v>
      </c>
      <c r="I803" s="116" t="s">
        <v>6800</v>
      </c>
      <c r="J803" s="117" t="s">
        <v>495</v>
      </c>
      <c r="K803" s="118">
        <v>255.29140000000001</v>
      </c>
      <c r="L803" s="118">
        <v>0</v>
      </c>
      <c r="M803" s="118">
        <v>255.29140000000001</v>
      </c>
      <c r="N803" s="271"/>
      <c r="O803" s="119">
        <f>M803*N803</f>
        <v>0</v>
      </c>
      <c r="P803" s="117" t="s">
        <v>479</v>
      </c>
      <c r="Q803" s="117" t="s">
        <v>9414</v>
      </c>
      <c r="R803" s="118">
        <v>2.1870000000000001E-2</v>
      </c>
      <c r="S803" s="118">
        <f>M803*R803</f>
        <v>5.5832229180000006</v>
      </c>
      <c r="T803" s="118"/>
      <c r="U803" s="118">
        <f>M803*T803</f>
        <v>0</v>
      </c>
      <c r="V803" s="119">
        <v>21</v>
      </c>
      <c r="W803" s="119">
        <f>O803*(V803/100)</f>
        <v>0</v>
      </c>
      <c r="X803" s="119">
        <f>O803+W803</f>
        <v>0</v>
      </c>
      <c r="Y803" s="120">
        <v>7</v>
      </c>
      <c r="Z803" s="9"/>
      <c r="AA803" s="9"/>
      <c r="AB803" s="9"/>
    </row>
    <row r="804" spans="1:28" ht="4.5" customHeight="1" outlineLevel="6" x14ac:dyDescent="0.15">
      <c r="B804" s="197"/>
      <c r="C804" s="199"/>
      <c r="D804" s="199"/>
      <c r="E804" s="199"/>
      <c r="F804" s="10"/>
      <c r="G804" s="10"/>
      <c r="H804" s="10"/>
      <c r="I804" s="203"/>
      <c r="J804" s="205"/>
      <c r="K804" s="159"/>
      <c r="L804" s="159"/>
      <c r="M804" s="159"/>
      <c r="N804" s="113"/>
      <c r="O804" s="153"/>
      <c r="P804" s="205"/>
      <c r="Q804" s="205"/>
      <c r="R804" s="159"/>
      <c r="S804" s="159"/>
      <c r="T804" s="159"/>
      <c r="U804" s="159"/>
      <c r="V804" s="153"/>
      <c r="W804" s="153"/>
      <c r="X804" s="153"/>
      <c r="Y804" s="10"/>
      <c r="Z804" s="9"/>
      <c r="AA804" s="9"/>
      <c r="AB804" s="9"/>
    </row>
    <row r="805" spans="1:28" ht="13.5" outlineLevel="7" x14ac:dyDescent="0.3">
      <c r="A805" s="245"/>
      <c r="B805" s="246"/>
      <c r="C805" s="246"/>
      <c r="D805" s="246"/>
      <c r="E805" s="246"/>
      <c r="F805" s="247"/>
      <c r="G805" s="247"/>
      <c r="H805" s="252" t="s">
        <v>18</v>
      </c>
      <c r="I805" s="248" t="s">
        <v>8934</v>
      </c>
      <c r="J805" s="249"/>
      <c r="K805" s="250"/>
      <c r="L805" s="250"/>
      <c r="M805" s="251">
        <v>30</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8933</v>
      </c>
      <c r="J806" s="249"/>
      <c r="K806" s="250"/>
      <c r="L806" s="250"/>
      <c r="M806" s="251">
        <v>38.5</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8932</v>
      </c>
      <c r="J807" s="249"/>
      <c r="K807" s="250"/>
      <c r="L807" s="250"/>
      <c r="M807" s="251">
        <v>4.0999999999999996</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8931</v>
      </c>
      <c r="J808" s="249"/>
      <c r="K808" s="250"/>
      <c r="L808" s="250"/>
      <c r="M808" s="251">
        <v>5.4</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8930</v>
      </c>
      <c r="J809" s="249"/>
      <c r="K809" s="250"/>
      <c r="L809" s="250"/>
      <c r="M809" s="251">
        <v>7.14</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8929</v>
      </c>
      <c r="J810" s="249"/>
      <c r="K810" s="250"/>
      <c r="L810" s="250"/>
      <c r="M810" s="251">
        <v>10.5</v>
      </c>
      <c r="N810" s="252"/>
      <c r="O810" s="253"/>
      <c r="P810" s="249"/>
      <c r="Q810" s="249"/>
      <c r="R810" s="251"/>
      <c r="S810" s="251"/>
      <c r="T810" s="251"/>
      <c r="U810" s="251"/>
      <c r="V810" s="253"/>
      <c r="W810" s="253"/>
      <c r="X810" s="253"/>
      <c r="Y810" s="252"/>
      <c r="Z810" s="6"/>
      <c r="AA810" s="9"/>
    </row>
    <row r="811" spans="1:28" ht="13.5" outlineLevel="7" x14ac:dyDescent="0.3">
      <c r="A811" s="245"/>
      <c r="B811" s="246"/>
      <c r="C811" s="246"/>
      <c r="D811" s="246"/>
      <c r="E811" s="246"/>
      <c r="F811" s="247"/>
      <c r="G811" s="247"/>
      <c r="H811" s="252"/>
      <c r="I811" s="248" t="s">
        <v>8928</v>
      </c>
      <c r="J811" s="249"/>
      <c r="K811" s="250"/>
      <c r="L811" s="250"/>
      <c r="M811" s="251">
        <v>6.3250000000000002</v>
      </c>
      <c r="N811" s="252"/>
      <c r="O811" s="253"/>
      <c r="P811" s="249"/>
      <c r="Q811" s="249"/>
      <c r="R811" s="251"/>
      <c r="S811" s="251"/>
      <c r="T811" s="251"/>
      <c r="U811" s="251"/>
      <c r="V811" s="253"/>
      <c r="W811" s="253"/>
      <c r="X811" s="253"/>
      <c r="Y811" s="252"/>
      <c r="Z811" s="6"/>
      <c r="AA811" s="9"/>
    </row>
    <row r="812" spans="1:28" ht="13.5" outlineLevel="7" x14ac:dyDescent="0.3">
      <c r="A812" s="245"/>
      <c r="B812" s="246"/>
      <c r="C812" s="246"/>
      <c r="D812" s="246"/>
      <c r="E812" s="246"/>
      <c r="F812" s="247"/>
      <c r="G812" s="247"/>
      <c r="H812" s="252"/>
      <c r="I812" s="248" t="s">
        <v>8927</v>
      </c>
      <c r="J812" s="249"/>
      <c r="K812" s="250"/>
      <c r="L812" s="250"/>
      <c r="M812" s="251">
        <v>7.02</v>
      </c>
      <c r="N812" s="252"/>
      <c r="O812" s="253"/>
      <c r="P812" s="249"/>
      <c r="Q812" s="249"/>
      <c r="R812" s="251"/>
      <c r="S812" s="251"/>
      <c r="T812" s="251"/>
      <c r="U812" s="251"/>
      <c r="V812" s="253"/>
      <c r="W812" s="253"/>
      <c r="X812" s="253"/>
      <c r="Y812" s="252"/>
      <c r="Z812" s="6"/>
      <c r="AA812" s="9"/>
    </row>
    <row r="813" spans="1:28" ht="13.5" outlineLevel="7" x14ac:dyDescent="0.3">
      <c r="A813" s="245"/>
      <c r="B813" s="246"/>
      <c r="C813" s="246"/>
      <c r="D813" s="246"/>
      <c r="E813" s="246"/>
      <c r="F813" s="247"/>
      <c r="G813" s="247"/>
      <c r="H813" s="252"/>
      <c r="I813" s="248" t="s">
        <v>8926</v>
      </c>
      <c r="J813" s="249"/>
      <c r="K813" s="250"/>
      <c r="L813" s="250"/>
      <c r="M813" s="251">
        <v>10.5</v>
      </c>
      <c r="N813" s="252"/>
      <c r="O813" s="253"/>
      <c r="P813" s="249"/>
      <c r="Q813" s="249"/>
      <c r="R813" s="251"/>
      <c r="S813" s="251"/>
      <c r="T813" s="251"/>
      <c r="U813" s="251"/>
      <c r="V813" s="253"/>
      <c r="W813" s="253"/>
      <c r="X813" s="253"/>
      <c r="Y813" s="252"/>
      <c r="Z813" s="6"/>
      <c r="AA813" s="9"/>
    </row>
    <row r="814" spans="1:28" ht="13.5" outlineLevel="7" x14ac:dyDescent="0.3">
      <c r="A814" s="245"/>
      <c r="B814" s="246"/>
      <c r="C814" s="246"/>
      <c r="D814" s="246"/>
      <c r="E814" s="246"/>
      <c r="F814" s="247"/>
      <c r="G814" s="247"/>
      <c r="H814" s="252"/>
      <c r="I814" s="248" t="s">
        <v>8925</v>
      </c>
      <c r="J814" s="249"/>
      <c r="K814" s="250"/>
      <c r="L814" s="250"/>
      <c r="M814" s="251">
        <v>10.5</v>
      </c>
      <c r="N814" s="252"/>
      <c r="O814" s="253"/>
      <c r="P814" s="249"/>
      <c r="Q814" s="249"/>
      <c r="R814" s="251"/>
      <c r="S814" s="251"/>
      <c r="T814" s="251"/>
      <c r="U814" s="251"/>
      <c r="V814" s="253"/>
      <c r="W814" s="253"/>
      <c r="X814" s="253"/>
      <c r="Y814" s="252"/>
      <c r="Z814" s="6"/>
      <c r="AA814" s="9"/>
    </row>
    <row r="815" spans="1:28" ht="13.5" outlineLevel="7" x14ac:dyDescent="0.3">
      <c r="A815" s="245"/>
      <c r="B815" s="246"/>
      <c r="C815" s="246"/>
      <c r="D815" s="246"/>
      <c r="E815" s="246"/>
      <c r="F815" s="247"/>
      <c r="G815" s="247"/>
      <c r="H815" s="252"/>
      <c r="I815" s="248" t="s">
        <v>8924</v>
      </c>
      <c r="J815" s="249"/>
      <c r="K815" s="250"/>
      <c r="L815" s="250"/>
      <c r="M815" s="251">
        <v>10.5</v>
      </c>
      <c r="N815" s="252"/>
      <c r="O815" s="253"/>
      <c r="P815" s="249"/>
      <c r="Q815" s="249"/>
      <c r="R815" s="251"/>
      <c r="S815" s="251"/>
      <c r="T815" s="251"/>
      <c r="U815" s="251"/>
      <c r="V815" s="253"/>
      <c r="W815" s="253"/>
      <c r="X815" s="253"/>
      <c r="Y815" s="252"/>
      <c r="Z815" s="6"/>
      <c r="AA815" s="9"/>
    </row>
    <row r="816" spans="1:28" ht="13.5" outlineLevel="7" x14ac:dyDescent="0.3">
      <c r="A816" s="245"/>
      <c r="B816" s="246"/>
      <c r="C816" s="246"/>
      <c r="D816" s="246"/>
      <c r="E816" s="246"/>
      <c r="F816" s="247"/>
      <c r="G816" s="247"/>
      <c r="H816" s="252"/>
      <c r="I816" s="248" t="s">
        <v>8923</v>
      </c>
      <c r="J816" s="249"/>
      <c r="K816" s="250"/>
      <c r="L816" s="250"/>
      <c r="M816" s="251">
        <v>3.6</v>
      </c>
      <c r="N816" s="252"/>
      <c r="O816" s="253"/>
      <c r="P816" s="249"/>
      <c r="Q816" s="249"/>
      <c r="R816" s="251"/>
      <c r="S816" s="251"/>
      <c r="T816" s="251"/>
      <c r="U816" s="251"/>
      <c r="V816" s="253"/>
      <c r="W816" s="253"/>
      <c r="X816" s="253"/>
      <c r="Y816" s="252"/>
      <c r="Z816" s="6"/>
      <c r="AA816" s="9"/>
    </row>
    <row r="817" spans="1:28" ht="13.5" outlineLevel="7" x14ac:dyDescent="0.3">
      <c r="A817" s="245"/>
      <c r="B817" s="246"/>
      <c r="C817" s="246"/>
      <c r="D817" s="246"/>
      <c r="E817" s="246"/>
      <c r="F817" s="247"/>
      <c r="G817" s="247"/>
      <c r="H817" s="252"/>
      <c r="I817" s="248" t="s">
        <v>8922</v>
      </c>
      <c r="J817" s="249"/>
      <c r="K817" s="250"/>
      <c r="L817" s="250"/>
      <c r="M817" s="251">
        <v>10.5</v>
      </c>
      <c r="N817" s="252"/>
      <c r="O817" s="253"/>
      <c r="P817" s="249"/>
      <c r="Q817" s="249"/>
      <c r="R817" s="251"/>
      <c r="S817" s="251"/>
      <c r="T817" s="251"/>
      <c r="U817" s="251"/>
      <c r="V817" s="253"/>
      <c r="W817" s="253"/>
      <c r="X817" s="253"/>
      <c r="Y817" s="252"/>
      <c r="Z817" s="6"/>
      <c r="AA817" s="9"/>
    </row>
    <row r="818" spans="1:28" ht="13.5" outlineLevel="7" x14ac:dyDescent="0.3">
      <c r="A818" s="245"/>
      <c r="B818" s="246"/>
      <c r="C818" s="246"/>
      <c r="D818" s="246"/>
      <c r="E818" s="246"/>
      <c r="F818" s="247"/>
      <c r="G818" s="247"/>
      <c r="H818" s="252"/>
      <c r="I818" s="248" t="s">
        <v>8921</v>
      </c>
      <c r="J818" s="249"/>
      <c r="K818" s="250"/>
      <c r="L818" s="250"/>
      <c r="M818" s="251">
        <v>10.5</v>
      </c>
      <c r="N818" s="252"/>
      <c r="O818" s="253"/>
      <c r="P818" s="249"/>
      <c r="Q818" s="249"/>
      <c r="R818" s="251"/>
      <c r="S818" s="251"/>
      <c r="T818" s="251"/>
      <c r="U818" s="251"/>
      <c r="V818" s="253"/>
      <c r="W818" s="253"/>
      <c r="X818" s="253"/>
      <c r="Y818" s="252"/>
      <c r="Z818" s="6"/>
      <c r="AA818" s="9"/>
    </row>
    <row r="819" spans="1:28" ht="13.5" outlineLevel="7" x14ac:dyDescent="0.3">
      <c r="A819" s="245"/>
      <c r="B819" s="246"/>
      <c r="C819" s="246"/>
      <c r="D819" s="246"/>
      <c r="E819" s="246"/>
      <c r="F819" s="247"/>
      <c r="G819" s="247"/>
      <c r="H819" s="252"/>
      <c r="I819" s="248" t="s">
        <v>8920</v>
      </c>
      <c r="J819" s="249"/>
      <c r="K819" s="250"/>
      <c r="L819" s="250"/>
      <c r="M819" s="251">
        <v>10.5</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47"/>
      <c r="H820" s="252"/>
      <c r="I820" s="248" t="s">
        <v>8919</v>
      </c>
      <c r="J820" s="249"/>
      <c r="K820" s="250"/>
      <c r="L820" s="250"/>
      <c r="M820" s="251">
        <v>10.5</v>
      </c>
      <c r="N820" s="252"/>
      <c r="O820" s="253"/>
      <c r="P820" s="249"/>
      <c r="Q820" s="249"/>
      <c r="R820" s="251"/>
      <c r="S820" s="251"/>
      <c r="T820" s="251"/>
      <c r="U820" s="251"/>
      <c r="V820" s="253"/>
      <c r="W820" s="253"/>
      <c r="X820" s="253"/>
      <c r="Y820" s="252"/>
      <c r="Z820" s="6"/>
      <c r="AA820" s="9"/>
    </row>
    <row r="821" spans="1:28" ht="13.5" outlineLevel="7" x14ac:dyDescent="0.3">
      <c r="A821" s="245"/>
      <c r="B821" s="246"/>
      <c r="C821" s="246"/>
      <c r="D821" s="246"/>
      <c r="E821" s="246"/>
      <c r="F821" s="247"/>
      <c r="G821" s="247"/>
      <c r="H821" s="252"/>
      <c r="I821" s="248" t="s">
        <v>8918</v>
      </c>
      <c r="J821" s="249"/>
      <c r="K821" s="250"/>
      <c r="L821" s="250"/>
      <c r="M821" s="251">
        <v>9.1</v>
      </c>
      <c r="N821" s="252"/>
      <c r="O821" s="253"/>
      <c r="P821" s="249"/>
      <c r="Q821" s="249"/>
      <c r="R821" s="251"/>
      <c r="S821" s="251"/>
      <c r="T821" s="251"/>
      <c r="U821" s="251"/>
      <c r="V821" s="253"/>
      <c r="W821" s="253"/>
      <c r="X821" s="253"/>
      <c r="Y821" s="252"/>
      <c r="Z821" s="6"/>
      <c r="AA821" s="9"/>
    </row>
    <row r="822" spans="1:28" ht="13.5" outlineLevel="7" x14ac:dyDescent="0.3">
      <c r="A822" s="245"/>
      <c r="B822" s="246"/>
      <c r="C822" s="246"/>
      <c r="D822" s="246"/>
      <c r="E822" s="246"/>
      <c r="F822" s="247"/>
      <c r="G822" s="247"/>
      <c r="H822" s="252"/>
      <c r="I822" s="248" t="s">
        <v>8917</v>
      </c>
      <c r="J822" s="249"/>
      <c r="K822" s="250"/>
      <c r="L822" s="250"/>
      <c r="M822" s="251">
        <v>43.2</v>
      </c>
      <c r="N822" s="252"/>
      <c r="O822" s="253"/>
      <c r="P822" s="249"/>
      <c r="Q822" s="249"/>
      <c r="R822" s="251"/>
      <c r="S822" s="251"/>
      <c r="T822" s="251"/>
      <c r="U822" s="251"/>
      <c r="V822" s="253"/>
      <c r="W822" s="253"/>
      <c r="X822" s="253"/>
      <c r="Y822" s="252"/>
      <c r="Z822" s="6"/>
      <c r="AA822" s="9"/>
    </row>
    <row r="823" spans="1:28" ht="13.5" outlineLevel="7" x14ac:dyDescent="0.3">
      <c r="A823" s="245"/>
      <c r="B823" s="246"/>
      <c r="C823" s="246"/>
      <c r="D823" s="246"/>
      <c r="E823" s="246"/>
      <c r="F823" s="247"/>
      <c r="G823" s="247"/>
      <c r="H823" s="252"/>
      <c r="I823" s="248" t="s">
        <v>8916</v>
      </c>
      <c r="J823" s="249"/>
      <c r="K823" s="250"/>
      <c r="L823" s="250"/>
      <c r="M823" s="251">
        <v>14.9</v>
      </c>
      <c r="N823" s="252"/>
      <c r="O823" s="253"/>
      <c r="P823" s="249"/>
      <c r="Q823" s="249"/>
      <c r="R823" s="251"/>
      <c r="S823" s="251"/>
      <c r="T823" s="251"/>
      <c r="U823" s="251"/>
      <c r="V823" s="253"/>
      <c r="W823" s="253"/>
      <c r="X823" s="253"/>
      <c r="Y823" s="252"/>
      <c r="Z823" s="6"/>
      <c r="AA823" s="9"/>
    </row>
    <row r="824" spans="1:28" ht="13.5" outlineLevel="7" x14ac:dyDescent="0.3">
      <c r="A824" s="245"/>
      <c r="B824" s="246"/>
      <c r="C824" s="246"/>
      <c r="D824" s="246"/>
      <c r="E824" s="246"/>
      <c r="F824" s="247"/>
      <c r="G824" s="247"/>
      <c r="H824" s="252"/>
      <c r="I824" s="248" t="s">
        <v>555</v>
      </c>
      <c r="J824" s="249"/>
      <c r="K824" s="250"/>
      <c r="L824" s="250"/>
      <c r="M824" s="251">
        <v>0</v>
      </c>
      <c r="N824" s="252"/>
      <c r="O824" s="253"/>
      <c r="P824" s="249"/>
      <c r="Q824" s="249"/>
      <c r="R824" s="251"/>
      <c r="S824" s="251"/>
      <c r="T824" s="251"/>
      <c r="U824" s="251"/>
      <c r="V824" s="253"/>
      <c r="W824" s="253"/>
      <c r="X824" s="253"/>
      <c r="Y824" s="252"/>
      <c r="Z824" s="6"/>
      <c r="AA824" s="9"/>
    </row>
    <row r="825" spans="1:28" ht="13.5" outlineLevel="7" x14ac:dyDescent="0.3">
      <c r="A825" s="245"/>
      <c r="B825" s="246"/>
      <c r="C825" s="246"/>
      <c r="D825" s="246"/>
      <c r="E825" s="246"/>
      <c r="F825" s="247"/>
      <c r="G825" s="247"/>
      <c r="H825" s="252"/>
      <c r="I825" s="248" t="s">
        <v>8915</v>
      </c>
      <c r="J825" s="249"/>
      <c r="K825" s="250"/>
      <c r="L825" s="250"/>
      <c r="M825" s="251">
        <v>0.41599999999999998</v>
      </c>
      <c r="N825" s="252"/>
      <c r="O825" s="253"/>
      <c r="P825" s="249"/>
      <c r="Q825" s="249"/>
      <c r="R825" s="251"/>
      <c r="S825" s="251"/>
      <c r="T825" s="251"/>
      <c r="U825" s="251"/>
      <c r="V825" s="253"/>
      <c r="W825" s="253"/>
      <c r="X825" s="253"/>
      <c r="Y825" s="252"/>
      <c r="Z825" s="6"/>
      <c r="AA825" s="9"/>
    </row>
    <row r="826" spans="1:28" ht="13.5" outlineLevel="7" x14ac:dyDescent="0.3">
      <c r="A826" s="245"/>
      <c r="B826" s="246"/>
      <c r="C826" s="246"/>
      <c r="D826" s="246"/>
      <c r="E826" s="246"/>
      <c r="F826" s="247"/>
      <c r="G826" s="247"/>
      <c r="H826" s="252"/>
      <c r="I826" s="248" t="s">
        <v>8914</v>
      </c>
      <c r="J826" s="249"/>
      <c r="K826" s="250"/>
      <c r="L826" s="250"/>
      <c r="M826" s="251">
        <v>1.1072</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47"/>
      <c r="H827" s="252"/>
      <c r="I827" s="248" t="s">
        <v>8913</v>
      </c>
      <c r="J827" s="249"/>
      <c r="K827" s="250"/>
      <c r="L827" s="250"/>
      <c r="M827" s="251">
        <v>0.48320000000000002</v>
      </c>
      <c r="N827" s="252"/>
      <c r="O827" s="253"/>
      <c r="P827" s="249"/>
      <c r="Q827" s="249"/>
      <c r="R827" s="251"/>
      <c r="S827" s="251"/>
      <c r="T827" s="251"/>
      <c r="U827" s="251"/>
      <c r="V827" s="253"/>
      <c r="W827" s="253"/>
      <c r="X827" s="253"/>
      <c r="Y827" s="252"/>
      <c r="Z827" s="6"/>
      <c r="AA827" s="9"/>
    </row>
    <row r="828" spans="1:28" ht="7.5" customHeight="1" outlineLevel="7" x14ac:dyDescent="0.15">
      <c r="A828" s="9"/>
      <c r="B828" s="197"/>
      <c r="C828" s="196"/>
      <c r="D828" s="196"/>
      <c r="E828" s="196"/>
      <c r="F828" s="12"/>
      <c r="G828" s="12"/>
      <c r="H828" s="12"/>
      <c r="I828" s="204"/>
      <c r="J828" s="205"/>
      <c r="K828" s="206"/>
      <c r="L828" s="206"/>
      <c r="M828" s="207"/>
      <c r="N828" s="10"/>
      <c r="O828" s="153"/>
      <c r="P828" s="205"/>
      <c r="Q828" s="205"/>
      <c r="R828" s="159"/>
      <c r="S828" s="159"/>
      <c r="T828" s="159"/>
      <c r="U828" s="159"/>
      <c r="V828" s="153"/>
      <c r="W828" s="153"/>
      <c r="X828" s="153"/>
      <c r="Y828" s="10"/>
      <c r="Z828" s="6"/>
      <c r="AA828" s="9"/>
    </row>
    <row r="829" spans="1:28" ht="14.25" outlineLevel="6" x14ac:dyDescent="0.15">
      <c r="B829" s="197"/>
      <c r="C829" s="198"/>
      <c r="D829" s="114">
        <v>1970</v>
      </c>
      <c r="E829" s="114"/>
      <c r="F829" s="115"/>
      <c r="G829" s="115"/>
      <c r="H829" s="115" t="s">
        <v>547</v>
      </c>
      <c r="I829" s="116" t="s">
        <v>548</v>
      </c>
      <c r="J829" s="117" t="s">
        <v>495</v>
      </c>
      <c r="K829" s="118">
        <v>100.99890000000003</v>
      </c>
      <c r="L829" s="118">
        <v>0</v>
      </c>
      <c r="M829" s="118">
        <v>100.99890000000003</v>
      </c>
      <c r="N829" s="271"/>
      <c r="O829" s="119">
        <f>M829*N829</f>
        <v>0</v>
      </c>
      <c r="P829" s="117" t="s">
        <v>479</v>
      </c>
      <c r="Q829" s="117" t="s">
        <v>9414</v>
      </c>
      <c r="R829" s="118">
        <v>2.487E-2</v>
      </c>
      <c r="S829" s="118">
        <f>M829*R829</f>
        <v>2.5118426430000009</v>
      </c>
      <c r="T829" s="118"/>
      <c r="U829" s="118">
        <f>M829*T829</f>
        <v>0</v>
      </c>
      <c r="V829" s="119">
        <v>21</v>
      </c>
      <c r="W829" s="119">
        <f>O829*(V829/100)</f>
        <v>0</v>
      </c>
      <c r="X829" s="119">
        <f>O829+W829</f>
        <v>0</v>
      </c>
      <c r="Y829" s="120">
        <v>7</v>
      </c>
      <c r="Z829" s="9"/>
      <c r="AA829" s="9"/>
      <c r="AB829" s="9"/>
    </row>
    <row r="830" spans="1:28" ht="4.5" customHeight="1" outlineLevel="6" x14ac:dyDescent="0.15">
      <c r="B830" s="197"/>
      <c r="C830" s="199"/>
      <c r="D830" s="199"/>
      <c r="E830" s="199"/>
      <c r="F830" s="10"/>
      <c r="G830" s="10"/>
      <c r="H830" s="10"/>
      <c r="I830" s="203"/>
      <c r="J830" s="205"/>
      <c r="K830" s="159"/>
      <c r="L830" s="159"/>
      <c r="M830" s="159"/>
      <c r="N830" s="113"/>
      <c r="O830" s="153"/>
      <c r="P830" s="205"/>
      <c r="Q830" s="205"/>
      <c r="R830" s="159"/>
      <c r="S830" s="159"/>
      <c r="T830" s="159"/>
      <c r="U830" s="159"/>
      <c r="V830" s="153"/>
      <c r="W830" s="153"/>
      <c r="X830" s="153"/>
      <c r="Y830" s="10"/>
      <c r="Z830" s="9"/>
      <c r="AA830" s="9"/>
      <c r="AB830" s="9"/>
    </row>
    <row r="831" spans="1:28" ht="13.5" outlineLevel="7" x14ac:dyDescent="0.3">
      <c r="A831" s="245"/>
      <c r="B831" s="246"/>
      <c r="C831" s="246"/>
      <c r="D831" s="246"/>
      <c r="E831" s="246"/>
      <c r="F831" s="247"/>
      <c r="G831" s="247"/>
      <c r="H831" s="252" t="s">
        <v>18</v>
      </c>
      <c r="I831" s="248" t="s">
        <v>8912</v>
      </c>
      <c r="J831" s="249"/>
      <c r="K831" s="250"/>
      <c r="L831" s="250"/>
      <c r="M831" s="251">
        <v>18.8</v>
      </c>
      <c r="N831" s="252"/>
      <c r="O831" s="253"/>
      <c r="P831" s="249"/>
      <c r="Q831" s="249"/>
      <c r="R831" s="251"/>
      <c r="S831" s="251"/>
      <c r="T831" s="251"/>
      <c r="U831" s="251"/>
      <c r="V831" s="253"/>
      <c r="W831" s="253"/>
      <c r="X831" s="253"/>
      <c r="Y831" s="252"/>
      <c r="Z831" s="6"/>
      <c r="AA831" s="9"/>
    </row>
    <row r="832" spans="1:28" ht="13.5" outlineLevel="7" x14ac:dyDescent="0.3">
      <c r="A832" s="245"/>
      <c r="B832" s="246"/>
      <c r="C832" s="246"/>
      <c r="D832" s="246"/>
      <c r="E832" s="246"/>
      <c r="F832" s="247"/>
      <c r="G832" s="247"/>
      <c r="H832" s="252"/>
      <c r="I832" s="248" t="s">
        <v>8911</v>
      </c>
      <c r="J832" s="249"/>
      <c r="K832" s="250"/>
      <c r="L832" s="250"/>
      <c r="M832" s="251">
        <v>19.100000000000001</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8910</v>
      </c>
      <c r="J833" s="249"/>
      <c r="K833" s="250"/>
      <c r="L833" s="250"/>
      <c r="M833" s="251">
        <v>10.130000000000001</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8909</v>
      </c>
      <c r="J834" s="249"/>
      <c r="K834" s="250"/>
      <c r="L834" s="250"/>
      <c r="M834" s="251">
        <v>10.130000000000001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8908</v>
      </c>
      <c r="J835" s="249"/>
      <c r="K835" s="250"/>
      <c r="L835" s="250"/>
      <c r="M835" s="251">
        <v>7.8</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8907</v>
      </c>
      <c r="J836" s="249"/>
      <c r="K836" s="250"/>
      <c r="L836" s="250"/>
      <c r="M836" s="251">
        <v>32.200000000000003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555</v>
      </c>
      <c r="J837" s="249"/>
      <c r="K837" s="250"/>
      <c r="L837" s="250"/>
      <c r="M837" s="251">
        <v>0</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8906</v>
      </c>
      <c r="J838" s="249"/>
      <c r="K838" s="250"/>
      <c r="L838" s="250"/>
      <c r="M838" s="251">
        <v>0.24199999999999999</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8905</v>
      </c>
      <c r="J839" s="249"/>
      <c r="K839" s="250"/>
      <c r="L839" s="250"/>
      <c r="M839" s="251">
        <v>1.1072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8904</v>
      </c>
      <c r="J840" s="249"/>
      <c r="K840" s="250"/>
      <c r="L840" s="250"/>
      <c r="M840" s="251">
        <v>1.1072</v>
      </c>
      <c r="N840" s="252"/>
      <c r="O840" s="253"/>
      <c r="P840" s="249"/>
      <c r="Q840" s="249"/>
      <c r="R840" s="251"/>
      <c r="S840" s="251"/>
      <c r="T840" s="251"/>
      <c r="U840" s="251"/>
      <c r="V840" s="253"/>
      <c r="W840" s="253"/>
      <c r="X840" s="253"/>
      <c r="Y840" s="252"/>
      <c r="Z840" s="6"/>
      <c r="AA840" s="9"/>
    </row>
    <row r="841" spans="1:28" ht="13.5" outlineLevel="7" x14ac:dyDescent="0.3">
      <c r="A841" s="245"/>
      <c r="B841" s="246"/>
      <c r="C841" s="246"/>
      <c r="D841" s="246"/>
      <c r="E841" s="246"/>
      <c r="F841" s="247"/>
      <c r="G841" s="247"/>
      <c r="H841" s="252"/>
      <c r="I841" s="248" t="s">
        <v>8903</v>
      </c>
      <c r="J841" s="249"/>
      <c r="K841" s="250"/>
      <c r="L841" s="250"/>
      <c r="M841" s="251">
        <v>0.38250000000000001</v>
      </c>
      <c r="N841" s="252"/>
      <c r="O841" s="253"/>
      <c r="P841" s="249"/>
      <c r="Q841" s="249"/>
      <c r="R841" s="251"/>
      <c r="S841" s="251"/>
      <c r="T841" s="251"/>
      <c r="U841" s="251"/>
      <c r="V841" s="253"/>
      <c r="W841" s="253"/>
      <c r="X841" s="253"/>
      <c r="Y841" s="252"/>
      <c r="Z841" s="6"/>
      <c r="AA841" s="9"/>
    </row>
    <row r="842" spans="1:28" ht="7.5" customHeight="1" outlineLevel="7" x14ac:dyDescent="0.15">
      <c r="A842" s="9"/>
      <c r="B842" s="197"/>
      <c r="C842" s="196"/>
      <c r="D842" s="196"/>
      <c r="E842" s="196"/>
      <c r="F842" s="12"/>
      <c r="G842" s="12"/>
      <c r="H842" s="12"/>
      <c r="I842" s="204"/>
      <c r="J842" s="205"/>
      <c r="K842" s="206"/>
      <c r="L842" s="206"/>
      <c r="M842" s="207"/>
      <c r="N842" s="10"/>
      <c r="O842" s="153"/>
      <c r="P842" s="205"/>
      <c r="Q842" s="205"/>
      <c r="R842" s="159"/>
      <c r="S842" s="159"/>
      <c r="T842" s="159"/>
      <c r="U842" s="159"/>
      <c r="V842" s="153"/>
      <c r="W842" s="153"/>
      <c r="X842" s="153"/>
      <c r="Y842" s="10"/>
      <c r="Z842" s="6"/>
      <c r="AA842" s="9"/>
    </row>
    <row r="843" spans="1:28" ht="14.25" outlineLevel="6" x14ac:dyDescent="0.15">
      <c r="B843" s="197"/>
      <c r="C843" s="198"/>
      <c r="D843" s="114">
        <v>1971</v>
      </c>
      <c r="E843" s="114"/>
      <c r="F843" s="115"/>
      <c r="G843" s="115"/>
      <c r="H843" s="115" t="s">
        <v>6730</v>
      </c>
      <c r="I843" s="116" t="s">
        <v>6729</v>
      </c>
      <c r="J843" s="117" t="s">
        <v>495</v>
      </c>
      <c r="K843" s="118">
        <v>72.545000000000002</v>
      </c>
      <c r="L843" s="118">
        <v>0</v>
      </c>
      <c r="M843" s="118">
        <v>72.545000000000002</v>
      </c>
      <c r="N843" s="271"/>
      <c r="O843" s="119">
        <f>M843*N843</f>
        <v>0</v>
      </c>
      <c r="P843" s="117" t="s">
        <v>479</v>
      </c>
      <c r="Q843" s="117" t="s">
        <v>9414</v>
      </c>
      <c r="R843" s="118">
        <v>2.2599999999999999E-2</v>
      </c>
      <c r="S843" s="118">
        <f>M843*R843</f>
        <v>1.6395169999999999</v>
      </c>
      <c r="T843" s="118"/>
      <c r="U843" s="118">
        <f>M843*T843</f>
        <v>0</v>
      </c>
      <c r="V843" s="119">
        <v>21</v>
      </c>
      <c r="W843" s="119">
        <f>O843*(V843/100)</f>
        <v>0</v>
      </c>
      <c r="X843" s="119">
        <f>O843+W843</f>
        <v>0</v>
      </c>
      <c r="Y843" s="120">
        <v>7</v>
      </c>
      <c r="Z843" s="9"/>
      <c r="AA843" s="9"/>
      <c r="AB843" s="9"/>
    </row>
    <row r="844" spans="1:28" ht="4.5" customHeight="1" outlineLevel="6" x14ac:dyDescent="0.15">
      <c r="B844" s="197"/>
      <c r="C844" s="199"/>
      <c r="D844" s="199"/>
      <c r="E844" s="199"/>
      <c r="F844" s="10"/>
      <c r="G844" s="10"/>
      <c r="H844" s="10"/>
      <c r="I844" s="203"/>
      <c r="J844" s="205"/>
      <c r="K844" s="159"/>
      <c r="L844" s="159"/>
      <c r="M844" s="159"/>
      <c r="N844" s="113"/>
      <c r="O844" s="153"/>
      <c r="P844" s="205"/>
      <c r="Q844" s="205"/>
      <c r="R844" s="159"/>
      <c r="S844" s="159"/>
      <c r="T844" s="159"/>
      <c r="U844" s="159"/>
      <c r="V844" s="153"/>
      <c r="W844" s="153"/>
      <c r="X844" s="153"/>
      <c r="Y844" s="10"/>
      <c r="Z844" s="9"/>
      <c r="AA844" s="9"/>
      <c r="AB844" s="9"/>
    </row>
    <row r="845" spans="1:28" ht="13.5" outlineLevel="7" x14ac:dyDescent="0.3">
      <c r="A845" s="245"/>
      <c r="B845" s="246"/>
      <c r="C845" s="246"/>
      <c r="D845" s="246"/>
      <c r="E845" s="246"/>
      <c r="F845" s="247"/>
      <c r="G845" s="247"/>
      <c r="H845" s="252" t="s">
        <v>18</v>
      </c>
      <c r="I845" s="248" t="s">
        <v>8902</v>
      </c>
      <c r="J845" s="249"/>
      <c r="K845" s="250"/>
      <c r="L845" s="250"/>
      <c r="M845" s="251">
        <v>3.8</v>
      </c>
      <c r="N845" s="252"/>
      <c r="O845" s="253"/>
      <c r="P845" s="249"/>
      <c r="Q845" s="249"/>
      <c r="R845" s="251"/>
      <c r="S845" s="251"/>
      <c r="T845" s="251"/>
      <c r="U845" s="251"/>
      <c r="V845" s="253"/>
      <c r="W845" s="253"/>
      <c r="X845" s="253"/>
      <c r="Y845" s="252"/>
      <c r="Z845" s="6"/>
      <c r="AA845" s="9"/>
    </row>
    <row r="846" spans="1:28" ht="13.5" outlineLevel="7" x14ac:dyDescent="0.3">
      <c r="A846" s="245"/>
      <c r="B846" s="246"/>
      <c r="C846" s="246"/>
      <c r="D846" s="246"/>
      <c r="E846" s="246"/>
      <c r="F846" s="247"/>
      <c r="G846" s="247"/>
      <c r="H846" s="252"/>
      <c r="I846" s="248" t="s">
        <v>8901</v>
      </c>
      <c r="J846" s="249"/>
      <c r="K846" s="250"/>
      <c r="L846" s="250"/>
      <c r="M846" s="251">
        <v>3.8</v>
      </c>
      <c r="N846" s="252"/>
      <c r="O846" s="253"/>
      <c r="P846" s="249"/>
      <c r="Q846" s="249"/>
      <c r="R846" s="251"/>
      <c r="S846" s="251"/>
      <c r="T846" s="251"/>
      <c r="U846" s="251"/>
      <c r="V846" s="253"/>
      <c r="W846" s="253"/>
      <c r="X846" s="253"/>
      <c r="Y846" s="252"/>
      <c r="Z846" s="6"/>
      <c r="AA846" s="9"/>
    </row>
    <row r="847" spans="1:28" ht="13.5" outlineLevel="7" x14ac:dyDescent="0.3">
      <c r="A847" s="245"/>
      <c r="B847" s="246"/>
      <c r="C847" s="246"/>
      <c r="D847" s="246"/>
      <c r="E847" s="246"/>
      <c r="F847" s="247"/>
      <c r="G847" s="247"/>
      <c r="H847" s="252"/>
      <c r="I847" s="248" t="s">
        <v>8900</v>
      </c>
      <c r="J847" s="249"/>
      <c r="K847" s="250"/>
      <c r="L847" s="250"/>
      <c r="M847" s="251">
        <v>8.09</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8899</v>
      </c>
      <c r="J848" s="249"/>
      <c r="K848" s="250"/>
      <c r="L848" s="250"/>
      <c r="M848" s="251">
        <v>2.9</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8898</v>
      </c>
      <c r="J849" s="249"/>
      <c r="K849" s="250"/>
      <c r="L849" s="250"/>
      <c r="M849" s="251">
        <v>3.8</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8897</v>
      </c>
      <c r="J850" s="249"/>
      <c r="K850" s="250"/>
      <c r="L850" s="250"/>
      <c r="M850" s="251">
        <v>3.8</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8896</v>
      </c>
      <c r="J851" s="249"/>
      <c r="K851" s="250"/>
      <c r="L851" s="250"/>
      <c r="M851" s="251">
        <v>3.8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8895</v>
      </c>
      <c r="J852" s="249"/>
      <c r="K852" s="250"/>
      <c r="L852" s="250"/>
      <c r="M852" s="251">
        <v>1.8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8894</v>
      </c>
      <c r="J853" s="249"/>
      <c r="K853" s="250"/>
      <c r="L853" s="250"/>
      <c r="M853" s="251">
        <v>2.7</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8893</v>
      </c>
      <c r="J854" s="249"/>
      <c r="K854" s="250"/>
      <c r="L854" s="250"/>
      <c r="M854" s="251">
        <v>3.8</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8892</v>
      </c>
      <c r="J855" s="249"/>
      <c r="K855" s="250"/>
      <c r="L855" s="250"/>
      <c r="M855" s="251">
        <v>3.8</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8891</v>
      </c>
      <c r="J856" s="249"/>
      <c r="K856" s="250"/>
      <c r="L856" s="250"/>
      <c r="M856" s="251">
        <v>15.135</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8890</v>
      </c>
      <c r="J857" s="249"/>
      <c r="K857" s="250"/>
      <c r="L857" s="250"/>
      <c r="M857" s="251">
        <v>4.2</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8889</v>
      </c>
      <c r="J858" s="249"/>
      <c r="K858" s="250"/>
      <c r="L858" s="250"/>
      <c r="M858" s="251">
        <v>3.8</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8888</v>
      </c>
      <c r="J859" s="249"/>
      <c r="K859" s="250"/>
      <c r="L859" s="250"/>
      <c r="M859" s="251">
        <v>3.8</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555</v>
      </c>
      <c r="J860" s="249"/>
      <c r="K860" s="250"/>
      <c r="L860" s="250"/>
      <c r="M860" s="251">
        <v>0</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8887</v>
      </c>
      <c r="J861" s="249"/>
      <c r="K861" s="250"/>
      <c r="L861" s="250"/>
      <c r="M861" s="251">
        <v>2.4127999999999998</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8886</v>
      </c>
      <c r="J862" s="249"/>
      <c r="K862" s="250"/>
      <c r="L862" s="250"/>
      <c r="M862" s="251">
        <v>1.1072</v>
      </c>
      <c r="N862" s="252"/>
      <c r="O862" s="253"/>
      <c r="P862" s="249"/>
      <c r="Q862" s="249"/>
      <c r="R862" s="251"/>
      <c r="S862" s="251"/>
      <c r="T862" s="251"/>
      <c r="U862" s="251"/>
      <c r="V862" s="253"/>
      <c r="W862" s="253"/>
      <c r="X862" s="253"/>
      <c r="Y862" s="252"/>
      <c r="Z862" s="6"/>
      <c r="AA862" s="9"/>
    </row>
    <row r="863" spans="1:27" ht="7.5" customHeight="1" outlineLevel="7" x14ac:dyDescent="0.15">
      <c r="A863" s="9"/>
      <c r="B863" s="197"/>
      <c r="C863" s="196"/>
      <c r="D863" s="196"/>
      <c r="E863" s="196"/>
      <c r="F863" s="12"/>
      <c r="G863" s="12"/>
      <c r="H863" s="12"/>
      <c r="I863" s="204"/>
      <c r="J863" s="205"/>
      <c r="K863" s="206"/>
      <c r="L863" s="206"/>
      <c r="M863" s="207"/>
      <c r="N863" s="10"/>
      <c r="O863" s="153"/>
      <c r="P863" s="205"/>
      <c r="Q863" s="205"/>
      <c r="R863" s="159"/>
      <c r="S863" s="159"/>
      <c r="T863" s="159"/>
      <c r="U863" s="159"/>
      <c r="V863" s="153"/>
      <c r="W863" s="153"/>
      <c r="X863" s="153"/>
      <c r="Y863" s="10"/>
      <c r="Z863" s="6"/>
      <c r="AA863" s="9"/>
    </row>
    <row r="864" spans="1:27" outlineLevel="6" x14ac:dyDescent="0.15">
      <c r="B864" s="6"/>
      <c r="C864" s="6"/>
      <c r="D864" s="6"/>
      <c r="E864" s="6"/>
      <c r="F864" s="6"/>
      <c r="G864" s="6"/>
      <c r="H864" s="6"/>
      <c r="I864" s="6"/>
      <c r="J864" s="6"/>
      <c r="K864" s="6"/>
      <c r="L864" s="6"/>
      <c r="M864" s="6"/>
      <c r="N864" s="9"/>
      <c r="O864" s="9"/>
      <c r="P864" s="6"/>
      <c r="Q864" s="6"/>
      <c r="R864" s="6"/>
      <c r="S864" s="6"/>
      <c r="T864" s="6"/>
      <c r="U864" s="6"/>
      <c r="V864" s="6"/>
      <c r="W864" s="9"/>
      <c r="X864" s="9"/>
      <c r="Y864" s="9"/>
    </row>
    <row r="865" spans="1:28" ht="13.5" outlineLevel="4" x14ac:dyDescent="0.25">
      <c r="A865" s="184" t="s">
        <v>8037</v>
      </c>
      <c r="B865" s="233">
        <v>5</v>
      </c>
      <c r="C865" s="234"/>
      <c r="D865" s="234"/>
      <c r="E865" s="234"/>
      <c r="F865" s="188"/>
      <c r="G865" s="188"/>
      <c r="H865" s="188"/>
      <c r="I865" s="235" t="s">
        <v>1722</v>
      </c>
      <c r="J865" s="236"/>
      <c r="K865" s="237"/>
      <c r="L865" s="237"/>
      <c r="M865" s="237"/>
      <c r="N865" s="188"/>
      <c r="O865" s="186">
        <f>SUBTOTAL(9,O866:O896)</f>
        <v>0</v>
      </c>
      <c r="P865" s="236" t="s">
        <v>474</v>
      </c>
      <c r="Q865" s="236"/>
      <c r="R865" s="237"/>
      <c r="S865" s="187">
        <f>SUBTOTAL(9,S866:S896)</f>
        <v>3.9400399999999998</v>
      </c>
      <c r="T865" s="237"/>
      <c r="U865" s="187">
        <f>SUBTOTAL(9,U866:U896)</f>
        <v>0</v>
      </c>
      <c r="V865" s="238"/>
      <c r="W865" s="186">
        <f>SUBTOTAL(9,W866:W896)</f>
        <v>0</v>
      </c>
      <c r="X865" s="186">
        <f>SUBTOTAL(9,X866:X896)</f>
        <v>0</v>
      </c>
      <c r="Y865" s="184"/>
      <c r="Z865" s="6"/>
      <c r="AA865" s="9"/>
      <c r="AB865" s="9"/>
    </row>
    <row r="866" spans="1:28" ht="13.5" outlineLevel="5" x14ac:dyDescent="0.25">
      <c r="A866" s="189" t="s">
        <v>8036</v>
      </c>
      <c r="B866" s="239">
        <v>6</v>
      </c>
      <c r="C866" s="240"/>
      <c r="D866" s="240"/>
      <c r="E866" s="240"/>
      <c r="F866" s="193"/>
      <c r="G866" s="193"/>
      <c r="H866" s="193"/>
      <c r="I866" s="241" t="s">
        <v>1720</v>
      </c>
      <c r="J866" s="242"/>
      <c r="K866" s="243"/>
      <c r="L866" s="243"/>
      <c r="M866" s="243"/>
      <c r="N866" s="193"/>
      <c r="O866" s="191">
        <f>SUBTOTAL(9,O867:O896)</f>
        <v>0</v>
      </c>
      <c r="P866" s="242" t="s">
        <v>475</v>
      </c>
      <c r="Q866" s="242"/>
      <c r="R866" s="243"/>
      <c r="S866" s="192">
        <f>SUBTOTAL(9,S867:S896)</f>
        <v>3.9400399999999998</v>
      </c>
      <c r="T866" s="243"/>
      <c r="U866" s="192">
        <f>SUBTOTAL(9,U867:U896)</f>
        <v>0</v>
      </c>
      <c r="V866" s="244"/>
      <c r="W866" s="191">
        <f>SUBTOTAL(9,W867:W896)</f>
        <v>0</v>
      </c>
      <c r="X866" s="191">
        <f>SUBTOTAL(9,X867:X896)</f>
        <v>0</v>
      </c>
      <c r="Y866" s="189"/>
      <c r="Z866" s="6"/>
      <c r="AA866" s="9"/>
      <c r="AB866" s="9"/>
    </row>
    <row r="867" spans="1:28" ht="14.25" outlineLevel="6" x14ac:dyDescent="0.15">
      <c r="B867" s="197"/>
      <c r="C867" s="198"/>
      <c r="D867" s="114">
        <v>1972</v>
      </c>
      <c r="E867" s="114"/>
      <c r="F867" s="115"/>
      <c r="G867" s="115"/>
      <c r="H867" s="115" t="s">
        <v>6661</v>
      </c>
      <c r="I867" s="116" t="s">
        <v>6660</v>
      </c>
      <c r="J867" s="117" t="s">
        <v>495</v>
      </c>
      <c r="K867" s="118">
        <v>303.08</v>
      </c>
      <c r="L867" s="118">
        <v>0</v>
      </c>
      <c r="M867" s="118">
        <v>303.08</v>
      </c>
      <c r="N867" s="271"/>
      <c r="O867" s="119">
        <f>M867*N867</f>
        <v>0</v>
      </c>
      <c r="P867" s="117" t="s">
        <v>479</v>
      </c>
      <c r="Q867" s="117" t="s">
        <v>9414</v>
      </c>
      <c r="R867" s="118">
        <v>8.9999999999999993E-3</v>
      </c>
      <c r="S867" s="118">
        <f>M867*R867</f>
        <v>2.7277199999999997</v>
      </c>
      <c r="T867" s="118"/>
      <c r="U867" s="118">
        <f>M867*T867</f>
        <v>0</v>
      </c>
      <c r="V867" s="119">
        <v>21</v>
      </c>
      <c r="W867" s="119">
        <f>O867*(V867/100)</f>
        <v>0</v>
      </c>
      <c r="X867" s="119">
        <f>O867+W867</f>
        <v>0</v>
      </c>
      <c r="Y867" s="120">
        <v>7</v>
      </c>
      <c r="Z867" s="9"/>
      <c r="AA867" s="9"/>
      <c r="AB867" s="9"/>
    </row>
    <row r="868" spans="1:28" ht="4.5" customHeight="1" outlineLevel="6" x14ac:dyDescent="0.15">
      <c r="B868" s="197"/>
      <c r="C868" s="199"/>
      <c r="D868" s="199"/>
      <c r="E868" s="199"/>
      <c r="F868" s="10"/>
      <c r="G868" s="10"/>
      <c r="H868" s="10"/>
      <c r="I868" s="203"/>
      <c r="J868" s="205"/>
      <c r="K868" s="159"/>
      <c r="L868" s="159"/>
      <c r="M868" s="159"/>
      <c r="N868" s="113"/>
      <c r="O868" s="153"/>
      <c r="P868" s="205"/>
      <c r="Q868" s="205"/>
      <c r="R868" s="159"/>
      <c r="S868" s="159"/>
      <c r="T868" s="159"/>
      <c r="U868" s="159"/>
      <c r="V868" s="153"/>
      <c r="W868" s="153"/>
      <c r="X868" s="153"/>
      <c r="Y868" s="10"/>
      <c r="Z868" s="9"/>
      <c r="AA868" s="9"/>
      <c r="AB868" s="9"/>
    </row>
    <row r="869" spans="1:28" ht="14.25" outlineLevel="6" x14ac:dyDescent="0.15">
      <c r="B869" s="197"/>
      <c r="C869" s="198"/>
      <c r="D869" s="114">
        <v>1973</v>
      </c>
      <c r="E869" s="114"/>
      <c r="F869" s="115"/>
      <c r="G869" s="115"/>
      <c r="H869" s="115" t="s">
        <v>6659</v>
      </c>
      <c r="I869" s="116" t="s">
        <v>6658</v>
      </c>
      <c r="J869" s="117" t="s">
        <v>495</v>
      </c>
      <c r="K869" s="118">
        <v>303.08000000000004</v>
      </c>
      <c r="L869" s="118">
        <v>0</v>
      </c>
      <c r="M869" s="118">
        <v>303.08000000000004</v>
      </c>
      <c r="N869" s="271"/>
      <c r="O869" s="119">
        <f>M869*N869</f>
        <v>0</v>
      </c>
      <c r="P869" s="117" t="s">
        <v>492</v>
      </c>
      <c r="Q869" s="117" t="s">
        <v>9414</v>
      </c>
      <c r="R869" s="118">
        <v>4.0000000000000001E-3</v>
      </c>
      <c r="S869" s="118">
        <f>M869*R869</f>
        <v>1.2123200000000003</v>
      </c>
      <c r="T869" s="118"/>
      <c r="U869" s="118">
        <f>M869*T869</f>
        <v>0</v>
      </c>
      <c r="V869" s="119">
        <v>21</v>
      </c>
      <c r="W869" s="119">
        <f>O869*(V869/100)</f>
        <v>0</v>
      </c>
      <c r="X869" s="119">
        <f>O869+W869</f>
        <v>0</v>
      </c>
      <c r="Y869" s="120">
        <v>7</v>
      </c>
      <c r="Z869" s="9"/>
      <c r="AA869" s="9"/>
      <c r="AB869" s="9"/>
    </row>
    <row r="870" spans="1:28" ht="4.5" customHeight="1" outlineLevel="6" x14ac:dyDescent="0.15">
      <c r="B870" s="197"/>
      <c r="C870" s="199"/>
      <c r="D870" s="199"/>
      <c r="E870" s="199"/>
      <c r="F870" s="10"/>
      <c r="G870" s="10"/>
      <c r="H870" s="10"/>
      <c r="I870" s="203"/>
      <c r="J870" s="205"/>
      <c r="K870" s="159"/>
      <c r="L870" s="159"/>
      <c r="M870" s="159"/>
      <c r="N870" s="113"/>
      <c r="O870" s="153"/>
      <c r="P870" s="205"/>
      <c r="Q870" s="205"/>
      <c r="R870" s="159"/>
      <c r="S870" s="159"/>
      <c r="T870" s="159"/>
      <c r="U870" s="159"/>
      <c r="V870" s="153"/>
      <c r="W870" s="153"/>
      <c r="X870" s="153"/>
      <c r="Y870" s="10"/>
      <c r="Z870" s="9"/>
      <c r="AA870" s="9"/>
      <c r="AB870" s="9"/>
    </row>
    <row r="871" spans="1:28" ht="13.5" outlineLevel="7" x14ac:dyDescent="0.3">
      <c r="A871" s="245"/>
      <c r="B871" s="246"/>
      <c r="C871" s="246"/>
      <c r="D871" s="246"/>
      <c r="E871" s="246"/>
      <c r="F871" s="247"/>
      <c r="G871" s="247"/>
      <c r="H871" s="252" t="s">
        <v>18</v>
      </c>
      <c r="I871" s="248" t="s">
        <v>8885</v>
      </c>
      <c r="J871" s="249"/>
      <c r="K871" s="250"/>
      <c r="L871" s="250"/>
      <c r="M871" s="251">
        <v>20.28</v>
      </c>
      <c r="N871" s="252"/>
      <c r="O871" s="253"/>
      <c r="P871" s="249"/>
      <c r="Q871" s="249"/>
      <c r="R871" s="251"/>
      <c r="S871" s="251"/>
      <c r="T871" s="251"/>
      <c r="U871" s="251"/>
      <c r="V871" s="253"/>
      <c r="W871" s="253"/>
      <c r="X871" s="253"/>
      <c r="Y871" s="252"/>
      <c r="Z871" s="6"/>
      <c r="AA871" s="9"/>
    </row>
    <row r="872" spans="1:28" ht="13.5" outlineLevel="7" x14ac:dyDescent="0.3">
      <c r="A872" s="245"/>
      <c r="B872" s="246"/>
      <c r="C872" s="246"/>
      <c r="D872" s="246"/>
      <c r="E872" s="246"/>
      <c r="F872" s="247"/>
      <c r="G872" s="247"/>
      <c r="H872" s="252"/>
      <c r="I872" s="248" t="s">
        <v>8884</v>
      </c>
      <c r="J872" s="249"/>
      <c r="K872" s="250"/>
      <c r="L872" s="250"/>
      <c r="M872" s="251">
        <v>4.75</v>
      </c>
      <c r="N872" s="252"/>
      <c r="O872" s="253"/>
      <c r="P872" s="249"/>
      <c r="Q872" s="249"/>
      <c r="R872" s="251"/>
      <c r="S872" s="251"/>
      <c r="T872" s="251"/>
      <c r="U872" s="251"/>
      <c r="V872" s="253"/>
      <c r="W872" s="253"/>
      <c r="X872" s="253"/>
      <c r="Y872" s="252"/>
      <c r="Z872" s="6"/>
      <c r="AA872" s="9"/>
    </row>
    <row r="873" spans="1:28" ht="13.5" outlineLevel="7" x14ac:dyDescent="0.3">
      <c r="A873" s="245"/>
      <c r="B873" s="246"/>
      <c r="C873" s="246"/>
      <c r="D873" s="246"/>
      <c r="E873" s="246"/>
      <c r="F873" s="247"/>
      <c r="G873" s="247"/>
      <c r="H873" s="252"/>
      <c r="I873" s="248" t="s">
        <v>8883</v>
      </c>
      <c r="J873" s="249"/>
      <c r="K873" s="250"/>
      <c r="L873" s="250"/>
      <c r="M873" s="251">
        <v>16.93</v>
      </c>
      <c r="N873" s="252"/>
      <c r="O873" s="253"/>
      <c r="P873" s="249"/>
      <c r="Q873" s="249"/>
      <c r="R873" s="251"/>
      <c r="S873" s="251"/>
      <c r="T873" s="251"/>
      <c r="U873" s="251"/>
      <c r="V873" s="253"/>
      <c r="W873" s="253"/>
      <c r="X873" s="253"/>
      <c r="Y873" s="252"/>
      <c r="Z873" s="6"/>
      <c r="AA873" s="9"/>
    </row>
    <row r="874" spans="1:28" ht="13.5" outlineLevel="7" x14ac:dyDescent="0.3">
      <c r="A874" s="245"/>
      <c r="B874" s="246"/>
      <c r="C874" s="246"/>
      <c r="D874" s="246"/>
      <c r="E874" s="246"/>
      <c r="F874" s="247"/>
      <c r="G874" s="247"/>
      <c r="H874" s="252"/>
      <c r="I874" s="248" t="s">
        <v>8882</v>
      </c>
      <c r="J874" s="249"/>
      <c r="K874" s="250"/>
      <c r="L874" s="250"/>
      <c r="M874" s="251">
        <v>16.93</v>
      </c>
      <c r="N874" s="252"/>
      <c r="O874" s="253"/>
      <c r="P874" s="249"/>
      <c r="Q874" s="249"/>
      <c r="R874" s="251"/>
      <c r="S874" s="251"/>
      <c r="T874" s="251"/>
      <c r="U874" s="251"/>
      <c r="V874" s="253"/>
      <c r="W874" s="253"/>
      <c r="X874" s="253"/>
      <c r="Y874" s="252"/>
      <c r="Z874" s="6"/>
      <c r="AA874" s="9"/>
    </row>
    <row r="875" spans="1:28" ht="13.5" outlineLevel="7" x14ac:dyDescent="0.3">
      <c r="A875" s="245"/>
      <c r="B875" s="246"/>
      <c r="C875" s="246"/>
      <c r="D875" s="246"/>
      <c r="E875" s="246"/>
      <c r="F875" s="247"/>
      <c r="G875" s="247"/>
      <c r="H875" s="252"/>
      <c r="I875" s="248" t="s">
        <v>8881</v>
      </c>
      <c r="J875" s="249"/>
      <c r="K875" s="250"/>
      <c r="L875" s="250"/>
      <c r="M875" s="251">
        <v>5</v>
      </c>
      <c r="N875" s="252"/>
      <c r="O875" s="253"/>
      <c r="P875" s="249"/>
      <c r="Q875" s="249"/>
      <c r="R875" s="251"/>
      <c r="S875" s="251"/>
      <c r="T875" s="251"/>
      <c r="U875" s="251"/>
      <c r="V875" s="253"/>
      <c r="W875" s="253"/>
      <c r="X875" s="253"/>
      <c r="Y875" s="252"/>
      <c r="Z875" s="6"/>
      <c r="AA875" s="9"/>
    </row>
    <row r="876" spans="1:28" ht="13.5" outlineLevel="7" x14ac:dyDescent="0.3">
      <c r="A876" s="245"/>
      <c r="B876" s="246"/>
      <c r="C876" s="246"/>
      <c r="D876" s="246"/>
      <c r="E876" s="246"/>
      <c r="F876" s="247"/>
      <c r="G876" s="247"/>
      <c r="H876" s="252"/>
      <c r="I876" s="248" t="s">
        <v>8880</v>
      </c>
      <c r="J876" s="249"/>
      <c r="K876" s="250"/>
      <c r="L876" s="250"/>
      <c r="M876" s="251">
        <v>16.43</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47"/>
      <c r="H877" s="252"/>
      <c r="I877" s="248" t="s">
        <v>8879</v>
      </c>
      <c r="J877" s="249"/>
      <c r="K877" s="250"/>
      <c r="L877" s="250"/>
      <c r="M877" s="251">
        <v>1.5</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47"/>
      <c r="H878" s="252"/>
      <c r="I878" s="248" t="s">
        <v>8878</v>
      </c>
      <c r="J878" s="249"/>
      <c r="K878" s="250"/>
      <c r="L878" s="250"/>
      <c r="M878" s="251">
        <v>0.5</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47"/>
      <c r="H879" s="252"/>
      <c r="I879" s="248" t="s">
        <v>8877</v>
      </c>
      <c r="J879" s="249"/>
      <c r="K879" s="250"/>
      <c r="L879" s="250"/>
      <c r="M879" s="251">
        <v>13.32</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47"/>
      <c r="H880" s="252"/>
      <c r="I880" s="248" t="s">
        <v>8876</v>
      </c>
      <c r="J880" s="249"/>
      <c r="K880" s="250"/>
      <c r="L880" s="250"/>
      <c r="M880" s="251">
        <v>16.93</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8875</v>
      </c>
      <c r="J881" s="249"/>
      <c r="K881" s="250"/>
      <c r="L881" s="250"/>
      <c r="M881" s="251">
        <v>16.93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8874</v>
      </c>
      <c r="J882" s="249"/>
      <c r="K882" s="250"/>
      <c r="L882" s="250"/>
      <c r="M882" s="251">
        <v>16.93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8873</v>
      </c>
      <c r="J883" s="249"/>
      <c r="K883" s="250"/>
      <c r="L883" s="250"/>
      <c r="M883" s="251">
        <v>0.5</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8872</v>
      </c>
      <c r="J884" s="249"/>
      <c r="K884" s="250"/>
      <c r="L884" s="250"/>
      <c r="M884" s="251">
        <v>11.18</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8871</v>
      </c>
      <c r="J885" s="249"/>
      <c r="K885" s="250"/>
      <c r="L885" s="250"/>
      <c r="M885" s="251">
        <v>4.3499999999999996</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8870</v>
      </c>
      <c r="J886" s="249"/>
      <c r="K886" s="250"/>
      <c r="L886" s="250"/>
      <c r="M886" s="251">
        <v>9.5500000000000007</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8869</v>
      </c>
      <c r="J887" s="249"/>
      <c r="K887" s="250"/>
      <c r="L887" s="250"/>
      <c r="M887" s="251">
        <v>16.93</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8868</v>
      </c>
      <c r="J888" s="249"/>
      <c r="K888" s="250"/>
      <c r="L888" s="250"/>
      <c r="M888" s="251">
        <v>16.93</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8867</v>
      </c>
      <c r="J889" s="249"/>
      <c r="K889" s="250"/>
      <c r="L889" s="250"/>
      <c r="M889" s="251">
        <v>23.31</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8866</v>
      </c>
      <c r="J890" s="249"/>
      <c r="K890" s="250"/>
      <c r="L890" s="250"/>
      <c r="M890" s="251">
        <v>22.38</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8865</v>
      </c>
      <c r="J891" s="249"/>
      <c r="K891" s="250"/>
      <c r="L891" s="250"/>
      <c r="M891" s="251">
        <v>2.48</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8864</v>
      </c>
      <c r="J892" s="249"/>
      <c r="K892" s="250"/>
      <c r="L892" s="250"/>
      <c r="M892" s="251">
        <v>15.18</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8863</v>
      </c>
      <c r="J893" s="249"/>
      <c r="K893" s="250"/>
      <c r="L893" s="250"/>
      <c r="M893" s="251">
        <v>16.93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8862</v>
      </c>
      <c r="J894" s="249"/>
      <c r="K894" s="250"/>
      <c r="L894" s="250"/>
      <c r="M894" s="251">
        <v>16.93</v>
      </c>
      <c r="N894" s="252"/>
      <c r="O894" s="253"/>
      <c r="P894" s="249"/>
      <c r="Q894" s="249"/>
      <c r="R894" s="251"/>
      <c r="S894" s="251"/>
      <c r="T894" s="251"/>
      <c r="U894" s="251"/>
      <c r="V894" s="253"/>
      <c r="W894" s="253"/>
      <c r="X894" s="253"/>
      <c r="Y894" s="252"/>
      <c r="Z894" s="6"/>
      <c r="AA894" s="9"/>
    </row>
    <row r="895" spans="1:27" ht="7.5" customHeight="1" outlineLevel="7" x14ac:dyDescent="0.15">
      <c r="A895" s="9"/>
      <c r="B895" s="197"/>
      <c r="C895" s="196"/>
      <c r="D895" s="196"/>
      <c r="E895" s="196"/>
      <c r="F895" s="12"/>
      <c r="G895" s="12"/>
      <c r="H895" s="12"/>
      <c r="I895" s="204"/>
      <c r="J895" s="205"/>
      <c r="K895" s="206"/>
      <c r="L895" s="206"/>
      <c r="M895" s="207"/>
      <c r="N895" s="10"/>
      <c r="O895" s="153"/>
      <c r="P895" s="205"/>
      <c r="Q895" s="205"/>
      <c r="R895" s="159"/>
      <c r="S895" s="159"/>
      <c r="T895" s="159"/>
      <c r="U895" s="159"/>
      <c r="V895" s="153"/>
      <c r="W895" s="153"/>
      <c r="X895" s="153"/>
      <c r="Y895" s="10"/>
      <c r="Z895" s="6"/>
      <c r="AA895" s="9"/>
    </row>
    <row r="896" spans="1:27" outlineLevel="6" x14ac:dyDescent="0.15">
      <c r="B896" s="6"/>
      <c r="C896" s="6"/>
      <c r="D896" s="6"/>
      <c r="E896" s="6"/>
      <c r="F896" s="6"/>
      <c r="G896" s="6"/>
      <c r="H896" s="6"/>
      <c r="I896" s="6"/>
      <c r="J896" s="6"/>
      <c r="K896" s="6"/>
      <c r="L896" s="6"/>
      <c r="M896" s="6"/>
      <c r="N896" s="9"/>
      <c r="O896" s="9"/>
      <c r="P896" s="6"/>
      <c r="Q896" s="6"/>
      <c r="R896" s="6"/>
      <c r="S896" s="6"/>
      <c r="T896" s="6"/>
      <c r="U896" s="6"/>
      <c r="V896" s="6"/>
      <c r="W896" s="9"/>
      <c r="X896" s="9"/>
      <c r="Y896" s="9"/>
    </row>
    <row r="897" spans="1:28" ht="13.5" outlineLevel="4" x14ac:dyDescent="0.25">
      <c r="A897" s="184" t="s">
        <v>8035</v>
      </c>
      <c r="B897" s="233">
        <v>5</v>
      </c>
      <c r="C897" s="234"/>
      <c r="D897" s="234"/>
      <c r="E897" s="234"/>
      <c r="F897" s="188"/>
      <c r="G897" s="188"/>
      <c r="H897" s="188"/>
      <c r="I897" s="235" t="s">
        <v>284</v>
      </c>
      <c r="J897" s="236"/>
      <c r="K897" s="237"/>
      <c r="L897" s="237"/>
      <c r="M897" s="237"/>
      <c r="N897" s="188"/>
      <c r="O897" s="186">
        <f>SUBTOTAL(9,O898:O1008)</f>
        <v>0</v>
      </c>
      <c r="P897" s="236" t="s">
        <v>474</v>
      </c>
      <c r="Q897" s="236"/>
      <c r="R897" s="237"/>
      <c r="S897" s="187">
        <f>SUBTOTAL(9,S898:S1008)</f>
        <v>0.68379912000000054</v>
      </c>
      <c r="T897" s="237"/>
      <c r="U897" s="187">
        <f>SUBTOTAL(9,U898:U1008)</f>
        <v>0</v>
      </c>
      <c r="V897" s="238"/>
      <c r="W897" s="186">
        <f>SUBTOTAL(9,W898:W1008)</f>
        <v>0</v>
      </c>
      <c r="X897" s="186">
        <f>SUBTOTAL(9,X898:X1008)</f>
        <v>0</v>
      </c>
      <c r="Y897" s="184"/>
      <c r="Z897" s="6"/>
      <c r="AA897" s="9"/>
      <c r="AB897" s="9"/>
    </row>
    <row r="898" spans="1:28" ht="13.5" outlineLevel="5" x14ac:dyDescent="0.25">
      <c r="A898" s="189" t="s">
        <v>8034</v>
      </c>
      <c r="B898" s="239">
        <v>6</v>
      </c>
      <c r="C898" s="240"/>
      <c r="D898" s="240"/>
      <c r="E898" s="240"/>
      <c r="F898" s="193"/>
      <c r="G898" s="193"/>
      <c r="H898" s="193"/>
      <c r="I898" s="241" t="s">
        <v>286</v>
      </c>
      <c r="J898" s="242"/>
      <c r="K898" s="243"/>
      <c r="L898" s="243"/>
      <c r="M898" s="243"/>
      <c r="N898" s="193"/>
      <c r="O898" s="191">
        <f>SUBTOTAL(9,O899:O1008)</f>
        <v>0</v>
      </c>
      <c r="P898" s="242" t="s">
        <v>475</v>
      </c>
      <c r="Q898" s="242"/>
      <c r="R898" s="243"/>
      <c r="S898" s="192">
        <f>SUBTOTAL(9,S899:S1008)</f>
        <v>0.68379912000000054</v>
      </c>
      <c r="T898" s="243"/>
      <c r="U898" s="192">
        <f>SUBTOTAL(9,U899:U1008)</f>
        <v>0</v>
      </c>
      <c r="V898" s="244"/>
      <c r="W898" s="191">
        <f>SUBTOTAL(9,W899:W1008)</f>
        <v>0</v>
      </c>
      <c r="X898" s="191">
        <f>SUBTOTAL(9,X899:X1008)</f>
        <v>0</v>
      </c>
      <c r="Y898" s="189"/>
      <c r="Z898" s="6"/>
      <c r="AA898" s="9"/>
      <c r="AB898" s="9"/>
    </row>
    <row r="899" spans="1:28" ht="14.25" outlineLevel="6" x14ac:dyDescent="0.15">
      <c r="B899" s="197"/>
      <c r="C899" s="198"/>
      <c r="D899" s="114">
        <v>1974</v>
      </c>
      <c r="E899" s="114"/>
      <c r="F899" s="115"/>
      <c r="G899" s="115"/>
      <c r="H899" s="115" t="s">
        <v>557</v>
      </c>
      <c r="I899" s="116" t="s">
        <v>558</v>
      </c>
      <c r="J899" s="117" t="s">
        <v>495</v>
      </c>
      <c r="K899" s="118">
        <v>2357.9280000000017</v>
      </c>
      <c r="L899" s="118">
        <v>0</v>
      </c>
      <c r="M899" s="118">
        <v>2357.9280000000017</v>
      </c>
      <c r="N899" s="271"/>
      <c r="O899" s="119">
        <f>M899*N899</f>
        <v>0</v>
      </c>
      <c r="P899" s="117" t="s">
        <v>479</v>
      </c>
      <c r="Q899" s="117" t="s">
        <v>9414</v>
      </c>
      <c r="R899" s="118">
        <v>2.9E-4</v>
      </c>
      <c r="S899" s="118">
        <f>M899*R899</f>
        <v>0.68379912000000054</v>
      </c>
      <c r="T899" s="118"/>
      <c r="U899" s="118">
        <f>M899*T899</f>
        <v>0</v>
      </c>
      <c r="V899" s="119">
        <v>21</v>
      </c>
      <c r="W899" s="119">
        <f>O899*(V899/100)</f>
        <v>0</v>
      </c>
      <c r="X899" s="119">
        <f>O899+W899</f>
        <v>0</v>
      </c>
      <c r="Y899" s="120">
        <v>7</v>
      </c>
      <c r="Z899" s="9"/>
      <c r="AA899" s="9"/>
      <c r="AB899" s="9"/>
    </row>
    <row r="900" spans="1:28" ht="4.5" customHeight="1" outlineLevel="6" x14ac:dyDescent="0.15">
      <c r="B900" s="197"/>
      <c r="C900" s="199"/>
      <c r="D900" s="199"/>
      <c r="E900" s="199"/>
      <c r="F900" s="10"/>
      <c r="G900" s="10"/>
      <c r="H900" s="10"/>
      <c r="I900" s="203"/>
      <c r="J900" s="205"/>
      <c r="K900" s="159"/>
      <c r="L900" s="159"/>
      <c r="M900" s="159"/>
      <c r="N900" s="113"/>
      <c r="O900" s="153"/>
      <c r="P900" s="205"/>
      <c r="Q900" s="205"/>
      <c r="R900" s="159"/>
      <c r="S900" s="159"/>
      <c r="T900" s="159"/>
      <c r="U900" s="159"/>
      <c r="V900" s="153"/>
      <c r="W900" s="153"/>
      <c r="X900" s="153"/>
      <c r="Y900" s="10"/>
      <c r="Z900" s="9"/>
      <c r="AA900" s="9"/>
      <c r="AB900" s="9"/>
    </row>
    <row r="901" spans="1:28" ht="13.5" outlineLevel="7" x14ac:dyDescent="0.3">
      <c r="A901" s="245"/>
      <c r="B901" s="246"/>
      <c r="C901" s="246"/>
      <c r="D901" s="246"/>
      <c r="E901" s="246"/>
      <c r="F901" s="247"/>
      <c r="G901" s="247"/>
      <c r="H901" s="252" t="s">
        <v>18</v>
      </c>
      <c r="I901" s="248" t="s">
        <v>559</v>
      </c>
      <c r="J901" s="249"/>
      <c r="K901" s="250"/>
      <c r="L901" s="250"/>
      <c r="M901" s="251">
        <v>0</v>
      </c>
      <c r="N901" s="252"/>
      <c r="O901" s="253"/>
      <c r="P901" s="249"/>
      <c r="Q901" s="249"/>
      <c r="R901" s="251"/>
      <c r="S901" s="251"/>
      <c r="T901" s="251"/>
      <c r="U901" s="251"/>
      <c r="V901" s="253"/>
      <c r="W901" s="253"/>
      <c r="X901" s="253"/>
      <c r="Y901" s="252"/>
      <c r="Z901" s="6"/>
      <c r="AA901" s="9"/>
    </row>
    <row r="902" spans="1:28" ht="13.5" outlineLevel="7" x14ac:dyDescent="0.3">
      <c r="A902" s="245"/>
      <c r="B902" s="246"/>
      <c r="C902" s="246"/>
      <c r="D902" s="246"/>
      <c r="E902" s="246"/>
      <c r="F902" s="247"/>
      <c r="G902" s="247"/>
      <c r="H902" s="252"/>
      <c r="I902" s="248" t="s">
        <v>8861</v>
      </c>
      <c r="J902" s="249"/>
      <c r="K902" s="250"/>
      <c r="L902" s="250"/>
      <c r="M902" s="251">
        <v>413.57299999999998</v>
      </c>
      <c r="N902" s="252"/>
      <c r="O902" s="253"/>
      <c r="P902" s="249"/>
      <c r="Q902" s="249"/>
      <c r="R902" s="251"/>
      <c r="S902" s="251"/>
      <c r="T902" s="251"/>
      <c r="U902" s="251"/>
      <c r="V902" s="253"/>
      <c r="W902" s="253"/>
      <c r="X902" s="253"/>
      <c r="Y902" s="252"/>
      <c r="Z902" s="6"/>
      <c r="AA902" s="9"/>
    </row>
    <row r="903" spans="1:28" ht="13.5" outlineLevel="7" x14ac:dyDescent="0.3">
      <c r="A903" s="245"/>
      <c r="B903" s="246"/>
      <c r="C903" s="246"/>
      <c r="D903" s="246"/>
      <c r="E903" s="246"/>
      <c r="F903" s="247"/>
      <c r="G903" s="247"/>
      <c r="H903" s="252"/>
      <c r="I903" s="248" t="s">
        <v>561</v>
      </c>
      <c r="J903" s="249"/>
      <c r="K903" s="250"/>
      <c r="L903" s="250"/>
      <c r="M903" s="251">
        <v>0</v>
      </c>
      <c r="N903" s="252"/>
      <c r="O903" s="253"/>
      <c r="P903" s="249"/>
      <c r="Q903" s="249"/>
      <c r="R903" s="251"/>
      <c r="S903" s="251"/>
      <c r="T903" s="251"/>
      <c r="U903" s="251"/>
      <c r="V903" s="253"/>
      <c r="W903" s="253"/>
      <c r="X903" s="253"/>
      <c r="Y903" s="252"/>
      <c r="Z903" s="6"/>
      <c r="AA903" s="9"/>
    </row>
    <row r="904" spans="1:28" ht="13.5" outlineLevel="7" x14ac:dyDescent="0.3">
      <c r="A904" s="245"/>
      <c r="B904" s="246"/>
      <c r="C904" s="246"/>
      <c r="D904" s="246"/>
      <c r="E904" s="246"/>
      <c r="F904" s="247"/>
      <c r="G904" s="247"/>
      <c r="H904" s="252"/>
      <c r="I904" s="248" t="s">
        <v>8860</v>
      </c>
      <c r="J904" s="249"/>
      <c r="K904" s="250"/>
      <c r="L904" s="250"/>
      <c r="M904" s="251">
        <v>428.83499999999998</v>
      </c>
      <c r="N904" s="252"/>
      <c r="O904" s="253"/>
      <c r="P904" s="249"/>
      <c r="Q904" s="249"/>
      <c r="R904" s="251"/>
      <c r="S904" s="251"/>
      <c r="T904" s="251"/>
      <c r="U904" s="251"/>
      <c r="V904" s="253"/>
      <c r="W904" s="253"/>
      <c r="X904" s="253"/>
      <c r="Y904" s="252"/>
      <c r="Z904" s="6"/>
      <c r="AA904" s="9"/>
    </row>
    <row r="905" spans="1:28" ht="13.5" outlineLevel="7" x14ac:dyDescent="0.3">
      <c r="A905" s="245"/>
      <c r="B905" s="246"/>
      <c r="C905" s="246"/>
      <c r="D905" s="246"/>
      <c r="E905" s="246"/>
      <c r="F905" s="247"/>
      <c r="G905" s="247"/>
      <c r="H905" s="252"/>
      <c r="I905" s="248" t="s">
        <v>563</v>
      </c>
      <c r="J905" s="249"/>
      <c r="K905" s="250"/>
      <c r="L905" s="250"/>
      <c r="M905" s="251">
        <v>842.4079999999999</v>
      </c>
      <c r="N905" s="252"/>
      <c r="O905" s="253"/>
      <c r="P905" s="249"/>
      <c r="Q905" s="249"/>
      <c r="R905" s="251"/>
      <c r="S905" s="251"/>
      <c r="T905" s="251"/>
      <c r="U905" s="251"/>
      <c r="V905" s="253"/>
      <c r="W905" s="253"/>
      <c r="X905" s="253"/>
      <c r="Y905" s="252"/>
      <c r="Z905" s="6"/>
      <c r="AA905" s="9"/>
    </row>
    <row r="906" spans="1:28" ht="13.5" outlineLevel="7" x14ac:dyDescent="0.3">
      <c r="A906" s="245"/>
      <c r="B906" s="246"/>
      <c r="C906" s="246"/>
      <c r="D906" s="246"/>
      <c r="E906" s="246"/>
      <c r="F906" s="247"/>
      <c r="G906" s="247"/>
      <c r="H906" s="252"/>
      <c r="I906" s="248" t="s">
        <v>564</v>
      </c>
      <c r="J906" s="249"/>
      <c r="K906" s="250"/>
      <c r="L906" s="250"/>
      <c r="M906" s="251">
        <v>0</v>
      </c>
      <c r="N906" s="252"/>
      <c r="O906" s="253"/>
      <c r="P906" s="249"/>
      <c r="Q906" s="249"/>
      <c r="R906" s="251"/>
      <c r="S906" s="251"/>
      <c r="T906" s="251"/>
      <c r="U906" s="251"/>
      <c r="V906" s="253"/>
      <c r="W906" s="253"/>
      <c r="X906" s="253"/>
      <c r="Y906" s="252"/>
      <c r="Z906" s="6"/>
      <c r="AA906" s="9"/>
    </row>
    <row r="907" spans="1:28" ht="13.5" outlineLevel="7" x14ac:dyDescent="0.3">
      <c r="A907" s="245"/>
      <c r="B907" s="246"/>
      <c r="C907" s="246"/>
      <c r="D907" s="246"/>
      <c r="E907" s="246"/>
      <c r="F907" s="247"/>
      <c r="G907" s="247"/>
      <c r="H907" s="252"/>
      <c r="I907" s="248" t="s">
        <v>8859</v>
      </c>
      <c r="J907" s="249"/>
      <c r="K907" s="250"/>
      <c r="L907" s="250"/>
      <c r="M907" s="251">
        <v>29.05</v>
      </c>
      <c r="N907" s="252"/>
      <c r="O907" s="253"/>
      <c r="P907" s="249"/>
      <c r="Q907" s="249"/>
      <c r="R907" s="251"/>
      <c r="S907" s="251"/>
      <c r="T907" s="251"/>
      <c r="U907" s="251"/>
      <c r="V907" s="253"/>
      <c r="W907" s="253"/>
      <c r="X907" s="253"/>
      <c r="Y907" s="252"/>
      <c r="Z907" s="6"/>
      <c r="AA907" s="9"/>
    </row>
    <row r="908" spans="1:28" ht="13.5" outlineLevel="7" x14ac:dyDescent="0.3">
      <c r="A908" s="245"/>
      <c r="B908" s="246"/>
      <c r="C908" s="246"/>
      <c r="D908" s="246"/>
      <c r="E908" s="246"/>
      <c r="F908" s="247"/>
      <c r="G908" s="247"/>
      <c r="H908" s="252"/>
      <c r="I908" s="248" t="s">
        <v>8858</v>
      </c>
      <c r="J908" s="249"/>
      <c r="K908" s="250"/>
      <c r="L908" s="250"/>
      <c r="M908" s="251">
        <v>5.95</v>
      </c>
      <c r="N908" s="252"/>
      <c r="O908" s="253"/>
      <c r="P908" s="249"/>
      <c r="Q908" s="249"/>
      <c r="R908" s="251"/>
      <c r="S908" s="251"/>
      <c r="T908" s="251"/>
      <c r="U908" s="251"/>
      <c r="V908" s="253"/>
      <c r="W908" s="253"/>
      <c r="X908" s="253"/>
      <c r="Y908" s="252"/>
      <c r="Z908" s="6"/>
      <c r="AA908" s="9"/>
    </row>
    <row r="909" spans="1:28" ht="13.5" outlineLevel="7" x14ac:dyDescent="0.3">
      <c r="A909" s="245"/>
      <c r="B909" s="246"/>
      <c r="C909" s="246"/>
      <c r="D909" s="246"/>
      <c r="E909" s="246"/>
      <c r="F909" s="247"/>
      <c r="G909" s="247"/>
      <c r="H909" s="252"/>
      <c r="I909" s="248" t="s">
        <v>8857</v>
      </c>
      <c r="J909" s="249"/>
      <c r="K909" s="250"/>
      <c r="L909" s="250"/>
      <c r="M909" s="251">
        <v>43.75</v>
      </c>
      <c r="N909" s="252"/>
      <c r="O909" s="253"/>
      <c r="P909" s="249"/>
      <c r="Q909" s="249"/>
      <c r="R909" s="251"/>
      <c r="S909" s="251"/>
      <c r="T909" s="251"/>
      <c r="U909" s="251"/>
      <c r="V909" s="253"/>
      <c r="W909" s="253"/>
      <c r="X909" s="253"/>
      <c r="Y909" s="252"/>
      <c r="Z909" s="6"/>
      <c r="AA909" s="9"/>
    </row>
    <row r="910" spans="1:28" ht="13.5" outlineLevel="7" x14ac:dyDescent="0.3">
      <c r="A910" s="245"/>
      <c r="B910" s="246"/>
      <c r="C910" s="246"/>
      <c r="D910" s="246"/>
      <c r="E910" s="246"/>
      <c r="F910" s="247"/>
      <c r="G910" s="247"/>
      <c r="H910" s="252"/>
      <c r="I910" s="248" t="s">
        <v>8856</v>
      </c>
      <c r="J910" s="249"/>
      <c r="K910" s="250"/>
      <c r="L910" s="250"/>
      <c r="M910" s="251">
        <v>2.42</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47"/>
      <c r="H911" s="252"/>
      <c r="I911" s="248" t="s">
        <v>8855</v>
      </c>
      <c r="J911" s="249"/>
      <c r="K911" s="250"/>
      <c r="L911" s="250"/>
      <c r="M911" s="251">
        <v>55.64</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47"/>
      <c r="H912" s="252"/>
      <c r="I912" s="248" t="s">
        <v>8854</v>
      </c>
      <c r="J912" s="249"/>
      <c r="K912" s="250"/>
      <c r="L912" s="250"/>
      <c r="M912" s="251">
        <v>2.42</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8853</v>
      </c>
      <c r="J913" s="249"/>
      <c r="K913" s="250"/>
      <c r="L913" s="250"/>
      <c r="M913" s="251">
        <v>29.03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8852</v>
      </c>
      <c r="J914" s="249"/>
      <c r="K914" s="250"/>
      <c r="L914" s="250"/>
      <c r="M914" s="251">
        <v>1.21</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8851</v>
      </c>
      <c r="J915" s="249"/>
      <c r="K915" s="250"/>
      <c r="L915" s="250"/>
      <c r="M915" s="251">
        <v>39.76</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8850</v>
      </c>
      <c r="J916" s="249"/>
      <c r="K916" s="250"/>
      <c r="L916" s="250"/>
      <c r="M916" s="251">
        <v>39.76</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8849</v>
      </c>
      <c r="J917" s="249"/>
      <c r="K917" s="250"/>
      <c r="L917" s="250"/>
      <c r="M917" s="251">
        <v>6.97</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8848</v>
      </c>
      <c r="J918" s="249"/>
      <c r="K918" s="250"/>
      <c r="L918" s="250"/>
      <c r="M918" s="251">
        <v>7.12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8847</v>
      </c>
      <c r="J919" s="249"/>
      <c r="K919" s="250"/>
      <c r="L919" s="250"/>
      <c r="M919" s="251">
        <v>3.34</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8846</v>
      </c>
      <c r="J920" s="249"/>
      <c r="K920" s="250"/>
      <c r="L920" s="250"/>
      <c r="M920" s="251">
        <v>20.72</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8845</v>
      </c>
      <c r="J921" s="249"/>
      <c r="K921" s="250"/>
      <c r="L921" s="250"/>
      <c r="M921" s="251">
        <v>4.7</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8844</v>
      </c>
      <c r="J922" s="249"/>
      <c r="K922" s="250"/>
      <c r="L922" s="250"/>
      <c r="M922" s="251">
        <v>2.15</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8843</v>
      </c>
      <c r="J923" s="249"/>
      <c r="K923" s="250"/>
      <c r="L923" s="250"/>
      <c r="M923" s="251">
        <v>5.22</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8842</v>
      </c>
      <c r="J924" s="249"/>
      <c r="K924" s="250"/>
      <c r="L924" s="250"/>
      <c r="M924" s="251">
        <v>4.2699999999999996</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8841</v>
      </c>
      <c r="J925" s="249"/>
      <c r="K925" s="250"/>
      <c r="L925" s="250"/>
      <c r="M925" s="251">
        <v>32.17</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8840</v>
      </c>
      <c r="J926" s="249"/>
      <c r="K926" s="250"/>
      <c r="L926" s="250"/>
      <c r="M926" s="251">
        <v>5.66</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8839</v>
      </c>
      <c r="J927" s="249"/>
      <c r="K927" s="250"/>
      <c r="L927" s="250"/>
      <c r="M927" s="251">
        <v>17.170000000000002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8838</v>
      </c>
      <c r="J928" s="249"/>
      <c r="K928" s="250"/>
      <c r="L928" s="250"/>
      <c r="M928" s="251">
        <v>9.83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8837</v>
      </c>
      <c r="J929" s="249"/>
      <c r="K929" s="250"/>
      <c r="L929" s="250"/>
      <c r="M929" s="251">
        <v>32.17</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8836</v>
      </c>
      <c r="J930" s="249"/>
      <c r="K930" s="250"/>
      <c r="L930" s="250"/>
      <c r="M930" s="251">
        <v>6.9</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8835</v>
      </c>
      <c r="J931" s="249"/>
      <c r="K931" s="250"/>
      <c r="L931" s="250"/>
      <c r="M931" s="251">
        <v>32.17</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8834</v>
      </c>
      <c r="J932" s="249"/>
      <c r="K932" s="250"/>
      <c r="L932" s="250"/>
      <c r="M932" s="251">
        <v>6.9</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8833</v>
      </c>
      <c r="J933" s="249"/>
      <c r="K933" s="250"/>
      <c r="L933" s="250"/>
      <c r="M933" s="251">
        <v>14.25</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8832</v>
      </c>
      <c r="J934" s="249"/>
      <c r="K934" s="250"/>
      <c r="L934" s="250"/>
      <c r="M934" s="251">
        <v>0.7</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8831</v>
      </c>
      <c r="J935" s="249"/>
      <c r="K935" s="250"/>
      <c r="L935" s="250"/>
      <c r="M935" s="251">
        <v>6.51</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8830</v>
      </c>
      <c r="J936" s="249"/>
      <c r="K936" s="250"/>
      <c r="L936" s="250"/>
      <c r="M936" s="251">
        <v>0.71</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8829</v>
      </c>
      <c r="J937" s="249"/>
      <c r="K937" s="250"/>
      <c r="L937" s="250"/>
      <c r="M937" s="251">
        <v>34.14</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8828</v>
      </c>
      <c r="J938" s="249"/>
      <c r="K938" s="250"/>
      <c r="L938" s="250"/>
      <c r="M938" s="251">
        <v>11.9</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8827</v>
      </c>
      <c r="J939" s="249"/>
      <c r="K939" s="250"/>
      <c r="L939" s="250"/>
      <c r="M939" s="251">
        <v>2.1</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8826</v>
      </c>
      <c r="J940" s="249"/>
      <c r="K940" s="250"/>
      <c r="L940" s="250"/>
      <c r="M940" s="251">
        <v>28.97</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8825</v>
      </c>
      <c r="J941" s="249"/>
      <c r="K941" s="250"/>
      <c r="L941" s="250"/>
      <c r="M941" s="251">
        <v>6.3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8824</v>
      </c>
      <c r="J942" s="249"/>
      <c r="K942" s="250"/>
      <c r="L942" s="250"/>
      <c r="M942" s="251">
        <v>7.66</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8823</v>
      </c>
      <c r="J943" s="249"/>
      <c r="K943" s="250"/>
      <c r="L943" s="250"/>
      <c r="M943" s="251">
        <v>2.12</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8822</v>
      </c>
      <c r="J944" s="249"/>
      <c r="K944" s="250"/>
      <c r="L944" s="250"/>
      <c r="M944" s="251">
        <v>4.5999999999999996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8821</v>
      </c>
      <c r="J945" s="249"/>
      <c r="K945" s="250"/>
      <c r="L945" s="250"/>
      <c r="M945" s="251">
        <v>3.11</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8820</v>
      </c>
      <c r="J946" s="249"/>
      <c r="K946" s="250"/>
      <c r="L946" s="250"/>
      <c r="M946" s="251">
        <v>0.57999999999999996</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8819</v>
      </c>
      <c r="J947" s="249"/>
      <c r="K947" s="250"/>
      <c r="L947" s="250"/>
      <c r="M947" s="251">
        <v>17.170000000000002</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8818</v>
      </c>
      <c r="J948" s="249"/>
      <c r="K948" s="250"/>
      <c r="L948" s="250"/>
      <c r="M948" s="251">
        <v>9.83</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8817</v>
      </c>
      <c r="J949" s="249"/>
      <c r="K949" s="250"/>
      <c r="L949" s="250"/>
      <c r="M949" s="251">
        <v>32.17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8816</v>
      </c>
      <c r="J950" s="249"/>
      <c r="K950" s="250"/>
      <c r="L950" s="250"/>
      <c r="M950" s="251">
        <v>6.9</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8815</v>
      </c>
      <c r="J951" s="249"/>
      <c r="K951" s="250"/>
      <c r="L951" s="250"/>
      <c r="M951" s="251">
        <v>32.17</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8814</v>
      </c>
      <c r="J952" s="249"/>
      <c r="K952" s="250"/>
      <c r="L952" s="250"/>
      <c r="M952" s="251">
        <v>6.9</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8813</v>
      </c>
      <c r="J953" s="249"/>
      <c r="K953" s="250"/>
      <c r="L953" s="250"/>
      <c r="M953" s="251">
        <v>17.170000000000002</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8812</v>
      </c>
      <c r="J954" s="249"/>
      <c r="K954" s="250"/>
      <c r="L954" s="250"/>
      <c r="M954" s="251">
        <v>9.83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8811</v>
      </c>
      <c r="J955" s="249"/>
      <c r="K955" s="250"/>
      <c r="L955" s="250"/>
      <c r="M955" s="251">
        <v>32.17</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8810</v>
      </c>
      <c r="J956" s="249"/>
      <c r="K956" s="250"/>
      <c r="L956" s="250"/>
      <c r="M956" s="251">
        <v>6.9</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8809</v>
      </c>
      <c r="J957" s="249"/>
      <c r="K957" s="250"/>
      <c r="L957" s="250"/>
      <c r="M957" s="251">
        <v>32.17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8808</v>
      </c>
      <c r="J958" s="249"/>
      <c r="K958" s="250"/>
      <c r="L958" s="250"/>
      <c r="M958" s="251">
        <v>6.9</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8807</v>
      </c>
      <c r="J959" s="249"/>
      <c r="K959" s="250"/>
      <c r="L959" s="250"/>
      <c r="M959" s="251">
        <v>17.170000000000002</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8806</v>
      </c>
      <c r="J960" s="249"/>
      <c r="K960" s="250"/>
      <c r="L960" s="250"/>
      <c r="M960" s="251">
        <v>9.83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8805</v>
      </c>
      <c r="J961" s="249"/>
      <c r="K961" s="250"/>
      <c r="L961" s="250"/>
      <c r="M961" s="251">
        <v>32.17</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8804</v>
      </c>
      <c r="J962" s="249"/>
      <c r="K962" s="250"/>
      <c r="L962" s="250"/>
      <c r="M962" s="251">
        <v>6.9</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8803</v>
      </c>
      <c r="J963" s="249"/>
      <c r="K963" s="250"/>
      <c r="L963" s="250"/>
      <c r="M963" s="251">
        <v>32.17</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8802</v>
      </c>
      <c r="J964" s="249"/>
      <c r="K964" s="250"/>
      <c r="L964" s="250"/>
      <c r="M964" s="251">
        <v>6.9</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8801</v>
      </c>
      <c r="J965" s="249"/>
      <c r="K965" s="250"/>
      <c r="L965" s="250"/>
      <c r="M965" s="251">
        <v>7.59</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8800</v>
      </c>
      <c r="J966" s="249"/>
      <c r="K966" s="250"/>
      <c r="L966" s="250"/>
      <c r="M966" s="251">
        <v>4.83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8799</v>
      </c>
      <c r="J967" s="249"/>
      <c r="K967" s="250"/>
      <c r="L967" s="250"/>
      <c r="M967" s="251">
        <v>18.239999999999998</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8798</v>
      </c>
      <c r="J968" s="249"/>
      <c r="K968" s="250"/>
      <c r="L968" s="250"/>
      <c r="M968" s="251">
        <v>15.47</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8797</v>
      </c>
      <c r="J969" s="249"/>
      <c r="K969" s="250"/>
      <c r="L969" s="250"/>
      <c r="M969" s="251">
        <v>2.12</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8796</v>
      </c>
      <c r="J970" s="249"/>
      <c r="K970" s="250"/>
      <c r="L970" s="250"/>
      <c r="M970" s="251">
        <v>17.170000000000002</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8795</v>
      </c>
      <c r="J971" s="249"/>
      <c r="K971" s="250"/>
      <c r="L971" s="250"/>
      <c r="M971" s="251">
        <v>9.83</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8794</v>
      </c>
      <c r="J972" s="249"/>
      <c r="K972" s="250"/>
      <c r="L972" s="250"/>
      <c r="M972" s="251">
        <v>32.17</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8793</v>
      </c>
      <c r="J973" s="249"/>
      <c r="K973" s="250"/>
      <c r="L973" s="250"/>
      <c r="M973" s="251">
        <v>6.9</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8792</v>
      </c>
      <c r="J974" s="249"/>
      <c r="K974" s="250"/>
      <c r="L974" s="250"/>
      <c r="M974" s="251">
        <v>32.17</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8791</v>
      </c>
      <c r="J975" s="249"/>
      <c r="K975" s="250"/>
      <c r="L975" s="250"/>
      <c r="M975" s="251">
        <v>6.9</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8790</v>
      </c>
      <c r="J976" s="249"/>
      <c r="K976" s="250"/>
      <c r="L976" s="250"/>
      <c r="M976" s="251">
        <v>17.170000000000002</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8789</v>
      </c>
      <c r="J977" s="249"/>
      <c r="K977" s="250"/>
      <c r="L977" s="250"/>
      <c r="M977" s="251">
        <v>9.83</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8788</v>
      </c>
      <c r="J978" s="249"/>
      <c r="K978" s="250"/>
      <c r="L978" s="250"/>
      <c r="M978" s="251">
        <v>32.17</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8787</v>
      </c>
      <c r="J979" s="249"/>
      <c r="K979" s="250"/>
      <c r="L979" s="250"/>
      <c r="M979" s="251">
        <v>6.9</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8786</v>
      </c>
      <c r="J980" s="249"/>
      <c r="K980" s="250"/>
      <c r="L980" s="250"/>
      <c r="M980" s="251">
        <v>32.17</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8785</v>
      </c>
      <c r="J981" s="249"/>
      <c r="K981" s="250"/>
      <c r="L981" s="250"/>
      <c r="M981" s="251">
        <v>6.9</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8784</v>
      </c>
      <c r="J982" s="249"/>
      <c r="K982" s="250"/>
      <c r="L982" s="250"/>
      <c r="M982" s="251">
        <v>17.170000000000002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8783</v>
      </c>
      <c r="J983" s="249"/>
      <c r="K983" s="250"/>
      <c r="L983" s="250"/>
      <c r="M983" s="251">
        <v>9.83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8782</v>
      </c>
      <c r="J984" s="249"/>
      <c r="K984" s="250"/>
      <c r="L984" s="250"/>
      <c r="M984" s="251">
        <v>32.17</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8781</v>
      </c>
      <c r="J985" s="249"/>
      <c r="K985" s="250"/>
      <c r="L985" s="250"/>
      <c r="M985" s="251">
        <v>6.9</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8780</v>
      </c>
      <c r="J986" s="249"/>
      <c r="K986" s="250"/>
      <c r="L986" s="250"/>
      <c r="M986" s="251">
        <v>32.17</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8779</v>
      </c>
      <c r="J987" s="249"/>
      <c r="K987" s="250"/>
      <c r="L987" s="250"/>
      <c r="M987" s="251">
        <v>6.9</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8778</v>
      </c>
      <c r="J988" s="249"/>
      <c r="K988" s="250"/>
      <c r="L988" s="250"/>
      <c r="M988" s="251">
        <v>17.170000000000002</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8777</v>
      </c>
      <c r="J989" s="249"/>
      <c r="K989" s="250"/>
      <c r="L989" s="250"/>
      <c r="M989" s="251">
        <v>9.83</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8776</v>
      </c>
      <c r="J990" s="249"/>
      <c r="K990" s="250"/>
      <c r="L990" s="250"/>
      <c r="M990" s="251">
        <v>32.17</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8775</v>
      </c>
      <c r="J991" s="249"/>
      <c r="K991" s="250"/>
      <c r="L991" s="250"/>
      <c r="M991" s="251">
        <v>6.9</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8774</v>
      </c>
      <c r="J992" s="249"/>
      <c r="K992" s="250"/>
      <c r="L992" s="250"/>
      <c r="M992" s="251">
        <v>32.17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8773</v>
      </c>
      <c r="J993" s="249"/>
      <c r="K993" s="250"/>
      <c r="L993" s="250"/>
      <c r="M993" s="251">
        <v>6.9</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8772</v>
      </c>
      <c r="J994" s="249"/>
      <c r="K994" s="250"/>
      <c r="L994" s="250"/>
      <c r="M994" s="251">
        <v>14.43</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8771</v>
      </c>
      <c r="J995" s="249"/>
      <c r="K995" s="250"/>
      <c r="L995" s="250"/>
      <c r="M995" s="251">
        <v>3.08</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8770</v>
      </c>
      <c r="J996" s="249"/>
      <c r="K996" s="250"/>
      <c r="L996" s="250"/>
      <c r="M996" s="251">
        <v>36.9</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8769</v>
      </c>
      <c r="J997" s="249"/>
      <c r="K997" s="250"/>
      <c r="L997" s="250"/>
      <c r="M997" s="251">
        <v>3.21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8768</v>
      </c>
      <c r="J998" s="249"/>
      <c r="K998" s="250"/>
      <c r="L998" s="250"/>
      <c r="M998" s="251">
        <v>4.16</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8767</v>
      </c>
      <c r="J999" s="249"/>
      <c r="K999" s="250"/>
      <c r="L999" s="250"/>
      <c r="M999" s="251">
        <v>16.72</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8766</v>
      </c>
      <c r="J1000" s="249"/>
      <c r="K1000" s="250"/>
      <c r="L1000" s="250"/>
      <c r="M1000" s="251">
        <v>18.079999999999998</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8765</v>
      </c>
      <c r="J1001" s="249"/>
      <c r="K1001" s="250"/>
      <c r="L1001" s="250"/>
      <c r="M1001" s="251">
        <v>15.07</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8764</v>
      </c>
      <c r="J1002" s="249"/>
      <c r="K1002" s="250"/>
      <c r="L1002" s="250"/>
      <c r="M1002" s="251">
        <v>9.6</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8763</v>
      </c>
      <c r="J1003" s="249"/>
      <c r="K1003" s="250"/>
      <c r="L1003" s="250"/>
      <c r="M1003" s="251">
        <v>25.61</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8762</v>
      </c>
      <c r="J1004" s="249"/>
      <c r="K1004" s="250"/>
      <c r="L1004" s="250"/>
      <c r="M1004" s="251">
        <v>3.14</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8761</v>
      </c>
      <c r="J1005" s="249"/>
      <c r="K1005" s="250"/>
      <c r="L1005" s="250"/>
      <c r="M1005" s="251">
        <v>11.19</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563</v>
      </c>
      <c r="J1006" s="249"/>
      <c r="K1006" s="250"/>
      <c r="L1006" s="250"/>
      <c r="M1006" s="251">
        <v>1515.5200000000009</v>
      </c>
      <c r="N1006" s="252"/>
      <c r="O1006" s="253"/>
      <c r="P1006" s="249"/>
      <c r="Q1006" s="249"/>
      <c r="R1006" s="251"/>
      <c r="S1006" s="251"/>
      <c r="T1006" s="251"/>
      <c r="U1006" s="251"/>
      <c r="V1006" s="253"/>
      <c r="W1006" s="253"/>
      <c r="X1006" s="253"/>
      <c r="Y1006" s="252"/>
      <c r="Z1006" s="6"/>
      <c r="AA1006" s="9"/>
    </row>
    <row r="1007" spans="1:27" ht="7.5" customHeight="1" outlineLevel="7" x14ac:dyDescent="0.15">
      <c r="A1007" s="9"/>
      <c r="B1007" s="197"/>
      <c r="C1007" s="196"/>
      <c r="D1007" s="196"/>
      <c r="E1007" s="196"/>
      <c r="F1007" s="12"/>
      <c r="G1007" s="12"/>
      <c r="H1007" s="12"/>
      <c r="I1007" s="204"/>
      <c r="J1007" s="205"/>
      <c r="K1007" s="206"/>
      <c r="L1007" s="206"/>
      <c r="M1007" s="207"/>
      <c r="N1007" s="10"/>
      <c r="O1007" s="153"/>
      <c r="P1007" s="205"/>
      <c r="Q1007" s="205"/>
      <c r="R1007" s="159"/>
      <c r="S1007" s="159"/>
      <c r="T1007" s="159"/>
      <c r="U1007" s="159"/>
      <c r="V1007" s="153"/>
      <c r="W1007" s="153"/>
      <c r="X1007" s="153"/>
      <c r="Y1007" s="10"/>
      <c r="Z1007" s="6"/>
      <c r="AA1007" s="9"/>
    </row>
    <row r="1008" spans="1:27" outlineLevel="6" x14ac:dyDescent="0.15">
      <c r="B1008" s="6"/>
      <c r="C1008" s="6"/>
      <c r="D1008" s="6"/>
      <c r="E1008" s="6"/>
      <c r="F1008" s="6"/>
      <c r="G1008" s="6"/>
      <c r="H1008" s="6"/>
      <c r="I1008" s="6"/>
      <c r="J1008" s="6"/>
      <c r="K1008" s="6"/>
      <c r="L1008" s="6"/>
      <c r="M1008" s="6"/>
      <c r="N1008" s="9"/>
      <c r="O1008" s="9"/>
      <c r="P1008" s="6"/>
      <c r="Q1008" s="6"/>
      <c r="R1008" s="6"/>
      <c r="S1008" s="6"/>
      <c r="T1008" s="6"/>
      <c r="U1008" s="6"/>
      <c r="V1008" s="6"/>
      <c r="W1008" s="9"/>
      <c r="X1008" s="9"/>
      <c r="Y1008" s="9"/>
    </row>
    <row r="1009" spans="1:28" ht="13.5" outlineLevel="3" x14ac:dyDescent="0.25">
      <c r="A1009" s="179" t="s">
        <v>8033</v>
      </c>
      <c r="B1009" s="227">
        <v>4</v>
      </c>
      <c r="C1009" s="228"/>
      <c r="D1009" s="228"/>
      <c r="E1009" s="228"/>
      <c r="F1009" s="183"/>
      <c r="G1009" s="183"/>
      <c r="H1009" s="183"/>
      <c r="I1009" s="229" t="s">
        <v>8032</v>
      </c>
      <c r="J1009" s="230"/>
      <c r="K1009" s="231"/>
      <c r="L1009" s="231"/>
      <c r="M1009" s="231"/>
      <c r="N1009" s="183"/>
      <c r="O1009" s="181">
        <f>SUBTOTAL(9,O1010:O1412)</f>
        <v>0</v>
      </c>
      <c r="P1009" s="230" t="s">
        <v>473</v>
      </c>
      <c r="Q1009" s="230"/>
      <c r="R1009" s="231"/>
      <c r="S1009" s="182">
        <f>SUBTOTAL(9,S1010:S1412)</f>
        <v>99.299491844999935</v>
      </c>
      <c r="T1009" s="231"/>
      <c r="U1009" s="182">
        <f>SUBTOTAL(9,U1010:U1412)</f>
        <v>0</v>
      </c>
      <c r="V1009" s="232"/>
      <c r="W1009" s="181">
        <f>SUBTOTAL(9,W1010:W1412)</f>
        <v>0</v>
      </c>
      <c r="X1009" s="181">
        <f>SUBTOTAL(9,X1010:X1412)</f>
        <v>0</v>
      </c>
      <c r="Y1009" s="179"/>
      <c r="Z1009" s="6"/>
      <c r="AA1009" s="9"/>
      <c r="AB1009" s="9"/>
    </row>
    <row r="1010" spans="1:28" ht="13.5" outlineLevel="4" x14ac:dyDescent="0.25">
      <c r="A1010" s="184" t="s">
        <v>8031</v>
      </c>
      <c r="B1010" s="233">
        <v>5</v>
      </c>
      <c r="C1010" s="234"/>
      <c r="D1010" s="234"/>
      <c r="E1010" s="234"/>
      <c r="F1010" s="188"/>
      <c r="G1010" s="188"/>
      <c r="H1010" s="188"/>
      <c r="I1010" s="235" t="s">
        <v>290</v>
      </c>
      <c r="J1010" s="236"/>
      <c r="K1010" s="237"/>
      <c r="L1010" s="237"/>
      <c r="M1010" s="237"/>
      <c r="N1010" s="188"/>
      <c r="O1010" s="186">
        <f>SUBTOTAL(9,O1011:O1325)</f>
        <v>0</v>
      </c>
      <c r="P1010" s="236" t="s">
        <v>474</v>
      </c>
      <c r="Q1010" s="236"/>
      <c r="R1010" s="237"/>
      <c r="S1010" s="187">
        <f>SUBTOTAL(9,S1011:S1325)</f>
        <v>95.499900069999981</v>
      </c>
      <c r="T1010" s="237"/>
      <c r="U1010" s="187">
        <f>SUBTOTAL(9,U1011:U1325)</f>
        <v>0</v>
      </c>
      <c r="V1010" s="238"/>
      <c r="W1010" s="186">
        <f>SUBTOTAL(9,W1011:W1325)</f>
        <v>0</v>
      </c>
      <c r="X1010" s="186">
        <f>SUBTOTAL(9,X1011:X1325)</f>
        <v>0</v>
      </c>
      <c r="Y1010" s="184"/>
      <c r="Z1010" s="6"/>
      <c r="AA1010" s="9"/>
      <c r="AB1010" s="9"/>
    </row>
    <row r="1011" spans="1:28" ht="13.5" outlineLevel="5" x14ac:dyDescent="0.25">
      <c r="A1011" s="189" t="s">
        <v>8030</v>
      </c>
      <c r="B1011" s="239">
        <v>6</v>
      </c>
      <c r="C1011" s="240"/>
      <c r="D1011" s="240"/>
      <c r="E1011" s="240"/>
      <c r="F1011" s="193"/>
      <c r="G1011" s="193"/>
      <c r="H1011" s="193"/>
      <c r="I1011" s="241" t="s">
        <v>8029</v>
      </c>
      <c r="J1011" s="242"/>
      <c r="K1011" s="243"/>
      <c r="L1011" s="243"/>
      <c r="M1011" s="243"/>
      <c r="N1011" s="193"/>
      <c r="O1011" s="191">
        <f>SUBTOTAL(9,O1012:O1299)</f>
        <v>0</v>
      </c>
      <c r="P1011" s="242" t="s">
        <v>475</v>
      </c>
      <c r="Q1011" s="242"/>
      <c r="R1011" s="243"/>
      <c r="S1011" s="192">
        <f>SUBTOTAL(9,S1012:S1299)</f>
        <v>89.353695159999987</v>
      </c>
      <c r="T1011" s="243"/>
      <c r="U1011" s="192">
        <f>SUBTOTAL(9,U1012:U1299)</f>
        <v>0</v>
      </c>
      <c r="V1011" s="244"/>
      <c r="W1011" s="191">
        <f>SUBTOTAL(9,W1012:W1299)</f>
        <v>0</v>
      </c>
      <c r="X1011" s="191">
        <f>SUBTOTAL(9,X1012:X1299)</f>
        <v>0</v>
      </c>
      <c r="Y1011" s="189"/>
      <c r="Z1011" s="6"/>
      <c r="AA1011" s="9"/>
      <c r="AB1011" s="9"/>
    </row>
    <row r="1012" spans="1:28" ht="14.25" outlineLevel="6" x14ac:dyDescent="0.15">
      <c r="B1012" s="197"/>
      <c r="C1012" s="198"/>
      <c r="D1012" s="114">
        <v>1975</v>
      </c>
      <c r="E1012" s="114"/>
      <c r="F1012" s="115"/>
      <c r="G1012" s="115"/>
      <c r="H1012" s="115" t="s">
        <v>8760</v>
      </c>
      <c r="I1012" s="116" t="s">
        <v>8759</v>
      </c>
      <c r="J1012" s="117" t="s">
        <v>495</v>
      </c>
      <c r="K1012" s="118">
        <v>21</v>
      </c>
      <c r="L1012" s="118">
        <v>0</v>
      </c>
      <c r="M1012" s="118">
        <v>21</v>
      </c>
      <c r="N1012" s="271"/>
      <c r="O1012" s="119">
        <f>M1012*N1012</f>
        <v>0</v>
      </c>
      <c r="P1012" s="117" t="s">
        <v>479</v>
      </c>
      <c r="Q1012" s="117" t="s">
        <v>9414</v>
      </c>
      <c r="R1012" s="118">
        <v>5.1999999999999998E-3</v>
      </c>
      <c r="S1012" s="118">
        <f>M1012*R1012</f>
        <v>0.10919999999999999</v>
      </c>
      <c r="T1012" s="118"/>
      <c r="U1012" s="118">
        <f>M1012*T1012</f>
        <v>0</v>
      </c>
      <c r="V1012" s="119">
        <v>21</v>
      </c>
      <c r="W1012" s="119">
        <f>O1012*(V1012/100)</f>
        <v>0</v>
      </c>
      <c r="X1012" s="119">
        <f>O1012+W1012</f>
        <v>0</v>
      </c>
      <c r="Y1012" s="120">
        <v>7</v>
      </c>
      <c r="Z1012" s="9"/>
      <c r="AA1012" s="9"/>
      <c r="AB1012" s="9"/>
    </row>
    <row r="1013" spans="1:28" ht="4.5" customHeight="1" outlineLevel="6" x14ac:dyDescent="0.15">
      <c r="B1013" s="197"/>
      <c r="C1013" s="199"/>
      <c r="D1013" s="199"/>
      <c r="E1013" s="199"/>
      <c r="F1013" s="10"/>
      <c r="G1013" s="10"/>
      <c r="H1013" s="10"/>
      <c r="I1013" s="203"/>
      <c r="J1013" s="205"/>
      <c r="K1013" s="159"/>
      <c r="L1013" s="159"/>
      <c r="M1013" s="159"/>
      <c r="N1013" s="113"/>
      <c r="O1013" s="153"/>
      <c r="P1013" s="205"/>
      <c r="Q1013" s="205"/>
      <c r="R1013" s="159"/>
      <c r="S1013" s="159"/>
      <c r="T1013" s="159"/>
      <c r="U1013" s="159"/>
      <c r="V1013" s="153"/>
      <c r="W1013" s="153"/>
      <c r="X1013" s="153"/>
      <c r="Y1013" s="10"/>
      <c r="Z1013" s="9"/>
      <c r="AA1013" s="9"/>
      <c r="AB1013" s="9"/>
    </row>
    <row r="1014" spans="1:28" ht="14.25" outlineLevel="6" x14ac:dyDescent="0.15">
      <c r="B1014" s="197"/>
      <c r="C1014" s="198"/>
      <c r="D1014" s="114">
        <v>1976</v>
      </c>
      <c r="E1014" s="114"/>
      <c r="F1014" s="115"/>
      <c r="G1014" s="115"/>
      <c r="H1014" s="115" t="s">
        <v>8758</v>
      </c>
      <c r="I1014" s="116" t="s">
        <v>8757</v>
      </c>
      <c r="J1014" s="117" t="s">
        <v>495</v>
      </c>
      <c r="K1014" s="118">
        <v>21</v>
      </c>
      <c r="L1014" s="118">
        <v>0</v>
      </c>
      <c r="M1014" s="118">
        <v>21</v>
      </c>
      <c r="N1014" s="271"/>
      <c r="O1014" s="119">
        <f>M1014*N1014</f>
        <v>0</v>
      </c>
      <c r="P1014" s="117" t="s">
        <v>492</v>
      </c>
      <c r="Q1014" s="117" t="s">
        <v>9414</v>
      </c>
      <c r="R1014" s="118">
        <v>7.0000000000000007E-2</v>
      </c>
      <c r="S1014" s="118">
        <f>M1014*R1014</f>
        <v>1.4700000000000002</v>
      </c>
      <c r="T1014" s="118"/>
      <c r="U1014" s="118">
        <f>M1014*T1014</f>
        <v>0</v>
      </c>
      <c r="V1014" s="119">
        <v>21</v>
      </c>
      <c r="W1014" s="119">
        <f>O1014*(V1014/100)</f>
        <v>0</v>
      </c>
      <c r="X1014" s="119">
        <f>O1014+W1014</f>
        <v>0</v>
      </c>
      <c r="Y1014" s="120">
        <v>7</v>
      </c>
      <c r="Z1014" s="9"/>
      <c r="AA1014" s="9"/>
      <c r="AB1014" s="9"/>
    </row>
    <row r="1015" spans="1:28" ht="4.5" customHeight="1" outlineLevel="6" x14ac:dyDescent="0.15">
      <c r="B1015" s="197"/>
      <c r="C1015" s="199"/>
      <c r="D1015" s="199"/>
      <c r="E1015" s="199"/>
      <c r="F1015" s="10"/>
      <c r="G1015" s="10"/>
      <c r="H1015" s="10"/>
      <c r="I1015" s="203"/>
      <c r="J1015" s="205"/>
      <c r="K1015" s="159"/>
      <c r="L1015" s="159"/>
      <c r="M1015" s="159"/>
      <c r="N1015" s="113"/>
      <c r="O1015" s="153"/>
      <c r="P1015" s="205"/>
      <c r="Q1015" s="205"/>
      <c r="R1015" s="159"/>
      <c r="S1015" s="159"/>
      <c r="T1015" s="159"/>
      <c r="U1015" s="159"/>
      <c r="V1015" s="153"/>
      <c r="W1015" s="153"/>
      <c r="X1015" s="153"/>
      <c r="Y1015" s="10"/>
      <c r="Z1015" s="9"/>
      <c r="AA1015" s="9"/>
      <c r="AB1015" s="9"/>
    </row>
    <row r="1016" spans="1:28" ht="13.5" outlineLevel="7" x14ac:dyDescent="0.3">
      <c r="A1016" s="245"/>
      <c r="B1016" s="246"/>
      <c r="C1016" s="246"/>
      <c r="D1016" s="246"/>
      <c r="E1016" s="246"/>
      <c r="F1016" s="247"/>
      <c r="G1016" s="247"/>
      <c r="H1016" s="252" t="s">
        <v>18</v>
      </c>
      <c r="I1016" s="248" t="s">
        <v>8639</v>
      </c>
      <c r="J1016" s="249"/>
      <c r="K1016" s="250"/>
      <c r="L1016" s="250"/>
      <c r="M1016" s="251">
        <v>21</v>
      </c>
      <c r="N1016" s="252"/>
      <c r="O1016" s="253"/>
      <c r="P1016" s="249"/>
      <c r="Q1016" s="249"/>
      <c r="R1016" s="251"/>
      <c r="S1016" s="251"/>
      <c r="T1016" s="251"/>
      <c r="U1016" s="251"/>
      <c r="V1016" s="253"/>
      <c r="W1016" s="253"/>
      <c r="X1016" s="253"/>
      <c r="Y1016" s="252"/>
      <c r="Z1016" s="6"/>
      <c r="AA1016" s="9"/>
    </row>
    <row r="1017" spans="1:28" ht="7.5" customHeight="1" outlineLevel="7" x14ac:dyDescent="0.15">
      <c r="A1017" s="9"/>
      <c r="B1017" s="197"/>
      <c r="C1017" s="196"/>
      <c r="D1017" s="196"/>
      <c r="E1017" s="196"/>
      <c r="F1017" s="12"/>
      <c r="G1017" s="12"/>
      <c r="H1017" s="12"/>
      <c r="I1017" s="204"/>
      <c r="J1017" s="205"/>
      <c r="K1017" s="206"/>
      <c r="L1017" s="206"/>
      <c r="M1017" s="207"/>
      <c r="N1017" s="10"/>
      <c r="O1017" s="153"/>
      <c r="P1017" s="205"/>
      <c r="Q1017" s="205"/>
      <c r="R1017" s="159"/>
      <c r="S1017" s="159"/>
      <c r="T1017" s="159"/>
      <c r="U1017" s="159"/>
      <c r="V1017" s="153"/>
      <c r="W1017" s="153"/>
      <c r="X1017" s="153"/>
      <c r="Y1017" s="10"/>
      <c r="Z1017" s="6"/>
      <c r="AA1017" s="9"/>
    </row>
    <row r="1018" spans="1:28" ht="14.25" outlineLevel="6" x14ac:dyDescent="0.15">
      <c r="B1018" s="197"/>
      <c r="C1018" s="198"/>
      <c r="D1018" s="114">
        <v>1977</v>
      </c>
      <c r="E1018" s="114"/>
      <c r="F1018" s="115"/>
      <c r="G1018" s="115"/>
      <c r="H1018" s="115" t="s">
        <v>582</v>
      </c>
      <c r="I1018" s="116" t="s">
        <v>583</v>
      </c>
      <c r="J1018" s="117" t="s">
        <v>584</v>
      </c>
      <c r="K1018" s="118">
        <v>712.70299999999997</v>
      </c>
      <c r="L1018" s="118">
        <v>0</v>
      </c>
      <c r="M1018" s="118">
        <v>712.70299999999997</v>
      </c>
      <c r="N1018" s="271"/>
      <c r="O1018" s="119">
        <f>M1018*N1018</f>
        <v>0</v>
      </c>
      <c r="P1018" s="117" t="s">
        <v>479</v>
      </c>
      <c r="Q1018" s="117" t="s">
        <v>1232</v>
      </c>
      <c r="R1018" s="118">
        <v>1.0000000000000001E-5</v>
      </c>
      <c r="S1018" s="118">
        <f>M1018*R1018</f>
        <v>7.1270300000000003E-3</v>
      </c>
      <c r="T1018" s="118"/>
      <c r="U1018" s="118">
        <f>M1018*T1018</f>
        <v>0</v>
      </c>
      <c r="V1018" s="119">
        <v>21</v>
      </c>
      <c r="W1018" s="119">
        <f>O1018*(V1018/100)</f>
        <v>0</v>
      </c>
      <c r="X1018" s="119">
        <f>O1018+W1018</f>
        <v>0</v>
      </c>
      <c r="Y1018" s="120">
        <v>6</v>
      </c>
      <c r="Z1018" s="9"/>
      <c r="AA1018" s="9"/>
      <c r="AB1018" s="9"/>
    </row>
    <row r="1019" spans="1:28" ht="4.5" customHeight="1" outlineLevel="6" x14ac:dyDescent="0.15">
      <c r="B1019" s="197"/>
      <c r="C1019" s="199"/>
      <c r="D1019" s="199"/>
      <c r="E1019" s="199"/>
      <c r="F1019" s="10"/>
      <c r="G1019" s="10"/>
      <c r="H1019" s="10"/>
      <c r="I1019" s="203"/>
      <c r="J1019" s="205"/>
      <c r="K1019" s="159"/>
      <c r="L1019" s="159"/>
      <c r="M1019" s="159"/>
      <c r="N1019" s="113"/>
      <c r="O1019" s="153"/>
      <c r="P1019" s="205"/>
      <c r="Q1019" s="205"/>
      <c r="R1019" s="159"/>
      <c r="S1019" s="159"/>
      <c r="T1019" s="159"/>
      <c r="U1019" s="159"/>
      <c r="V1019" s="153"/>
      <c r="W1019" s="153"/>
      <c r="X1019" s="153"/>
      <c r="Y1019" s="10"/>
      <c r="Z1019" s="9"/>
      <c r="AA1019" s="9"/>
      <c r="AB1019" s="9"/>
    </row>
    <row r="1020" spans="1:28" ht="14.25" outlineLevel="6" x14ac:dyDescent="0.15">
      <c r="B1020" s="197"/>
      <c r="C1020" s="198"/>
      <c r="D1020" s="114">
        <v>1978</v>
      </c>
      <c r="E1020" s="114"/>
      <c r="F1020" s="115"/>
      <c r="G1020" s="115"/>
      <c r="H1020" s="115" t="s">
        <v>585</v>
      </c>
      <c r="I1020" s="116" t="s">
        <v>586</v>
      </c>
      <c r="J1020" s="117" t="s">
        <v>584</v>
      </c>
      <c r="K1020" s="118">
        <v>712.70300000000009</v>
      </c>
      <c r="L1020" s="118">
        <v>0</v>
      </c>
      <c r="M1020" s="118">
        <v>712.70300000000009</v>
      </c>
      <c r="N1020" s="271"/>
      <c r="O1020" s="119">
        <f>M1020*N1020</f>
        <v>0</v>
      </c>
      <c r="P1020" s="117" t="s">
        <v>492</v>
      </c>
      <c r="Q1020" s="117" t="s">
        <v>9414</v>
      </c>
      <c r="R1020" s="118">
        <v>1.6999999999999999E-3</v>
      </c>
      <c r="S1020" s="118">
        <f>M1020*R1020</f>
        <v>1.2115951</v>
      </c>
      <c r="T1020" s="118"/>
      <c r="U1020" s="118">
        <f>M1020*T1020</f>
        <v>0</v>
      </c>
      <c r="V1020" s="119">
        <v>21</v>
      </c>
      <c r="W1020" s="119">
        <f>O1020*(V1020/100)</f>
        <v>0</v>
      </c>
      <c r="X1020" s="119">
        <f>O1020+W1020</f>
        <v>0</v>
      </c>
      <c r="Y1020" s="120">
        <v>7</v>
      </c>
      <c r="Z1020" s="9"/>
      <c r="AA1020" s="9"/>
      <c r="AB1020" s="9"/>
    </row>
    <row r="1021" spans="1:28" ht="4.5" customHeight="1" outlineLevel="6" x14ac:dyDescent="0.15">
      <c r="B1021" s="197"/>
      <c r="C1021" s="199"/>
      <c r="D1021" s="199"/>
      <c r="E1021" s="199"/>
      <c r="F1021" s="10"/>
      <c r="G1021" s="10"/>
      <c r="H1021" s="10"/>
      <c r="I1021" s="203"/>
      <c r="J1021" s="205"/>
      <c r="K1021" s="159"/>
      <c r="L1021" s="159"/>
      <c r="M1021" s="159"/>
      <c r="N1021" s="113"/>
      <c r="O1021" s="153"/>
      <c r="P1021" s="205"/>
      <c r="Q1021" s="205"/>
      <c r="R1021" s="159"/>
      <c r="S1021" s="159"/>
      <c r="T1021" s="159"/>
      <c r="U1021" s="159"/>
      <c r="V1021" s="153"/>
      <c r="W1021" s="153"/>
      <c r="X1021" s="153"/>
      <c r="Y1021" s="10"/>
      <c r="Z1021" s="9"/>
      <c r="AA1021" s="9"/>
      <c r="AB1021" s="9"/>
    </row>
    <row r="1022" spans="1:28" ht="13.5" outlineLevel="7" x14ac:dyDescent="0.3">
      <c r="A1022" s="245"/>
      <c r="B1022" s="246"/>
      <c r="C1022" s="246"/>
      <c r="D1022" s="246"/>
      <c r="E1022" s="246"/>
      <c r="F1022" s="247"/>
      <c r="G1022" s="247"/>
      <c r="H1022" s="252" t="s">
        <v>18</v>
      </c>
      <c r="I1022" s="248" t="s">
        <v>8756</v>
      </c>
      <c r="J1022" s="249"/>
      <c r="K1022" s="250"/>
      <c r="L1022" s="250"/>
      <c r="M1022" s="251">
        <v>11.52</v>
      </c>
      <c r="N1022" s="252"/>
      <c r="O1022" s="253"/>
      <c r="P1022" s="249"/>
      <c r="Q1022" s="249"/>
      <c r="R1022" s="251"/>
      <c r="S1022" s="251"/>
      <c r="T1022" s="251"/>
      <c r="U1022" s="251"/>
      <c r="V1022" s="253"/>
      <c r="W1022" s="253"/>
      <c r="X1022" s="253"/>
      <c r="Y1022" s="252"/>
      <c r="Z1022" s="6"/>
      <c r="AA1022" s="9"/>
    </row>
    <row r="1023" spans="1:28" ht="13.5" outlineLevel="7" x14ac:dyDescent="0.3">
      <c r="A1023" s="245"/>
      <c r="B1023" s="246"/>
      <c r="C1023" s="246"/>
      <c r="D1023" s="246"/>
      <c r="E1023" s="246"/>
      <c r="F1023" s="247"/>
      <c r="G1023" s="247"/>
      <c r="H1023" s="252"/>
      <c r="I1023" s="248" t="s">
        <v>8755</v>
      </c>
      <c r="J1023" s="249"/>
      <c r="K1023" s="250"/>
      <c r="L1023" s="250"/>
      <c r="M1023" s="251">
        <v>17.48</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8754</v>
      </c>
      <c r="J1024" s="249"/>
      <c r="K1024" s="250"/>
      <c r="L1024" s="250"/>
      <c r="M1024" s="251">
        <v>20.96</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8753</v>
      </c>
      <c r="J1025" s="249"/>
      <c r="K1025" s="250"/>
      <c r="L1025" s="250"/>
      <c r="M1025" s="251">
        <v>12</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8752</v>
      </c>
      <c r="J1026" s="249"/>
      <c r="K1026" s="250"/>
      <c r="L1026" s="250"/>
      <c r="M1026" s="251">
        <v>17.547999999999998</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8751</v>
      </c>
      <c r="J1027" s="249"/>
      <c r="K1027" s="250"/>
      <c r="L1027" s="250"/>
      <c r="M1027" s="251">
        <v>17.547999999999998</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8750</v>
      </c>
      <c r="J1028" s="249"/>
      <c r="K1028" s="250"/>
      <c r="L1028" s="250"/>
      <c r="M1028" s="251">
        <v>5.38</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8749</v>
      </c>
      <c r="J1029" s="249"/>
      <c r="K1029" s="250"/>
      <c r="L1029" s="250"/>
      <c r="M1029" s="251">
        <v>8.86</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8748</v>
      </c>
      <c r="J1030" s="249"/>
      <c r="K1030" s="250"/>
      <c r="L1030" s="250"/>
      <c r="M1030" s="251">
        <v>21.91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8747</v>
      </c>
      <c r="J1031" s="249"/>
      <c r="K1031" s="250"/>
      <c r="L1031" s="250"/>
      <c r="M1031" s="251">
        <v>10.494</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8746</v>
      </c>
      <c r="J1032" s="249"/>
      <c r="K1032" s="250"/>
      <c r="L1032" s="250"/>
      <c r="M1032" s="251">
        <v>15.37</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8745</v>
      </c>
      <c r="J1033" s="249"/>
      <c r="K1033" s="250"/>
      <c r="L1033" s="250"/>
      <c r="M1033" s="251">
        <v>15.37</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8744</v>
      </c>
      <c r="J1034" s="249"/>
      <c r="K1034" s="250"/>
      <c r="L1034" s="250"/>
      <c r="M1034" s="251">
        <v>17.71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8743</v>
      </c>
      <c r="J1035" s="249"/>
      <c r="K1035" s="250"/>
      <c r="L1035" s="250"/>
      <c r="M1035" s="251">
        <v>18.190000000000001</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8742</v>
      </c>
      <c r="J1036" s="249"/>
      <c r="K1036" s="250"/>
      <c r="L1036" s="250"/>
      <c r="M1036" s="251">
        <v>20.11</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8741</v>
      </c>
      <c r="J1037" s="249"/>
      <c r="K1037" s="250"/>
      <c r="L1037" s="250"/>
      <c r="M1037" s="251">
        <v>10.494</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8740</v>
      </c>
      <c r="J1038" s="249"/>
      <c r="K1038" s="250"/>
      <c r="L1038" s="250"/>
      <c r="M1038" s="251">
        <v>15.37</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8739</v>
      </c>
      <c r="J1039" s="249"/>
      <c r="K1039" s="250"/>
      <c r="L1039" s="250"/>
      <c r="M1039" s="251">
        <v>15.37</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8738</v>
      </c>
      <c r="J1040" s="249"/>
      <c r="K1040" s="250"/>
      <c r="L1040" s="250"/>
      <c r="M1040" s="251">
        <v>10.494</v>
      </c>
      <c r="N1040" s="252"/>
      <c r="O1040" s="253"/>
      <c r="P1040" s="249"/>
      <c r="Q1040" s="249"/>
      <c r="R1040" s="251"/>
      <c r="S1040" s="251"/>
      <c r="T1040" s="251"/>
      <c r="U1040" s="251"/>
      <c r="V1040" s="253"/>
      <c r="W1040" s="253"/>
      <c r="X1040" s="253"/>
      <c r="Y1040" s="252"/>
      <c r="Z1040" s="6"/>
      <c r="AA1040" s="9"/>
    </row>
    <row r="1041" spans="1:27" ht="13.5" outlineLevel="7" x14ac:dyDescent="0.3">
      <c r="A1041" s="245"/>
      <c r="B1041" s="246"/>
      <c r="C1041" s="246"/>
      <c r="D1041" s="246"/>
      <c r="E1041" s="246"/>
      <c r="F1041" s="247"/>
      <c r="G1041" s="247"/>
      <c r="H1041" s="252"/>
      <c r="I1041" s="248" t="s">
        <v>8737</v>
      </c>
      <c r="J1041" s="249"/>
      <c r="K1041" s="250"/>
      <c r="L1041" s="250"/>
      <c r="M1041" s="251">
        <v>15.37</v>
      </c>
      <c r="N1041" s="252"/>
      <c r="O1041" s="253"/>
      <c r="P1041" s="249"/>
      <c r="Q1041" s="249"/>
      <c r="R1041" s="251"/>
      <c r="S1041" s="251"/>
      <c r="T1041" s="251"/>
      <c r="U1041" s="251"/>
      <c r="V1041" s="253"/>
      <c r="W1041" s="253"/>
      <c r="X1041" s="253"/>
      <c r="Y1041" s="252"/>
      <c r="Z1041" s="6"/>
      <c r="AA1041" s="9"/>
    </row>
    <row r="1042" spans="1:27" ht="13.5" outlineLevel="7" x14ac:dyDescent="0.3">
      <c r="A1042" s="245"/>
      <c r="B1042" s="246"/>
      <c r="C1042" s="246"/>
      <c r="D1042" s="246"/>
      <c r="E1042" s="246"/>
      <c r="F1042" s="247"/>
      <c r="G1042" s="247"/>
      <c r="H1042" s="252"/>
      <c r="I1042" s="248" t="s">
        <v>8736</v>
      </c>
      <c r="J1042" s="249"/>
      <c r="K1042" s="250"/>
      <c r="L1042" s="250"/>
      <c r="M1042" s="251">
        <v>15.37</v>
      </c>
      <c r="N1042" s="252"/>
      <c r="O1042" s="253"/>
      <c r="P1042" s="249"/>
      <c r="Q1042" s="249"/>
      <c r="R1042" s="251"/>
      <c r="S1042" s="251"/>
      <c r="T1042" s="251"/>
      <c r="U1042" s="251"/>
      <c r="V1042" s="253"/>
      <c r="W1042" s="253"/>
      <c r="X1042" s="253"/>
      <c r="Y1042" s="252"/>
      <c r="Z1042" s="6"/>
      <c r="AA1042" s="9"/>
    </row>
    <row r="1043" spans="1:27" ht="13.5" outlineLevel="7" x14ac:dyDescent="0.3">
      <c r="A1043" s="245"/>
      <c r="B1043" s="246"/>
      <c r="C1043" s="246"/>
      <c r="D1043" s="246"/>
      <c r="E1043" s="246"/>
      <c r="F1043" s="247"/>
      <c r="G1043" s="247"/>
      <c r="H1043" s="252"/>
      <c r="I1043" s="248" t="s">
        <v>8735</v>
      </c>
      <c r="J1043" s="249"/>
      <c r="K1043" s="250"/>
      <c r="L1043" s="250"/>
      <c r="M1043" s="251">
        <v>10.494</v>
      </c>
      <c r="N1043" s="252"/>
      <c r="O1043" s="253"/>
      <c r="P1043" s="249"/>
      <c r="Q1043" s="249"/>
      <c r="R1043" s="251"/>
      <c r="S1043" s="251"/>
      <c r="T1043" s="251"/>
      <c r="U1043" s="251"/>
      <c r="V1043" s="253"/>
      <c r="W1043" s="253"/>
      <c r="X1043" s="253"/>
      <c r="Y1043" s="252"/>
      <c r="Z1043" s="6"/>
      <c r="AA1043" s="9"/>
    </row>
    <row r="1044" spans="1:27" ht="13.5" outlineLevel="7" x14ac:dyDescent="0.3">
      <c r="A1044" s="245"/>
      <c r="B1044" s="246"/>
      <c r="C1044" s="246"/>
      <c r="D1044" s="246"/>
      <c r="E1044" s="246"/>
      <c r="F1044" s="247"/>
      <c r="G1044" s="247"/>
      <c r="H1044" s="252"/>
      <c r="I1044" s="248" t="s">
        <v>8734</v>
      </c>
      <c r="J1044" s="249"/>
      <c r="K1044" s="250"/>
      <c r="L1044" s="250"/>
      <c r="M1044" s="251">
        <v>15.37</v>
      </c>
      <c r="N1044" s="252"/>
      <c r="O1044" s="253"/>
      <c r="P1044" s="249"/>
      <c r="Q1044" s="249"/>
      <c r="R1044" s="251"/>
      <c r="S1044" s="251"/>
      <c r="T1044" s="251"/>
      <c r="U1044" s="251"/>
      <c r="V1044" s="253"/>
      <c r="W1044" s="253"/>
      <c r="X1044" s="253"/>
      <c r="Y1044" s="252"/>
      <c r="Z1044" s="6"/>
      <c r="AA1044" s="9"/>
    </row>
    <row r="1045" spans="1:27" ht="13.5" outlineLevel="7" x14ac:dyDescent="0.3">
      <c r="A1045" s="245"/>
      <c r="B1045" s="246"/>
      <c r="C1045" s="246"/>
      <c r="D1045" s="246"/>
      <c r="E1045" s="246"/>
      <c r="F1045" s="247"/>
      <c r="G1045" s="247"/>
      <c r="H1045" s="252"/>
      <c r="I1045" s="248" t="s">
        <v>8733</v>
      </c>
      <c r="J1045" s="249"/>
      <c r="K1045" s="250"/>
      <c r="L1045" s="250"/>
      <c r="M1045" s="251">
        <v>15.37</v>
      </c>
      <c r="N1045" s="252"/>
      <c r="O1045" s="253"/>
      <c r="P1045" s="249"/>
      <c r="Q1045" s="249"/>
      <c r="R1045" s="251"/>
      <c r="S1045" s="251"/>
      <c r="T1045" s="251"/>
      <c r="U1045" s="251"/>
      <c r="V1045" s="253"/>
      <c r="W1045" s="253"/>
      <c r="X1045" s="253"/>
      <c r="Y1045" s="252"/>
      <c r="Z1045" s="6"/>
      <c r="AA1045" s="9"/>
    </row>
    <row r="1046" spans="1:27" ht="13.5" outlineLevel="7" x14ac:dyDescent="0.3">
      <c r="A1046" s="245"/>
      <c r="B1046" s="246"/>
      <c r="C1046" s="246"/>
      <c r="D1046" s="246"/>
      <c r="E1046" s="246"/>
      <c r="F1046" s="247"/>
      <c r="G1046" s="247"/>
      <c r="H1046" s="252"/>
      <c r="I1046" s="248" t="s">
        <v>8732</v>
      </c>
      <c r="J1046" s="249"/>
      <c r="K1046" s="250"/>
      <c r="L1046" s="250"/>
      <c r="M1046" s="251">
        <v>4.54</v>
      </c>
      <c r="N1046" s="252"/>
      <c r="O1046" s="253"/>
      <c r="P1046" s="249"/>
      <c r="Q1046" s="249"/>
      <c r="R1046" s="251"/>
      <c r="S1046" s="251"/>
      <c r="T1046" s="251"/>
      <c r="U1046" s="251"/>
      <c r="V1046" s="253"/>
      <c r="W1046" s="253"/>
      <c r="X1046" s="253"/>
      <c r="Y1046" s="252"/>
      <c r="Z1046" s="6"/>
      <c r="AA1046" s="9"/>
    </row>
    <row r="1047" spans="1:27" ht="13.5" outlineLevel="7" x14ac:dyDescent="0.3">
      <c r="A1047" s="245"/>
      <c r="B1047" s="246"/>
      <c r="C1047" s="246"/>
      <c r="D1047" s="246"/>
      <c r="E1047" s="246"/>
      <c r="F1047" s="247"/>
      <c r="G1047" s="247"/>
      <c r="H1047" s="252"/>
      <c r="I1047" s="248" t="s">
        <v>8731</v>
      </c>
      <c r="J1047" s="249"/>
      <c r="K1047" s="250"/>
      <c r="L1047" s="250"/>
      <c r="M1047" s="251">
        <v>14.16</v>
      </c>
      <c r="N1047" s="252"/>
      <c r="O1047" s="253"/>
      <c r="P1047" s="249"/>
      <c r="Q1047" s="249"/>
      <c r="R1047" s="251"/>
      <c r="S1047" s="251"/>
      <c r="T1047" s="251"/>
      <c r="U1047" s="251"/>
      <c r="V1047" s="253"/>
      <c r="W1047" s="253"/>
      <c r="X1047" s="253"/>
      <c r="Y1047" s="252"/>
      <c r="Z1047" s="6"/>
      <c r="AA1047" s="9"/>
    </row>
    <row r="1048" spans="1:27" ht="13.5" outlineLevel="7" x14ac:dyDescent="0.3">
      <c r="A1048" s="245"/>
      <c r="B1048" s="246"/>
      <c r="C1048" s="246"/>
      <c r="D1048" s="246"/>
      <c r="E1048" s="246"/>
      <c r="F1048" s="247"/>
      <c r="G1048" s="247"/>
      <c r="H1048" s="252"/>
      <c r="I1048" s="248" t="s">
        <v>8730</v>
      </c>
      <c r="J1048" s="249"/>
      <c r="K1048" s="250"/>
      <c r="L1048" s="250"/>
      <c r="M1048" s="251">
        <v>4.66</v>
      </c>
      <c r="N1048" s="252"/>
      <c r="O1048" s="253"/>
      <c r="P1048" s="249"/>
      <c r="Q1048" s="249"/>
      <c r="R1048" s="251"/>
      <c r="S1048" s="251"/>
      <c r="T1048" s="251"/>
      <c r="U1048" s="251"/>
      <c r="V1048" s="253"/>
      <c r="W1048" s="253"/>
      <c r="X1048" s="253"/>
      <c r="Y1048" s="252"/>
      <c r="Z1048" s="6"/>
      <c r="AA1048" s="9"/>
    </row>
    <row r="1049" spans="1:27" ht="13.5" outlineLevel="7" x14ac:dyDescent="0.3">
      <c r="A1049" s="245"/>
      <c r="B1049" s="246"/>
      <c r="C1049" s="246"/>
      <c r="D1049" s="246"/>
      <c r="E1049" s="246"/>
      <c r="F1049" s="247"/>
      <c r="G1049" s="247"/>
      <c r="H1049" s="252"/>
      <c r="I1049" s="248" t="s">
        <v>8729</v>
      </c>
      <c r="J1049" s="249"/>
      <c r="K1049" s="250"/>
      <c r="L1049" s="250"/>
      <c r="M1049" s="251">
        <v>10.494</v>
      </c>
      <c r="N1049" s="252"/>
      <c r="O1049" s="253"/>
      <c r="P1049" s="249"/>
      <c r="Q1049" s="249"/>
      <c r="R1049" s="251"/>
      <c r="S1049" s="251"/>
      <c r="T1049" s="251"/>
      <c r="U1049" s="251"/>
      <c r="V1049" s="253"/>
      <c r="W1049" s="253"/>
      <c r="X1049" s="253"/>
      <c r="Y1049" s="252"/>
      <c r="Z1049" s="6"/>
      <c r="AA1049" s="9"/>
    </row>
    <row r="1050" spans="1:27" ht="13.5" outlineLevel="7" x14ac:dyDescent="0.3">
      <c r="A1050" s="245"/>
      <c r="B1050" s="246"/>
      <c r="C1050" s="246"/>
      <c r="D1050" s="246"/>
      <c r="E1050" s="246"/>
      <c r="F1050" s="247"/>
      <c r="G1050" s="247"/>
      <c r="H1050" s="252"/>
      <c r="I1050" s="248" t="s">
        <v>8728</v>
      </c>
      <c r="J1050" s="249"/>
      <c r="K1050" s="250"/>
      <c r="L1050" s="250"/>
      <c r="M1050" s="251">
        <v>15.37</v>
      </c>
      <c r="N1050" s="252"/>
      <c r="O1050" s="253"/>
      <c r="P1050" s="249"/>
      <c r="Q1050" s="249"/>
      <c r="R1050" s="251"/>
      <c r="S1050" s="251"/>
      <c r="T1050" s="251"/>
      <c r="U1050" s="251"/>
      <c r="V1050" s="253"/>
      <c r="W1050" s="253"/>
      <c r="X1050" s="253"/>
      <c r="Y1050" s="252"/>
      <c r="Z1050" s="6"/>
      <c r="AA1050" s="9"/>
    </row>
    <row r="1051" spans="1:27" ht="13.5" outlineLevel="7" x14ac:dyDescent="0.3">
      <c r="A1051" s="245"/>
      <c r="B1051" s="246"/>
      <c r="C1051" s="246"/>
      <c r="D1051" s="246"/>
      <c r="E1051" s="246"/>
      <c r="F1051" s="247"/>
      <c r="G1051" s="247"/>
      <c r="H1051" s="252"/>
      <c r="I1051" s="248" t="s">
        <v>8727</v>
      </c>
      <c r="J1051" s="249"/>
      <c r="K1051" s="250"/>
      <c r="L1051" s="250"/>
      <c r="M1051" s="251">
        <v>15.37</v>
      </c>
      <c r="N1051" s="252"/>
      <c r="O1051" s="253"/>
      <c r="P1051" s="249"/>
      <c r="Q1051" s="249"/>
      <c r="R1051" s="251"/>
      <c r="S1051" s="251"/>
      <c r="T1051" s="251"/>
      <c r="U1051" s="251"/>
      <c r="V1051" s="253"/>
      <c r="W1051" s="253"/>
      <c r="X1051" s="253"/>
      <c r="Y1051" s="252"/>
      <c r="Z1051" s="6"/>
      <c r="AA1051" s="9"/>
    </row>
    <row r="1052" spans="1:27" ht="13.5" outlineLevel="7" x14ac:dyDescent="0.3">
      <c r="A1052" s="245"/>
      <c r="B1052" s="246"/>
      <c r="C1052" s="246"/>
      <c r="D1052" s="246"/>
      <c r="E1052" s="246"/>
      <c r="F1052" s="247"/>
      <c r="G1052" s="247"/>
      <c r="H1052" s="252"/>
      <c r="I1052" s="248" t="s">
        <v>8726</v>
      </c>
      <c r="J1052" s="249"/>
      <c r="K1052" s="250"/>
      <c r="L1052" s="250"/>
      <c r="M1052" s="251">
        <v>10.494</v>
      </c>
      <c r="N1052" s="252"/>
      <c r="O1052" s="253"/>
      <c r="P1052" s="249"/>
      <c r="Q1052" s="249"/>
      <c r="R1052" s="251"/>
      <c r="S1052" s="251"/>
      <c r="T1052" s="251"/>
      <c r="U1052" s="251"/>
      <c r="V1052" s="253"/>
      <c r="W1052" s="253"/>
      <c r="X1052" s="253"/>
      <c r="Y1052" s="252"/>
      <c r="Z1052" s="6"/>
      <c r="AA1052" s="9"/>
    </row>
    <row r="1053" spans="1:27" ht="13.5" outlineLevel="7" x14ac:dyDescent="0.3">
      <c r="A1053" s="245"/>
      <c r="B1053" s="246"/>
      <c r="C1053" s="246"/>
      <c r="D1053" s="246"/>
      <c r="E1053" s="246"/>
      <c r="F1053" s="247"/>
      <c r="G1053" s="247"/>
      <c r="H1053" s="252"/>
      <c r="I1053" s="248" t="s">
        <v>8725</v>
      </c>
      <c r="J1053" s="249"/>
      <c r="K1053" s="250"/>
      <c r="L1053" s="250"/>
      <c r="M1053" s="251">
        <v>15.37</v>
      </c>
      <c r="N1053" s="252"/>
      <c r="O1053" s="253"/>
      <c r="P1053" s="249"/>
      <c r="Q1053" s="249"/>
      <c r="R1053" s="251"/>
      <c r="S1053" s="251"/>
      <c r="T1053" s="251"/>
      <c r="U1053" s="251"/>
      <c r="V1053" s="253"/>
      <c r="W1053" s="253"/>
      <c r="X1053" s="253"/>
      <c r="Y1053" s="252"/>
      <c r="Z1053" s="6"/>
      <c r="AA1053" s="9"/>
    </row>
    <row r="1054" spans="1:27" ht="13.5" outlineLevel="7" x14ac:dyDescent="0.3">
      <c r="A1054" s="245"/>
      <c r="B1054" s="246"/>
      <c r="C1054" s="246"/>
      <c r="D1054" s="246"/>
      <c r="E1054" s="246"/>
      <c r="F1054" s="247"/>
      <c r="G1054" s="247"/>
      <c r="H1054" s="252"/>
      <c r="I1054" s="248" t="s">
        <v>8724</v>
      </c>
      <c r="J1054" s="249"/>
      <c r="K1054" s="250"/>
      <c r="L1054" s="250"/>
      <c r="M1054" s="251">
        <v>15.37</v>
      </c>
      <c r="N1054" s="252"/>
      <c r="O1054" s="253"/>
      <c r="P1054" s="249"/>
      <c r="Q1054" s="249"/>
      <c r="R1054" s="251"/>
      <c r="S1054" s="251"/>
      <c r="T1054" s="251"/>
      <c r="U1054" s="251"/>
      <c r="V1054" s="253"/>
      <c r="W1054" s="253"/>
      <c r="X1054" s="253"/>
      <c r="Y1054" s="252"/>
      <c r="Z1054" s="6"/>
      <c r="AA1054" s="9"/>
    </row>
    <row r="1055" spans="1:27" ht="13.5" outlineLevel="7" x14ac:dyDescent="0.3">
      <c r="A1055" s="245"/>
      <c r="B1055" s="246"/>
      <c r="C1055" s="246"/>
      <c r="D1055" s="246"/>
      <c r="E1055" s="246"/>
      <c r="F1055" s="247"/>
      <c r="G1055" s="247"/>
      <c r="H1055" s="252"/>
      <c r="I1055" s="248" t="s">
        <v>8723</v>
      </c>
      <c r="J1055" s="249"/>
      <c r="K1055" s="250"/>
      <c r="L1055" s="250"/>
      <c r="M1055" s="251">
        <v>10.494</v>
      </c>
      <c r="N1055" s="252"/>
      <c r="O1055" s="253"/>
      <c r="P1055" s="249"/>
      <c r="Q1055" s="249"/>
      <c r="R1055" s="251"/>
      <c r="S1055" s="251"/>
      <c r="T1055" s="251"/>
      <c r="U1055" s="251"/>
      <c r="V1055" s="253"/>
      <c r="W1055" s="253"/>
      <c r="X1055" s="253"/>
      <c r="Y1055" s="252"/>
      <c r="Z1055" s="6"/>
      <c r="AA1055" s="9"/>
    </row>
    <row r="1056" spans="1:27" ht="13.5" outlineLevel="7" x14ac:dyDescent="0.3">
      <c r="A1056" s="245"/>
      <c r="B1056" s="246"/>
      <c r="C1056" s="246"/>
      <c r="D1056" s="246"/>
      <c r="E1056" s="246"/>
      <c r="F1056" s="247"/>
      <c r="G1056" s="247"/>
      <c r="H1056" s="252"/>
      <c r="I1056" s="248" t="s">
        <v>8722</v>
      </c>
      <c r="J1056" s="249"/>
      <c r="K1056" s="250"/>
      <c r="L1056" s="250"/>
      <c r="M1056" s="251">
        <v>15.37</v>
      </c>
      <c r="N1056" s="252"/>
      <c r="O1056" s="253"/>
      <c r="P1056" s="249"/>
      <c r="Q1056" s="249"/>
      <c r="R1056" s="251"/>
      <c r="S1056" s="251"/>
      <c r="T1056" s="251"/>
      <c r="U1056" s="251"/>
      <c r="V1056" s="253"/>
      <c r="W1056" s="253"/>
      <c r="X1056" s="253"/>
      <c r="Y1056" s="252"/>
      <c r="Z1056" s="6"/>
      <c r="AA1056" s="9"/>
    </row>
    <row r="1057" spans="1:27" ht="13.5" outlineLevel="7" x14ac:dyDescent="0.3">
      <c r="A1057" s="245"/>
      <c r="B1057" s="246"/>
      <c r="C1057" s="246"/>
      <c r="D1057" s="246"/>
      <c r="E1057" s="246"/>
      <c r="F1057" s="247"/>
      <c r="G1057" s="247"/>
      <c r="H1057" s="252"/>
      <c r="I1057" s="248" t="s">
        <v>8721</v>
      </c>
      <c r="J1057" s="249"/>
      <c r="K1057" s="250"/>
      <c r="L1057" s="250"/>
      <c r="M1057" s="251">
        <v>15.37</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47"/>
      <c r="H1058" s="252"/>
      <c r="I1058" s="248" t="s">
        <v>8720</v>
      </c>
      <c r="J1058" s="249"/>
      <c r="K1058" s="250"/>
      <c r="L1058" s="250"/>
      <c r="M1058" s="251">
        <v>10.494</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47"/>
      <c r="H1059" s="252"/>
      <c r="I1059" s="248" t="s">
        <v>8719</v>
      </c>
      <c r="J1059" s="249"/>
      <c r="K1059" s="250"/>
      <c r="L1059" s="250"/>
      <c r="M1059" s="251">
        <v>15.37</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47"/>
      <c r="H1060" s="252"/>
      <c r="I1060" s="248" t="s">
        <v>8718</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47"/>
      <c r="H1061" s="252"/>
      <c r="I1061" s="248" t="s">
        <v>8717</v>
      </c>
      <c r="J1061" s="249"/>
      <c r="K1061" s="250"/>
      <c r="L1061" s="250"/>
      <c r="M1061" s="251">
        <v>7.66</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47"/>
      <c r="H1062" s="252"/>
      <c r="I1062" s="248" t="s">
        <v>8716</v>
      </c>
      <c r="J1062" s="249"/>
      <c r="K1062" s="250"/>
      <c r="L1062" s="250"/>
      <c r="M1062" s="251">
        <v>15.75</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47"/>
      <c r="H1063" s="252"/>
      <c r="I1063" s="248" t="s">
        <v>8715</v>
      </c>
      <c r="J1063" s="249"/>
      <c r="K1063" s="250"/>
      <c r="L1063" s="250"/>
      <c r="M1063" s="251">
        <v>16.065000000000001</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47"/>
      <c r="H1064" s="252"/>
      <c r="I1064" s="248" t="s">
        <v>8714</v>
      </c>
      <c r="J1064" s="249"/>
      <c r="K1064" s="250"/>
      <c r="L1064" s="250"/>
      <c r="M1064" s="251">
        <v>12.75</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47"/>
      <c r="H1065" s="252"/>
      <c r="I1065" s="248" t="s">
        <v>563</v>
      </c>
      <c r="J1065" s="249"/>
      <c r="K1065" s="250"/>
      <c r="L1065" s="250"/>
      <c r="M1065" s="251">
        <v>594.67300000000023</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47"/>
      <c r="H1066" s="252"/>
      <c r="I1066" s="248" t="s">
        <v>6083</v>
      </c>
      <c r="J1066" s="249"/>
      <c r="K1066" s="250"/>
      <c r="L1066" s="250"/>
      <c r="M1066" s="251">
        <v>0</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47"/>
      <c r="H1067" s="252"/>
      <c r="I1067" s="248" t="s">
        <v>8713</v>
      </c>
      <c r="J1067" s="249"/>
      <c r="K1067" s="250"/>
      <c r="L1067" s="250"/>
      <c r="M1067" s="251">
        <v>12.42</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47"/>
      <c r="H1068" s="252"/>
      <c r="I1068" s="248" t="s">
        <v>8712</v>
      </c>
      <c r="J1068" s="249"/>
      <c r="K1068" s="250"/>
      <c r="L1068" s="250"/>
      <c r="M1068" s="251">
        <v>7.13</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47"/>
      <c r="H1069" s="252"/>
      <c r="I1069" s="248" t="s">
        <v>8711</v>
      </c>
      <c r="J1069" s="249"/>
      <c r="K1069" s="250"/>
      <c r="L1069" s="250"/>
      <c r="M1069" s="251">
        <v>7.13</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47"/>
      <c r="H1070" s="252"/>
      <c r="I1070" s="248" t="s">
        <v>8710</v>
      </c>
      <c r="J1070" s="249"/>
      <c r="K1070" s="250"/>
      <c r="L1070" s="250"/>
      <c r="M1070" s="251">
        <v>7.73</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47"/>
      <c r="H1071" s="252"/>
      <c r="I1071" s="248" t="s">
        <v>8709</v>
      </c>
      <c r="J1071" s="249"/>
      <c r="K1071" s="250"/>
      <c r="L1071" s="250"/>
      <c r="M1071" s="251">
        <v>7.13</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47"/>
      <c r="H1072" s="252"/>
      <c r="I1072" s="248" t="s">
        <v>8708</v>
      </c>
      <c r="J1072" s="249"/>
      <c r="K1072" s="250"/>
      <c r="L1072" s="250"/>
      <c r="M1072" s="251">
        <v>7.13</v>
      </c>
      <c r="N1072" s="252"/>
      <c r="O1072" s="253"/>
      <c r="P1072" s="249"/>
      <c r="Q1072" s="249"/>
      <c r="R1072" s="251"/>
      <c r="S1072" s="251"/>
      <c r="T1072" s="251"/>
      <c r="U1072" s="251"/>
      <c r="V1072" s="253"/>
      <c r="W1072" s="253"/>
      <c r="X1072" s="253"/>
      <c r="Y1072" s="252"/>
      <c r="Z1072" s="6"/>
      <c r="AA1072" s="9"/>
    </row>
    <row r="1073" spans="1:28" ht="13.5" outlineLevel="7" x14ac:dyDescent="0.3">
      <c r="A1073" s="245"/>
      <c r="B1073" s="246"/>
      <c r="C1073" s="246"/>
      <c r="D1073" s="246"/>
      <c r="E1073" s="246"/>
      <c r="F1073" s="247"/>
      <c r="G1073" s="247"/>
      <c r="H1073" s="252"/>
      <c r="I1073" s="248" t="s">
        <v>8707</v>
      </c>
      <c r="J1073" s="249"/>
      <c r="K1073" s="250"/>
      <c r="L1073" s="250"/>
      <c r="M1073" s="251">
        <v>7.13</v>
      </c>
      <c r="N1073" s="252"/>
      <c r="O1073" s="253"/>
      <c r="P1073" s="249"/>
      <c r="Q1073" s="249"/>
      <c r="R1073" s="251"/>
      <c r="S1073" s="251"/>
      <c r="T1073" s="251"/>
      <c r="U1073" s="251"/>
      <c r="V1073" s="253"/>
      <c r="W1073" s="253"/>
      <c r="X1073" s="253"/>
      <c r="Y1073" s="252"/>
      <c r="Z1073" s="6"/>
      <c r="AA1073" s="9"/>
    </row>
    <row r="1074" spans="1:28" ht="13.5" outlineLevel="7" x14ac:dyDescent="0.3">
      <c r="A1074" s="245"/>
      <c r="B1074" s="246"/>
      <c r="C1074" s="246"/>
      <c r="D1074" s="246"/>
      <c r="E1074" s="246"/>
      <c r="F1074" s="247"/>
      <c r="G1074" s="247"/>
      <c r="H1074" s="252"/>
      <c r="I1074" s="248" t="s">
        <v>8706</v>
      </c>
      <c r="J1074" s="249"/>
      <c r="K1074" s="250"/>
      <c r="L1074" s="250"/>
      <c r="M1074" s="251">
        <v>5.84</v>
      </c>
      <c r="N1074" s="252"/>
      <c r="O1074" s="253"/>
      <c r="P1074" s="249"/>
      <c r="Q1074" s="249"/>
      <c r="R1074" s="251"/>
      <c r="S1074" s="251"/>
      <c r="T1074" s="251"/>
      <c r="U1074" s="251"/>
      <c r="V1074" s="253"/>
      <c r="W1074" s="253"/>
      <c r="X1074" s="253"/>
      <c r="Y1074" s="252"/>
      <c r="Z1074" s="6"/>
      <c r="AA1074" s="9"/>
    </row>
    <row r="1075" spans="1:28" ht="13.5" outlineLevel="7" x14ac:dyDescent="0.3">
      <c r="A1075" s="245"/>
      <c r="B1075" s="246"/>
      <c r="C1075" s="246"/>
      <c r="D1075" s="246"/>
      <c r="E1075" s="246"/>
      <c r="F1075" s="247"/>
      <c r="G1075" s="247"/>
      <c r="H1075" s="252"/>
      <c r="I1075" s="248" t="s">
        <v>8705</v>
      </c>
      <c r="J1075" s="249"/>
      <c r="K1075" s="250"/>
      <c r="L1075" s="250"/>
      <c r="M1075" s="251">
        <v>7.13</v>
      </c>
      <c r="N1075" s="252"/>
      <c r="O1075" s="253"/>
      <c r="P1075" s="249"/>
      <c r="Q1075" s="249"/>
      <c r="R1075" s="251"/>
      <c r="S1075" s="251"/>
      <c r="T1075" s="251"/>
      <c r="U1075" s="251"/>
      <c r="V1075" s="253"/>
      <c r="W1075" s="253"/>
      <c r="X1075" s="253"/>
      <c r="Y1075" s="252"/>
      <c r="Z1075" s="6"/>
      <c r="AA1075" s="9"/>
    </row>
    <row r="1076" spans="1:28" ht="13.5" outlineLevel="7" x14ac:dyDescent="0.3">
      <c r="A1076" s="245"/>
      <c r="B1076" s="246"/>
      <c r="C1076" s="246"/>
      <c r="D1076" s="246"/>
      <c r="E1076" s="246"/>
      <c r="F1076" s="247"/>
      <c r="G1076" s="247"/>
      <c r="H1076" s="252"/>
      <c r="I1076" s="248" t="s">
        <v>8704</v>
      </c>
      <c r="J1076" s="249"/>
      <c r="K1076" s="250"/>
      <c r="L1076" s="250"/>
      <c r="M1076" s="251">
        <v>7.13</v>
      </c>
      <c r="N1076" s="252"/>
      <c r="O1076" s="253"/>
      <c r="P1076" s="249"/>
      <c r="Q1076" s="249"/>
      <c r="R1076" s="251"/>
      <c r="S1076" s="251"/>
      <c r="T1076" s="251"/>
      <c r="U1076" s="251"/>
      <c r="V1076" s="253"/>
      <c r="W1076" s="253"/>
      <c r="X1076" s="253"/>
      <c r="Y1076" s="252"/>
      <c r="Z1076" s="6"/>
      <c r="AA1076" s="9"/>
    </row>
    <row r="1077" spans="1:28" ht="13.5" outlineLevel="7" x14ac:dyDescent="0.3">
      <c r="A1077" s="245"/>
      <c r="B1077" s="246"/>
      <c r="C1077" s="246"/>
      <c r="D1077" s="246"/>
      <c r="E1077" s="246"/>
      <c r="F1077" s="247"/>
      <c r="G1077" s="247"/>
      <c r="H1077" s="252"/>
      <c r="I1077" s="248" t="s">
        <v>8703</v>
      </c>
      <c r="J1077" s="249"/>
      <c r="K1077" s="250"/>
      <c r="L1077" s="250"/>
      <c r="M1077" s="251">
        <v>20.309999999999999</v>
      </c>
      <c r="N1077" s="252"/>
      <c r="O1077" s="253"/>
      <c r="P1077" s="249"/>
      <c r="Q1077" s="249"/>
      <c r="R1077" s="251"/>
      <c r="S1077" s="251"/>
      <c r="T1077" s="251"/>
      <c r="U1077" s="251"/>
      <c r="V1077" s="253"/>
      <c r="W1077" s="253"/>
      <c r="X1077" s="253"/>
      <c r="Y1077" s="252"/>
      <c r="Z1077" s="6"/>
      <c r="AA1077" s="9"/>
    </row>
    <row r="1078" spans="1:28" ht="13.5" outlineLevel="7" x14ac:dyDescent="0.3">
      <c r="A1078" s="245"/>
      <c r="B1078" s="246"/>
      <c r="C1078" s="246"/>
      <c r="D1078" s="246"/>
      <c r="E1078" s="246"/>
      <c r="F1078" s="247"/>
      <c r="G1078" s="247"/>
      <c r="H1078" s="252"/>
      <c r="I1078" s="248" t="s">
        <v>8702</v>
      </c>
      <c r="J1078" s="249"/>
      <c r="K1078" s="250"/>
      <c r="L1078" s="250"/>
      <c r="M1078" s="251">
        <v>7.56</v>
      </c>
      <c r="N1078" s="252"/>
      <c r="O1078" s="253"/>
      <c r="P1078" s="249"/>
      <c r="Q1078" s="249"/>
      <c r="R1078" s="251"/>
      <c r="S1078" s="251"/>
      <c r="T1078" s="251"/>
      <c r="U1078" s="251"/>
      <c r="V1078" s="253"/>
      <c r="W1078" s="253"/>
      <c r="X1078" s="253"/>
      <c r="Y1078" s="252"/>
      <c r="Z1078" s="6"/>
      <c r="AA1078" s="9"/>
    </row>
    <row r="1079" spans="1:28" ht="13.5" outlineLevel="7" x14ac:dyDescent="0.3">
      <c r="A1079" s="245"/>
      <c r="B1079" s="246"/>
      <c r="C1079" s="246"/>
      <c r="D1079" s="246"/>
      <c r="E1079" s="246"/>
      <c r="F1079" s="247"/>
      <c r="G1079" s="247"/>
      <c r="H1079" s="252"/>
      <c r="I1079" s="248" t="s">
        <v>8701</v>
      </c>
      <c r="J1079" s="249"/>
      <c r="K1079" s="250"/>
      <c r="L1079" s="250"/>
      <c r="M1079" s="251">
        <v>7.13</v>
      </c>
      <c r="N1079" s="252"/>
      <c r="O1079" s="253"/>
      <c r="P1079" s="249"/>
      <c r="Q1079" s="249"/>
      <c r="R1079" s="251"/>
      <c r="S1079" s="251"/>
      <c r="T1079" s="251"/>
      <c r="U1079" s="251"/>
      <c r="V1079" s="253"/>
      <c r="W1079" s="253"/>
      <c r="X1079" s="253"/>
      <c r="Y1079" s="252"/>
      <c r="Z1079" s="6"/>
      <c r="AA1079" s="9"/>
    </row>
    <row r="1080" spans="1:28" ht="13.5" outlineLevel="7" x14ac:dyDescent="0.3">
      <c r="A1080" s="245"/>
      <c r="B1080" s="246"/>
      <c r="C1080" s="246"/>
      <c r="D1080" s="246"/>
      <c r="E1080" s="246"/>
      <c r="F1080" s="247"/>
      <c r="G1080" s="247"/>
      <c r="H1080" s="252"/>
      <c r="I1080" s="248" t="s">
        <v>8700</v>
      </c>
      <c r="J1080" s="249"/>
      <c r="K1080" s="250"/>
      <c r="L1080" s="250"/>
      <c r="M1080" s="251">
        <v>7.13</v>
      </c>
      <c r="N1080" s="252"/>
      <c r="O1080" s="253"/>
      <c r="P1080" s="249"/>
      <c r="Q1080" s="249"/>
      <c r="R1080" s="251"/>
      <c r="S1080" s="251"/>
      <c r="T1080" s="251"/>
      <c r="U1080" s="251"/>
      <c r="V1080" s="253"/>
      <c r="W1080" s="253"/>
      <c r="X1080" s="253"/>
      <c r="Y1080" s="252"/>
      <c r="Z1080" s="6"/>
      <c r="AA1080" s="9"/>
    </row>
    <row r="1081" spans="1:28" ht="13.5" outlineLevel="7" x14ac:dyDescent="0.3">
      <c r="A1081" s="245"/>
      <c r="B1081" s="246"/>
      <c r="C1081" s="246"/>
      <c r="D1081" s="246"/>
      <c r="E1081" s="246"/>
      <c r="F1081" s="247"/>
      <c r="G1081" s="247"/>
      <c r="H1081" s="252"/>
      <c r="I1081" s="248" t="s">
        <v>563</v>
      </c>
      <c r="J1081" s="249"/>
      <c r="K1081" s="250"/>
      <c r="L1081" s="250"/>
      <c r="M1081" s="251">
        <v>118.02999999999997</v>
      </c>
      <c r="N1081" s="252"/>
      <c r="O1081" s="253"/>
      <c r="P1081" s="249"/>
      <c r="Q1081" s="249"/>
      <c r="R1081" s="251"/>
      <c r="S1081" s="251"/>
      <c r="T1081" s="251"/>
      <c r="U1081" s="251"/>
      <c r="V1081" s="253"/>
      <c r="W1081" s="253"/>
      <c r="X1081" s="253"/>
      <c r="Y1081" s="252"/>
      <c r="Z1081" s="6"/>
      <c r="AA1081" s="9"/>
    </row>
    <row r="1082" spans="1:28" ht="7.5" customHeight="1" outlineLevel="7" x14ac:dyDescent="0.15">
      <c r="A1082" s="9"/>
      <c r="B1082" s="197"/>
      <c r="C1082" s="196"/>
      <c r="D1082" s="196"/>
      <c r="E1082" s="196"/>
      <c r="F1082" s="12"/>
      <c r="G1082" s="12"/>
      <c r="H1082" s="12"/>
      <c r="I1082" s="204"/>
      <c r="J1082" s="205"/>
      <c r="K1082" s="206"/>
      <c r="L1082" s="206"/>
      <c r="M1082" s="207"/>
      <c r="N1082" s="10"/>
      <c r="O1082" s="153"/>
      <c r="P1082" s="205"/>
      <c r="Q1082" s="205"/>
      <c r="R1082" s="159"/>
      <c r="S1082" s="159"/>
      <c r="T1082" s="159"/>
      <c r="U1082" s="159"/>
      <c r="V1082" s="153"/>
      <c r="W1082" s="153"/>
      <c r="X1082" s="153"/>
      <c r="Y1082" s="10"/>
      <c r="Z1082" s="6"/>
      <c r="AA1082" s="9"/>
    </row>
    <row r="1083" spans="1:28" ht="14.25" outlineLevel="6" x14ac:dyDescent="0.15">
      <c r="B1083" s="197"/>
      <c r="C1083" s="198"/>
      <c r="D1083" s="114">
        <v>1979</v>
      </c>
      <c r="E1083" s="114"/>
      <c r="F1083" s="115"/>
      <c r="G1083" s="115"/>
      <c r="H1083" s="115" t="s">
        <v>589</v>
      </c>
      <c r="I1083" s="116" t="s">
        <v>590</v>
      </c>
      <c r="J1083" s="117" t="s">
        <v>495</v>
      </c>
      <c r="K1083" s="118">
        <v>648.39099999999996</v>
      </c>
      <c r="L1083" s="118">
        <v>0</v>
      </c>
      <c r="M1083" s="118">
        <v>648.39099999999996</v>
      </c>
      <c r="N1083" s="271"/>
      <c r="O1083" s="119">
        <f>M1083*N1083</f>
        <v>0</v>
      </c>
      <c r="P1083" s="117" t="s">
        <v>479</v>
      </c>
      <c r="Q1083" s="117" t="s">
        <v>9414</v>
      </c>
      <c r="R1083" s="118">
        <v>3.5E-4</v>
      </c>
      <c r="S1083" s="118">
        <f>M1083*R1083</f>
        <v>0.22693685</v>
      </c>
      <c r="T1083" s="118"/>
      <c r="U1083" s="118">
        <f>M1083*T1083</f>
        <v>0</v>
      </c>
      <c r="V1083" s="119">
        <v>21</v>
      </c>
      <c r="W1083" s="119">
        <f>O1083*(V1083/100)</f>
        <v>0</v>
      </c>
      <c r="X1083" s="119">
        <f>O1083+W1083</f>
        <v>0</v>
      </c>
      <c r="Y1083" s="120">
        <v>7</v>
      </c>
      <c r="Z1083" s="9"/>
      <c r="AA1083" s="9"/>
      <c r="AB1083" s="9"/>
    </row>
    <row r="1084" spans="1:28" ht="4.5" customHeight="1" outlineLevel="6" x14ac:dyDescent="0.15">
      <c r="B1084" s="197"/>
      <c r="C1084" s="199"/>
      <c r="D1084" s="199"/>
      <c r="E1084" s="199"/>
      <c r="F1084" s="10"/>
      <c r="G1084" s="10"/>
      <c r="H1084" s="10"/>
      <c r="I1084" s="203"/>
      <c r="J1084" s="205"/>
      <c r="K1084" s="159"/>
      <c r="L1084" s="159"/>
      <c r="M1084" s="159"/>
      <c r="N1084" s="113"/>
      <c r="O1084" s="153"/>
      <c r="P1084" s="205"/>
      <c r="Q1084" s="205"/>
      <c r="R1084" s="159"/>
      <c r="S1084" s="159"/>
      <c r="T1084" s="159"/>
      <c r="U1084" s="159"/>
      <c r="V1084" s="153"/>
      <c r="W1084" s="153"/>
      <c r="X1084" s="153"/>
      <c r="Y1084" s="10"/>
      <c r="Z1084" s="9"/>
      <c r="AA1084" s="9"/>
      <c r="AB1084" s="9"/>
    </row>
    <row r="1085" spans="1:28" ht="14.25" outlineLevel="6" x14ac:dyDescent="0.15">
      <c r="B1085" s="197"/>
      <c r="C1085" s="198"/>
      <c r="D1085" s="114">
        <v>1980</v>
      </c>
      <c r="E1085" s="114"/>
      <c r="F1085" s="115"/>
      <c r="G1085" s="115"/>
      <c r="H1085" s="115" t="s">
        <v>591</v>
      </c>
      <c r="I1085" s="116" t="s">
        <v>592</v>
      </c>
      <c r="J1085" s="117" t="s">
        <v>495</v>
      </c>
      <c r="K1085" s="118">
        <v>648.39099999999996</v>
      </c>
      <c r="L1085" s="118">
        <v>0</v>
      </c>
      <c r="M1085" s="118">
        <v>648.39099999999996</v>
      </c>
      <c r="N1085" s="271"/>
      <c r="O1085" s="119">
        <f>M1085*N1085</f>
        <v>0</v>
      </c>
      <c r="P1085" s="117" t="s">
        <v>492</v>
      </c>
      <c r="Q1085" s="117" t="s">
        <v>9414</v>
      </c>
      <c r="R1085" s="118">
        <v>3.3999999999999998E-3</v>
      </c>
      <c r="S1085" s="118">
        <f>M1085*R1085</f>
        <v>2.2045293999999998</v>
      </c>
      <c r="T1085" s="118"/>
      <c r="U1085" s="118">
        <f>M1085*T1085</f>
        <v>0</v>
      </c>
      <c r="V1085" s="119">
        <v>21</v>
      </c>
      <c r="W1085" s="119">
        <f>O1085*(V1085/100)</f>
        <v>0</v>
      </c>
      <c r="X1085" s="119">
        <f>O1085+W1085</f>
        <v>0</v>
      </c>
      <c r="Y1085" s="120">
        <v>7</v>
      </c>
      <c r="Z1085" s="9"/>
      <c r="AA1085" s="9"/>
      <c r="AB1085" s="9"/>
    </row>
    <row r="1086" spans="1:28" ht="4.5" customHeight="1" outlineLevel="6" x14ac:dyDescent="0.15">
      <c r="B1086" s="197"/>
      <c r="C1086" s="199"/>
      <c r="D1086" s="199"/>
      <c r="E1086" s="199"/>
      <c r="F1086" s="10"/>
      <c r="G1086" s="10"/>
      <c r="H1086" s="10"/>
      <c r="I1086" s="203"/>
      <c r="J1086" s="205"/>
      <c r="K1086" s="159"/>
      <c r="L1086" s="159"/>
      <c r="M1086" s="159"/>
      <c r="N1086" s="113"/>
      <c r="O1086" s="153"/>
      <c r="P1086" s="205"/>
      <c r="Q1086" s="205"/>
      <c r="R1086" s="159"/>
      <c r="S1086" s="159"/>
      <c r="T1086" s="159"/>
      <c r="U1086" s="159"/>
      <c r="V1086" s="153"/>
      <c r="W1086" s="153"/>
      <c r="X1086" s="153"/>
      <c r="Y1086" s="10"/>
      <c r="Z1086" s="9"/>
      <c r="AA1086" s="9"/>
      <c r="AB1086" s="9"/>
    </row>
    <row r="1087" spans="1:28" ht="13.5" outlineLevel="7" x14ac:dyDescent="0.3">
      <c r="A1087" s="245"/>
      <c r="B1087" s="246"/>
      <c r="C1087" s="246"/>
      <c r="D1087" s="246"/>
      <c r="E1087" s="246"/>
      <c r="F1087" s="247"/>
      <c r="G1087" s="247"/>
      <c r="H1087" s="252" t="s">
        <v>18</v>
      </c>
      <c r="I1087" s="248" t="s">
        <v>8699</v>
      </c>
      <c r="J1087" s="249"/>
      <c r="K1087" s="250"/>
      <c r="L1087" s="250"/>
      <c r="M1087" s="251">
        <v>19.088999999999999</v>
      </c>
      <c r="N1087" s="252"/>
      <c r="O1087" s="253"/>
      <c r="P1087" s="249"/>
      <c r="Q1087" s="249"/>
      <c r="R1087" s="251"/>
      <c r="S1087" s="251"/>
      <c r="T1087" s="251"/>
      <c r="U1087" s="251"/>
      <c r="V1087" s="253"/>
      <c r="W1087" s="253"/>
      <c r="X1087" s="253"/>
      <c r="Y1087" s="252"/>
      <c r="Z1087" s="6"/>
      <c r="AA1087" s="9"/>
    </row>
    <row r="1088" spans="1:28" ht="13.5" outlineLevel="7" x14ac:dyDescent="0.3">
      <c r="A1088" s="245"/>
      <c r="B1088" s="246"/>
      <c r="C1088" s="246"/>
      <c r="D1088" s="246"/>
      <c r="E1088" s="246"/>
      <c r="F1088" s="247"/>
      <c r="G1088" s="247"/>
      <c r="H1088" s="252"/>
      <c r="I1088" s="248" t="s">
        <v>8698</v>
      </c>
      <c r="J1088" s="249"/>
      <c r="K1088" s="250"/>
      <c r="L1088" s="250"/>
      <c r="M1088" s="251">
        <v>31.434999999999999</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8697</v>
      </c>
      <c r="J1089" s="249"/>
      <c r="K1089" s="250"/>
      <c r="L1089" s="250"/>
      <c r="M1089" s="251">
        <v>40.46</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8696</v>
      </c>
      <c r="J1090" s="249"/>
      <c r="K1090" s="250"/>
      <c r="L1090" s="250"/>
      <c r="M1090" s="251">
        <v>18.989000000000001</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8695</v>
      </c>
      <c r="J1091" s="249"/>
      <c r="K1091" s="250"/>
      <c r="L1091" s="250"/>
      <c r="M1091" s="251">
        <v>20.663</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8694</v>
      </c>
      <c r="J1092" s="249"/>
      <c r="K1092" s="250"/>
      <c r="L1092" s="250"/>
      <c r="M1092" s="251">
        <v>20.663</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8693</v>
      </c>
      <c r="J1093" s="249"/>
      <c r="K1093" s="250"/>
      <c r="L1093" s="250"/>
      <c r="M1093" s="251">
        <v>4.2309999999999999</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8692</v>
      </c>
      <c r="J1094" s="249"/>
      <c r="K1094" s="250"/>
      <c r="L1094" s="250"/>
      <c r="M1094" s="251">
        <v>5.36</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8691</v>
      </c>
      <c r="J1095" s="249"/>
      <c r="K1095" s="250"/>
      <c r="L1095" s="250"/>
      <c r="M1095" s="251">
        <v>14.005000000000001</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8690</v>
      </c>
      <c r="J1096" s="249"/>
      <c r="K1096" s="250"/>
      <c r="L1096" s="250"/>
      <c r="M1096" s="251">
        <v>19.645</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8689</v>
      </c>
      <c r="J1097" s="249"/>
      <c r="K1097" s="250"/>
      <c r="L1097" s="250"/>
      <c r="M1097" s="251">
        <v>10.73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8688</v>
      </c>
      <c r="J1098" s="249"/>
      <c r="K1098" s="250"/>
      <c r="L1098" s="250"/>
      <c r="M1098" s="251">
        <v>16.693999999999999</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8687</v>
      </c>
      <c r="J1099" s="249"/>
      <c r="K1099" s="250"/>
      <c r="L1099" s="250"/>
      <c r="M1099" s="251">
        <v>16.693999999999999</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8652</v>
      </c>
      <c r="J1100" s="249"/>
      <c r="K1100" s="250"/>
      <c r="L1100" s="250"/>
      <c r="M1100" s="251">
        <v>23.24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8686</v>
      </c>
      <c r="J1101" s="249"/>
      <c r="K1101" s="250"/>
      <c r="L1101" s="250"/>
      <c r="M1101" s="251">
        <v>24.234000000000002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8685</v>
      </c>
      <c r="J1102" s="249"/>
      <c r="K1102" s="250"/>
      <c r="L1102" s="250"/>
      <c r="M1102" s="251">
        <v>20.45</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8684</v>
      </c>
      <c r="J1103" s="249"/>
      <c r="K1103" s="250"/>
      <c r="L1103" s="250"/>
      <c r="M1103" s="251">
        <v>10.73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8683</v>
      </c>
      <c r="J1104" s="249"/>
      <c r="K1104" s="250"/>
      <c r="L1104" s="250"/>
      <c r="M1104" s="251">
        <v>16.693999999999999</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8682</v>
      </c>
      <c r="J1105" s="249"/>
      <c r="K1105" s="250"/>
      <c r="L1105" s="250"/>
      <c r="M1105" s="251">
        <v>16.693999999999999</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8681</v>
      </c>
      <c r="J1106" s="249"/>
      <c r="K1106" s="250"/>
      <c r="L1106" s="250"/>
      <c r="M1106" s="251">
        <v>10.73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8680</v>
      </c>
      <c r="J1107" s="249"/>
      <c r="K1107" s="250"/>
      <c r="L1107" s="250"/>
      <c r="M1107" s="251">
        <v>16.693999999999999</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8679</v>
      </c>
      <c r="J1108" s="249"/>
      <c r="K1108" s="250"/>
      <c r="L1108" s="250"/>
      <c r="M1108" s="251">
        <v>16.693999999999999</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8678</v>
      </c>
      <c r="J1109" s="249"/>
      <c r="K1109" s="250"/>
      <c r="L1109" s="250"/>
      <c r="M1109" s="251">
        <v>10.73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8677</v>
      </c>
      <c r="J1110" s="249"/>
      <c r="K1110" s="250"/>
      <c r="L1110" s="250"/>
      <c r="M1110" s="251">
        <v>16.693999999999999</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8676</v>
      </c>
      <c r="J1111" s="249"/>
      <c r="K1111" s="250"/>
      <c r="L1111" s="250"/>
      <c r="M1111" s="251">
        <v>16.693999999999999</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8675</v>
      </c>
      <c r="J1112" s="249"/>
      <c r="K1112" s="250"/>
      <c r="L1112" s="250"/>
      <c r="M1112" s="251">
        <v>3.754</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8674</v>
      </c>
      <c r="J1113" s="249"/>
      <c r="K1113" s="250"/>
      <c r="L1113" s="250"/>
      <c r="M1113" s="251">
        <v>14.179</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8673</v>
      </c>
      <c r="J1114" s="249"/>
      <c r="K1114" s="250"/>
      <c r="L1114" s="250"/>
      <c r="M1114" s="251">
        <v>10.73</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8672</v>
      </c>
      <c r="J1115" s="249"/>
      <c r="K1115" s="250"/>
      <c r="L1115" s="250"/>
      <c r="M1115" s="251">
        <v>16.693999999999999</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8671</v>
      </c>
      <c r="J1116" s="249"/>
      <c r="K1116" s="250"/>
      <c r="L1116" s="250"/>
      <c r="M1116" s="251">
        <v>16.693999999999999</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8670</v>
      </c>
      <c r="J1117" s="249"/>
      <c r="K1117" s="250"/>
      <c r="L1117" s="250"/>
      <c r="M1117" s="251">
        <v>10.73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8669</v>
      </c>
      <c r="J1118" s="249"/>
      <c r="K1118" s="250"/>
      <c r="L1118" s="250"/>
      <c r="M1118" s="251">
        <v>16.693999999999999</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8668</v>
      </c>
      <c r="J1119" s="249"/>
      <c r="K1119" s="250"/>
      <c r="L1119" s="250"/>
      <c r="M1119" s="251">
        <v>16.693999999999999</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8667</v>
      </c>
      <c r="J1120" s="249"/>
      <c r="K1120" s="250"/>
      <c r="L1120" s="250"/>
      <c r="M1120" s="251">
        <v>10.73</v>
      </c>
      <c r="N1120" s="252"/>
      <c r="O1120" s="253"/>
      <c r="P1120" s="249"/>
      <c r="Q1120" s="249"/>
      <c r="R1120" s="251"/>
      <c r="S1120" s="251"/>
      <c r="T1120" s="251"/>
      <c r="U1120" s="251"/>
      <c r="V1120" s="253"/>
      <c r="W1120" s="253"/>
      <c r="X1120" s="253"/>
      <c r="Y1120" s="252"/>
      <c r="Z1120" s="6"/>
      <c r="AA1120" s="9"/>
    </row>
    <row r="1121" spans="1:28" ht="13.5" outlineLevel="7" x14ac:dyDescent="0.3">
      <c r="A1121" s="245"/>
      <c r="B1121" s="246"/>
      <c r="C1121" s="246"/>
      <c r="D1121" s="246"/>
      <c r="E1121" s="246"/>
      <c r="F1121" s="247"/>
      <c r="G1121" s="247"/>
      <c r="H1121" s="252"/>
      <c r="I1121" s="248" t="s">
        <v>8666</v>
      </c>
      <c r="J1121" s="249"/>
      <c r="K1121" s="250"/>
      <c r="L1121" s="250"/>
      <c r="M1121" s="251">
        <v>16.693999999999999</v>
      </c>
      <c r="N1121" s="252"/>
      <c r="O1121" s="253"/>
      <c r="P1121" s="249"/>
      <c r="Q1121" s="249"/>
      <c r="R1121" s="251"/>
      <c r="S1121" s="251"/>
      <c r="T1121" s="251"/>
      <c r="U1121" s="251"/>
      <c r="V1121" s="253"/>
      <c r="W1121" s="253"/>
      <c r="X1121" s="253"/>
      <c r="Y1121" s="252"/>
      <c r="Z1121" s="6"/>
      <c r="AA1121" s="9"/>
    </row>
    <row r="1122" spans="1:28" ht="13.5" outlineLevel="7" x14ac:dyDescent="0.3">
      <c r="A1122" s="245"/>
      <c r="B1122" s="246"/>
      <c r="C1122" s="246"/>
      <c r="D1122" s="246"/>
      <c r="E1122" s="246"/>
      <c r="F1122" s="247"/>
      <c r="G1122" s="247"/>
      <c r="H1122" s="252"/>
      <c r="I1122" s="248" t="s">
        <v>8665</v>
      </c>
      <c r="J1122" s="249"/>
      <c r="K1122" s="250"/>
      <c r="L1122" s="250"/>
      <c r="M1122" s="251">
        <v>16.693999999999999</v>
      </c>
      <c r="N1122" s="252"/>
      <c r="O1122" s="253"/>
      <c r="P1122" s="249"/>
      <c r="Q1122" s="249"/>
      <c r="R1122" s="251"/>
      <c r="S1122" s="251"/>
      <c r="T1122" s="251"/>
      <c r="U1122" s="251"/>
      <c r="V1122" s="253"/>
      <c r="W1122" s="253"/>
      <c r="X1122" s="253"/>
      <c r="Y1122" s="252"/>
      <c r="Z1122" s="6"/>
      <c r="AA1122" s="9"/>
    </row>
    <row r="1123" spans="1:28" ht="13.5" outlineLevel="7" x14ac:dyDescent="0.3">
      <c r="A1123" s="245"/>
      <c r="B1123" s="246"/>
      <c r="C1123" s="246"/>
      <c r="D1123" s="246"/>
      <c r="E1123" s="246"/>
      <c r="F1123" s="247"/>
      <c r="G1123" s="247"/>
      <c r="H1123" s="252"/>
      <c r="I1123" s="248" t="s">
        <v>8664</v>
      </c>
      <c r="J1123" s="249"/>
      <c r="K1123" s="250"/>
      <c r="L1123" s="250"/>
      <c r="M1123" s="251">
        <v>10.73</v>
      </c>
      <c r="N1123" s="252"/>
      <c r="O1123" s="253"/>
      <c r="P1123" s="249"/>
      <c r="Q1123" s="249"/>
      <c r="R1123" s="251"/>
      <c r="S1123" s="251"/>
      <c r="T1123" s="251"/>
      <c r="U1123" s="251"/>
      <c r="V1123" s="253"/>
      <c r="W1123" s="253"/>
      <c r="X1123" s="253"/>
      <c r="Y1123" s="252"/>
      <c r="Z1123" s="6"/>
      <c r="AA1123" s="9"/>
    </row>
    <row r="1124" spans="1:28" ht="13.5" outlineLevel="7" x14ac:dyDescent="0.3">
      <c r="A1124" s="245"/>
      <c r="B1124" s="246"/>
      <c r="C1124" s="246"/>
      <c r="D1124" s="246"/>
      <c r="E1124" s="246"/>
      <c r="F1124" s="247"/>
      <c r="G1124" s="247"/>
      <c r="H1124" s="252"/>
      <c r="I1124" s="248" t="s">
        <v>8663</v>
      </c>
      <c r="J1124" s="249"/>
      <c r="K1124" s="250"/>
      <c r="L1124" s="250"/>
      <c r="M1124" s="251">
        <v>16.693999999999999</v>
      </c>
      <c r="N1124" s="252"/>
      <c r="O1124" s="253"/>
      <c r="P1124" s="249"/>
      <c r="Q1124" s="249"/>
      <c r="R1124" s="251"/>
      <c r="S1124" s="251"/>
      <c r="T1124" s="251"/>
      <c r="U1124" s="251"/>
      <c r="V1124" s="253"/>
      <c r="W1124" s="253"/>
      <c r="X1124" s="253"/>
      <c r="Y1124" s="252"/>
      <c r="Z1124" s="6"/>
      <c r="AA1124" s="9"/>
    </row>
    <row r="1125" spans="1:28" ht="13.5" outlineLevel="7" x14ac:dyDescent="0.3">
      <c r="A1125" s="245"/>
      <c r="B1125" s="246"/>
      <c r="C1125" s="246"/>
      <c r="D1125" s="246"/>
      <c r="E1125" s="246"/>
      <c r="F1125" s="247"/>
      <c r="G1125" s="247"/>
      <c r="H1125" s="252"/>
      <c r="I1125" s="248" t="s">
        <v>8662</v>
      </c>
      <c r="J1125" s="249"/>
      <c r="K1125" s="250"/>
      <c r="L1125" s="250"/>
      <c r="M1125" s="251">
        <v>16.693999999999999</v>
      </c>
      <c r="N1125" s="252"/>
      <c r="O1125" s="253"/>
      <c r="P1125" s="249"/>
      <c r="Q1125" s="249"/>
      <c r="R1125" s="251"/>
      <c r="S1125" s="251"/>
      <c r="T1125" s="251"/>
      <c r="U1125" s="251"/>
      <c r="V1125" s="253"/>
      <c r="W1125" s="253"/>
      <c r="X1125" s="253"/>
      <c r="Y1125" s="252"/>
      <c r="Z1125" s="6"/>
      <c r="AA1125" s="9"/>
    </row>
    <row r="1126" spans="1:28" ht="13.5" outlineLevel="7" x14ac:dyDescent="0.3">
      <c r="A1126" s="245"/>
      <c r="B1126" s="246"/>
      <c r="C1126" s="246"/>
      <c r="D1126" s="246"/>
      <c r="E1126" s="246"/>
      <c r="F1126" s="247"/>
      <c r="G1126" s="247"/>
      <c r="H1126" s="252"/>
      <c r="I1126" s="248" t="s">
        <v>8661</v>
      </c>
      <c r="J1126" s="249"/>
      <c r="K1126" s="250"/>
      <c r="L1126" s="250"/>
      <c r="M1126" s="251">
        <v>7.3339999999999996</v>
      </c>
      <c r="N1126" s="252"/>
      <c r="O1126" s="253"/>
      <c r="P1126" s="249"/>
      <c r="Q1126" s="249"/>
      <c r="R1126" s="251"/>
      <c r="S1126" s="251"/>
      <c r="T1126" s="251"/>
      <c r="U1126" s="251"/>
      <c r="V1126" s="253"/>
      <c r="W1126" s="253"/>
      <c r="X1126" s="253"/>
      <c r="Y1126" s="252"/>
      <c r="Z1126" s="6"/>
      <c r="AA1126" s="9"/>
    </row>
    <row r="1127" spans="1:28" ht="13.5" outlineLevel="7" x14ac:dyDescent="0.3">
      <c r="A1127" s="245"/>
      <c r="B1127" s="246"/>
      <c r="C1127" s="246"/>
      <c r="D1127" s="246"/>
      <c r="E1127" s="246"/>
      <c r="F1127" s="247"/>
      <c r="G1127" s="247"/>
      <c r="H1127" s="252"/>
      <c r="I1127" s="248" t="s">
        <v>8660</v>
      </c>
      <c r="J1127" s="249"/>
      <c r="K1127" s="250"/>
      <c r="L1127" s="250"/>
      <c r="M1127" s="251">
        <v>7.7160000000000002</v>
      </c>
      <c r="N1127" s="252"/>
      <c r="O1127" s="253"/>
      <c r="P1127" s="249"/>
      <c r="Q1127" s="249"/>
      <c r="R1127" s="251"/>
      <c r="S1127" s="251"/>
      <c r="T1127" s="251"/>
      <c r="U1127" s="251"/>
      <c r="V1127" s="253"/>
      <c r="W1127" s="253"/>
      <c r="X1127" s="253"/>
      <c r="Y1127" s="252"/>
      <c r="Z1127" s="6"/>
      <c r="AA1127" s="9"/>
    </row>
    <row r="1128" spans="1:28" ht="7.5" customHeight="1" outlineLevel="7" x14ac:dyDescent="0.15">
      <c r="A1128" s="9"/>
      <c r="B1128" s="197"/>
      <c r="C1128" s="196"/>
      <c r="D1128" s="196"/>
      <c r="E1128" s="196"/>
      <c r="F1128" s="12"/>
      <c r="G1128" s="12"/>
      <c r="H1128" s="12"/>
      <c r="I1128" s="204"/>
      <c r="J1128" s="205"/>
      <c r="K1128" s="206"/>
      <c r="L1128" s="206"/>
      <c r="M1128" s="207"/>
      <c r="N1128" s="10"/>
      <c r="O1128" s="153"/>
      <c r="P1128" s="205"/>
      <c r="Q1128" s="205"/>
      <c r="R1128" s="159"/>
      <c r="S1128" s="159"/>
      <c r="T1128" s="159"/>
      <c r="U1128" s="159"/>
      <c r="V1128" s="153"/>
      <c r="W1128" s="153"/>
      <c r="X1128" s="153"/>
      <c r="Y1128" s="10"/>
      <c r="Z1128" s="6"/>
      <c r="AA1128" s="9"/>
    </row>
    <row r="1129" spans="1:28" ht="14.25" outlineLevel="6" x14ac:dyDescent="0.15">
      <c r="B1129" s="197"/>
      <c r="C1129" s="198"/>
      <c r="D1129" s="114">
        <v>1981</v>
      </c>
      <c r="E1129" s="114"/>
      <c r="F1129" s="115"/>
      <c r="G1129" s="115"/>
      <c r="H1129" s="115" t="s">
        <v>6034</v>
      </c>
      <c r="I1129" s="116" t="s">
        <v>6033</v>
      </c>
      <c r="J1129" s="117" t="s">
        <v>495</v>
      </c>
      <c r="K1129" s="118">
        <v>64.765000000000001</v>
      </c>
      <c r="L1129" s="118">
        <v>0</v>
      </c>
      <c r="M1129" s="118">
        <v>64.765000000000001</v>
      </c>
      <c r="N1129" s="271"/>
      <c r="O1129" s="119">
        <f>M1129*N1129</f>
        <v>0</v>
      </c>
      <c r="P1129" s="117" t="s">
        <v>479</v>
      </c>
      <c r="Q1129" s="117" t="s">
        <v>9414</v>
      </c>
      <c r="R1129" s="118">
        <v>6.9999999999999999E-4</v>
      </c>
      <c r="S1129" s="118">
        <f>M1129*R1129</f>
        <v>4.5335500000000001E-2</v>
      </c>
      <c r="T1129" s="118"/>
      <c r="U1129" s="118">
        <f>M1129*T1129</f>
        <v>0</v>
      </c>
      <c r="V1129" s="119">
        <v>21</v>
      </c>
      <c r="W1129" s="119">
        <f>O1129*(V1129/100)</f>
        <v>0</v>
      </c>
      <c r="X1129" s="119">
        <f>O1129+W1129</f>
        <v>0</v>
      </c>
      <c r="Y1129" s="120">
        <v>7</v>
      </c>
      <c r="Z1129" s="9"/>
      <c r="AA1129" s="9"/>
      <c r="AB1129" s="9"/>
    </row>
    <row r="1130" spans="1:28" ht="4.5" customHeight="1" outlineLevel="6" x14ac:dyDescent="0.15">
      <c r="B1130" s="197"/>
      <c r="C1130" s="199"/>
      <c r="D1130" s="199"/>
      <c r="E1130" s="199"/>
      <c r="F1130" s="10"/>
      <c r="G1130" s="10"/>
      <c r="H1130" s="10"/>
      <c r="I1130" s="203"/>
      <c r="J1130" s="205"/>
      <c r="K1130" s="159"/>
      <c r="L1130" s="159"/>
      <c r="M1130" s="159"/>
      <c r="N1130" s="113"/>
      <c r="O1130" s="153"/>
      <c r="P1130" s="205"/>
      <c r="Q1130" s="205"/>
      <c r="R1130" s="159"/>
      <c r="S1130" s="159"/>
      <c r="T1130" s="159"/>
      <c r="U1130" s="159"/>
      <c r="V1130" s="153"/>
      <c r="W1130" s="153"/>
      <c r="X1130" s="153"/>
      <c r="Y1130" s="10"/>
      <c r="Z1130" s="9"/>
      <c r="AA1130" s="9"/>
      <c r="AB1130" s="9"/>
    </row>
    <row r="1131" spans="1:28" ht="14.25" outlineLevel="6" x14ac:dyDescent="0.15">
      <c r="B1131" s="197"/>
      <c r="C1131" s="198"/>
      <c r="D1131" s="114">
        <v>1982</v>
      </c>
      <c r="E1131" s="114"/>
      <c r="F1131" s="115"/>
      <c r="G1131" s="115"/>
      <c r="H1131" s="115" t="s">
        <v>6032</v>
      </c>
      <c r="I1131" s="116" t="s">
        <v>6031</v>
      </c>
      <c r="J1131" s="117" t="s">
        <v>495</v>
      </c>
      <c r="K1131" s="118">
        <v>64.765000000000001</v>
      </c>
      <c r="L1131" s="118">
        <v>0</v>
      </c>
      <c r="M1131" s="118">
        <v>64.765000000000001</v>
      </c>
      <c r="N1131" s="271"/>
      <c r="O1131" s="119">
        <f>M1131*N1131</f>
        <v>0</v>
      </c>
      <c r="P1131" s="117" t="s">
        <v>492</v>
      </c>
      <c r="Q1131" s="117" t="s">
        <v>9414</v>
      </c>
      <c r="R1131" s="118">
        <v>3.6800000000000001E-3</v>
      </c>
      <c r="S1131" s="118">
        <f>M1131*R1131</f>
        <v>0.2383352</v>
      </c>
      <c r="T1131" s="118"/>
      <c r="U1131" s="118">
        <f>M1131*T1131</f>
        <v>0</v>
      </c>
      <c r="V1131" s="119">
        <v>21</v>
      </c>
      <c r="W1131" s="119">
        <f>O1131*(V1131/100)</f>
        <v>0</v>
      </c>
      <c r="X1131" s="119">
        <f>O1131+W1131</f>
        <v>0</v>
      </c>
      <c r="Y1131" s="120">
        <v>7</v>
      </c>
      <c r="Z1131" s="9"/>
      <c r="AA1131" s="9"/>
      <c r="AB1131" s="9"/>
    </row>
    <row r="1132" spans="1:28" ht="4.5" customHeight="1" outlineLevel="6" x14ac:dyDescent="0.15">
      <c r="B1132" s="197"/>
      <c r="C1132" s="199"/>
      <c r="D1132" s="199"/>
      <c r="E1132" s="199"/>
      <c r="F1132" s="10"/>
      <c r="G1132" s="10"/>
      <c r="H1132" s="10"/>
      <c r="I1132" s="203"/>
      <c r="J1132" s="205"/>
      <c r="K1132" s="159"/>
      <c r="L1132" s="159"/>
      <c r="M1132" s="159"/>
      <c r="N1132" s="113"/>
      <c r="O1132" s="153"/>
      <c r="P1132" s="205"/>
      <c r="Q1132" s="205"/>
      <c r="R1132" s="159"/>
      <c r="S1132" s="159"/>
      <c r="T1132" s="159"/>
      <c r="U1132" s="159"/>
      <c r="V1132" s="153"/>
      <c r="W1132" s="153"/>
      <c r="X1132" s="153"/>
      <c r="Y1132" s="10"/>
      <c r="Z1132" s="9"/>
      <c r="AA1132" s="9"/>
      <c r="AB1132" s="9"/>
    </row>
    <row r="1133" spans="1:28" ht="13.5" outlineLevel="7" x14ac:dyDescent="0.3">
      <c r="A1133" s="245"/>
      <c r="B1133" s="246"/>
      <c r="C1133" s="246"/>
      <c r="D1133" s="246"/>
      <c r="E1133" s="246"/>
      <c r="F1133" s="247"/>
      <c r="G1133" s="247"/>
      <c r="H1133" s="252" t="s">
        <v>18</v>
      </c>
      <c r="I1133" s="248" t="s">
        <v>8654</v>
      </c>
      <c r="J1133" s="249"/>
      <c r="K1133" s="250"/>
      <c r="L1133" s="250"/>
      <c r="M1133" s="251">
        <v>3.843</v>
      </c>
      <c r="N1133" s="252"/>
      <c r="O1133" s="253"/>
      <c r="P1133" s="249"/>
      <c r="Q1133" s="249"/>
      <c r="R1133" s="251"/>
      <c r="S1133" s="251"/>
      <c r="T1133" s="251"/>
      <c r="U1133" s="251"/>
      <c r="V1133" s="253"/>
      <c r="W1133" s="253"/>
      <c r="X1133" s="253"/>
      <c r="Y1133" s="252"/>
      <c r="Z1133" s="6"/>
      <c r="AA1133" s="9"/>
    </row>
    <row r="1134" spans="1:28" ht="13.5" outlineLevel="7" x14ac:dyDescent="0.3">
      <c r="A1134" s="245"/>
      <c r="B1134" s="246"/>
      <c r="C1134" s="246"/>
      <c r="D1134" s="246"/>
      <c r="E1134" s="246"/>
      <c r="F1134" s="247"/>
      <c r="G1134" s="247"/>
      <c r="H1134" s="252"/>
      <c r="I1134" s="248" t="s">
        <v>8653</v>
      </c>
      <c r="J1134" s="249"/>
      <c r="K1134" s="250"/>
      <c r="L1134" s="250"/>
      <c r="M1134" s="251">
        <v>3.843</v>
      </c>
      <c r="N1134" s="252"/>
      <c r="O1134" s="253"/>
      <c r="P1134" s="249"/>
      <c r="Q1134" s="249"/>
      <c r="R1134" s="251"/>
      <c r="S1134" s="251"/>
      <c r="T1134" s="251"/>
      <c r="U1134" s="251"/>
      <c r="V1134" s="253"/>
      <c r="W1134" s="253"/>
      <c r="X1134" s="253"/>
      <c r="Y1134" s="252"/>
      <c r="Z1134" s="6"/>
      <c r="AA1134" s="9"/>
    </row>
    <row r="1135" spans="1:28" ht="13.5" outlineLevel="7" x14ac:dyDescent="0.3">
      <c r="A1135" s="245"/>
      <c r="B1135" s="246"/>
      <c r="C1135" s="246"/>
      <c r="D1135" s="246"/>
      <c r="E1135" s="246"/>
      <c r="F1135" s="247"/>
      <c r="G1135" s="247"/>
      <c r="H1135" s="252"/>
      <c r="I1135" s="248" t="s">
        <v>8651</v>
      </c>
      <c r="J1135" s="249"/>
      <c r="K1135" s="250"/>
      <c r="L1135" s="250"/>
      <c r="M1135" s="251">
        <v>2.8279999999999998</v>
      </c>
      <c r="N1135" s="252"/>
      <c r="O1135" s="253"/>
      <c r="P1135" s="249"/>
      <c r="Q1135" s="249"/>
      <c r="R1135" s="251"/>
      <c r="S1135" s="251"/>
      <c r="T1135" s="251"/>
      <c r="U1135" s="251"/>
      <c r="V1135" s="253"/>
      <c r="W1135" s="253"/>
      <c r="X1135" s="253"/>
      <c r="Y1135" s="252"/>
      <c r="Z1135" s="6"/>
      <c r="AA1135" s="9"/>
    </row>
    <row r="1136" spans="1:28" ht="13.5" outlineLevel="7" x14ac:dyDescent="0.3">
      <c r="A1136" s="245"/>
      <c r="B1136" s="246"/>
      <c r="C1136" s="246"/>
      <c r="D1136" s="246"/>
      <c r="E1136" s="246"/>
      <c r="F1136" s="247"/>
      <c r="G1136" s="247"/>
      <c r="H1136" s="252"/>
      <c r="I1136" s="248" t="s">
        <v>8650</v>
      </c>
      <c r="J1136" s="249"/>
      <c r="K1136" s="250"/>
      <c r="L1136" s="250"/>
      <c r="M1136" s="251">
        <v>3.843</v>
      </c>
      <c r="N1136" s="252"/>
      <c r="O1136" s="253"/>
      <c r="P1136" s="249"/>
      <c r="Q1136" s="249"/>
      <c r="R1136" s="251"/>
      <c r="S1136" s="251"/>
      <c r="T1136" s="251"/>
      <c r="U1136" s="251"/>
      <c r="V1136" s="253"/>
      <c r="W1136" s="253"/>
      <c r="X1136" s="253"/>
      <c r="Y1136" s="252"/>
      <c r="Z1136" s="6"/>
      <c r="AA1136" s="9"/>
    </row>
    <row r="1137" spans="1:28" ht="13.5" outlineLevel="7" x14ac:dyDescent="0.3">
      <c r="A1137" s="245"/>
      <c r="B1137" s="246"/>
      <c r="C1137" s="246"/>
      <c r="D1137" s="246"/>
      <c r="E1137" s="246"/>
      <c r="F1137" s="247"/>
      <c r="G1137" s="247"/>
      <c r="H1137" s="252"/>
      <c r="I1137" s="248" t="s">
        <v>8649</v>
      </c>
      <c r="J1137" s="249"/>
      <c r="K1137" s="250"/>
      <c r="L1137" s="250"/>
      <c r="M1137" s="251">
        <v>3.843</v>
      </c>
      <c r="N1137" s="252"/>
      <c r="O1137" s="253"/>
      <c r="P1137" s="249"/>
      <c r="Q1137" s="249"/>
      <c r="R1137" s="251"/>
      <c r="S1137" s="251"/>
      <c r="T1137" s="251"/>
      <c r="U1137" s="251"/>
      <c r="V1137" s="253"/>
      <c r="W1137" s="253"/>
      <c r="X1137" s="253"/>
      <c r="Y1137" s="252"/>
      <c r="Z1137" s="6"/>
      <c r="AA1137" s="9"/>
    </row>
    <row r="1138" spans="1:28" ht="13.5" outlineLevel="7" x14ac:dyDescent="0.3">
      <c r="A1138" s="245"/>
      <c r="B1138" s="246"/>
      <c r="C1138" s="246"/>
      <c r="D1138" s="246"/>
      <c r="E1138" s="246"/>
      <c r="F1138" s="247"/>
      <c r="G1138" s="247"/>
      <c r="H1138" s="252"/>
      <c r="I1138" s="248" t="s">
        <v>8648</v>
      </c>
      <c r="J1138" s="249"/>
      <c r="K1138" s="250"/>
      <c r="L1138" s="250"/>
      <c r="M1138" s="251">
        <v>3.843</v>
      </c>
      <c r="N1138" s="252"/>
      <c r="O1138" s="253"/>
      <c r="P1138" s="249"/>
      <c r="Q1138" s="249"/>
      <c r="R1138" s="251"/>
      <c r="S1138" s="251"/>
      <c r="T1138" s="251"/>
      <c r="U1138" s="251"/>
      <c r="V1138" s="253"/>
      <c r="W1138" s="253"/>
      <c r="X1138" s="253"/>
      <c r="Y1138" s="252"/>
      <c r="Z1138" s="6"/>
      <c r="AA1138" s="9"/>
    </row>
    <row r="1139" spans="1:28" ht="13.5" outlineLevel="7" x14ac:dyDescent="0.3">
      <c r="A1139" s="245"/>
      <c r="B1139" s="246"/>
      <c r="C1139" s="246"/>
      <c r="D1139" s="246"/>
      <c r="E1139" s="246"/>
      <c r="F1139" s="247"/>
      <c r="G1139" s="247"/>
      <c r="H1139" s="252"/>
      <c r="I1139" s="248" t="s">
        <v>8647</v>
      </c>
      <c r="J1139" s="249"/>
      <c r="K1139" s="250"/>
      <c r="L1139" s="250"/>
      <c r="M1139" s="251">
        <v>1.919</v>
      </c>
      <c r="N1139" s="252"/>
      <c r="O1139" s="253"/>
      <c r="P1139" s="249"/>
      <c r="Q1139" s="249"/>
      <c r="R1139" s="251"/>
      <c r="S1139" s="251"/>
      <c r="T1139" s="251"/>
      <c r="U1139" s="251"/>
      <c r="V1139" s="253"/>
      <c r="W1139" s="253"/>
      <c r="X1139" s="253"/>
      <c r="Y1139" s="252"/>
      <c r="Z1139" s="6"/>
      <c r="AA1139" s="9"/>
    </row>
    <row r="1140" spans="1:28" ht="13.5" outlineLevel="7" x14ac:dyDescent="0.3">
      <c r="A1140" s="245"/>
      <c r="B1140" s="246"/>
      <c r="C1140" s="246"/>
      <c r="D1140" s="246"/>
      <c r="E1140" s="246"/>
      <c r="F1140" s="247"/>
      <c r="G1140" s="247"/>
      <c r="H1140" s="252"/>
      <c r="I1140" s="248" t="s">
        <v>8646</v>
      </c>
      <c r="J1140" s="249"/>
      <c r="K1140" s="250"/>
      <c r="L1140" s="250"/>
      <c r="M1140" s="251">
        <v>2.7029999999999998</v>
      </c>
      <c r="N1140" s="252"/>
      <c r="O1140" s="253"/>
      <c r="P1140" s="249"/>
      <c r="Q1140" s="249"/>
      <c r="R1140" s="251"/>
      <c r="S1140" s="251"/>
      <c r="T1140" s="251"/>
      <c r="U1140" s="251"/>
      <c r="V1140" s="253"/>
      <c r="W1140" s="253"/>
      <c r="X1140" s="253"/>
      <c r="Y1140" s="252"/>
      <c r="Z1140" s="6"/>
      <c r="AA1140" s="9"/>
    </row>
    <row r="1141" spans="1:28" ht="13.5" outlineLevel="7" x14ac:dyDescent="0.3">
      <c r="A1141" s="245"/>
      <c r="B1141" s="246"/>
      <c r="C1141" s="246"/>
      <c r="D1141" s="246"/>
      <c r="E1141" s="246"/>
      <c r="F1141" s="247"/>
      <c r="G1141" s="247"/>
      <c r="H1141" s="252"/>
      <c r="I1141" s="248" t="s">
        <v>8645</v>
      </c>
      <c r="J1141" s="249"/>
      <c r="K1141" s="250"/>
      <c r="L1141" s="250"/>
      <c r="M1141" s="251">
        <v>3.843</v>
      </c>
      <c r="N1141" s="252"/>
      <c r="O1141" s="253"/>
      <c r="P1141" s="249"/>
      <c r="Q1141" s="249"/>
      <c r="R1141" s="251"/>
      <c r="S1141" s="251"/>
      <c r="T1141" s="251"/>
      <c r="U1141" s="251"/>
      <c r="V1141" s="253"/>
      <c r="W1141" s="253"/>
      <c r="X1141" s="253"/>
      <c r="Y1141" s="252"/>
      <c r="Z1141" s="6"/>
      <c r="AA1141" s="9"/>
    </row>
    <row r="1142" spans="1:28" ht="13.5" outlineLevel="7" x14ac:dyDescent="0.3">
      <c r="A1142" s="245"/>
      <c r="B1142" s="246"/>
      <c r="C1142" s="246"/>
      <c r="D1142" s="246"/>
      <c r="E1142" s="246"/>
      <c r="F1142" s="247"/>
      <c r="G1142" s="247"/>
      <c r="H1142" s="252"/>
      <c r="I1142" s="248" t="s">
        <v>8644</v>
      </c>
      <c r="J1142" s="249"/>
      <c r="K1142" s="250"/>
      <c r="L1142" s="250"/>
      <c r="M1142" s="251">
        <v>3.843</v>
      </c>
      <c r="N1142" s="252"/>
      <c r="O1142" s="253"/>
      <c r="P1142" s="249"/>
      <c r="Q1142" s="249"/>
      <c r="R1142" s="251"/>
      <c r="S1142" s="251"/>
      <c r="T1142" s="251"/>
      <c r="U1142" s="251"/>
      <c r="V1142" s="253"/>
      <c r="W1142" s="253"/>
      <c r="X1142" s="253"/>
      <c r="Y1142" s="252"/>
      <c r="Z1142" s="6"/>
      <c r="AA1142" s="9"/>
    </row>
    <row r="1143" spans="1:28" ht="13.5" outlineLevel="7" x14ac:dyDescent="0.3">
      <c r="A1143" s="245"/>
      <c r="B1143" s="246"/>
      <c r="C1143" s="246"/>
      <c r="D1143" s="246"/>
      <c r="E1143" s="246"/>
      <c r="F1143" s="247"/>
      <c r="G1143" s="247"/>
      <c r="H1143" s="252"/>
      <c r="I1143" s="248" t="s">
        <v>8643</v>
      </c>
      <c r="J1143" s="249"/>
      <c r="K1143" s="250"/>
      <c r="L1143" s="250"/>
      <c r="M1143" s="251">
        <v>18.52</v>
      </c>
      <c r="N1143" s="252"/>
      <c r="O1143" s="253"/>
      <c r="P1143" s="249"/>
      <c r="Q1143" s="249"/>
      <c r="R1143" s="251"/>
      <c r="S1143" s="251"/>
      <c r="T1143" s="251"/>
      <c r="U1143" s="251"/>
      <c r="V1143" s="253"/>
      <c r="W1143" s="253"/>
      <c r="X1143" s="253"/>
      <c r="Y1143" s="252"/>
      <c r="Z1143" s="6"/>
      <c r="AA1143" s="9"/>
    </row>
    <row r="1144" spans="1:28" ht="13.5" outlineLevel="7" x14ac:dyDescent="0.3">
      <c r="A1144" s="245"/>
      <c r="B1144" s="246"/>
      <c r="C1144" s="246"/>
      <c r="D1144" s="246"/>
      <c r="E1144" s="246"/>
      <c r="F1144" s="247"/>
      <c r="G1144" s="247"/>
      <c r="H1144" s="252"/>
      <c r="I1144" s="248" t="s">
        <v>8642</v>
      </c>
      <c r="J1144" s="249"/>
      <c r="K1144" s="250"/>
      <c r="L1144" s="250"/>
      <c r="M1144" s="251">
        <v>4.2080000000000002</v>
      </c>
      <c r="N1144" s="252"/>
      <c r="O1144" s="253"/>
      <c r="P1144" s="249"/>
      <c r="Q1144" s="249"/>
      <c r="R1144" s="251"/>
      <c r="S1144" s="251"/>
      <c r="T1144" s="251"/>
      <c r="U1144" s="251"/>
      <c r="V1144" s="253"/>
      <c r="W1144" s="253"/>
      <c r="X1144" s="253"/>
      <c r="Y1144" s="252"/>
      <c r="Z1144" s="6"/>
      <c r="AA1144" s="9"/>
    </row>
    <row r="1145" spans="1:28" ht="13.5" outlineLevel="7" x14ac:dyDescent="0.3">
      <c r="A1145" s="245"/>
      <c r="B1145" s="246"/>
      <c r="C1145" s="246"/>
      <c r="D1145" s="246"/>
      <c r="E1145" s="246"/>
      <c r="F1145" s="247"/>
      <c r="G1145" s="247"/>
      <c r="H1145" s="252"/>
      <c r="I1145" s="248" t="s">
        <v>8641</v>
      </c>
      <c r="J1145" s="249"/>
      <c r="K1145" s="250"/>
      <c r="L1145" s="250"/>
      <c r="M1145" s="251">
        <v>3.843</v>
      </c>
      <c r="N1145" s="252"/>
      <c r="O1145" s="253"/>
      <c r="P1145" s="249"/>
      <c r="Q1145" s="249"/>
      <c r="R1145" s="251"/>
      <c r="S1145" s="251"/>
      <c r="T1145" s="251"/>
      <c r="U1145" s="251"/>
      <c r="V1145" s="253"/>
      <c r="W1145" s="253"/>
      <c r="X1145" s="253"/>
      <c r="Y1145" s="252"/>
      <c r="Z1145" s="6"/>
      <c r="AA1145" s="9"/>
    </row>
    <row r="1146" spans="1:28" ht="13.5" outlineLevel="7" x14ac:dyDescent="0.3">
      <c r="A1146" s="245"/>
      <c r="B1146" s="246"/>
      <c r="C1146" s="246"/>
      <c r="D1146" s="246"/>
      <c r="E1146" s="246"/>
      <c r="F1146" s="247"/>
      <c r="G1146" s="247"/>
      <c r="H1146" s="252"/>
      <c r="I1146" s="248" t="s">
        <v>8640</v>
      </c>
      <c r="J1146" s="249"/>
      <c r="K1146" s="250"/>
      <c r="L1146" s="250"/>
      <c r="M1146" s="251">
        <v>3.843</v>
      </c>
      <c r="N1146" s="252"/>
      <c r="O1146" s="253"/>
      <c r="P1146" s="249"/>
      <c r="Q1146" s="249"/>
      <c r="R1146" s="251"/>
      <c r="S1146" s="251"/>
      <c r="T1146" s="251"/>
      <c r="U1146" s="251"/>
      <c r="V1146" s="253"/>
      <c r="W1146" s="253"/>
      <c r="X1146" s="253"/>
      <c r="Y1146" s="252"/>
      <c r="Z1146" s="6"/>
      <c r="AA1146" s="9"/>
    </row>
    <row r="1147" spans="1:28" ht="7.5" customHeight="1" outlineLevel="7" x14ac:dyDescent="0.15">
      <c r="A1147" s="9"/>
      <c r="B1147" s="197"/>
      <c r="C1147" s="196"/>
      <c r="D1147" s="196"/>
      <c r="E1147" s="196"/>
      <c r="F1147" s="12"/>
      <c r="G1147" s="12"/>
      <c r="H1147" s="12"/>
      <c r="I1147" s="204"/>
      <c r="J1147" s="205"/>
      <c r="K1147" s="206"/>
      <c r="L1147" s="206"/>
      <c r="M1147" s="207"/>
      <c r="N1147" s="10"/>
      <c r="O1147" s="153"/>
      <c r="P1147" s="205"/>
      <c r="Q1147" s="205"/>
      <c r="R1147" s="159"/>
      <c r="S1147" s="159"/>
      <c r="T1147" s="159"/>
      <c r="U1147" s="159"/>
      <c r="V1147" s="153"/>
      <c r="W1147" s="153"/>
      <c r="X1147" s="153"/>
      <c r="Y1147" s="10"/>
      <c r="Z1147" s="6"/>
      <c r="AA1147" s="9"/>
    </row>
    <row r="1148" spans="1:28" ht="14.25" outlineLevel="6" x14ac:dyDescent="0.15">
      <c r="B1148" s="197"/>
      <c r="C1148" s="198"/>
      <c r="D1148" s="114">
        <v>1983</v>
      </c>
      <c r="E1148" s="114"/>
      <c r="F1148" s="115"/>
      <c r="G1148" s="115"/>
      <c r="H1148" s="115" t="s">
        <v>8633</v>
      </c>
      <c r="I1148" s="116" t="s">
        <v>8632</v>
      </c>
      <c r="J1148" s="117" t="s">
        <v>495</v>
      </c>
      <c r="K1148" s="118">
        <v>56.408000000000001</v>
      </c>
      <c r="L1148" s="118">
        <v>0</v>
      </c>
      <c r="M1148" s="118">
        <v>56.408000000000001</v>
      </c>
      <c r="N1148" s="271"/>
      <c r="O1148" s="119">
        <f>M1148*N1148</f>
        <v>0</v>
      </c>
      <c r="P1148" s="117" t="s">
        <v>479</v>
      </c>
      <c r="Q1148" s="117" t="s">
        <v>9414</v>
      </c>
      <c r="R1148" s="118">
        <v>4.0000000000000002E-4</v>
      </c>
      <c r="S1148" s="118">
        <f>M1148*R1148</f>
        <v>2.2563200000000002E-2</v>
      </c>
      <c r="T1148" s="118"/>
      <c r="U1148" s="118">
        <f>M1148*T1148</f>
        <v>0</v>
      </c>
      <c r="V1148" s="119">
        <v>21</v>
      </c>
      <c r="W1148" s="119">
        <f>O1148*(V1148/100)</f>
        <v>0</v>
      </c>
      <c r="X1148" s="119">
        <f>O1148+W1148</f>
        <v>0</v>
      </c>
      <c r="Y1148" s="120">
        <v>7</v>
      </c>
      <c r="Z1148" s="9"/>
      <c r="AA1148" s="9"/>
      <c r="AB1148" s="9"/>
    </row>
    <row r="1149" spans="1:28" ht="4.5" customHeight="1" outlineLevel="6" x14ac:dyDescent="0.15">
      <c r="B1149" s="197"/>
      <c r="C1149" s="199"/>
      <c r="D1149" s="199"/>
      <c r="E1149" s="199"/>
      <c r="F1149" s="10"/>
      <c r="G1149" s="10"/>
      <c r="H1149" s="10"/>
      <c r="I1149" s="203"/>
      <c r="J1149" s="205"/>
      <c r="K1149" s="159"/>
      <c r="L1149" s="159"/>
      <c r="M1149" s="159"/>
      <c r="N1149" s="113"/>
      <c r="O1149" s="153"/>
      <c r="P1149" s="205"/>
      <c r="Q1149" s="205"/>
      <c r="R1149" s="159"/>
      <c r="S1149" s="159"/>
      <c r="T1149" s="159"/>
      <c r="U1149" s="159"/>
      <c r="V1149" s="153"/>
      <c r="W1149" s="153"/>
      <c r="X1149" s="153"/>
      <c r="Y1149" s="10"/>
      <c r="Z1149" s="9"/>
      <c r="AA1149" s="9"/>
      <c r="AB1149" s="9"/>
    </row>
    <row r="1150" spans="1:28" ht="14.25" outlineLevel="6" x14ac:dyDescent="0.15">
      <c r="B1150" s="197"/>
      <c r="C1150" s="198"/>
      <c r="D1150" s="114">
        <v>1984</v>
      </c>
      <c r="E1150" s="114"/>
      <c r="F1150" s="115"/>
      <c r="G1150" s="115"/>
      <c r="H1150" s="115" t="s">
        <v>8631</v>
      </c>
      <c r="I1150" s="116" t="s">
        <v>8630</v>
      </c>
      <c r="J1150" s="117" t="s">
        <v>495</v>
      </c>
      <c r="K1150" s="118">
        <v>56.407999999999994</v>
      </c>
      <c r="L1150" s="118">
        <v>0</v>
      </c>
      <c r="M1150" s="118">
        <v>56.407999999999994</v>
      </c>
      <c r="N1150" s="271"/>
      <c r="O1150" s="119">
        <f>M1150*N1150</f>
        <v>0</v>
      </c>
      <c r="P1150" s="117" t="s">
        <v>492</v>
      </c>
      <c r="Q1150" s="117" t="s">
        <v>9414</v>
      </c>
      <c r="R1150" s="118">
        <v>2.64E-3</v>
      </c>
      <c r="S1150" s="118">
        <f>M1150*R1150</f>
        <v>0.14891711999999999</v>
      </c>
      <c r="T1150" s="118"/>
      <c r="U1150" s="118">
        <f>M1150*T1150</f>
        <v>0</v>
      </c>
      <c r="V1150" s="119">
        <v>21</v>
      </c>
      <c r="W1150" s="119">
        <f>O1150*(V1150/100)</f>
        <v>0</v>
      </c>
      <c r="X1150" s="119">
        <f>O1150+W1150</f>
        <v>0</v>
      </c>
      <c r="Y1150" s="120">
        <v>7</v>
      </c>
      <c r="Z1150" s="9"/>
      <c r="AA1150" s="9"/>
      <c r="AB1150" s="9"/>
    </row>
    <row r="1151" spans="1:28" ht="4.5" customHeight="1" outlineLevel="6" x14ac:dyDescent="0.15">
      <c r="B1151" s="197"/>
      <c r="C1151" s="199"/>
      <c r="D1151" s="199"/>
      <c r="E1151" s="199"/>
      <c r="F1151" s="10"/>
      <c r="G1151" s="10"/>
      <c r="H1151" s="10"/>
      <c r="I1151" s="203"/>
      <c r="J1151" s="205"/>
      <c r="K1151" s="159"/>
      <c r="L1151" s="159"/>
      <c r="M1151" s="159"/>
      <c r="N1151" s="113"/>
      <c r="O1151" s="153"/>
      <c r="P1151" s="205"/>
      <c r="Q1151" s="205"/>
      <c r="R1151" s="159"/>
      <c r="S1151" s="159"/>
      <c r="T1151" s="159"/>
      <c r="U1151" s="159"/>
      <c r="V1151" s="153"/>
      <c r="W1151" s="153"/>
      <c r="X1151" s="153"/>
      <c r="Y1151" s="10"/>
      <c r="Z1151" s="9"/>
      <c r="AA1151" s="9"/>
      <c r="AB1151" s="9"/>
    </row>
    <row r="1152" spans="1:28" ht="13.5" outlineLevel="7" x14ac:dyDescent="0.3">
      <c r="A1152" s="245"/>
      <c r="B1152" s="246"/>
      <c r="C1152" s="246"/>
      <c r="D1152" s="246"/>
      <c r="E1152" s="246"/>
      <c r="F1152" s="247"/>
      <c r="G1152" s="247"/>
      <c r="H1152" s="252" t="s">
        <v>18</v>
      </c>
      <c r="I1152" s="248" t="s">
        <v>8659</v>
      </c>
      <c r="J1152" s="249"/>
      <c r="K1152" s="250"/>
      <c r="L1152" s="250"/>
      <c r="M1152" s="251">
        <v>29.298999999999999</v>
      </c>
      <c r="N1152" s="252"/>
      <c r="O1152" s="253"/>
      <c r="P1152" s="249"/>
      <c r="Q1152" s="249"/>
      <c r="R1152" s="251"/>
      <c r="S1152" s="251"/>
      <c r="T1152" s="251"/>
      <c r="U1152" s="251"/>
      <c r="V1152" s="253"/>
      <c r="W1152" s="253"/>
      <c r="X1152" s="253"/>
      <c r="Y1152" s="252"/>
      <c r="Z1152" s="6"/>
      <c r="AA1152" s="9"/>
    </row>
    <row r="1153" spans="1:28" ht="13.5" outlineLevel="7" x14ac:dyDescent="0.3">
      <c r="A1153" s="245"/>
      <c r="B1153" s="246"/>
      <c r="C1153" s="246"/>
      <c r="D1153" s="246"/>
      <c r="E1153" s="246"/>
      <c r="F1153" s="247"/>
      <c r="G1153" s="247"/>
      <c r="H1153" s="252"/>
      <c r="I1153" s="248" t="s">
        <v>8658</v>
      </c>
      <c r="J1153" s="249"/>
      <c r="K1153" s="250"/>
      <c r="L1153" s="250"/>
      <c r="M1153" s="251">
        <v>9.7089999999999996</v>
      </c>
      <c r="N1153" s="252"/>
      <c r="O1153" s="253"/>
      <c r="P1153" s="249"/>
      <c r="Q1153" s="249"/>
      <c r="R1153" s="251"/>
      <c r="S1153" s="251"/>
      <c r="T1153" s="251"/>
      <c r="U1153" s="251"/>
      <c r="V1153" s="253"/>
      <c r="W1153" s="253"/>
      <c r="X1153" s="253"/>
      <c r="Y1153" s="252"/>
      <c r="Z1153" s="6"/>
      <c r="AA1153" s="9"/>
    </row>
    <row r="1154" spans="1:28" ht="13.5" outlineLevel="7" x14ac:dyDescent="0.3">
      <c r="A1154" s="245"/>
      <c r="B1154" s="246"/>
      <c r="C1154" s="246"/>
      <c r="D1154" s="246"/>
      <c r="E1154" s="246"/>
      <c r="F1154" s="247"/>
      <c r="G1154" s="247"/>
      <c r="H1154" s="252"/>
      <c r="I1154" s="248" t="s">
        <v>8657</v>
      </c>
      <c r="J1154" s="249"/>
      <c r="K1154" s="250"/>
      <c r="L1154" s="250"/>
      <c r="M1154" s="251">
        <v>17.399999999999999</v>
      </c>
      <c r="N1154" s="252"/>
      <c r="O1154" s="253"/>
      <c r="P1154" s="249"/>
      <c r="Q1154" s="249"/>
      <c r="R1154" s="251"/>
      <c r="S1154" s="251"/>
      <c r="T1154" s="251"/>
      <c r="U1154" s="251"/>
      <c r="V1154" s="253"/>
      <c r="W1154" s="253"/>
      <c r="X1154" s="253"/>
      <c r="Y1154" s="252"/>
      <c r="Z1154" s="6"/>
      <c r="AA1154" s="9"/>
    </row>
    <row r="1155" spans="1:28" ht="7.5" customHeight="1" outlineLevel="7" x14ac:dyDescent="0.15">
      <c r="A1155" s="9"/>
      <c r="B1155" s="197"/>
      <c r="C1155" s="196"/>
      <c r="D1155" s="196"/>
      <c r="E1155" s="196"/>
      <c r="F1155" s="12"/>
      <c r="G1155" s="12"/>
      <c r="H1155" s="12"/>
      <c r="I1155" s="204"/>
      <c r="J1155" s="205"/>
      <c r="K1155" s="206"/>
      <c r="L1155" s="206"/>
      <c r="M1155" s="207"/>
      <c r="N1155" s="10"/>
      <c r="O1155" s="153"/>
      <c r="P1155" s="205"/>
      <c r="Q1155" s="205"/>
      <c r="R1155" s="159"/>
      <c r="S1155" s="159"/>
      <c r="T1155" s="159"/>
      <c r="U1155" s="159"/>
      <c r="V1155" s="153"/>
      <c r="W1155" s="153"/>
      <c r="X1155" s="153"/>
      <c r="Y1155" s="10"/>
      <c r="Z1155" s="6"/>
      <c r="AA1155" s="9"/>
    </row>
    <row r="1156" spans="1:28" ht="14.25" outlineLevel="6" x14ac:dyDescent="0.15">
      <c r="B1156" s="197"/>
      <c r="C1156" s="198"/>
      <c r="D1156" s="114">
        <v>1985</v>
      </c>
      <c r="E1156" s="114"/>
      <c r="F1156" s="115"/>
      <c r="G1156" s="115"/>
      <c r="H1156" s="115" t="s">
        <v>595</v>
      </c>
      <c r="I1156" s="116" t="s">
        <v>596</v>
      </c>
      <c r="J1156" s="117" t="s">
        <v>495</v>
      </c>
      <c r="K1156" s="118">
        <v>790.56399999999962</v>
      </c>
      <c r="L1156" s="118">
        <v>0</v>
      </c>
      <c r="M1156" s="118">
        <v>790.56399999999962</v>
      </c>
      <c r="N1156" s="271"/>
      <c r="O1156" s="119">
        <f>M1156*N1156</f>
        <v>0</v>
      </c>
      <c r="P1156" s="117" t="s">
        <v>479</v>
      </c>
      <c r="Q1156" s="117" t="s">
        <v>9414</v>
      </c>
      <c r="R1156" s="118">
        <v>4.5500000000000002E-3</v>
      </c>
      <c r="S1156" s="118">
        <f>M1156*R1156</f>
        <v>3.5970661999999987</v>
      </c>
      <c r="T1156" s="118"/>
      <c r="U1156" s="118">
        <f>M1156*T1156</f>
        <v>0</v>
      </c>
      <c r="V1156" s="119">
        <v>21</v>
      </c>
      <c r="W1156" s="119">
        <f>O1156*(V1156/100)</f>
        <v>0</v>
      </c>
      <c r="X1156" s="119">
        <f>O1156+W1156</f>
        <v>0</v>
      </c>
      <c r="Y1156" s="120">
        <v>7</v>
      </c>
      <c r="Z1156" s="9"/>
      <c r="AA1156" s="9"/>
      <c r="AB1156" s="9"/>
    </row>
    <row r="1157" spans="1:28" ht="4.5" customHeight="1" outlineLevel="6" x14ac:dyDescent="0.15">
      <c r="B1157" s="197"/>
      <c r="C1157" s="199"/>
      <c r="D1157" s="199"/>
      <c r="E1157" s="199"/>
      <c r="F1157" s="10"/>
      <c r="G1157" s="10"/>
      <c r="H1157" s="10"/>
      <c r="I1157" s="203"/>
      <c r="J1157" s="205"/>
      <c r="K1157" s="159"/>
      <c r="L1157" s="159"/>
      <c r="M1157" s="159"/>
      <c r="N1157" s="113"/>
      <c r="O1157" s="153"/>
      <c r="P1157" s="205"/>
      <c r="Q1157" s="205"/>
      <c r="R1157" s="159"/>
      <c r="S1157" s="159"/>
      <c r="T1157" s="159"/>
      <c r="U1157" s="159"/>
      <c r="V1157" s="153"/>
      <c r="W1157" s="153"/>
      <c r="X1157" s="153"/>
      <c r="Y1157" s="10"/>
      <c r="Z1157" s="9"/>
      <c r="AA1157" s="9"/>
      <c r="AB1157" s="9"/>
    </row>
    <row r="1158" spans="1:28" ht="13.5" outlineLevel="7" x14ac:dyDescent="0.3">
      <c r="A1158" s="245"/>
      <c r="B1158" s="246"/>
      <c r="C1158" s="246"/>
      <c r="D1158" s="246"/>
      <c r="E1158" s="246"/>
      <c r="F1158" s="247"/>
      <c r="G1158" s="247"/>
      <c r="H1158" s="252" t="s">
        <v>18</v>
      </c>
      <c r="I1158" s="248" t="s">
        <v>8699</v>
      </c>
      <c r="J1158" s="249"/>
      <c r="K1158" s="250"/>
      <c r="L1158" s="250"/>
      <c r="M1158" s="251">
        <v>19.088999999999999</v>
      </c>
      <c r="N1158" s="252"/>
      <c r="O1158" s="253"/>
      <c r="P1158" s="249"/>
      <c r="Q1158" s="249"/>
      <c r="R1158" s="251"/>
      <c r="S1158" s="251"/>
      <c r="T1158" s="251"/>
      <c r="U1158" s="251"/>
      <c r="V1158" s="253"/>
      <c r="W1158" s="253"/>
      <c r="X1158" s="253"/>
      <c r="Y1158" s="252"/>
      <c r="Z1158" s="6"/>
      <c r="AA1158" s="9"/>
    </row>
    <row r="1159" spans="1:28" ht="13.5" outlineLevel="7" x14ac:dyDescent="0.3">
      <c r="A1159" s="245"/>
      <c r="B1159" s="246"/>
      <c r="C1159" s="246"/>
      <c r="D1159" s="246"/>
      <c r="E1159" s="246"/>
      <c r="F1159" s="247"/>
      <c r="G1159" s="247"/>
      <c r="H1159" s="252"/>
      <c r="I1159" s="248" t="s">
        <v>8698</v>
      </c>
      <c r="J1159" s="249"/>
      <c r="K1159" s="250"/>
      <c r="L1159" s="250"/>
      <c r="M1159" s="251">
        <v>31.434999999999999</v>
      </c>
      <c r="N1159" s="252"/>
      <c r="O1159" s="253"/>
      <c r="P1159" s="249"/>
      <c r="Q1159" s="249"/>
      <c r="R1159" s="251"/>
      <c r="S1159" s="251"/>
      <c r="T1159" s="251"/>
      <c r="U1159" s="251"/>
      <c r="V1159" s="253"/>
      <c r="W1159" s="253"/>
      <c r="X1159" s="253"/>
      <c r="Y1159" s="252"/>
      <c r="Z1159" s="6"/>
      <c r="AA1159" s="9"/>
    </row>
    <row r="1160" spans="1:28" ht="13.5" outlineLevel="7" x14ac:dyDescent="0.3">
      <c r="A1160" s="245"/>
      <c r="B1160" s="246"/>
      <c r="C1160" s="246"/>
      <c r="D1160" s="246"/>
      <c r="E1160" s="246"/>
      <c r="F1160" s="247"/>
      <c r="G1160" s="247"/>
      <c r="H1160" s="252"/>
      <c r="I1160" s="248" t="s">
        <v>8697</v>
      </c>
      <c r="J1160" s="249"/>
      <c r="K1160" s="250"/>
      <c r="L1160" s="250"/>
      <c r="M1160" s="251">
        <v>40.46</v>
      </c>
      <c r="N1160" s="252"/>
      <c r="O1160" s="253"/>
      <c r="P1160" s="249"/>
      <c r="Q1160" s="249"/>
      <c r="R1160" s="251"/>
      <c r="S1160" s="251"/>
      <c r="T1160" s="251"/>
      <c r="U1160" s="251"/>
      <c r="V1160" s="253"/>
      <c r="W1160" s="253"/>
      <c r="X1160" s="253"/>
      <c r="Y1160" s="252"/>
      <c r="Z1160" s="6"/>
      <c r="AA1160" s="9"/>
    </row>
    <row r="1161" spans="1:28" ht="13.5" outlineLevel="7" x14ac:dyDescent="0.3">
      <c r="A1161" s="245"/>
      <c r="B1161" s="246"/>
      <c r="C1161" s="246"/>
      <c r="D1161" s="246"/>
      <c r="E1161" s="246"/>
      <c r="F1161" s="247"/>
      <c r="G1161" s="247"/>
      <c r="H1161" s="252"/>
      <c r="I1161" s="248" t="s">
        <v>8696</v>
      </c>
      <c r="J1161" s="249"/>
      <c r="K1161" s="250"/>
      <c r="L1161" s="250"/>
      <c r="M1161" s="251">
        <v>18.989000000000001</v>
      </c>
      <c r="N1161" s="252"/>
      <c r="O1161" s="253"/>
      <c r="P1161" s="249"/>
      <c r="Q1161" s="249"/>
      <c r="R1161" s="251"/>
      <c r="S1161" s="251"/>
      <c r="T1161" s="251"/>
      <c r="U1161" s="251"/>
      <c r="V1161" s="253"/>
      <c r="W1161" s="253"/>
      <c r="X1161" s="253"/>
      <c r="Y1161" s="252"/>
      <c r="Z1161" s="6"/>
      <c r="AA1161" s="9"/>
    </row>
    <row r="1162" spans="1:28" ht="13.5" outlineLevel="7" x14ac:dyDescent="0.3">
      <c r="A1162" s="245"/>
      <c r="B1162" s="246"/>
      <c r="C1162" s="246"/>
      <c r="D1162" s="246"/>
      <c r="E1162" s="246"/>
      <c r="F1162" s="247"/>
      <c r="G1162" s="247"/>
      <c r="H1162" s="252"/>
      <c r="I1162" s="248" t="s">
        <v>8695</v>
      </c>
      <c r="J1162" s="249"/>
      <c r="K1162" s="250"/>
      <c r="L1162" s="250"/>
      <c r="M1162" s="251">
        <v>20.663</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47"/>
      <c r="H1163" s="252"/>
      <c r="I1163" s="248" t="s">
        <v>8694</v>
      </c>
      <c r="J1163" s="249"/>
      <c r="K1163" s="250"/>
      <c r="L1163" s="250"/>
      <c r="M1163" s="251">
        <v>20.663</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47"/>
      <c r="H1164" s="252"/>
      <c r="I1164" s="248" t="s">
        <v>8693</v>
      </c>
      <c r="J1164" s="249"/>
      <c r="K1164" s="250"/>
      <c r="L1164" s="250"/>
      <c r="M1164" s="251">
        <v>4.2309999999999999</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47"/>
      <c r="H1165" s="252"/>
      <c r="I1165" s="248" t="s">
        <v>8692</v>
      </c>
      <c r="J1165" s="249"/>
      <c r="K1165" s="250"/>
      <c r="L1165" s="250"/>
      <c r="M1165" s="251">
        <v>5.36</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47"/>
      <c r="H1166" s="252"/>
      <c r="I1166" s="248" t="s">
        <v>8691</v>
      </c>
      <c r="J1166" s="249"/>
      <c r="K1166" s="250"/>
      <c r="L1166" s="250"/>
      <c r="M1166" s="251">
        <v>14.005000000000001</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47"/>
      <c r="H1167" s="252"/>
      <c r="I1167" s="248" t="s">
        <v>8690</v>
      </c>
      <c r="J1167" s="249"/>
      <c r="K1167" s="250"/>
      <c r="L1167" s="250"/>
      <c r="M1167" s="251">
        <v>19.645</v>
      </c>
      <c r="N1167" s="252"/>
      <c r="O1167" s="253"/>
      <c r="P1167" s="249"/>
      <c r="Q1167" s="249"/>
      <c r="R1167" s="251"/>
      <c r="S1167" s="251"/>
      <c r="T1167" s="251"/>
      <c r="U1167" s="251"/>
      <c r="V1167" s="253"/>
      <c r="W1167" s="253"/>
      <c r="X1167" s="253"/>
      <c r="Y1167" s="252"/>
      <c r="Z1167" s="6"/>
      <c r="AA1167" s="9"/>
    </row>
    <row r="1168" spans="1:28" ht="13.5" outlineLevel="7" x14ac:dyDescent="0.3">
      <c r="A1168" s="245"/>
      <c r="B1168" s="246"/>
      <c r="C1168" s="246"/>
      <c r="D1168" s="246"/>
      <c r="E1168" s="246"/>
      <c r="F1168" s="247"/>
      <c r="G1168" s="247"/>
      <c r="H1168" s="252"/>
      <c r="I1168" s="248" t="s">
        <v>8654</v>
      </c>
      <c r="J1168" s="249"/>
      <c r="K1168" s="250"/>
      <c r="L1168" s="250"/>
      <c r="M1168" s="251">
        <v>3.843</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8689</v>
      </c>
      <c r="J1169" s="249"/>
      <c r="K1169" s="250"/>
      <c r="L1169" s="250"/>
      <c r="M1169" s="251">
        <v>10.73</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8653</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8688</v>
      </c>
      <c r="J1171" s="249"/>
      <c r="K1171" s="250"/>
      <c r="L1171" s="250"/>
      <c r="M1171" s="251">
        <v>16.693999999999999</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8687</v>
      </c>
      <c r="J1172" s="249"/>
      <c r="K1172" s="250"/>
      <c r="L1172" s="250"/>
      <c r="M1172" s="251">
        <v>16.693999999999999</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8652</v>
      </c>
      <c r="J1173" s="249"/>
      <c r="K1173" s="250"/>
      <c r="L1173" s="250"/>
      <c r="M1173" s="251">
        <v>23.24</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8686</v>
      </c>
      <c r="J1174" s="249"/>
      <c r="K1174" s="250"/>
      <c r="L1174" s="250"/>
      <c r="M1174" s="251">
        <v>24.234000000000002</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8685</v>
      </c>
      <c r="J1175" s="249"/>
      <c r="K1175" s="250"/>
      <c r="L1175" s="250"/>
      <c r="M1175" s="251">
        <v>20.45</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8651</v>
      </c>
      <c r="J1176" s="249"/>
      <c r="K1176" s="250"/>
      <c r="L1176" s="250"/>
      <c r="M1176" s="251">
        <v>2.8279999999999998</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8684</v>
      </c>
      <c r="J1177" s="249"/>
      <c r="K1177" s="250"/>
      <c r="L1177" s="250"/>
      <c r="M1177" s="251">
        <v>10.73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8650</v>
      </c>
      <c r="J1178" s="249"/>
      <c r="K1178" s="250"/>
      <c r="L1178" s="250"/>
      <c r="M1178" s="251">
        <v>3.843</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8683</v>
      </c>
      <c r="J1179" s="249"/>
      <c r="K1179" s="250"/>
      <c r="L1179" s="250"/>
      <c r="M1179" s="251">
        <v>16.693999999999999</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8682</v>
      </c>
      <c r="J1180" s="249"/>
      <c r="K1180" s="250"/>
      <c r="L1180" s="250"/>
      <c r="M1180" s="251">
        <v>16.693999999999999</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8681</v>
      </c>
      <c r="J1181" s="249"/>
      <c r="K1181" s="250"/>
      <c r="L1181" s="250"/>
      <c r="M1181" s="251">
        <v>10.73</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8649</v>
      </c>
      <c r="J1182" s="249"/>
      <c r="K1182" s="250"/>
      <c r="L1182" s="250"/>
      <c r="M1182" s="251">
        <v>3.843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8680</v>
      </c>
      <c r="J1183" s="249"/>
      <c r="K1183" s="250"/>
      <c r="L1183" s="250"/>
      <c r="M1183" s="251">
        <v>16.693999999999999</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8679</v>
      </c>
      <c r="J1184" s="249"/>
      <c r="K1184" s="250"/>
      <c r="L1184" s="250"/>
      <c r="M1184" s="251">
        <v>16.693999999999999</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8678</v>
      </c>
      <c r="J1185" s="249"/>
      <c r="K1185" s="250"/>
      <c r="L1185" s="250"/>
      <c r="M1185" s="251">
        <v>10.73</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8648</v>
      </c>
      <c r="J1186" s="249"/>
      <c r="K1186" s="250"/>
      <c r="L1186" s="250"/>
      <c r="M1186" s="251">
        <v>3.843</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8677</v>
      </c>
      <c r="J1187" s="249"/>
      <c r="K1187" s="250"/>
      <c r="L1187" s="250"/>
      <c r="M1187" s="251">
        <v>16.693999999999999</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8676</v>
      </c>
      <c r="J1188" s="249"/>
      <c r="K1188" s="250"/>
      <c r="L1188" s="250"/>
      <c r="M1188" s="251">
        <v>16.693999999999999</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8675</v>
      </c>
      <c r="J1189" s="249"/>
      <c r="K1189" s="250"/>
      <c r="L1189" s="250"/>
      <c r="M1189" s="251">
        <v>3.754</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8674</v>
      </c>
      <c r="J1190" s="249"/>
      <c r="K1190" s="250"/>
      <c r="L1190" s="250"/>
      <c r="M1190" s="251">
        <v>14.179</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8647</v>
      </c>
      <c r="J1191" s="249"/>
      <c r="K1191" s="250"/>
      <c r="L1191" s="250"/>
      <c r="M1191" s="251">
        <v>1.919</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8646</v>
      </c>
      <c r="J1192" s="249"/>
      <c r="K1192" s="250"/>
      <c r="L1192" s="250"/>
      <c r="M1192" s="251">
        <v>2.7029999999999998</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8673</v>
      </c>
      <c r="J1193" s="249"/>
      <c r="K1193" s="250"/>
      <c r="L1193" s="250"/>
      <c r="M1193" s="251">
        <v>10.73</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8645</v>
      </c>
      <c r="J1194" s="249"/>
      <c r="K1194" s="250"/>
      <c r="L1194" s="250"/>
      <c r="M1194" s="251">
        <v>3.843</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8672</v>
      </c>
      <c r="J1195" s="249"/>
      <c r="K1195" s="250"/>
      <c r="L1195" s="250"/>
      <c r="M1195" s="251">
        <v>16.693999999999999</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8671</v>
      </c>
      <c r="J1196" s="249"/>
      <c r="K1196" s="250"/>
      <c r="L1196" s="250"/>
      <c r="M1196" s="251">
        <v>16.693999999999999</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8670</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8644</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8669</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8668</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47"/>
      <c r="H1201" s="252"/>
      <c r="I1201" s="248" t="s">
        <v>8643</v>
      </c>
      <c r="J1201" s="249"/>
      <c r="K1201" s="250"/>
      <c r="L1201" s="250"/>
      <c r="M1201" s="251">
        <v>18.52</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47"/>
      <c r="H1202" s="252"/>
      <c r="I1202" s="248" t="s">
        <v>8642</v>
      </c>
      <c r="J1202" s="249"/>
      <c r="K1202" s="250"/>
      <c r="L1202" s="250"/>
      <c r="M1202" s="251">
        <v>4.2080000000000002</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47"/>
      <c r="H1203" s="252"/>
      <c r="I1203" s="248" t="s">
        <v>8667</v>
      </c>
      <c r="J1203" s="249"/>
      <c r="K1203" s="250"/>
      <c r="L1203" s="250"/>
      <c r="M1203" s="251">
        <v>10.73</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47"/>
      <c r="H1204" s="252"/>
      <c r="I1204" s="248" t="s">
        <v>8641</v>
      </c>
      <c r="J1204" s="249"/>
      <c r="K1204" s="250"/>
      <c r="L1204" s="250"/>
      <c r="M1204" s="251">
        <v>3.843</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47"/>
      <c r="H1205" s="252"/>
      <c r="I1205" s="248" t="s">
        <v>8666</v>
      </c>
      <c r="J1205" s="249"/>
      <c r="K1205" s="250"/>
      <c r="L1205" s="250"/>
      <c r="M1205" s="251">
        <v>16.693999999999999</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47"/>
      <c r="H1206" s="252"/>
      <c r="I1206" s="248" t="s">
        <v>8665</v>
      </c>
      <c r="J1206" s="249"/>
      <c r="K1206" s="250"/>
      <c r="L1206" s="250"/>
      <c r="M1206" s="251">
        <v>16.693999999999999</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47"/>
      <c r="H1207" s="252"/>
      <c r="I1207" s="248" t="s">
        <v>8664</v>
      </c>
      <c r="J1207" s="249"/>
      <c r="K1207" s="250"/>
      <c r="L1207" s="250"/>
      <c r="M1207" s="251">
        <v>10.73</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47"/>
      <c r="H1208" s="252"/>
      <c r="I1208" s="248" t="s">
        <v>8640</v>
      </c>
      <c r="J1208" s="249"/>
      <c r="K1208" s="250"/>
      <c r="L1208" s="250"/>
      <c r="M1208" s="251">
        <v>3.843</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47"/>
      <c r="H1209" s="252"/>
      <c r="I1209" s="248" t="s">
        <v>8663</v>
      </c>
      <c r="J1209" s="249"/>
      <c r="K1209" s="250"/>
      <c r="L1209" s="250"/>
      <c r="M1209" s="251">
        <v>16.693999999999999</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47"/>
      <c r="H1210" s="252"/>
      <c r="I1210" s="248" t="s">
        <v>8662</v>
      </c>
      <c r="J1210" s="249"/>
      <c r="K1210" s="250"/>
      <c r="L1210" s="250"/>
      <c r="M1210" s="251">
        <v>16.693999999999999</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47"/>
      <c r="H1211" s="252"/>
      <c r="I1211" s="248" t="s">
        <v>8661</v>
      </c>
      <c r="J1211" s="249"/>
      <c r="K1211" s="250"/>
      <c r="L1211" s="250"/>
      <c r="M1211" s="251">
        <v>7.3339999999999996</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47"/>
      <c r="H1212" s="252"/>
      <c r="I1212" s="248" t="s">
        <v>8660</v>
      </c>
      <c r="J1212" s="249"/>
      <c r="K1212" s="250"/>
      <c r="L1212" s="250"/>
      <c r="M1212" s="251">
        <v>7.7160000000000002</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47"/>
      <c r="H1213" s="252"/>
      <c r="I1213" s="248" t="s">
        <v>8659</v>
      </c>
      <c r="J1213" s="249"/>
      <c r="K1213" s="250"/>
      <c r="L1213" s="250"/>
      <c r="M1213" s="251">
        <v>29.298999999999999</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47"/>
      <c r="H1214" s="252"/>
      <c r="I1214" s="248" t="s">
        <v>8658</v>
      </c>
      <c r="J1214" s="249"/>
      <c r="K1214" s="250"/>
      <c r="L1214" s="250"/>
      <c r="M1214" s="251">
        <v>9.7089999999999996</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47"/>
      <c r="H1215" s="252"/>
      <c r="I1215" s="248" t="s">
        <v>8639</v>
      </c>
      <c r="J1215" s="249"/>
      <c r="K1215" s="250"/>
      <c r="L1215" s="250"/>
      <c r="M1215" s="251">
        <v>21</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47"/>
      <c r="H1216" s="252"/>
      <c r="I1216" s="248" t="s">
        <v>8657</v>
      </c>
      <c r="J1216" s="249"/>
      <c r="K1216" s="250"/>
      <c r="L1216" s="250"/>
      <c r="M1216" s="251">
        <v>17.399999999999999</v>
      </c>
      <c r="N1216" s="252"/>
      <c r="O1216" s="253"/>
      <c r="P1216" s="249"/>
      <c r="Q1216" s="249"/>
      <c r="R1216" s="251"/>
      <c r="S1216" s="251"/>
      <c r="T1216" s="251"/>
      <c r="U1216" s="251"/>
      <c r="V1216" s="253"/>
      <c r="W1216" s="253"/>
      <c r="X1216" s="253"/>
      <c r="Y1216" s="252"/>
      <c r="Z1216" s="6"/>
      <c r="AA1216" s="9"/>
    </row>
    <row r="1217" spans="1:28" ht="7.5" customHeight="1" outlineLevel="7" x14ac:dyDescent="0.15">
      <c r="A1217" s="9"/>
      <c r="B1217" s="197"/>
      <c r="C1217" s="196"/>
      <c r="D1217" s="196"/>
      <c r="E1217" s="196"/>
      <c r="F1217" s="12"/>
      <c r="G1217" s="12"/>
      <c r="H1217" s="12"/>
      <c r="I1217" s="204"/>
      <c r="J1217" s="205"/>
      <c r="K1217" s="206"/>
      <c r="L1217" s="206"/>
      <c r="M1217" s="207"/>
      <c r="N1217" s="10"/>
      <c r="O1217" s="153"/>
      <c r="P1217" s="205"/>
      <c r="Q1217" s="205"/>
      <c r="R1217" s="159"/>
      <c r="S1217" s="159"/>
      <c r="T1217" s="159"/>
      <c r="U1217" s="159"/>
      <c r="V1217" s="153"/>
      <c r="W1217" s="153"/>
      <c r="X1217" s="153"/>
      <c r="Y1217" s="10"/>
      <c r="Z1217" s="6"/>
      <c r="AA1217" s="9"/>
    </row>
    <row r="1218" spans="1:28" ht="14.25" outlineLevel="6" x14ac:dyDescent="0.15">
      <c r="B1218" s="197"/>
      <c r="C1218" s="198"/>
      <c r="D1218" s="114">
        <v>1986</v>
      </c>
      <c r="E1218" s="114"/>
      <c r="F1218" s="115"/>
      <c r="G1218" s="115"/>
      <c r="H1218" s="115" t="s">
        <v>8627</v>
      </c>
      <c r="I1218" s="116" t="s">
        <v>8626</v>
      </c>
      <c r="J1218" s="117" t="s">
        <v>495</v>
      </c>
      <c r="K1218" s="118">
        <v>681.55899999999997</v>
      </c>
      <c r="L1218" s="118">
        <v>0</v>
      </c>
      <c r="M1218" s="118">
        <v>681.55899999999997</v>
      </c>
      <c r="N1218" s="271"/>
      <c r="O1218" s="119">
        <f>M1218*N1218</f>
        <v>0</v>
      </c>
      <c r="P1218" s="117" t="s">
        <v>479</v>
      </c>
      <c r="Q1218" s="117" t="s">
        <v>1232</v>
      </c>
      <c r="R1218" s="118">
        <v>9.3840000000000007E-2</v>
      </c>
      <c r="S1218" s="118">
        <f>M1218*R1218</f>
        <v>63.957496560000003</v>
      </c>
      <c r="T1218" s="118"/>
      <c r="U1218" s="118">
        <f>M1218*T1218</f>
        <v>0</v>
      </c>
      <c r="V1218" s="119">
        <v>21</v>
      </c>
      <c r="W1218" s="119">
        <f>O1218*(V1218/100)</f>
        <v>0</v>
      </c>
      <c r="X1218" s="119">
        <f>O1218+W1218</f>
        <v>0</v>
      </c>
      <c r="Y1218" s="120">
        <v>6</v>
      </c>
      <c r="Z1218" s="9"/>
      <c r="AA1218" s="9"/>
      <c r="AB1218" s="9"/>
    </row>
    <row r="1219" spans="1:28" ht="4.5" customHeight="1" outlineLevel="6" x14ac:dyDescent="0.15">
      <c r="B1219" s="197"/>
      <c r="C1219" s="199"/>
      <c r="D1219" s="199"/>
      <c r="E1219" s="199"/>
      <c r="F1219" s="10"/>
      <c r="G1219" s="10"/>
      <c r="H1219" s="10"/>
      <c r="I1219" s="203"/>
      <c r="J1219" s="205"/>
      <c r="K1219" s="159"/>
      <c r="L1219" s="159"/>
      <c r="M1219" s="159"/>
      <c r="N1219" s="113"/>
      <c r="O1219" s="153"/>
      <c r="P1219" s="205"/>
      <c r="Q1219" s="205"/>
      <c r="R1219" s="159"/>
      <c r="S1219" s="159"/>
      <c r="T1219" s="159"/>
      <c r="U1219" s="159"/>
      <c r="V1219" s="153"/>
      <c r="W1219" s="153"/>
      <c r="X1219" s="153"/>
      <c r="Y1219" s="10"/>
      <c r="Z1219" s="9"/>
      <c r="AA1219" s="9"/>
      <c r="AB1219" s="9"/>
    </row>
    <row r="1220" spans="1:28" ht="13.5" outlineLevel="7" x14ac:dyDescent="0.3">
      <c r="A1220" s="245"/>
      <c r="B1220" s="246"/>
      <c r="C1220" s="246"/>
      <c r="D1220" s="246"/>
      <c r="E1220" s="246"/>
      <c r="F1220" s="247"/>
      <c r="G1220" s="247"/>
      <c r="H1220" s="252" t="s">
        <v>18</v>
      </c>
      <c r="I1220" s="248" t="s">
        <v>8699</v>
      </c>
      <c r="J1220" s="249"/>
      <c r="K1220" s="250"/>
      <c r="L1220" s="250"/>
      <c r="M1220" s="251">
        <v>19.088999999999999</v>
      </c>
      <c r="N1220" s="252"/>
      <c r="O1220" s="253"/>
      <c r="P1220" s="249"/>
      <c r="Q1220" s="249"/>
      <c r="R1220" s="251"/>
      <c r="S1220" s="251"/>
      <c r="T1220" s="251"/>
      <c r="U1220" s="251"/>
      <c r="V1220" s="253"/>
      <c r="W1220" s="253"/>
      <c r="X1220" s="253"/>
      <c r="Y1220" s="252"/>
      <c r="Z1220" s="6"/>
      <c r="AA1220" s="9"/>
    </row>
    <row r="1221" spans="1:28" ht="13.5" outlineLevel="7" x14ac:dyDescent="0.3">
      <c r="A1221" s="245"/>
      <c r="B1221" s="246"/>
      <c r="C1221" s="246"/>
      <c r="D1221" s="246"/>
      <c r="E1221" s="246"/>
      <c r="F1221" s="247"/>
      <c r="G1221" s="247"/>
      <c r="H1221" s="252"/>
      <c r="I1221" s="248" t="s">
        <v>8698</v>
      </c>
      <c r="J1221" s="249"/>
      <c r="K1221" s="250"/>
      <c r="L1221" s="250"/>
      <c r="M1221" s="251">
        <v>31.434999999999999</v>
      </c>
      <c r="N1221" s="252"/>
      <c r="O1221" s="253"/>
      <c r="P1221" s="249"/>
      <c r="Q1221" s="249"/>
      <c r="R1221" s="251"/>
      <c r="S1221" s="251"/>
      <c r="T1221" s="251"/>
      <c r="U1221" s="251"/>
      <c r="V1221" s="253"/>
      <c r="W1221" s="253"/>
      <c r="X1221" s="253"/>
      <c r="Y1221" s="252"/>
      <c r="Z1221" s="6"/>
      <c r="AA1221" s="9"/>
    </row>
    <row r="1222" spans="1:28" ht="13.5" outlineLevel="7" x14ac:dyDescent="0.3">
      <c r="A1222" s="245"/>
      <c r="B1222" s="246"/>
      <c r="C1222" s="246"/>
      <c r="D1222" s="246"/>
      <c r="E1222" s="246"/>
      <c r="F1222" s="247"/>
      <c r="G1222" s="247"/>
      <c r="H1222" s="252"/>
      <c r="I1222" s="248" t="s">
        <v>8697</v>
      </c>
      <c r="J1222" s="249"/>
      <c r="K1222" s="250"/>
      <c r="L1222" s="250"/>
      <c r="M1222" s="251">
        <v>40.46</v>
      </c>
      <c r="N1222" s="252"/>
      <c r="O1222" s="253"/>
      <c r="P1222" s="249"/>
      <c r="Q1222" s="249"/>
      <c r="R1222" s="251"/>
      <c r="S1222" s="251"/>
      <c r="T1222" s="251"/>
      <c r="U1222" s="251"/>
      <c r="V1222" s="253"/>
      <c r="W1222" s="253"/>
      <c r="X1222" s="253"/>
      <c r="Y1222" s="252"/>
      <c r="Z1222" s="6"/>
      <c r="AA1222" s="9"/>
    </row>
    <row r="1223" spans="1:28" ht="13.5" outlineLevel="7" x14ac:dyDescent="0.3">
      <c r="A1223" s="245"/>
      <c r="B1223" s="246"/>
      <c r="C1223" s="246"/>
      <c r="D1223" s="246"/>
      <c r="E1223" s="246"/>
      <c r="F1223" s="247"/>
      <c r="G1223" s="247"/>
      <c r="H1223" s="252"/>
      <c r="I1223" s="248" t="s">
        <v>8696</v>
      </c>
      <c r="J1223" s="249"/>
      <c r="K1223" s="250"/>
      <c r="L1223" s="250"/>
      <c r="M1223" s="251">
        <v>18.989000000000001</v>
      </c>
      <c r="N1223" s="252"/>
      <c r="O1223" s="253"/>
      <c r="P1223" s="249"/>
      <c r="Q1223" s="249"/>
      <c r="R1223" s="251"/>
      <c r="S1223" s="251"/>
      <c r="T1223" s="251"/>
      <c r="U1223" s="251"/>
      <c r="V1223" s="253"/>
      <c r="W1223" s="253"/>
      <c r="X1223" s="253"/>
      <c r="Y1223" s="252"/>
      <c r="Z1223" s="6"/>
      <c r="AA1223" s="9"/>
    </row>
    <row r="1224" spans="1:28" ht="13.5" outlineLevel="7" x14ac:dyDescent="0.3">
      <c r="A1224" s="245"/>
      <c r="B1224" s="246"/>
      <c r="C1224" s="246"/>
      <c r="D1224" s="246"/>
      <c r="E1224" s="246"/>
      <c r="F1224" s="247"/>
      <c r="G1224" s="247"/>
      <c r="H1224" s="252"/>
      <c r="I1224" s="248" t="s">
        <v>8695</v>
      </c>
      <c r="J1224" s="249"/>
      <c r="K1224" s="250"/>
      <c r="L1224" s="250"/>
      <c r="M1224" s="251">
        <v>20.663</v>
      </c>
      <c r="N1224" s="252"/>
      <c r="O1224" s="253"/>
      <c r="P1224" s="249"/>
      <c r="Q1224" s="249"/>
      <c r="R1224" s="251"/>
      <c r="S1224" s="251"/>
      <c r="T1224" s="251"/>
      <c r="U1224" s="251"/>
      <c r="V1224" s="253"/>
      <c r="W1224" s="253"/>
      <c r="X1224" s="253"/>
      <c r="Y1224" s="252"/>
      <c r="Z1224" s="6"/>
      <c r="AA1224" s="9"/>
    </row>
    <row r="1225" spans="1:28" ht="13.5" outlineLevel="7" x14ac:dyDescent="0.3">
      <c r="A1225" s="245"/>
      <c r="B1225" s="246"/>
      <c r="C1225" s="246"/>
      <c r="D1225" s="246"/>
      <c r="E1225" s="246"/>
      <c r="F1225" s="247"/>
      <c r="G1225" s="247"/>
      <c r="H1225" s="252"/>
      <c r="I1225" s="248" t="s">
        <v>8694</v>
      </c>
      <c r="J1225" s="249"/>
      <c r="K1225" s="250"/>
      <c r="L1225" s="250"/>
      <c r="M1225" s="251">
        <v>20.663</v>
      </c>
      <c r="N1225" s="252"/>
      <c r="O1225" s="253"/>
      <c r="P1225" s="249"/>
      <c r="Q1225" s="249"/>
      <c r="R1225" s="251"/>
      <c r="S1225" s="251"/>
      <c r="T1225" s="251"/>
      <c r="U1225" s="251"/>
      <c r="V1225" s="253"/>
      <c r="W1225" s="253"/>
      <c r="X1225" s="253"/>
      <c r="Y1225" s="252"/>
      <c r="Z1225" s="6"/>
      <c r="AA1225" s="9"/>
    </row>
    <row r="1226" spans="1:28" ht="13.5" outlineLevel="7" x14ac:dyDescent="0.3">
      <c r="A1226" s="245"/>
      <c r="B1226" s="246"/>
      <c r="C1226" s="246"/>
      <c r="D1226" s="246"/>
      <c r="E1226" s="246"/>
      <c r="F1226" s="247"/>
      <c r="G1226" s="247"/>
      <c r="H1226" s="252"/>
      <c r="I1226" s="248" t="s">
        <v>8693</v>
      </c>
      <c r="J1226" s="249"/>
      <c r="K1226" s="250"/>
      <c r="L1226" s="250"/>
      <c r="M1226" s="251">
        <v>4.2309999999999999</v>
      </c>
      <c r="N1226" s="252"/>
      <c r="O1226" s="253"/>
      <c r="P1226" s="249"/>
      <c r="Q1226" s="249"/>
      <c r="R1226" s="251"/>
      <c r="S1226" s="251"/>
      <c r="T1226" s="251"/>
      <c r="U1226" s="251"/>
      <c r="V1226" s="253"/>
      <c r="W1226" s="253"/>
      <c r="X1226" s="253"/>
      <c r="Y1226" s="252"/>
      <c r="Z1226" s="6"/>
      <c r="AA1226" s="9"/>
    </row>
    <row r="1227" spans="1:28" ht="13.5" outlineLevel="7" x14ac:dyDescent="0.3">
      <c r="A1227" s="245"/>
      <c r="B1227" s="246"/>
      <c r="C1227" s="246"/>
      <c r="D1227" s="246"/>
      <c r="E1227" s="246"/>
      <c r="F1227" s="247"/>
      <c r="G1227" s="247"/>
      <c r="H1227" s="252"/>
      <c r="I1227" s="248" t="s">
        <v>8692</v>
      </c>
      <c r="J1227" s="249"/>
      <c r="K1227" s="250"/>
      <c r="L1227" s="250"/>
      <c r="M1227" s="251">
        <v>5.36</v>
      </c>
      <c r="N1227" s="252"/>
      <c r="O1227" s="253"/>
      <c r="P1227" s="249"/>
      <c r="Q1227" s="249"/>
      <c r="R1227" s="251"/>
      <c r="S1227" s="251"/>
      <c r="T1227" s="251"/>
      <c r="U1227" s="251"/>
      <c r="V1227" s="253"/>
      <c r="W1227" s="253"/>
      <c r="X1227" s="253"/>
      <c r="Y1227" s="252"/>
      <c r="Z1227" s="6"/>
      <c r="AA1227" s="9"/>
    </row>
    <row r="1228" spans="1:28" ht="13.5" outlineLevel="7" x14ac:dyDescent="0.3">
      <c r="A1228" s="245"/>
      <c r="B1228" s="246"/>
      <c r="C1228" s="246"/>
      <c r="D1228" s="246"/>
      <c r="E1228" s="246"/>
      <c r="F1228" s="247"/>
      <c r="G1228" s="247"/>
      <c r="H1228" s="252"/>
      <c r="I1228" s="248" t="s">
        <v>8691</v>
      </c>
      <c r="J1228" s="249"/>
      <c r="K1228" s="250"/>
      <c r="L1228" s="250"/>
      <c r="M1228" s="251">
        <v>14.005000000000001</v>
      </c>
      <c r="N1228" s="252"/>
      <c r="O1228" s="253"/>
      <c r="P1228" s="249"/>
      <c r="Q1228" s="249"/>
      <c r="R1228" s="251"/>
      <c r="S1228" s="251"/>
      <c r="T1228" s="251"/>
      <c r="U1228" s="251"/>
      <c r="V1228" s="253"/>
      <c r="W1228" s="253"/>
      <c r="X1228" s="253"/>
      <c r="Y1228" s="252"/>
      <c r="Z1228" s="6"/>
      <c r="AA1228" s="9"/>
    </row>
    <row r="1229" spans="1:28" ht="13.5" outlineLevel="7" x14ac:dyDescent="0.3">
      <c r="A1229" s="245"/>
      <c r="B1229" s="246"/>
      <c r="C1229" s="246"/>
      <c r="D1229" s="246"/>
      <c r="E1229" s="246"/>
      <c r="F1229" s="247"/>
      <c r="G1229" s="247"/>
      <c r="H1229" s="252"/>
      <c r="I1229" s="248" t="s">
        <v>8690</v>
      </c>
      <c r="J1229" s="249"/>
      <c r="K1229" s="250"/>
      <c r="L1229" s="250"/>
      <c r="M1229" s="251">
        <v>19.645</v>
      </c>
      <c r="N1229" s="252"/>
      <c r="O1229" s="253"/>
      <c r="P1229" s="249"/>
      <c r="Q1229" s="249"/>
      <c r="R1229" s="251"/>
      <c r="S1229" s="251"/>
      <c r="T1229" s="251"/>
      <c r="U1229" s="251"/>
      <c r="V1229" s="253"/>
      <c r="W1229" s="253"/>
      <c r="X1229" s="253"/>
      <c r="Y1229" s="252"/>
      <c r="Z1229" s="6"/>
      <c r="AA1229" s="9"/>
    </row>
    <row r="1230" spans="1:28" ht="13.5" outlineLevel="7" x14ac:dyDescent="0.3">
      <c r="A1230" s="245"/>
      <c r="B1230" s="246"/>
      <c r="C1230" s="246"/>
      <c r="D1230" s="246"/>
      <c r="E1230" s="246"/>
      <c r="F1230" s="247"/>
      <c r="G1230" s="247"/>
      <c r="H1230" s="252"/>
      <c r="I1230" s="248" t="s">
        <v>8689</v>
      </c>
      <c r="J1230" s="249"/>
      <c r="K1230" s="250"/>
      <c r="L1230" s="250"/>
      <c r="M1230" s="251">
        <v>10.73</v>
      </c>
      <c r="N1230" s="252"/>
      <c r="O1230" s="253"/>
      <c r="P1230" s="249"/>
      <c r="Q1230" s="249"/>
      <c r="R1230" s="251"/>
      <c r="S1230" s="251"/>
      <c r="T1230" s="251"/>
      <c r="U1230" s="251"/>
      <c r="V1230" s="253"/>
      <c r="W1230" s="253"/>
      <c r="X1230" s="253"/>
      <c r="Y1230" s="252"/>
      <c r="Z1230" s="6"/>
      <c r="AA1230" s="9"/>
    </row>
    <row r="1231" spans="1:28" ht="13.5" outlineLevel="7" x14ac:dyDescent="0.3">
      <c r="A1231" s="245"/>
      <c r="B1231" s="246"/>
      <c r="C1231" s="246"/>
      <c r="D1231" s="246"/>
      <c r="E1231" s="246"/>
      <c r="F1231" s="247"/>
      <c r="G1231" s="247"/>
      <c r="H1231" s="252"/>
      <c r="I1231" s="248" t="s">
        <v>8688</v>
      </c>
      <c r="J1231" s="249"/>
      <c r="K1231" s="250"/>
      <c r="L1231" s="250"/>
      <c r="M1231" s="251">
        <v>16.693999999999999</v>
      </c>
      <c r="N1231" s="252"/>
      <c r="O1231" s="253"/>
      <c r="P1231" s="249"/>
      <c r="Q1231" s="249"/>
      <c r="R1231" s="251"/>
      <c r="S1231" s="251"/>
      <c r="T1231" s="251"/>
      <c r="U1231" s="251"/>
      <c r="V1231" s="253"/>
      <c r="W1231" s="253"/>
      <c r="X1231" s="253"/>
      <c r="Y1231" s="252"/>
      <c r="Z1231" s="6"/>
      <c r="AA1231" s="9"/>
    </row>
    <row r="1232" spans="1:28" ht="13.5" outlineLevel="7" x14ac:dyDescent="0.3">
      <c r="A1232" s="245"/>
      <c r="B1232" s="246"/>
      <c r="C1232" s="246"/>
      <c r="D1232" s="246"/>
      <c r="E1232" s="246"/>
      <c r="F1232" s="247"/>
      <c r="G1232" s="247"/>
      <c r="H1232" s="252"/>
      <c r="I1232" s="248" t="s">
        <v>8687</v>
      </c>
      <c r="J1232" s="249"/>
      <c r="K1232" s="250"/>
      <c r="L1232" s="250"/>
      <c r="M1232" s="251">
        <v>16.693999999999999</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8686</v>
      </c>
      <c r="J1233" s="249"/>
      <c r="K1233" s="250"/>
      <c r="L1233" s="250"/>
      <c r="M1233" s="251">
        <v>24.234000000000002</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8685</v>
      </c>
      <c r="J1234" s="249"/>
      <c r="K1234" s="250"/>
      <c r="L1234" s="250"/>
      <c r="M1234" s="251">
        <v>20.45</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8684</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8683</v>
      </c>
      <c r="J1236" s="249"/>
      <c r="K1236" s="250"/>
      <c r="L1236" s="250"/>
      <c r="M1236" s="251">
        <v>16.693999999999999</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8682</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8681</v>
      </c>
      <c r="J1238" s="249"/>
      <c r="K1238" s="250"/>
      <c r="L1238" s="250"/>
      <c r="M1238" s="251">
        <v>10.73</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8680</v>
      </c>
      <c r="J1239" s="249"/>
      <c r="K1239" s="250"/>
      <c r="L1239" s="250"/>
      <c r="M1239" s="251">
        <v>16.693999999999999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8679</v>
      </c>
      <c r="J1240" s="249"/>
      <c r="K1240" s="250"/>
      <c r="L1240" s="250"/>
      <c r="M1240" s="251">
        <v>16.693999999999999</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8678</v>
      </c>
      <c r="J1241" s="249"/>
      <c r="K1241" s="250"/>
      <c r="L1241" s="250"/>
      <c r="M1241" s="251">
        <v>10.73</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8677</v>
      </c>
      <c r="J1242" s="249"/>
      <c r="K1242" s="250"/>
      <c r="L1242" s="250"/>
      <c r="M1242" s="251">
        <v>16.693999999999999</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8676</v>
      </c>
      <c r="J1243" s="249"/>
      <c r="K1243" s="250"/>
      <c r="L1243" s="250"/>
      <c r="M1243" s="251">
        <v>16.693999999999999</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8675</v>
      </c>
      <c r="J1244" s="249"/>
      <c r="K1244" s="250"/>
      <c r="L1244" s="250"/>
      <c r="M1244" s="251">
        <v>3.754</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8674</v>
      </c>
      <c r="J1245" s="249"/>
      <c r="K1245" s="250"/>
      <c r="L1245" s="250"/>
      <c r="M1245" s="251">
        <v>14.179</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8673</v>
      </c>
      <c r="J1246" s="249"/>
      <c r="K1246" s="250"/>
      <c r="L1246" s="250"/>
      <c r="M1246" s="251">
        <v>10.73</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8672</v>
      </c>
      <c r="J1247" s="249"/>
      <c r="K1247" s="250"/>
      <c r="L1247" s="250"/>
      <c r="M1247" s="251">
        <v>16.693999999999999</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8671</v>
      </c>
      <c r="J1248" s="249"/>
      <c r="K1248" s="250"/>
      <c r="L1248" s="250"/>
      <c r="M1248" s="251">
        <v>16.693999999999999</v>
      </c>
      <c r="N1248" s="252"/>
      <c r="O1248" s="253"/>
      <c r="P1248" s="249"/>
      <c r="Q1248" s="249"/>
      <c r="R1248" s="251"/>
      <c r="S1248" s="251"/>
      <c r="T1248" s="251"/>
      <c r="U1248" s="251"/>
      <c r="V1248" s="253"/>
      <c r="W1248" s="253"/>
      <c r="X1248" s="253"/>
      <c r="Y1248" s="252"/>
      <c r="Z1248" s="6"/>
      <c r="AA1248" s="9"/>
    </row>
    <row r="1249" spans="1:28" ht="13.5" outlineLevel="7" x14ac:dyDescent="0.3">
      <c r="A1249" s="245"/>
      <c r="B1249" s="246"/>
      <c r="C1249" s="246"/>
      <c r="D1249" s="246"/>
      <c r="E1249" s="246"/>
      <c r="F1249" s="247"/>
      <c r="G1249" s="247"/>
      <c r="H1249" s="252"/>
      <c r="I1249" s="248" t="s">
        <v>8670</v>
      </c>
      <c r="J1249" s="249"/>
      <c r="K1249" s="250"/>
      <c r="L1249" s="250"/>
      <c r="M1249" s="251">
        <v>10.73</v>
      </c>
      <c r="N1249" s="252"/>
      <c r="O1249" s="253"/>
      <c r="P1249" s="249"/>
      <c r="Q1249" s="249"/>
      <c r="R1249" s="251"/>
      <c r="S1249" s="251"/>
      <c r="T1249" s="251"/>
      <c r="U1249" s="251"/>
      <c r="V1249" s="253"/>
      <c r="W1249" s="253"/>
      <c r="X1249" s="253"/>
      <c r="Y1249" s="252"/>
      <c r="Z1249" s="6"/>
      <c r="AA1249" s="9"/>
    </row>
    <row r="1250" spans="1:28" ht="13.5" outlineLevel="7" x14ac:dyDescent="0.3">
      <c r="A1250" s="245"/>
      <c r="B1250" s="246"/>
      <c r="C1250" s="246"/>
      <c r="D1250" s="246"/>
      <c r="E1250" s="246"/>
      <c r="F1250" s="247"/>
      <c r="G1250" s="247"/>
      <c r="H1250" s="252"/>
      <c r="I1250" s="248" t="s">
        <v>8669</v>
      </c>
      <c r="J1250" s="249"/>
      <c r="K1250" s="250"/>
      <c r="L1250" s="250"/>
      <c r="M1250" s="251">
        <v>16.693999999999999</v>
      </c>
      <c r="N1250" s="252"/>
      <c r="O1250" s="253"/>
      <c r="P1250" s="249"/>
      <c r="Q1250" s="249"/>
      <c r="R1250" s="251"/>
      <c r="S1250" s="251"/>
      <c r="T1250" s="251"/>
      <c r="U1250" s="251"/>
      <c r="V1250" s="253"/>
      <c r="W1250" s="253"/>
      <c r="X1250" s="253"/>
      <c r="Y1250" s="252"/>
      <c r="Z1250" s="6"/>
      <c r="AA1250" s="9"/>
    </row>
    <row r="1251" spans="1:28" ht="13.5" outlineLevel="7" x14ac:dyDescent="0.3">
      <c r="A1251" s="245"/>
      <c r="B1251" s="246"/>
      <c r="C1251" s="246"/>
      <c r="D1251" s="246"/>
      <c r="E1251" s="246"/>
      <c r="F1251" s="247"/>
      <c r="G1251" s="247"/>
      <c r="H1251" s="252"/>
      <c r="I1251" s="248" t="s">
        <v>8668</v>
      </c>
      <c r="J1251" s="249"/>
      <c r="K1251" s="250"/>
      <c r="L1251" s="250"/>
      <c r="M1251" s="251">
        <v>16.693999999999999</v>
      </c>
      <c r="N1251" s="252"/>
      <c r="O1251" s="253"/>
      <c r="P1251" s="249"/>
      <c r="Q1251" s="249"/>
      <c r="R1251" s="251"/>
      <c r="S1251" s="251"/>
      <c r="T1251" s="251"/>
      <c r="U1251" s="251"/>
      <c r="V1251" s="253"/>
      <c r="W1251" s="253"/>
      <c r="X1251" s="253"/>
      <c r="Y1251" s="252"/>
      <c r="Z1251" s="6"/>
      <c r="AA1251" s="9"/>
    </row>
    <row r="1252" spans="1:28" ht="13.5" outlineLevel="7" x14ac:dyDescent="0.3">
      <c r="A1252" s="245"/>
      <c r="B1252" s="246"/>
      <c r="C1252" s="246"/>
      <c r="D1252" s="246"/>
      <c r="E1252" s="246"/>
      <c r="F1252" s="247"/>
      <c r="G1252" s="247"/>
      <c r="H1252" s="252"/>
      <c r="I1252" s="248" t="s">
        <v>8667</v>
      </c>
      <c r="J1252" s="249"/>
      <c r="K1252" s="250"/>
      <c r="L1252" s="250"/>
      <c r="M1252" s="251">
        <v>10.73</v>
      </c>
      <c r="N1252" s="252"/>
      <c r="O1252" s="253"/>
      <c r="P1252" s="249"/>
      <c r="Q1252" s="249"/>
      <c r="R1252" s="251"/>
      <c r="S1252" s="251"/>
      <c r="T1252" s="251"/>
      <c r="U1252" s="251"/>
      <c r="V1252" s="253"/>
      <c r="W1252" s="253"/>
      <c r="X1252" s="253"/>
      <c r="Y1252" s="252"/>
      <c r="Z1252" s="6"/>
      <c r="AA1252" s="9"/>
    </row>
    <row r="1253" spans="1:28" ht="13.5" outlineLevel="7" x14ac:dyDescent="0.3">
      <c r="A1253" s="245"/>
      <c r="B1253" s="246"/>
      <c r="C1253" s="246"/>
      <c r="D1253" s="246"/>
      <c r="E1253" s="246"/>
      <c r="F1253" s="247"/>
      <c r="G1253" s="247"/>
      <c r="H1253" s="252"/>
      <c r="I1253" s="248" t="s">
        <v>8666</v>
      </c>
      <c r="J1253" s="249"/>
      <c r="K1253" s="250"/>
      <c r="L1253" s="250"/>
      <c r="M1253" s="251">
        <v>16.693999999999999</v>
      </c>
      <c r="N1253" s="252"/>
      <c r="O1253" s="253"/>
      <c r="P1253" s="249"/>
      <c r="Q1253" s="249"/>
      <c r="R1253" s="251"/>
      <c r="S1253" s="251"/>
      <c r="T1253" s="251"/>
      <c r="U1253" s="251"/>
      <c r="V1253" s="253"/>
      <c r="W1253" s="253"/>
      <c r="X1253" s="253"/>
      <c r="Y1253" s="252"/>
      <c r="Z1253" s="6"/>
      <c r="AA1253" s="9"/>
    </row>
    <row r="1254" spans="1:28" ht="13.5" outlineLevel="7" x14ac:dyDescent="0.3">
      <c r="A1254" s="245"/>
      <c r="B1254" s="246"/>
      <c r="C1254" s="246"/>
      <c r="D1254" s="246"/>
      <c r="E1254" s="246"/>
      <c r="F1254" s="247"/>
      <c r="G1254" s="247"/>
      <c r="H1254" s="252"/>
      <c r="I1254" s="248" t="s">
        <v>8665</v>
      </c>
      <c r="J1254" s="249"/>
      <c r="K1254" s="250"/>
      <c r="L1254" s="250"/>
      <c r="M1254" s="251">
        <v>16.693999999999999</v>
      </c>
      <c r="N1254" s="252"/>
      <c r="O1254" s="253"/>
      <c r="P1254" s="249"/>
      <c r="Q1254" s="249"/>
      <c r="R1254" s="251"/>
      <c r="S1254" s="251"/>
      <c r="T1254" s="251"/>
      <c r="U1254" s="251"/>
      <c r="V1254" s="253"/>
      <c r="W1254" s="253"/>
      <c r="X1254" s="253"/>
      <c r="Y1254" s="252"/>
      <c r="Z1254" s="6"/>
      <c r="AA1254" s="9"/>
    </row>
    <row r="1255" spans="1:28" ht="13.5" outlineLevel="7" x14ac:dyDescent="0.3">
      <c r="A1255" s="245"/>
      <c r="B1255" s="246"/>
      <c r="C1255" s="246"/>
      <c r="D1255" s="246"/>
      <c r="E1255" s="246"/>
      <c r="F1255" s="247"/>
      <c r="G1255" s="247"/>
      <c r="H1255" s="252"/>
      <c r="I1255" s="248" t="s">
        <v>8664</v>
      </c>
      <c r="J1255" s="249"/>
      <c r="K1255" s="250"/>
      <c r="L1255" s="250"/>
      <c r="M1255" s="251">
        <v>10.73</v>
      </c>
      <c r="N1255" s="252"/>
      <c r="O1255" s="253"/>
      <c r="P1255" s="249"/>
      <c r="Q1255" s="249"/>
      <c r="R1255" s="251"/>
      <c r="S1255" s="251"/>
      <c r="T1255" s="251"/>
      <c r="U1255" s="251"/>
      <c r="V1255" s="253"/>
      <c r="W1255" s="253"/>
      <c r="X1255" s="253"/>
      <c r="Y1255" s="252"/>
      <c r="Z1255" s="6"/>
      <c r="AA1255" s="9"/>
    </row>
    <row r="1256" spans="1:28" ht="13.5" outlineLevel="7" x14ac:dyDescent="0.3">
      <c r="A1256" s="245"/>
      <c r="B1256" s="246"/>
      <c r="C1256" s="246"/>
      <c r="D1256" s="246"/>
      <c r="E1256" s="246"/>
      <c r="F1256" s="247"/>
      <c r="G1256" s="247"/>
      <c r="H1256" s="252"/>
      <c r="I1256" s="248" t="s">
        <v>8663</v>
      </c>
      <c r="J1256" s="249"/>
      <c r="K1256" s="250"/>
      <c r="L1256" s="250"/>
      <c r="M1256" s="251">
        <v>16.693999999999999</v>
      </c>
      <c r="N1256" s="252"/>
      <c r="O1256" s="253"/>
      <c r="P1256" s="249"/>
      <c r="Q1256" s="249"/>
      <c r="R1256" s="251"/>
      <c r="S1256" s="251"/>
      <c r="T1256" s="251"/>
      <c r="U1256" s="251"/>
      <c r="V1256" s="253"/>
      <c r="W1256" s="253"/>
      <c r="X1256" s="253"/>
      <c r="Y1256" s="252"/>
      <c r="Z1256" s="6"/>
      <c r="AA1256" s="9"/>
    </row>
    <row r="1257" spans="1:28" ht="13.5" outlineLevel="7" x14ac:dyDescent="0.3">
      <c r="A1257" s="245"/>
      <c r="B1257" s="246"/>
      <c r="C1257" s="246"/>
      <c r="D1257" s="246"/>
      <c r="E1257" s="246"/>
      <c r="F1257" s="247"/>
      <c r="G1257" s="247"/>
      <c r="H1257" s="252"/>
      <c r="I1257" s="248" t="s">
        <v>8662</v>
      </c>
      <c r="J1257" s="249"/>
      <c r="K1257" s="250"/>
      <c r="L1257" s="250"/>
      <c r="M1257" s="251">
        <v>16.693999999999999</v>
      </c>
      <c r="N1257" s="252"/>
      <c r="O1257" s="253"/>
      <c r="P1257" s="249"/>
      <c r="Q1257" s="249"/>
      <c r="R1257" s="251"/>
      <c r="S1257" s="251"/>
      <c r="T1257" s="251"/>
      <c r="U1257" s="251"/>
      <c r="V1257" s="253"/>
      <c r="W1257" s="253"/>
      <c r="X1257" s="253"/>
      <c r="Y1257" s="252"/>
      <c r="Z1257" s="6"/>
      <c r="AA1257" s="9"/>
    </row>
    <row r="1258" spans="1:28" ht="13.5" outlineLevel="7" x14ac:dyDescent="0.3">
      <c r="A1258" s="245"/>
      <c r="B1258" s="246"/>
      <c r="C1258" s="246"/>
      <c r="D1258" s="246"/>
      <c r="E1258" s="246"/>
      <c r="F1258" s="247"/>
      <c r="G1258" s="247"/>
      <c r="H1258" s="252"/>
      <c r="I1258" s="248" t="s">
        <v>8661</v>
      </c>
      <c r="J1258" s="249"/>
      <c r="K1258" s="250"/>
      <c r="L1258" s="250"/>
      <c r="M1258" s="251">
        <v>7.3339999999999996</v>
      </c>
      <c r="N1258" s="252"/>
      <c r="O1258" s="253"/>
      <c r="P1258" s="249"/>
      <c r="Q1258" s="249"/>
      <c r="R1258" s="251"/>
      <c r="S1258" s="251"/>
      <c r="T1258" s="251"/>
      <c r="U1258" s="251"/>
      <c r="V1258" s="253"/>
      <c r="W1258" s="253"/>
      <c r="X1258" s="253"/>
      <c r="Y1258" s="252"/>
      <c r="Z1258" s="6"/>
      <c r="AA1258" s="9"/>
    </row>
    <row r="1259" spans="1:28" ht="13.5" outlineLevel="7" x14ac:dyDescent="0.3">
      <c r="A1259" s="245"/>
      <c r="B1259" s="246"/>
      <c r="C1259" s="246"/>
      <c r="D1259" s="246"/>
      <c r="E1259" s="246"/>
      <c r="F1259" s="247"/>
      <c r="G1259" s="247"/>
      <c r="H1259" s="252"/>
      <c r="I1259" s="248" t="s">
        <v>8660</v>
      </c>
      <c r="J1259" s="249"/>
      <c r="K1259" s="250"/>
      <c r="L1259" s="250"/>
      <c r="M1259" s="251">
        <v>7.7160000000000002</v>
      </c>
      <c r="N1259" s="252"/>
      <c r="O1259" s="253"/>
      <c r="P1259" s="249"/>
      <c r="Q1259" s="249"/>
      <c r="R1259" s="251"/>
      <c r="S1259" s="251"/>
      <c r="T1259" s="251"/>
      <c r="U1259" s="251"/>
      <c r="V1259" s="253"/>
      <c r="W1259" s="253"/>
      <c r="X1259" s="253"/>
      <c r="Y1259" s="252"/>
      <c r="Z1259" s="6"/>
      <c r="AA1259" s="9"/>
    </row>
    <row r="1260" spans="1:28" ht="13.5" outlineLevel="7" x14ac:dyDescent="0.3">
      <c r="A1260" s="245"/>
      <c r="B1260" s="246"/>
      <c r="C1260" s="246"/>
      <c r="D1260" s="246"/>
      <c r="E1260" s="246"/>
      <c r="F1260" s="247"/>
      <c r="G1260" s="247"/>
      <c r="H1260" s="252"/>
      <c r="I1260" s="248" t="s">
        <v>8659</v>
      </c>
      <c r="J1260" s="249"/>
      <c r="K1260" s="250"/>
      <c r="L1260" s="250"/>
      <c r="M1260" s="251">
        <v>29.298999999999999</v>
      </c>
      <c r="N1260" s="252"/>
      <c r="O1260" s="253"/>
      <c r="P1260" s="249"/>
      <c r="Q1260" s="249"/>
      <c r="R1260" s="251"/>
      <c r="S1260" s="251"/>
      <c r="T1260" s="251"/>
      <c r="U1260" s="251"/>
      <c r="V1260" s="253"/>
      <c r="W1260" s="253"/>
      <c r="X1260" s="253"/>
      <c r="Y1260" s="252"/>
      <c r="Z1260" s="6"/>
      <c r="AA1260" s="9"/>
    </row>
    <row r="1261" spans="1:28" ht="13.5" outlineLevel="7" x14ac:dyDescent="0.3">
      <c r="A1261" s="245"/>
      <c r="B1261" s="246"/>
      <c r="C1261" s="246"/>
      <c r="D1261" s="246"/>
      <c r="E1261" s="246"/>
      <c r="F1261" s="247"/>
      <c r="G1261" s="247"/>
      <c r="H1261" s="252"/>
      <c r="I1261" s="248" t="s">
        <v>8658</v>
      </c>
      <c r="J1261" s="249"/>
      <c r="K1261" s="250"/>
      <c r="L1261" s="250"/>
      <c r="M1261" s="251">
        <v>9.7089999999999996</v>
      </c>
      <c r="N1261" s="252"/>
      <c r="O1261" s="253"/>
      <c r="P1261" s="249"/>
      <c r="Q1261" s="249"/>
      <c r="R1261" s="251"/>
      <c r="S1261" s="251"/>
      <c r="T1261" s="251"/>
      <c r="U1261" s="251"/>
      <c r="V1261" s="253"/>
      <c r="W1261" s="253"/>
      <c r="X1261" s="253"/>
      <c r="Y1261" s="252"/>
      <c r="Z1261" s="6"/>
      <c r="AA1261" s="9"/>
    </row>
    <row r="1262" spans="1:28" ht="13.5" outlineLevel="7" x14ac:dyDescent="0.3">
      <c r="A1262" s="245"/>
      <c r="B1262" s="246"/>
      <c r="C1262" s="246"/>
      <c r="D1262" s="246"/>
      <c r="E1262" s="246"/>
      <c r="F1262" s="247"/>
      <c r="G1262" s="247"/>
      <c r="H1262" s="252"/>
      <c r="I1262" s="248" t="s">
        <v>8657</v>
      </c>
      <c r="J1262" s="249"/>
      <c r="K1262" s="250"/>
      <c r="L1262" s="250"/>
      <c r="M1262" s="251">
        <v>17.399999999999999</v>
      </c>
      <c r="N1262" s="252"/>
      <c r="O1262" s="253"/>
      <c r="P1262" s="249"/>
      <c r="Q1262" s="249"/>
      <c r="R1262" s="251"/>
      <c r="S1262" s="251"/>
      <c r="T1262" s="251"/>
      <c r="U1262" s="251"/>
      <c r="V1262" s="253"/>
      <c r="W1262" s="253"/>
      <c r="X1262" s="253"/>
      <c r="Y1262" s="252"/>
      <c r="Z1262" s="6"/>
      <c r="AA1262" s="9"/>
    </row>
    <row r="1263" spans="1:28" ht="7.5" customHeight="1" outlineLevel="7" x14ac:dyDescent="0.15">
      <c r="A1263" s="9"/>
      <c r="B1263" s="197"/>
      <c r="C1263" s="196"/>
      <c r="D1263" s="196"/>
      <c r="E1263" s="196"/>
      <c r="F1263" s="12"/>
      <c r="G1263" s="12"/>
      <c r="H1263" s="12"/>
      <c r="I1263" s="204"/>
      <c r="J1263" s="205"/>
      <c r="K1263" s="206"/>
      <c r="L1263" s="206"/>
      <c r="M1263" s="207"/>
      <c r="N1263" s="10"/>
      <c r="O1263" s="153"/>
      <c r="P1263" s="205"/>
      <c r="Q1263" s="205"/>
      <c r="R1263" s="159"/>
      <c r="S1263" s="159"/>
      <c r="T1263" s="159"/>
      <c r="U1263" s="159"/>
      <c r="V1263" s="153"/>
      <c r="W1263" s="153"/>
      <c r="X1263" s="153"/>
      <c r="Y1263" s="10"/>
      <c r="Z1263" s="6"/>
      <c r="AA1263" s="9"/>
    </row>
    <row r="1264" spans="1:28" ht="14.25" outlineLevel="6" x14ac:dyDescent="0.15">
      <c r="B1264" s="197"/>
      <c r="C1264" s="198"/>
      <c r="D1264" s="114">
        <v>1987</v>
      </c>
      <c r="E1264" s="114"/>
      <c r="F1264" s="115"/>
      <c r="G1264" s="115"/>
      <c r="H1264" s="115" t="s">
        <v>8656</v>
      </c>
      <c r="I1264" s="116" t="s">
        <v>8655</v>
      </c>
      <c r="J1264" s="117" t="s">
        <v>495</v>
      </c>
      <c r="K1264" s="118">
        <v>109.00500000000002</v>
      </c>
      <c r="L1264" s="118">
        <v>0</v>
      </c>
      <c r="M1264" s="118">
        <v>109.00500000000002</v>
      </c>
      <c r="N1264" s="271"/>
      <c r="O1264" s="119">
        <f>M1264*N1264</f>
        <v>0</v>
      </c>
      <c r="P1264" s="117" t="s">
        <v>479</v>
      </c>
      <c r="Q1264" s="117" t="s">
        <v>1232</v>
      </c>
      <c r="R1264" s="118">
        <v>8.7999999999999995E-2</v>
      </c>
      <c r="S1264" s="118">
        <f>M1264*R1264</f>
        <v>9.5924400000000016</v>
      </c>
      <c r="T1264" s="118"/>
      <c r="U1264" s="118">
        <f>M1264*T1264</f>
        <v>0</v>
      </c>
      <c r="V1264" s="119">
        <v>21</v>
      </c>
      <c r="W1264" s="119">
        <f>O1264*(V1264/100)</f>
        <v>0</v>
      </c>
      <c r="X1264" s="119">
        <f>O1264+W1264</f>
        <v>0</v>
      </c>
      <c r="Y1264" s="120">
        <v>6</v>
      </c>
      <c r="Z1264" s="9"/>
      <c r="AA1264" s="9"/>
      <c r="AB1264" s="9"/>
    </row>
    <row r="1265" spans="1:28" ht="4.5" customHeight="1" outlineLevel="6" x14ac:dyDescent="0.15">
      <c r="B1265" s="197"/>
      <c r="C1265" s="199"/>
      <c r="D1265" s="199"/>
      <c r="E1265" s="199"/>
      <c r="F1265" s="10"/>
      <c r="G1265" s="10"/>
      <c r="H1265" s="10"/>
      <c r="I1265" s="203"/>
      <c r="J1265" s="205"/>
      <c r="K1265" s="159"/>
      <c r="L1265" s="159"/>
      <c r="M1265" s="159"/>
      <c r="N1265" s="113"/>
      <c r="O1265" s="153"/>
      <c r="P1265" s="205"/>
      <c r="Q1265" s="205"/>
      <c r="R1265" s="159"/>
      <c r="S1265" s="159"/>
      <c r="T1265" s="159"/>
      <c r="U1265" s="159"/>
      <c r="V1265" s="153"/>
      <c r="W1265" s="153"/>
      <c r="X1265" s="153"/>
      <c r="Y1265" s="10"/>
      <c r="Z1265" s="9"/>
      <c r="AA1265" s="9"/>
      <c r="AB1265" s="9"/>
    </row>
    <row r="1266" spans="1:28" ht="13.5" outlineLevel="7" x14ac:dyDescent="0.3">
      <c r="A1266" s="245"/>
      <c r="B1266" s="246"/>
      <c r="C1266" s="246"/>
      <c r="D1266" s="246"/>
      <c r="E1266" s="246"/>
      <c r="F1266" s="247"/>
      <c r="G1266" s="247"/>
      <c r="H1266" s="252" t="s">
        <v>18</v>
      </c>
      <c r="I1266" s="248" t="s">
        <v>8654</v>
      </c>
      <c r="J1266" s="249"/>
      <c r="K1266" s="250"/>
      <c r="L1266" s="250"/>
      <c r="M1266" s="251">
        <v>3.843</v>
      </c>
      <c r="N1266" s="252"/>
      <c r="O1266" s="253"/>
      <c r="P1266" s="249"/>
      <c r="Q1266" s="249"/>
      <c r="R1266" s="251"/>
      <c r="S1266" s="251"/>
      <c r="T1266" s="251"/>
      <c r="U1266" s="251"/>
      <c r="V1266" s="253"/>
      <c r="W1266" s="253"/>
      <c r="X1266" s="253"/>
      <c r="Y1266" s="252"/>
      <c r="Z1266" s="6"/>
      <c r="AA1266" s="9"/>
    </row>
    <row r="1267" spans="1:28" ht="13.5" outlineLevel="7" x14ac:dyDescent="0.3">
      <c r="A1267" s="245"/>
      <c r="B1267" s="246"/>
      <c r="C1267" s="246"/>
      <c r="D1267" s="246"/>
      <c r="E1267" s="246"/>
      <c r="F1267" s="247"/>
      <c r="G1267" s="247"/>
      <c r="H1267" s="252"/>
      <c r="I1267" s="248" t="s">
        <v>8653</v>
      </c>
      <c r="J1267" s="249"/>
      <c r="K1267" s="250"/>
      <c r="L1267" s="250"/>
      <c r="M1267" s="251">
        <v>3.843</v>
      </c>
      <c r="N1267" s="252"/>
      <c r="O1267" s="253"/>
      <c r="P1267" s="249"/>
      <c r="Q1267" s="249"/>
      <c r="R1267" s="251"/>
      <c r="S1267" s="251"/>
      <c r="T1267" s="251"/>
      <c r="U1267" s="251"/>
      <c r="V1267" s="253"/>
      <c r="W1267" s="253"/>
      <c r="X1267" s="253"/>
      <c r="Y1267" s="252"/>
      <c r="Z1267" s="6"/>
      <c r="AA1267" s="9"/>
    </row>
    <row r="1268" spans="1:28" ht="13.5" outlineLevel="7" x14ac:dyDescent="0.3">
      <c r="A1268" s="245"/>
      <c r="B1268" s="246"/>
      <c r="C1268" s="246"/>
      <c r="D1268" s="246"/>
      <c r="E1268" s="246"/>
      <c r="F1268" s="247"/>
      <c r="G1268" s="247"/>
      <c r="H1268" s="252"/>
      <c r="I1268" s="248" t="s">
        <v>8652</v>
      </c>
      <c r="J1268" s="249"/>
      <c r="K1268" s="250"/>
      <c r="L1268" s="250"/>
      <c r="M1268" s="251">
        <v>23.24</v>
      </c>
      <c r="N1268" s="252"/>
      <c r="O1268" s="253"/>
      <c r="P1268" s="249"/>
      <c r="Q1268" s="249"/>
      <c r="R1268" s="251"/>
      <c r="S1268" s="251"/>
      <c r="T1268" s="251"/>
      <c r="U1268" s="251"/>
      <c r="V1268" s="253"/>
      <c r="W1268" s="253"/>
      <c r="X1268" s="253"/>
      <c r="Y1268" s="252"/>
      <c r="Z1268" s="6"/>
      <c r="AA1268" s="9"/>
    </row>
    <row r="1269" spans="1:28" ht="13.5" outlineLevel="7" x14ac:dyDescent="0.3">
      <c r="A1269" s="245"/>
      <c r="B1269" s="246"/>
      <c r="C1269" s="246"/>
      <c r="D1269" s="246"/>
      <c r="E1269" s="246"/>
      <c r="F1269" s="247"/>
      <c r="G1269" s="247"/>
      <c r="H1269" s="252"/>
      <c r="I1269" s="248" t="s">
        <v>8651</v>
      </c>
      <c r="J1269" s="249"/>
      <c r="K1269" s="250"/>
      <c r="L1269" s="250"/>
      <c r="M1269" s="251">
        <v>2.8279999999999998</v>
      </c>
      <c r="N1269" s="252"/>
      <c r="O1269" s="253"/>
      <c r="P1269" s="249"/>
      <c r="Q1269" s="249"/>
      <c r="R1269" s="251"/>
      <c r="S1269" s="251"/>
      <c r="T1269" s="251"/>
      <c r="U1269" s="251"/>
      <c r="V1269" s="253"/>
      <c r="W1269" s="253"/>
      <c r="X1269" s="253"/>
      <c r="Y1269" s="252"/>
      <c r="Z1269" s="6"/>
      <c r="AA1269" s="9"/>
    </row>
    <row r="1270" spans="1:28" ht="13.5" outlineLevel="7" x14ac:dyDescent="0.3">
      <c r="A1270" s="245"/>
      <c r="B1270" s="246"/>
      <c r="C1270" s="246"/>
      <c r="D1270" s="246"/>
      <c r="E1270" s="246"/>
      <c r="F1270" s="247"/>
      <c r="G1270" s="247"/>
      <c r="H1270" s="252"/>
      <c r="I1270" s="248" t="s">
        <v>8650</v>
      </c>
      <c r="J1270" s="249"/>
      <c r="K1270" s="250"/>
      <c r="L1270" s="250"/>
      <c r="M1270" s="251">
        <v>3.843</v>
      </c>
      <c r="N1270" s="252"/>
      <c r="O1270" s="253"/>
      <c r="P1270" s="249"/>
      <c r="Q1270" s="249"/>
      <c r="R1270" s="251"/>
      <c r="S1270" s="251"/>
      <c r="T1270" s="251"/>
      <c r="U1270" s="251"/>
      <c r="V1270" s="253"/>
      <c r="W1270" s="253"/>
      <c r="X1270" s="253"/>
      <c r="Y1270" s="252"/>
      <c r="Z1270" s="6"/>
      <c r="AA1270" s="9"/>
    </row>
    <row r="1271" spans="1:28" ht="13.5" outlineLevel="7" x14ac:dyDescent="0.3">
      <c r="A1271" s="245"/>
      <c r="B1271" s="246"/>
      <c r="C1271" s="246"/>
      <c r="D1271" s="246"/>
      <c r="E1271" s="246"/>
      <c r="F1271" s="247"/>
      <c r="G1271" s="247"/>
      <c r="H1271" s="252"/>
      <c r="I1271" s="248" t="s">
        <v>8649</v>
      </c>
      <c r="J1271" s="249"/>
      <c r="K1271" s="250"/>
      <c r="L1271" s="250"/>
      <c r="M1271" s="251">
        <v>3.843</v>
      </c>
      <c r="N1271" s="252"/>
      <c r="O1271" s="253"/>
      <c r="P1271" s="249"/>
      <c r="Q1271" s="249"/>
      <c r="R1271" s="251"/>
      <c r="S1271" s="251"/>
      <c r="T1271" s="251"/>
      <c r="U1271" s="251"/>
      <c r="V1271" s="253"/>
      <c r="W1271" s="253"/>
      <c r="X1271" s="253"/>
      <c r="Y1271" s="252"/>
      <c r="Z1271" s="6"/>
      <c r="AA1271" s="9"/>
    </row>
    <row r="1272" spans="1:28" ht="13.5" outlineLevel="7" x14ac:dyDescent="0.3">
      <c r="A1272" s="245"/>
      <c r="B1272" s="246"/>
      <c r="C1272" s="246"/>
      <c r="D1272" s="246"/>
      <c r="E1272" s="246"/>
      <c r="F1272" s="247"/>
      <c r="G1272" s="247"/>
      <c r="H1272" s="252"/>
      <c r="I1272" s="248" t="s">
        <v>8648</v>
      </c>
      <c r="J1272" s="249"/>
      <c r="K1272" s="250"/>
      <c r="L1272" s="250"/>
      <c r="M1272" s="251">
        <v>3.843</v>
      </c>
      <c r="N1272" s="252"/>
      <c r="O1272" s="253"/>
      <c r="P1272" s="249"/>
      <c r="Q1272" s="249"/>
      <c r="R1272" s="251"/>
      <c r="S1272" s="251"/>
      <c r="T1272" s="251"/>
      <c r="U1272" s="251"/>
      <c r="V1272" s="253"/>
      <c r="W1272" s="253"/>
      <c r="X1272" s="253"/>
      <c r="Y1272" s="252"/>
      <c r="Z1272" s="6"/>
      <c r="AA1272" s="9"/>
    </row>
    <row r="1273" spans="1:28" ht="13.5" outlineLevel="7" x14ac:dyDescent="0.3">
      <c r="A1273" s="245"/>
      <c r="B1273" s="246"/>
      <c r="C1273" s="246"/>
      <c r="D1273" s="246"/>
      <c r="E1273" s="246"/>
      <c r="F1273" s="247"/>
      <c r="G1273" s="247"/>
      <c r="H1273" s="252"/>
      <c r="I1273" s="248" t="s">
        <v>8647</v>
      </c>
      <c r="J1273" s="249"/>
      <c r="K1273" s="250"/>
      <c r="L1273" s="250"/>
      <c r="M1273" s="251">
        <v>1.919</v>
      </c>
      <c r="N1273" s="252"/>
      <c r="O1273" s="253"/>
      <c r="P1273" s="249"/>
      <c r="Q1273" s="249"/>
      <c r="R1273" s="251"/>
      <c r="S1273" s="251"/>
      <c r="T1273" s="251"/>
      <c r="U1273" s="251"/>
      <c r="V1273" s="253"/>
      <c r="W1273" s="253"/>
      <c r="X1273" s="253"/>
      <c r="Y1273" s="252"/>
      <c r="Z1273" s="6"/>
      <c r="AA1273" s="9"/>
    </row>
    <row r="1274" spans="1:28" ht="13.5" outlineLevel="7" x14ac:dyDescent="0.3">
      <c r="A1274" s="245"/>
      <c r="B1274" s="246"/>
      <c r="C1274" s="246"/>
      <c r="D1274" s="246"/>
      <c r="E1274" s="246"/>
      <c r="F1274" s="247"/>
      <c r="G1274" s="247"/>
      <c r="H1274" s="252"/>
      <c r="I1274" s="248" t="s">
        <v>8646</v>
      </c>
      <c r="J1274" s="249"/>
      <c r="K1274" s="250"/>
      <c r="L1274" s="250"/>
      <c r="M1274" s="251">
        <v>2.7029999999999998</v>
      </c>
      <c r="N1274" s="252"/>
      <c r="O1274" s="253"/>
      <c r="P1274" s="249"/>
      <c r="Q1274" s="249"/>
      <c r="R1274" s="251"/>
      <c r="S1274" s="251"/>
      <c r="T1274" s="251"/>
      <c r="U1274" s="251"/>
      <c r="V1274" s="253"/>
      <c r="W1274" s="253"/>
      <c r="X1274" s="253"/>
      <c r="Y1274" s="252"/>
      <c r="Z1274" s="6"/>
      <c r="AA1274" s="9"/>
    </row>
    <row r="1275" spans="1:28" ht="13.5" outlineLevel="7" x14ac:dyDescent="0.3">
      <c r="A1275" s="245"/>
      <c r="B1275" s="246"/>
      <c r="C1275" s="246"/>
      <c r="D1275" s="246"/>
      <c r="E1275" s="246"/>
      <c r="F1275" s="247"/>
      <c r="G1275" s="247"/>
      <c r="H1275" s="252"/>
      <c r="I1275" s="248" t="s">
        <v>8645</v>
      </c>
      <c r="J1275" s="249"/>
      <c r="K1275" s="250"/>
      <c r="L1275" s="250"/>
      <c r="M1275" s="251">
        <v>3.843</v>
      </c>
      <c r="N1275" s="252"/>
      <c r="O1275" s="253"/>
      <c r="P1275" s="249"/>
      <c r="Q1275" s="249"/>
      <c r="R1275" s="251"/>
      <c r="S1275" s="251"/>
      <c r="T1275" s="251"/>
      <c r="U1275" s="251"/>
      <c r="V1275" s="253"/>
      <c r="W1275" s="253"/>
      <c r="X1275" s="253"/>
      <c r="Y1275" s="252"/>
      <c r="Z1275" s="6"/>
      <c r="AA1275" s="9"/>
    </row>
    <row r="1276" spans="1:28" ht="13.5" outlineLevel="7" x14ac:dyDescent="0.3">
      <c r="A1276" s="245"/>
      <c r="B1276" s="246"/>
      <c r="C1276" s="246"/>
      <c r="D1276" s="246"/>
      <c r="E1276" s="246"/>
      <c r="F1276" s="247"/>
      <c r="G1276" s="247"/>
      <c r="H1276" s="252"/>
      <c r="I1276" s="248" t="s">
        <v>8644</v>
      </c>
      <c r="J1276" s="249"/>
      <c r="K1276" s="250"/>
      <c r="L1276" s="250"/>
      <c r="M1276" s="251">
        <v>3.843</v>
      </c>
      <c r="N1276" s="252"/>
      <c r="O1276" s="253"/>
      <c r="P1276" s="249"/>
      <c r="Q1276" s="249"/>
      <c r="R1276" s="251"/>
      <c r="S1276" s="251"/>
      <c r="T1276" s="251"/>
      <c r="U1276" s="251"/>
      <c r="V1276" s="253"/>
      <c r="W1276" s="253"/>
      <c r="X1276" s="253"/>
      <c r="Y1276" s="252"/>
      <c r="Z1276" s="6"/>
      <c r="AA1276" s="9"/>
    </row>
    <row r="1277" spans="1:28" ht="13.5" outlineLevel="7" x14ac:dyDescent="0.3">
      <c r="A1277" s="245"/>
      <c r="B1277" s="246"/>
      <c r="C1277" s="246"/>
      <c r="D1277" s="246"/>
      <c r="E1277" s="246"/>
      <c r="F1277" s="247"/>
      <c r="G1277" s="247"/>
      <c r="H1277" s="252"/>
      <c r="I1277" s="248" t="s">
        <v>8643</v>
      </c>
      <c r="J1277" s="249"/>
      <c r="K1277" s="250"/>
      <c r="L1277" s="250"/>
      <c r="M1277" s="251">
        <v>18.52</v>
      </c>
      <c r="N1277" s="252"/>
      <c r="O1277" s="253"/>
      <c r="P1277" s="249"/>
      <c r="Q1277" s="249"/>
      <c r="R1277" s="251"/>
      <c r="S1277" s="251"/>
      <c r="T1277" s="251"/>
      <c r="U1277" s="251"/>
      <c r="V1277" s="253"/>
      <c r="W1277" s="253"/>
      <c r="X1277" s="253"/>
      <c r="Y1277" s="252"/>
      <c r="Z1277" s="6"/>
      <c r="AA1277" s="9"/>
    </row>
    <row r="1278" spans="1:28" ht="13.5" outlineLevel="7" x14ac:dyDescent="0.3">
      <c r="A1278" s="245"/>
      <c r="B1278" s="246"/>
      <c r="C1278" s="246"/>
      <c r="D1278" s="246"/>
      <c r="E1278" s="246"/>
      <c r="F1278" s="247"/>
      <c r="G1278" s="247"/>
      <c r="H1278" s="252"/>
      <c r="I1278" s="248" t="s">
        <v>8642</v>
      </c>
      <c r="J1278" s="249"/>
      <c r="K1278" s="250"/>
      <c r="L1278" s="250"/>
      <c r="M1278" s="251">
        <v>4.2080000000000002</v>
      </c>
      <c r="N1278" s="252"/>
      <c r="O1278" s="253"/>
      <c r="P1278" s="249"/>
      <c r="Q1278" s="249"/>
      <c r="R1278" s="251"/>
      <c r="S1278" s="251"/>
      <c r="T1278" s="251"/>
      <c r="U1278" s="251"/>
      <c r="V1278" s="253"/>
      <c r="W1278" s="253"/>
      <c r="X1278" s="253"/>
      <c r="Y1278" s="252"/>
      <c r="Z1278" s="6"/>
      <c r="AA1278" s="9"/>
    </row>
    <row r="1279" spans="1:28" ht="13.5" outlineLevel="7" x14ac:dyDescent="0.3">
      <c r="A1279" s="245"/>
      <c r="B1279" s="246"/>
      <c r="C1279" s="246"/>
      <c r="D1279" s="246"/>
      <c r="E1279" s="246"/>
      <c r="F1279" s="247"/>
      <c r="G1279" s="247"/>
      <c r="H1279" s="252"/>
      <c r="I1279" s="248" t="s">
        <v>8641</v>
      </c>
      <c r="J1279" s="249"/>
      <c r="K1279" s="250"/>
      <c r="L1279" s="250"/>
      <c r="M1279" s="251">
        <v>3.843</v>
      </c>
      <c r="N1279" s="252"/>
      <c r="O1279" s="253"/>
      <c r="P1279" s="249"/>
      <c r="Q1279" s="249"/>
      <c r="R1279" s="251"/>
      <c r="S1279" s="251"/>
      <c r="T1279" s="251"/>
      <c r="U1279" s="251"/>
      <c r="V1279" s="253"/>
      <c r="W1279" s="253"/>
      <c r="X1279" s="253"/>
      <c r="Y1279" s="252"/>
      <c r="Z1279" s="6"/>
      <c r="AA1279" s="9"/>
    </row>
    <row r="1280" spans="1:28" ht="13.5" outlineLevel="7" x14ac:dyDescent="0.3">
      <c r="A1280" s="245"/>
      <c r="B1280" s="246"/>
      <c r="C1280" s="246"/>
      <c r="D1280" s="246"/>
      <c r="E1280" s="246"/>
      <c r="F1280" s="247"/>
      <c r="G1280" s="247"/>
      <c r="H1280" s="252"/>
      <c r="I1280" s="248" t="s">
        <v>8640</v>
      </c>
      <c r="J1280" s="249"/>
      <c r="K1280" s="250"/>
      <c r="L1280" s="250"/>
      <c r="M1280" s="251">
        <v>3.843</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8639</v>
      </c>
      <c r="J1281" s="249"/>
      <c r="K1281" s="250"/>
      <c r="L1281" s="250"/>
      <c r="M1281" s="251">
        <v>21</v>
      </c>
      <c r="N1281" s="252"/>
      <c r="O1281" s="253"/>
      <c r="P1281" s="249"/>
      <c r="Q1281" s="249"/>
      <c r="R1281" s="251"/>
      <c r="S1281" s="251"/>
      <c r="T1281" s="251"/>
      <c r="U1281" s="251"/>
      <c r="V1281" s="253"/>
      <c r="W1281" s="253"/>
      <c r="X1281" s="253"/>
      <c r="Y1281" s="252"/>
      <c r="Z1281" s="6"/>
      <c r="AA1281" s="9"/>
    </row>
    <row r="1282" spans="1:28" ht="7.5" customHeight="1" outlineLevel="7" x14ac:dyDescent="0.15">
      <c r="A1282" s="9"/>
      <c r="B1282" s="197"/>
      <c r="C1282" s="196"/>
      <c r="D1282" s="196"/>
      <c r="E1282" s="196"/>
      <c r="F1282" s="12"/>
      <c r="G1282" s="12"/>
      <c r="H1282" s="12"/>
      <c r="I1282" s="204"/>
      <c r="J1282" s="205"/>
      <c r="K1282" s="206"/>
      <c r="L1282" s="206"/>
      <c r="M1282" s="207"/>
      <c r="N1282" s="10"/>
      <c r="O1282" s="153"/>
      <c r="P1282" s="205"/>
      <c r="Q1282" s="205"/>
      <c r="R1282" s="159"/>
      <c r="S1282" s="159"/>
      <c r="T1282" s="159"/>
      <c r="U1282" s="159"/>
      <c r="V1282" s="153"/>
      <c r="W1282" s="153"/>
      <c r="X1282" s="153"/>
      <c r="Y1282" s="10"/>
      <c r="Z1282" s="6"/>
      <c r="AA1282" s="9"/>
    </row>
    <row r="1283" spans="1:28" ht="14.25" outlineLevel="6" x14ac:dyDescent="0.15">
      <c r="B1283" s="197"/>
      <c r="C1283" s="198"/>
      <c r="D1283" s="114">
        <v>1988</v>
      </c>
      <c r="E1283" s="114"/>
      <c r="F1283" s="115"/>
      <c r="G1283" s="115"/>
      <c r="H1283" s="115" t="s">
        <v>601</v>
      </c>
      <c r="I1283" s="116" t="s">
        <v>602</v>
      </c>
      <c r="J1283" s="117" t="s">
        <v>495</v>
      </c>
      <c r="K1283" s="118">
        <v>790.56399999999996</v>
      </c>
      <c r="L1283" s="118">
        <v>0</v>
      </c>
      <c r="M1283" s="118">
        <v>790.56399999999996</v>
      </c>
      <c r="N1283" s="271"/>
      <c r="O1283" s="119">
        <f>M1283*N1283</f>
        <v>0</v>
      </c>
      <c r="P1283" s="117" t="s">
        <v>479</v>
      </c>
      <c r="Q1283" s="117" t="s">
        <v>1232</v>
      </c>
      <c r="R1283" s="118">
        <v>1.2999999999999999E-4</v>
      </c>
      <c r="S1283" s="118">
        <f>M1283*R1283</f>
        <v>0.10277331999999999</v>
      </c>
      <c r="T1283" s="118"/>
      <c r="U1283" s="118">
        <f>M1283*T1283</f>
        <v>0</v>
      </c>
      <c r="V1283" s="119">
        <v>21</v>
      </c>
      <c r="W1283" s="119">
        <f>O1283*(V1283/100)</f>
        <v>0</v>
      </c>
      <c r="X1283" s="119">
        <f>O1283+W1283</f>
        <v>0</v>
      </c>
      <c r="Y1283" s="120">
        <v>6</v>
      </c>
      <c r="Z1283" s="9"/>
      <c r="AA1283" s="9"/>
      <c r="AB1283" s="9"/>
    </row>
    <row r="1284" spans="1:28" ht="4.5" customHeight="1" outlineLevel="6" x14ac:dyDescent="0.15">
      <c r="B1284" s="197"/>
      <c r="C1284" s="199"/>
      <c r="D1284" s="199"/>
      <c r="E1284" s="199"/>
      <c r="F1284" s="10"/>
      <c r="G1284" s="10"/>
      <c r="H1284" s="10"/>
      <c r="I1284" s="203"/>
      <c r="J1284" s="205"/>
      <c r="K1284" s="159"/>
      <c r="L1284" s="159"/>
      <c r="M1284" s="159"/>
      <c r="N1284" s="113"/>
      <c r="O1284" s="153"/>
      <c r="P1284" s="205"/>
      <c r="Q1284" s="205"/>
      <c r="R1284" s="159"/>
      <c r="S1284" s="159"/>
      <c r="T1284" s="159"/>
      <c r="U1284" s="159"/>
      <c r="V1284" s="153"/>
      <c r="W1284" s="153"/>
      <c r="X1284" s="153"/>
      <c r="Y1284" s="10"/>
      <c r="Z1284" s="9"/>
      <c r="AA1284" s="9"/>
      <c r="AB1284" s="9"/>
    </row>
    <row r="1285" spans="1:28" ht="14.25" outlineLevel="6" x14ac:dyDescent="0.15">
      <c r="B1285" s="197"/>
      <c r="C1285" s="198"/>
      <c r="D1285" s="114">
        <v>1989</v>
      </c>
      <c r="E1285" s="114"/>
      <c r="F1285" s="115"/>
      <c r="G1285" s="115"/>
      <c r="H1285" s="115" t="s">
        <v>603</v>
      </c>
      <c r="I1285" s="116" t="s">
        <v>604</v>
      </c>
      <c r="J1285" s="117" t="s">
        <v>495</v>
      </c>
      <c r="K1285" s="118">
        <v>790.56399999999996</v>
      </c>
      <c r="L1285" s="118">
        <v>0</v>
      </c>
      <c r="M1285" s="118">
        <v>790.56399999999996</v>
      </c>
      <c r="N1285" s="271"/>
      <c r="O1285" s="119">
        <f>M1285*N1285</f>
        <v>0</v>
      </c>
      <c r="P1285" s="117" t="s">
        <v>479</v>
      </c>
      <c r="Q1285" s="117" t="s">
        <v>9414</v>
      </c>
      <c r="R1285" s="118">
        <v>1.0200000000000001E-3</v>
      </c>
      <c r="S1285" s="118">
        <f>M1285*R1285</f>
        <v>0.80637528000000003</v>
      </c>
      <c r="T1285" s="118"/>
      <c r="U1285" s="118">
        <f>M1285*T1285</f>
        <v>0</v>
      </c>
      <c r="V1285" s="119">
        <v>21</v>
      </c>
      <c r="W1285" s="119">
        <f>O1285*(V1285/100)</f>
        <v>0</v>
      </c>
      <c r="X1285" s="119">
        <f>O1285+W1285</f>
        <v>0</v>
      </c>
      <c r="Y1285" s="120">
        <v>7</v>
      </c>
      <c r="Z1285" s="9"/>
      <c r="AA1285" s="9"/>
      <c r="AB1285" s="9"/>
    </row>
    <row r="1286" spans="1:28" ht="4.5" customHeight="1" outlineLevel="6" x14ac:dyDescent="0.15">
      <c r="B1286" s="197"/>
      <c r="C1286" s="199"/>
      <c r="D1286" s="199"/>
      <c r="E1286" s="199"/>
      <c r="F1286" s="10"/>
      <c r="G1286" s="10"/>
      <c r="H1286" s="10"/>
      <c r="I1286" s="203"/>
      <c r="J1286" s="205"/>
      <c r="K1286" s="159"/>
      <c r="L1286" s="159"/>
      <c r="M1286" s="159"/>
      <c r="N1286" s="113"/>
      <c r="O1286" s="153"/>
      <c r="P1286" s="205"/>
      <c r="Q1286" s="205"/>
      <c r="R1286" s="159"/>
      <c r="S1286" s="159"/>
      <c r="T1286" s="159"/>
      <c r="U1286" s="159"/>
      <c r="V1286" s="153"/>
      <c r="W1286" s="153"/>
      <c r="X1286" s="153"/>
      <c r="Y1286" s="10"/>
      <c r="Z1286" s="9"/>
      <c r="AA1286" s="9"/>
      <c r="AB1286" s="9"/>
    </row>
    <row r="1287" spans="1:28" ht="14.25" outlineLevel="6" x14ac:dyDescent="0.15">
      <c r="B1287" s="197"/>
      <c r="C1287" s="198"/>
      <c r="D1287" s="114">
        <v>1990</v>
      </c>
      <c r="E1287" s="114"/>
      <c r="F1287" s="115"/>
      <c r="G1287" s="115"/>
      <c r="H1287" s="115" t="s">
        <v>8638</v>
      </c>
      <c r="I1287" s="116" t="s">
        <v>8637</v>
      </c>
      <c r="J1287" s="117" t="s">
        <v>495</v>
      </c>
      <c r="K1287" s="118">
        <v>790.56399999999996</v>
      </c>
      <c r="L1287" s="118">
        <v>0</v>
      </c>
      <c r="M1287" s="118">
        <v>790.56399999999996</v>
      </c>
      <c r="N1287" s="271"/>
      <c r="O1287" s="119">
        <f>M1287*N1287</f>
        <v>0</v>
      </c>
      <c r="P1287" s="117" t="s">
        <v>492</v>
      </c>
      <c r="Q1287" s="117" t="s">
        <v>9414</v>
      </c>
      <c r="R1287" s="118">
        <v>8.9999999999999998E-4</v>
      </c>
      <c r="S1287" s="118">
        <f>M1287*R1287</f>
        <v>0.71150759999999991</v>
      </c>
      <c r="T1287" s="118"/>
      <c r="U1287" s="118">
        <f>M1287*T1287</f>
        <v>0</v>
      </c>
      <c r="V1287" s="119">
        <v>21</v>
      </c>
      <c r="W1287" s="119">
        <f>O1287*(V1287/100)</f>
        <v>0</v>
      </c>
      <c r="X1287" s="119">
        <f>O1287+W1287</f>
        <v>0</v>
      </c>
      <c r="Y1287" s="120">
        <v>7</v>
      </c>
      <c r="Z1287" s="9"/>
      <c r="AA1287" s="9"/>
      <c r="AB1287" s="9"/>
    </row>
    <row r="1288" spans="1:28" ht="4.5" customHeight="1" outlineLevel="6" x14ac:dyDescent="0.15">
      <c r="B1288" s="197"/>
      <c r="C1288" s="199"/>
      <c r="D1288" s="199"/>
      <c r="E1288" s="199"/>
      <c r="F1288" s="10"/>
      <c r="G1288" s="10"/>
      <c r="H1288" s="10"/>
      <c r="I1288" s="203"/>
      <c r="J1288" s="205"/>
      <c r="K1288" s="159"/>
      <c r="L1288" s="159"/>
      <c r="M1288" s="159"/>
      <c r="N1288" s="113"/>
      <c r="O1288" s="153"/>
      <c r="P1288" s="205"/>
      <c r="Q1288" s="205"/>
      <c r="R1288" s="159"/>
      <c r="S1288" s="159"/>
      <c r="T1288" s="159"/>
      <c r="U1288" s="159"/>
      <c r="V1288" s="153"/>
      <c r="W1288" s="153"/>
      <c r="X1288" s="153"/>
      <c r="Y1288" s="10"/>
      <c r="Z1288" s="9"/>
      <c r="AA1288" s="9"/>
      <c r="AB1288" s="9"/>
    </row>
    <row r="1289" spans="1:28" ht="14.25" outlineLevel="6" x14ac:dyDescent="0.15">
      <c r="B1289" s="197"/>
      <c r="C1289" s="198"/>
      <c r="D1289" s="114">
        <v>1991</v>
      </c>
      <c r="E1289" s="114"/>
      <c r="F1289" s="115"/>
      <c r="G1289" s="115"/>
      <c r="H1289" s="115" t="s">
        <v>610</v>
      </c>
      <c r="I1289" s="116" t="s">
        <v>611</v>
      </c>
      <c r="J1289" s="117" t="s">
        <v>495</v>
      </c>
      <c r="K1289" s="118">
        <v>790.56399999999996</v>
      </c>
      <c r="L1289" s="118">
        <v>0</v>
      </c>
      <c r="M1289" s="118">
        <v>790.56399999999996</v>
      </c>
      <c r="N1289" s="271"/>
      <c r="O1289" s="119">
        <f>M1289*N1289</f>
        <v>0</v>
      </c>
      <c r="P1289" s="117" t="s">
        <v>479</v>
      </c>
      <c r="Q1289" s="117" t="s">
        <v>1232</v>
      </c>
      <c r="R1289" s="118">
        <v>4.0000000000000002E-4</v>
      </c>
      <c r="S1289" s="118">
        <f>M1289*R1289</f>
        <v>0.3162256</v>
      </c>
      <c r="T1289" s="118"/>
      <c r="U1289" s="118">
        <f>M1289*T1289</f>
        <v>0</v>
      </c>
      <c r="V1289" s="119">
        <v>21</v>
      </c>
      <c r="W1289" s="119">
        <f>O1289*(V1289/100)</f>
        <v>0</v>
      </c>
      <c r="X1289" s="119">
        <f>O1289+W1289</f>
        <v>0</v>
      </c>
      <c r="Y1289" s="120">
        <v>6</v>
      </c>
      <c r="Z1289" s="9"/>
      <c r="AA1289" s="9"/>
      <c r="AB1289" s="9"/>
    </row>
    <row r="1290" spans="1:28" ht="4.5" customHeight="1" outlineLevel="6" x14ac:dyDescent="0.15">
      <c r="B1290" s="197"/>
      <c r="C1290" s="199"/>
      <c r="D1290" s="199"/>
      <c r="E1290" s="199"/>
      <c r="F1290" s="10"/>
      <c r="G1290" s="10"/>
      <c r="H1290" s="10"/>
      <c r="I1290" s="203"/>
      <c r="J1290" s="205"/>
      <c r="K1290" s="159"/>
      <c r="L1290" s="159"/>
      <c r="M1290" s="159"/>
      <c r="N1290" s="113"/>
      <c r="O1290" s="153"/>
      <c r="P1290" s="205"/>
      <c r="Q1290" s="205"/>
      <c r="R1290" s="159"/>
      <c r="S1290" s="159"/>
      <c r="T1290" s="159"/>
      <c r="U1290" s="159"/>
      <c r="V1290" s="153"/>
      <c r="W1290" s="153"/>
      <c r="X1290" s="153"/>
      <c r="Y1290" s="10"/>
      <c r="Z1290" s="9"/>
      <c r="AA1290" s="9"/>
      <c r="AB1290" s="9"/>
    </row>
    <row r="1291" spans="1:28" ht="14.25" outlineLevel="6" x14ac:dyDescent="0.15">
      <c r="B1291" s="197"/>
      <c r="C1291" s="198"/>
      <c r="D1291" s="114">
        <v>1992</v>
      </c>
      <c r="E1291" s="114"/>
      <c r="F1291" s="115"/>
      <c r="G1291" s="115"/>
      <c r="H1291" s="115" t="s">
        <v>612</v>
      </c>
      <c r="I1291" s="116" t="s">
        <v>613</v>
      </c>
      <c r="J1291" s="117" t="s">
        <v>495</v>
      </c>
      <c r="K1291" s="118">
        <v>790.56399999999996</v>
      </c>
      <c r="L1291" s="118">
        <v>0</v>
      </c>
      <c r="M1291" s="118">
        <v>790.56399999999996</v>
      </c>
      <c r="N1291" s="271"/>
      <c r="O1291" s="119">
        <f>M1291*N1291</f>
        <v>0</v>
      </c>
      <c r="P1291" s="117" t="s">
        <v>492</v>
      </c>
      <c r="Q1291" s="117" t="s">
        <v>9414</v>
      </c>
      <c r="R1291" s="118">
        <v>5.4000000000000003E-3</v>
      </c>
      <c r="S1291" s="118">
        <f>M1291*R1291</f>
        <v>4.2690456000000001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ht="28.5" outlineLevel="6" x14ac:dyDescent="0.15">
      <c r="B1293" s="197"/>
      <c r="C1293" s="198"/>
      <c r="D1293" s="114">
        <v>1993</v>
      </c>
      <c r="E1293" s="114"/>
      <c r="F1293" s="115"/>
      <c r="G1293" s="115"/>
      <c r="H1293" s="115" t="s">
        <v>614</v>
      </c>
      <c r="I1293" s="116" t="s">
        <v>615</v>
      </c>
      <c r="J1293" s="117" t="s">
        <v>495</v>
      </c>
      <c r="K1293" s="118">
        <v>790.56399999999996</v>
      </c>
      <c r="L1293" s="118">
        <v>0</v>
      </c>
      <c r="M1293" s="118">
        <v>790.56399999999996</v>
      </c>
      <c r="N1293" s="271"/>
      <c r="O1293" s="119">
        <f>M1293*N1293</f>
        <v>0</v>
      </c>
      <c r="P1293" s="117" t="s">
        <v>479</v>
      </c>
      <c r="Q1293" s="117" t="s">
        <v>1232</v>
      </c>
      <c r="R1293" s="118"/>
      <c r="S1293" s="118">
        <f>M1293*R1293</f>
        <v>0</v>
      </c>
      <c r="T1293" s="118"/>
      <c r="U1293" s="118">
        <f>M1293*T1293</f>
        <v>0</v>
      </c>
      <c r="V1293" s="119">
        <v>21</v>
      </c>
      <c r="W1293" s="119">
        <f>O1293*(V1293/100)</f>
        <v>0</v>
      </c>
      <c r="X1293" s="119">
        <f>O1293+W1293</f>
        <v>0</v>
      </c>
      <c r="Y1293" s="120">
        <v>6</v>
      </c>
      <c r="Z1293" s="9"/>
      <c r="AA1293" s="9"/>
      <c r="AB1293" s="9"/>
    </row>
    <row r="1294" spans="1:28" ht="4.5" customHeight="1" outlineLevel="6" x14ac:dyDescent="0.15">
      <c r="B1294" s="197"/>
      <c r="C1294" s="199"/>
      <c r="D1294" s="199"/>
      <c r="E1294" s="199"/>
      <c r="F1294" s="10"/>
      <c r="G1294" s="10"/>
      <c r="H1294" s="10"/>
      <c r="I1294" s="203"/>
      <c r="J1294" s="205"/>
      <c r="K1294" s="159"/>
      <c r="L1294" s="159"/>
      <c r="M1294" s="159"/>
      <c r="N1294" s="113"/>
      <c r="O1294" s="153"/>
      <c r="P1294" s="205"/>
      <c r="Q1294" s="205"/>
      <c r="R1294" s="159"/>
      <c r="S1294" s="159"/>
      <c r="T1294" s="159"/>
      <c r="U1294" s="159"/>
      <c r="V1294" s="153"/>
      <c r="W1294" s="153"/>
      <c r="X1294" s="153"/>
      <c r="Y1294" s="10"/>
      <c r="Z1294" s="9"/>
      <c r="AA1294" s="9"/>
      <c r="AB1294" s="9"/>
    </row>
    <row r="1295" spans="1:28" ht="14.25" outlineLevel="6" x14ac:dyDescent="0.15">
      <c r="B1295" s="197"/>
      <c r="C1295" s="198"/>
      <c r="D1295" s="114">
        <v>1994</v>
      </c>
      <c r="E1295" s="114"/>
      <c r="F1295" s="115"/>
      <c r="G1295" s="115"/>
      <c r="H1295" s="115" t="s">
        <v>616</v>
      </c>
      <c r="I1295" s="116" t="s">
        <v>617</v>
      </c>
      <c r="J1295" s="117" t="s">
        <v>486</v>
      </c>
      <c r="K1295" s="118">
        <v>0.3162256</v>
      </c>
      <c r="L1295" s="118">
        <v>0</v>
      </c>
      <c r="M1295" s="118">
        <v>0.3162256</v>
      </c>
      <c r="N1295" s="271"/>
      <c r="O1295" s="119">
        <f>M1295*N1295</f>
        <v>0</v>
      </c>
      <c r="P1295" s="117" t="s">
        <v>492</v>
      </c>
      <c r="Q1295" s="117" t="s">
        <v>1232</v>
      </c>
      <c r="R1295" s="118">
        <v>1</v>
      </c>
      <c r="S1295" s="118">
        <f>M1295*R1295</f>
        <v>0.3162256</v>
      </c>
      <c r="T1295" s="118"/>
      <c r="U1295" s="118">
        <f>M1295*T1295</f>
        <v>0</v>
      </c>
      <c r="V1295" s="119">
        <v>21</v>
      </c>
      <c r="W1295" s="119">
        <f>O1295*(V1295/100)</f>
        <v>0</v>
      </c>
      <c r="X1295" s="119">
        <f>O1295+W1295</f>
        <v>0</v>
      </c>
      <c r="Y1295" s="120">
        <v>6</v>
      </c>
      <c r="Z1295" s="9"/>
      <c r="AA1295" s="9"/>
      <c r="AB1295" s="9"/>
    </row>
    <row r="1296" spans="1:28" ht="4.5" customHeight="1" outlineLevel="6" x14ac:dyDescent="0.15">
      <c r="B1296" s="197"/>
      <c r="C1296" s="199"/>
      <c r="D1296" s="199"/>
      <c r="E1296" s="199"/>
      <c r="F1296" s="10"/>
      <c r="G1296" s="10"/>
      <c r="H1296" s="10"/>
      <c r="I1296" s="203"/>
      <c r="J1296" s="205"/>
      <c r="K1296" s="159"/>
      <c r="L1296" s="159"/>
      <c r="M1296" s="159"/>
      <c r="N1296" s="113"/>
      <c r="O1296" s="153"/>
      <c r="P1296" s="205"/>
      <c r="Q1296" s="205"/>
      <c r="R1296" s="159"/>
      <c r="S1296" s="159"/>
      <c r="T1296" s="159"/>
      <c r="U1296" s="159"/>
      <c r="V1296" s="153"/>
      <c r="W1296" s="153"/>
      <c r="X1296" s="153"/>
      <c r="Y1296" s="10"/>
      <c r="Z1296" s="9"/>
      <c r="AA1296" s="9"/>
      <c r="AB1296" s="9"/>
    </row>
    <row r="1297" spans="1:28" ht="13.5" outlineLevel="7" x14ac:dyDescent="0.3">
      <c r="A1297" s="245"/>
      <c r="B1297" s="246"/>
      <c r="C1297" s="246"/>
      <c r="D1297" s="246"/>
      <c r="E1297" s="246"/>
      <c r="F1297" s="247"/>
      <c r="G1297" s="247"/>
      <c r="H1297" s="252" t="s">
        <v>18</v>
      </c>
      <c r="I1297" s="248" t="s">
        <v>8636</v>
      </c>
      <c r="J1297" s="249"/>
      <c r="K1297" s="250"/>
      <c r="L1297" s="250"/>
      <c r="M1297" s="251">
        <v>0.3162256</v>
      </c>
      <c r="N1297" s="252"/>
      <c r="O1297" s="253"/>
      <c r="P1297" s="249"/>
      <c r="Q1297" s="249"/>
      <c r="R1297" s="251"/>
      <c r="S1297" s="251"/>
      <c r="T1297" s="251"/>
      <c r="U1297" s="251"/>
      <c r="V1297" s="253"/>
      <c r="W1297" s="253"/>
      <c r="X1297" s="253"/>
      <c r="Y1297" s="252"/>
      <c r="Z1297" s="6"/>
      <c r="AA1297" s="9"/>
    </row>
    <row r="1298" spans="1:28" ht="7.5" customHeight="1" outlineLevel="7" x14ac:dyDescent="0.15">
      <c r="A1298" s="9"/>
      <c r="B1298" s="197"/>
      <c r="C1298" s="196"/>
      <c r="D1298" s="196"/>
      <c r="E1298" s="196"/>
      <c r="F1298" s="12"/>
      <c r="G1298" s="12"/>
      <c r="H1298" s="12"/>
      <c r="I1298" s="204"/>
      <c r="J1298" s="205"/>
      <c r="K1298" s="206"/>
      <c r="L1298" s="206"/>
      <c r="M1298" s="207"/>
      <c r="N1298" s="10"/>
      <c r="O1298" s="153"/>
      <c r="P1298" s="205"/>
      <c r="Q1298" s="205"/>
      <c r="R1298" s="159"/>
      <c r="S1298" s="159"/>
      <c r="T1298" s="159"/>
      <c r="U1298" s="159"/>
      <c r="V1298" s="153"/>
      <c r="W1298" s="153"/>
      <c r="X1298" s="153"/>
      <c r="Y1298" s="10"/>
      <c r="Z1298" s="6"/>
      <c r="AA1298" s="9"/>
    </row>
    <row r="1299" spans="1:28" outlineLevel="6" x14ac:dyDescent="0.15">
      <c r="B1299" s="6"/>
      <c r="C1299" s="6"/>
      <c r="D1299" s="6"/>
      <c r="E1299" s="6"/>
      <c r="F1299" s="6"/>
      <c r="G1299" s="6"/>
      <c r="H1299" s="6"/>
      <c r="I1299" s="6"/>
      <c r="J1299" s="6"/>
      <c r="K1299" s="6"/>
      <c r="L1299" s="6"/>
      <c r="M1299" s="6"/>
      <c r="N1299" s="9"/>
      <c r="O1299" s="9"/>
      <c r="P1299" s="6"/>
      <c r="Q1299" s="6"/>
      <c r="R1299" s="6"/>
      <c r="S1299" s="6"/>
      <c r="T1299" s="6"/>
      <c r="U1299" s="6"/>
      <c r="V1299" s="6"/>
      <c r="W1299" s="9"/>
      <c r="X1299" s="9"/>
      <c r="Y1299" s="9"/>
    </row>
    <row r="1300" spans="1:28" ht="13.5" outlineLevel="5" x14ac:dyDescent="0.25">
      <c r="A1300" s="189" t="s">
        <v>8028</v>
      </c>
      <c r="B1300" s="239">
        <v>6</v>
      </c>
      <c r="C1300" s="240"/>
      <c r="D1300" s="240"/>
      <c r="E1300" s="240"/>
      <c r="F1300" s="193"/>
      <c r="G1300" s="193"/>
      <c r="H1300" s="193"/>
      <c r="I1300" s="241" t="s">
        <v>8027</v>
      </c>
      <c r="J1300" s="242"/>
      <c r="K1300" s="243"/>
      <c r="L1300" s="243"/>
      <c r="M1300" s="243"/>
      <c r="N1300" s="193"/>
      <c r="O1300" s="191">
        <f>SUBTOTAL(9,O1301:O1325)</f>
        <v>0</v>
      </c>
      <c r="P1300" s="242" t="s">
        <v>475</v>
      </c>
      <c r="Q1300" s="242"/>
      <c r="R1300" s="243"/>
      <c r="S1300" s="192">
        <f>SUBTOTAL(9,S1301:S1325)</f>
        <v>6.1462049100000007</v>
      </c>
      <c r="T1300" s="243"/>
      <c r="U1300" s="192">
        <f>SUBTOTAL(9,U1301:U1325)</f>
        <v>0</v>
      </c>
      <c r="V1300" s="244"/>
      <c r="W1300" s="191">
        <f>SUBTOTAL(9,W1301:W1325)</f>
        <v>0</v>
      </c>
      <c r="X1300" s="191">
        <f>SUBTOTAL(9,X1301:X1325)</f>
        <v>0</v>
      </c>
      <c r="Y1300" s="189"/>
      <c r="Z1300" s="6"/>
      <c r="AA1300" s="9"/>
      <c r="AB1300" s="9"/>
    </row>
    <row r="1301" spans="1:28" ht="14.25" outlineLevel="6" x14ac:dyDescent="0.15">
      <c r="B1301" s="197"/>
      <c r="C1301" s="198"/>
      <c r="D1301" s="114">
        <v>1995</v>
      </c>
      <c r="E1301" s="114"/>
      <c r="F1301" s="115"/>
      <c r="G1301" s="115"/>
      <c r="H1301" s="115" t="s">
        <v>582</v>
      </c>
      <c r="I1301" s="116" t="s">
        <v>583</v>
      </c>
      <c r="J1301" s="117" t="s">
        <v>584</v>
      </c>
      <c r="K1301" s="118">
        <v>19.832000000000001</v>
      </c>
      <c r="L1301" s="118">
        <v>0</v>
      </c>
      <c r="M1301" s="118">
        <v>19.832000000000001</v>
      </c>
      <c r="N1301" s="271"/>
      <c r="O1301" s="119">
        <f>M1301*N1301</f>
        <v>0</v>
      </c>
      <c r="P1301" s="117" t="s">
        <v>479</v>
      </c>
      <c r="Q1301" s="117" t="s">
        <v>1232</v>
      </c>
      <c r="R1301" s="118">
        <v>1.0000000000000001E-5</v>
      </c>
      <c r="S1301" s="118">
        <f>M1301*R1301</f>
        <v>1.9832000000000001E-4</v>
      </c>
      <c r="T1301" s="118"/>
      <c r="U1301" s="118">
        <f>M1301*T1301</f>
        <v>0</v>
      </c>
      <c r="V1301" s="119">
        <v>21</v>
      </c>
      <c r="W1301" s="119">
        <f>O1301*(V1301/100)</f>
        <v>0</v>
      </c>
      <c r="X1301" s="119">
        <f>O1301+W1301</f>
        <v>0</v>
      </c>
      <c r="Y1301" s="120">
        <v>6</v>
      </c>
      <c r="Z1301" s="9"/>
      <c r="AA1301" s="9"/>
      <c r="AB1301" s="9"/>
    </row>
    <row r="1302" spans="1:28" ht="4.5" customHeight="1" outlineLevel="6" x14ac:dyDescent="0.15">
      <c r="B1302" s="197"/>
      <c r="C1302" s="199"/>
      <c r="D1302" s="199"/>
      <c r="E1302" s="199"/>
      <c r="F1302" s="10"/>
      <c r="G1302" s="10"/>
      <c r="H1302" s="10"/>
      <c r="I1302" s="203"/>
      <c r="J1302" s="205"/>
      <c r="K1302" s="159"/>
      <c r="L1302" s="159"/>
      <c r="M1302" s="159"/>
      <c r="N1302" s="113"/>
      <c r="O1302" s="153"/>
      <c r="P1302" s="205"/>
      <c r="Q1302" s="205"/>
      <c r="R1302" s="159"/>
      <c r="S1302" s="159"/>
      <c r="T1302" s="159"/>
      <c r="U1302" s="159"/>
      <c r="V1302" s="153"/>
      <c r="W1302" s="153"/>
      <c r="X1302" s="153"/>
      <c r="Y1302" s="10"/>
      <c r="Z1302" s="9"/>
      <c r="AA1302" s="9"/>
      <c r="AB1302" s="9"/>
    </row>
    <row r="1303" spans="1:28" ht="14.25" outlineLevel="6" x14ac:dyDescent="0.15">
      <c r="B1303" s="197"/>
      <c r="C1303" s="198"/>
      <c r="D1303" s="114">
        <v>1996</v>
      </c>
      <c r="E1303" s="114"/>
      <c r="F1303" s="115"/>
      <c r="G1303" s="115"/>
      <c r="H1303" s="115" t="s">
        <v>585</v>
      </c>
      <c r="I1303" s="116" t="s">
        <v>586</v>
      </c>
      <c r="J1303" s="117" t="s">
        <v>584</v>
      </c>
      <c r="K1303" s="118">
        <v>19.832000000000001</v>
      </c>
      <c r="L1303" s="118">
        <v>0</v>
      </c>
      <c r="M1303" s="118">
        <v>19.832000000000001</v>
      </c>
      <c r="N1303" s="271"/>
      <c r="O1303" s="119">
        <f>M1303*N1303</f>
        <v>0</v>
      </c>
      <c r="P1303" s="117" t="s">
        <v>492</v>
      </c>
      <c r="Q1303" s="117" t="s">
        <v>9414</v>
      </c>
      <c r="R1303" s="118">
        <v>1.6999999999999999E-3</v>
      </c>
      <c r="S1303" s="118">
        <f>M1303*R1303</f>
        <v>3.3714399999999999E-2</v>
      </c>
      <c r="T1303" s="118"/>
      <c r="U1303" s="118">
        <f>M1303*T1303</f>
        <v>0</v>
      </c>
      <c r="V1303" s="119">
        <v>21</v>
      </c>
      <c r="W1303" s="119">
        <f>O1303*(V1303/100)</f>
        <v>0</v>
      </c>
      <c r="X1303" s="119">
        <f>O1303+W1303</f>
        <v>0</v>
      </c>
      <c r="Y1303" s="120">
        <v>7</v>
      </c>
      <c r="Z1303" s="9"/>
      <c r="AA1303" s="9"/>
      <c r="AB1303" s="9"/>
    </row>
    <row r="1304" spans="1:28" ht="4.5" customHeight="1" outlineLevel="6" x14ac:dyDescent="0.15">
      <c r="B1304" s="197"/>
      <c r="C1304" s="199"/>
      <c r="D1304" s="199"/>
      <c r="E1304" s="199"/>
      <c r="F1304" s="10"/>
      <c r="G1304" s="10"/>
      <c r="H1304" s="10"/>
      <c r="I1304" s="203"/>
      <c r="J1304" s="205"/>
      <c r="K1304" s="159"/>
      <c r="L1304" s="159"/>
      <c r="M1304" s="159"/>
      <c r="N1304" s="113"/>
      <c r="O1304" s="153"/>
      <c r="P1304" s="205"/>
      <c r="Q1304" s="205"/>
      <c r="R1304" s="159"/>
      <c r="S1304" s="159"/>
      <c r="T1304" s="159"/>
      <c r="U1304" s="159"/>
      <c r="V1304" s="153"/>
      <c r="W1304" s="153"/>
      <c r="X1304" s="153"/>
      <c r="Y1304" s="10"/>
      <c r="Z1304" s="9"/>
      <c r="AA1304" s="9"/>
      <c r="AB1304" s="9"/>
    </row>
    <row r="1305" spans="1:28" ht="13.5" outlineLevel="7" x14ac:dyDescent="0.3">
      <c r="A1305" s="245"/>
      <c r="B1305" s="246"/>
      <c r="C1305" s="246"/>
      <c r="D1305" s="246"/>
      <c r="E1305" s="246"/>
      <c r="F1305" s="247"/>
      <c r="G1305" s="247"/>
      <c r="H1305" s="252" t="s">
        <v>18</v>
      </c>
      <c r="I1305" s="248" t="s">
        <v>8635</v>
      </c>
      <c r="J1305" s="249"/>
      <c r="K1305" s="250"/>
      <c r="L1305" s="250"/>
      <c r="M1305" s="251">
        <v>14.519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8634</v>
      </c>
      <c r="J1306" s="249"/>
      <c r="K1306" s="250"/>
      <c r="L1306" s="250"/>
      <c r="M1306" s="251">
        <v>5.3129999999999997</v>
      </c>
      <c r="N1306" s="252"/>
      <c r="O1306" s="253"/>
      <c r="P1306" s="249"/>
      <c r="Q1306" s="249"/>
      <c r="R1306" s="251"/>
      <c r="S1306" s="251"/>
      <c r="T1306" s="251"/>
      <c r="U1306" s="251"/>
      <c r="V1306" s="253"/>
      <c r="W1306" s="253"/>
      <c r="X1306" s="253"/>
      <c r="Y1306" s="252"/>
      <c r="Z1306" s="6"/>
      <c r="AA1306" s="9"/>
    </row>
    <row r="1307" spans="1:28" ht="7.5" customHeight="1" outlineLevel="7" x14ac:dyDescent="0.15">
      <c r="A1307" s="9"/>
      <c r="B1307" s="197"/>
      <c r="C1307" s="196"/>
      <c r="D1307" s="196"/>
      <c r="E1307" s="196"/>
      <c r="F1307" s="12"/>
      <c r="G1307" s="12"/>
      <c r="H1307" s="12"/>
      <c r="I1307" s="204"/>
      <c r="J1307" s="205"/>
      <c r="K1307" s="206"/>
      <c r="L1307" s="206"/>
      <c r="M1307" s="207"/>
      <c r="N1307" s="10"/>
      <c r="O1307" s="153"/>
      <c r="P1307" s="205"/>
      <c r="Q1307" s="205"/>
      <c r="R1307" s="159"/>
      <c r="S1307" s="159"/>
      <c r="T1307" s="159"/>
      <c r="U1307" s="159"/>
      <c r="V1307" s="153"/>
      <c r="W1307" s="153"/>
      <c r="X1307" s="153"/>
      <c r="Y1307" s="10"/>
      <c r="Z1307" s="6"/>
      <c r="AA1307" s="9"/>
    </row>
    <row r="1308" spans="1:28" ht="14.25" outlineLevel="6" x14ac:dyDescent="0.15">
      <c r="B1308" s="197"/>
      <c r="C1308" s="198"/>
      <c r="D1308" s="114">
        <v>1997</v>
      </c>
      <c r="E1308" s="114"/>
      <c r="F1308" s="115"/>
      <c r="G1308" s="115"/>
      <c r="H1308" s="115" t="s">
        <v>8633</v>
      </c>
      <c r="I1308" s="116" t="s">
        <v>8632</v>
      </c>
      <c r="J1308" s="117" t="s">
        <v>495</v>
      </c>
      <c r="K1308" s="118">
        <v>59.383000000000003</v>
      </c>
      <c r="L1308" s="118">
        <v>0</v>
      </c>
      <c r="M1308" s="118">
        <v>59.383000000000003</v>
      </c>
      <c r="N1308" s="271"/>
      <c r="O1308" s="119">
        <f>M1308*N1308</f>
        <v>0</v>
      </c>
      <c r="P1308" s="117" t="s">
        <v>479</v>
      </c>
      <c r="Q1308" s="117" t="s">
        <v>9414</v>
      </c>
      <c r="R1308" s="118">
        <v>4.0000000000000002E-4</v>
      </c>
      <c r="S1308" s="118">
        <f>M1308*R1308</f>
        <v>2.3753200000000002E-2</v>
      </c>
      <c r="T1308" s="118"/>
      <c r="U1308" s="118">
        <f>M1308*T1308</f>
        <v>0</v>
      </c>
      <c r="V1308" s="119">
        <v>21</v>
      </c>
      <c r="W1308" s="119">
        <f>O1308*(V1308/100)</f>
        <v>0</v>
      </c>
      <c r="X1308" s="119">
        <f>O1308+W1308</f>
        <v>0</v>
      </c>
      <c r="Y1308" s="120">
        <v>7</v>
      </c>
      <c r="Z1308" s="9"/>
      <c r="AA1308" s="9"/>
      <c r="AB1308" s="9"/>
    </row>
    <row r="1309" spans="1:28" ht="4.5" customHeight="1" outlineLevel="6" x14ac:dyDescent="0.15">
      <c r="B1309" s="197"/>
      <c r="C1309" s="199"/>
      <c r="D1309" s="199"/>
      <c r="E1309" s="199"/>
      <c r="F1309" s="10"/>
      <c r="G1309" s="10"/>
      <c r="H1309" s="10"/>
      <c r="I1309" s="203"/>
      <c r="J1309" s="205"/>
      <c r="K1309" s="159"/>
      <c r="L1309" s="159"/>
      <c r="M1309" s="159"/>
      <c r="N1309" s="113"/>
      <c r="O1309" s="153"/>
      <c r="P1309" s="205"/>
      <c r="Q1309" s="205"/>
      <c r="R1309" s="159"/>
      <c r="S1309" s="159"/>
      <c r="T1309" s="159"/>
      <c r="U1309" s="159"/>
      <c r="V1309" s="153"/>
      <c r="W1309" s="153"/>
      <c r="X1309" s="153"/>
      <c r="Y1309" s="10"/>
      <c r="Z1309" s="9"/>
      <c r="AA1309" s="9"/>
      <c r="AB1309" s="9"/>
    </row>
    <row r="1310" spans="1:28" ht="14.25" outlineLevel="6" x14ac:dyDescent="0.15">
      <c r="B1310" s="197"/>
      <c r="C1310" s="198"/>
      <c r="D1310" s="114">
        <v>1998</v>
      </c>
      <c r="E1310" s="114"/>
      <c r="F1310" s="115"/>
      <c r="G1310" s="115"/>
      <c r="H1310" s="115" t="s">
        <v>8631</v>
      </c>
      <c r="I1310" s="116" t="s">
        <v>8630</v>
      </c>
      <c r="J1310" s="117" t="s">
        <v>495</v>
      </c>
      <c r="K1310" s="118">
        <v>59.383000000000003</v>
      </c>
      <c r="L1310" s="118">
        <v>0</v>
      </c>
      <c r="M1310" s="118">
        <v>59.383000000000003</v>
      </c>
      <c r="N1310" s="271"/>
      <c r="O1310" s="119">
        <f>M1310*N1310</f>
        <v>0</v>
      </c>
      <c r="P1310" s="117" t="s">
        <v>492</v>
      </c>
      <c r="Q1310" s="117" t="s">
        <v>9414</v>
      </c>
      <c r="R1310" s="118">
        <v>2.64E-3</v>
      </c>
      <c r="S1310" s="118">
        <f>M1310*R1310</f>
        <v>0.15677112000000001</v>
      </c>
      <c r="T1310" s="118"/>
      <c r="U1310" s="118">
        <f>M1310*T1310</f>
        <v>0</v>
      </c>
      <c r="V1310" s="119">
        <v>21</v>
      </c>
      <c r="W1310" s="119">
        <f>O1310*(V1310/100)</f>
        <v>0</v>
      </c>
      <c r="X1310" s="119">
        <f>O1310+W1310</f>
        <v>0</v>
      </c>
      <c r="Y1310" s="120">
        <v>7</v>
      </c>
      <c r="Z1310" s="9"/>
      <c r="AA1310" s="9"/>
      <c r="AB1310" s="9"/>
    </row>
    <row r="1311" spans="1:28" ht="4.5" customHeight="1" outlineLevel="6" x14ac:dyDescent="0.15">
      <c r="B1311" s="197"/>
      <c r="C1311" s="199"/>
      <c r="D1311" s="199"/>
      <c r="E1311" s="199"/>
      <c r="F1311" s="10"/>
      <c r="G1311" s="10"/>
      <c r="H1311" s="10"/>
      <c r="I1311" s="203"/>
      <c r="J1311" s="205"/>
      <c r="K1311" s="159"/>
      <c r="L1311" s="159"/>
      <c r="M1311" s="159"/>
      <c r="N1311" s="113"/>
      <c r="O1311" s="153"/>
      <c r="P1311" s="205"/>
      <c r="Q1311" s="205"/>
      <c r="R1311" s="159"/>
      <c r="S1311" s="159"/>
      <c r="T1311" s="159"/>
      <c r="U1311" s="159"/>
      <c r="V1311" s="153"/>
      <c r="W1311" s="153"/>
      <c r="X1311" s="153"/>
      <c r="Y1311" s="10"/>
      <c r="Z1311" s="9"/>
      <c r="AA1311" s="9"/>
      <c r="AB1311" s="9"/>
    </row>
    <row r="1312" spans="1:28" ht="14.25" outlineLevel="6" x14ac:dyDescent="0.15">
      <c r="B1312" s="197"/>
      <c r="C1312" s="198"/>
      <c r="D1312" s="114">
        <v>1999</v>
      </c>
      <c r="E1312" s="114"/>
      <c r="F1312" s="115"/>
      <c r="G1312" s="115"/>
      <c r="H1312" s="115" t="s">
        <v>595</v>
      </c>
      <c r="I1312" s="116" t="s">
        <v>596</v>
      </c>
      <c r="J1312" s="117" t="s">
        <v>495</v>
      </c>
      <c r="K1312" s="118">
        <v>59.383000000000003</v>
      </c>
      <c r="L1312" s="118">
        <v>0</v>
      </c>
      <c r="M1312" s="118">
        <v>59.383000000000003</v>
      </c>
      <c r="N1312" s="271"/>
      <c r="O1312" s="119">
        <f>M1312*N1312</f>
        <v>0</v>
      </c>
      <c r="P1312" s="117" t="s">
        <v>479</v>
      </c>
      <c r="Q1312" s="117" t="s">
        <v>9414</v>
      </c>
      <c r="R1312" s="118">
        <v>4.5500000000000002E-3</v>
      </c>
      <c r="S1312" s="118">
        <f>M1312*R1312</f>
        <v>0.27019265000000003</v>
      </c>
      <c r="T1312" s="118"/>
      <c r="U1312" s="118">
        <f>M1312*T1312</f>
        <v>0</v>
      </c>
      <c r="V1312" s="119">
        <v>21</v>
      </c>
      <c r="W1312" s="119">
        <f>O1312*(V1312/100)</f>
        <v>0</v>
      </c>
      <c r="X1312" s="119">
        <f>O1312+W1312</f>
        <v>0</v>
      </c>
      <c r="Y1312" s="120">
        <v>7</v>
      </c>
      <c r="Z1312" s="9"/>
      <c r="AA1312" s="9"/>
      <c r="AB1312" s="9"/>
    </row>
    <row r="1313" spans="1:28" ht="4.5" customHeight="1" outlineLevel="6" x14ac:dyDescent="0.15">
      <c r="B1313" s="197"/>
      <c r="C1313" s="199"/>
      <c r="D1313" s="199"/>
      <c r="E1313" s="199"/>
      <c r="F1313" s="10"/>
      <c r="G1313" s="10"/>
      <c r="H1313" s="10"/>
      <c r="I1313" s="203"/>
      <c r="J1313" s="205"/>
      <c r="K1313" s="159"/>
      <c r="L1313" s="159"/>
      <c r="M1313" s="159"/>
      <c r="N1313" s="113"/>
      <c r="O1313" s="153"/>
      <c r="P1313" s="205"/>
      <c r="Q1313" s="205"/>
      <c r="R1313" s="159"/>
      <c r="S1313" s="159"/>
      <c r="T1313" s="159"/>
      <c r="U1313" s="159"/>
      <c r="V1313" s="153"/>
      <c r="W1313" s="153"/>
      <c r="X1313" s="153"/>
      <c r="Y1313" s="10"/>
      <c r="Z1313" s="9"/>
      <c r="AA1313" s="9"/>
      <c r="AB1313" s="9"/>
    </row>
    <row r="1314" spans="1:28" ht="13.5" outlineLevel="7" x14ac:dyDescent="0.3">
      <c r="A1314" s="245"/>
      <c r="B1314" s="246"/>
      <c r="C1314" s="246"/>
      <c r="D1314" s="246"/>
      <c r="E1314" s="246"/>
      <c r="F1314" s="247"/>
      <c r="G1314" s="247"/>
      <c r="H1314" s="252" t="s">
        <v>18</v>
      </c>
      <c r="I1314" s="248" t="s">
        <v>8629</v>
      </c>
      <c r="J1314" s="249"/>
      <c r="K1314" s="250"/>
      <c r="L1314" s="250"/>
      <c r="M1314" s="251">
        <v>43.210999999999999</v>
      </c>
      <c r="N1314" s="252"/>
      <c r="O1314" s="253"/>
      <c r="P1314" s="249"/>
      <c r="Q1314" s="249"/>
      <c r="R1314" s="251"/>
      <c r="S1314" s="251"/>
      <c r="T1314" s="251"/>
      <c r="U1314" s="251"/>
      <c r="V1314" s="253"/>
      <c r="W1314" s="253"/>
      <c r="X1314" s="253"/>
      <c r="Y1314" s="252"/>
      <c r="Z1314" s="6"/>
      <c r="AA1314" s="9"/>
    </row>
    <row r="1315" spans="1:28" ht="13.5" outlineLevel="7" x14ac:dyDescent="0.3">
      <c r="A1315" s="245"/>
      <c r="B1315" s="246"/>
      <c r="C1315" s="246"/>
      <c r="D1315" s="246"/>
      <c r="E1315" s="246"/>
      <c r="F1315" s="247"/>
      <c r="G1315" s="247"/>
      <c r="H1315" s="252"/>
      <c r="I1315" s="248" t="s">
        <v>8628</v>
      </c>
      <c r="J1315" s="249"/>
      <c r="K1315" s="250"/>
      <c r="L1315" s="250"/>
      <c r="M1315" s="251">
        <v>16.172000000000001</v>
      </c>
      <c r="N1315" s="252"/>
      <c r="O1315" s="253"/>
      <c r="P1315" s="249"/>
      <c r="Q1315" s="249"/>
      <c r="R1315" s="251"/>
      <c r="S1315" s="251"/>
      <c r="T1315" s="251"/>
      <c r="U1315" s="251"/>
      <c r="V1315" s="253"/>
      <c r="W1315" s="253"/>
      <c r="X1315" s="253"/>
      <c r="Y1315" s="252"/>
      <c r="Z1315" s="6"/>
      <c r="AA1315" s="9"/>
    </row>
    <row r="1316" spans="1:28" ht="7.5" customHeight="1" outlineLevel="7" x14ac:dyDescent="0.15">
      <c r="A1316" s="9"/>
      <c r="B1316" s="197"/>
      <c r="C1316" s="196"/>
      <c r="D1316" s="196"/>
      <c r="E1316" s="196"/>
      <c r="F1316" s="12"/>
      <c r="G1316" s="12"/>
      <c r="H1316" s="12"/>
      <c r="I1316" s="204"/>
      <c r="J1316" s="205"/>
      <c r="K1316" s="206"/>
      <c r="L1316" s="206"/>
      <c r="M1316" s="207"/>
      <c r="N1316" s="10"/>
      <c r="O1316" s="153"/>
      <c r="P1316" s="205"/>
      <c r="Q1316" s="205"/>
      <c r="R1316" s="159"/>
      <c r="S1316" s="159"/>
      <c r="T1316" s="159"/>
      <c r="U1316" s="159"/>
      <c r="V1316" s="153"/>
      <c r="W1316" s="153"/>
      <c r="X1316" s="153"/>
      <c r="Y1316" s="10"/>
      <c r="Z1316" s="6"/>
      <c r="AA1316" s="9"/>
    </row>
    <row r="1317" spans="1:28" ht="14.25" outlineLevel="6" x14ac:dyDescent="0.15">
      <c r="B1317" s="197"/>
      <c r="C1317" s="198"/>
      <c r="D1317" s="114">
        <v>2000</v>
      </c>
      <c r="E1317" s="114"/>
      <c r="F1317" s="115"/>
      <c r="G1317" s="115"/>
      <c r="H1317" s="115" t="s">
        <v>8627</v>
      </c>
      <c r="I1317" s="116" t="s">
        <v>8626</v>
      </c>
      <c r="J1317" s="117" t="s">
        <v>495</v>
      </c>
      <c r="K1317" s="118">
        <v>59.383000000000003</v>
      </c>
      <c r="L1317" s="118">
        <v>0</v>
      </c>
      <c r="M1317" s="118">
        <v>59.383000000000003</v>
      </c>
      <c r="N1317" s="271"/>
      <c r="O1317" s="119">
        <f>M1317*N1317</f>
        <v>0</v>
      </c>
      <c r="P1317" s="117" t="s">
        <v>479</v>
      </c>
      <c r="Q1317" s="117" t="s">
        <v>1232</v>
      </c>
      <c r="R1317" s="118">
        <v>9.3840000000000007E-2</v>
      </c>
      <c r="S1317" s="118">
        <f>M1317*R1317</f>
        <v>5.5725007200000007</v>
      </c>
      <c r="T1317" s="118"/>
      <c r="U1317" s="118">
        <f>M1317*T1317</f>
        <v>0</v>
      </c>
      <c r="V1317" s="119">
        <v>21</v>
      </c>
      <c r="W1317" s="119">
        <f>O1317*(V1317/100)</f>
        <v>0</v>
      </c>
      <c r="X1317" s="119">
        <f>O1317+W1317</f>
        <v>0</v>
      </c>
      <c r="Y1317" s="120">
        <v>6</v>
      </c>
      <c r="Z1317" s="9"/>
      <c r="AA1317" s="9"/>
      <c r="AB1317" s="9"/>
    </row>
    <row r="1318" spans="1:28" ht="4.5" customHeight="1" outlineLevel="6" x14ac:dyDescent="0.15">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4.25" outlineLevel="6" x14ac:dyDescent="0.15">
      <c r="B1319" s="197"/>
      <c r="C1319" s="198"/>
      <c r="D1319" s="114">
        <v>2001</v>
      </c>
      <c r="E1319" s="114"/>
      <c r="F1319" s="115"/>
      <c r="G1319" s="115"/>
      <c r="H1319" s="115" t="s">
        <v>601</v>
      </c>
      <c r="I1319" s="116" t="s">
        <v>602</v>
      </c>
      <c r="J1319" s="117" t="s">
        <v>495</v>
      </c>
      <c r="K1319" s="118">
        <v>59.383000000000003</v>
      </c>
      <c r="L1319" s="118">
        <v>0</v>
      </c>
      <c r="M1319" s="118">
        <v>59.383000000000003</v>
      </c>
      <c r="N1319" s="271"/>
      <c r="O1319" s="119">
        <f>M1319*N1319</f>
        <v>0</v>
      </c>
      <c r="P1319" s="117" t="s">
        <v>479</v>
      </c>
      <c r="Q1319" s="117" t="s">
        <v>1232</v>
      </c>
      <c r="R1319" s="118">
        <v>1.2999999999999999E-4</v>
      </c>
      <c r="S1319" s="118">
        <f>M1319*R1319</f>
        <v>7.7197899999999998E-3</v>
      </c>
      <c r="T1319" s="118"/>
      <c r="U1319" s="118">
        <f>M1319*T1319</f>
        <v>0</v>
      </c>
      <c r="V1319" s="119">
        <v>21</v>
      </c>
      <c r="W1319" s="119">
        <f>O1319*(V1319/100)</f>
        <v>0</v>
      </c>
      <c r="X1319" s="119">
        <f>O1319+W1319</f>
        <v>0</v>
      </c>
      <c r="Y1319" s="120">
        <v>6</v>
      </c>
      <c r="Z1319" s="9"/>
      <c r="AA1319" s="9"/>
      <c r="AB1319" s="9"/>
    </row>
    <row r="1320" spans="1:28" ht="4.5" customHeight="1" outlineLevel="6" x14ac:dyDescent="0.15">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14.25" outlineLevel="6" x14ac:dyDescent="0.15">
      <c r="B1321" s="197"/>
      <c r="C1321" s="198"/>
      <c r="D1321" s="114">
        <v>2002</v>
      </c>
      <c r="E1321" s="114"/>
      <c r="F1321" s="115"/>
      <c r="G1321" s="115"/>
      <c r="H1321" s="115" t="s">
        <v>603</v>
      </c>
      <c r="I1321" s="116" t="s">
        <v>604</v>
      </c>
      <c r="J1321" s="117" t="s">
        <v>495</v>
      </c>
      <c r="K1321" s="118">
        <v>59.383000000000003</v>
      </c>
      <c r="L1321" s="118">
        <v>0</v>
      </c>
      <c r="M1321" s="118">
        <v>59.383000000000003</v>
      </c>
      <c r="N1321" s="271"/>
      <c r="O1321" s="119">
        <f>M1321*N1321</f>
        <v>0</v>
      </c>
      <c r="P1321" s="117" t="s">
        <v>479</v>
      </c>
      <c r="Q1321" s="117" t="s">
        <v>9414</v>
      </c>
      <c r="R1321" s="118">
        <v>1.0200000000000001E-3</v>
      </c>
      <c r="S1321" s="118">
        <f>M1321*R1321</f>
        <v>6.0570660000000005E-2</v>
      </c>
      <c r="T1321" s="118"/>
      <c r="U1321" s="118">
        <f>M1321*T1321</f>
        <v>0</v>
      </c>
      <c r="V1321" s="119">
        <v>21</v>
      </c>
      <c r="W1321" s="119">
        <f>O1321*(V1321/100)</f>
        <v>0</v>
      </c>
      <c r="X1321" s="119">
        <f>O1321+W1321</f>
        <v>0</v>
      </c>
      <c r="Y1321" s="120">
        <v>7</v>
      </c>
      <c r="Z1321" s="9"/>
      <c r="AA1321" s="9"/>
      <c r="AB1321" s="9"/>
    </row>
    <row r="1322" spans="1:28" ht="4.5" customHeight="1" outlineLevel="6" x14ac:dyDescent="0.15">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4.25" outlineLevel="6" x14ac:dyDescent="0.15">
      <c r="B1323" s="197"/>
      <c r="C1323" s="198"/>
      <c r="D1323" s="114">
        <v>2003</v>
      </c>
      <c r="E1323" s="114"/>
      <c r="F1323" s="115"/>
      <c r="G1323" s="115"/>
      <c r="H1323" s="115" t="s">
        <v>8625</v>
      </c>
      <c r="I1323" s="116" t="s">
        <v>8624</v>
      </c>
      <c r="J1323" s="117" t="s">
        <v>495</v>
      </c>
      <c r="K1323" s="118">
        <v>59.383000000000003</v>
      </c>
      <c r="L1323" s="118">
        <v>0</v>
      </c>
      <c r="M1323" s="118">
        <v>59.383000000000003</v>
      </c>
      <c r="N1323" s="271"/>
      <c r="O1323" s="119">
        <f>M1323*N1323</f>
        <v>0</v>
      </c>
      <c r="P1323" s="117" t="s">
        <v>492</v>
      </c>
      <c r="Q1323" s="117" t="s">
        <v>9414</v>
      </c>
      <c r="R1323" s="118">
        <v>3.5E-4</v>
      </c>
      <c r="S1323" s="118">
        <f>M1323*R1323</f>
        <v>2.0784050000000002E-2</v>
      </c>
      <c r="T1323" s="118"/>
      <c r="U1323" s="118">
        <f>M1323*T1323</f>
        <v>0</v>
      </c>
      <c r="V1323" s="119">
        <v>21</v>
      </c>
      <c r="W1323" s="119">
        <f>O1323*(V1323/100)</f>
        <v>0</v>
      </c>
      <c r="X1323" s="119">
        <f>O1323+W1323</f>
        <v>0</v>
      </c>
      <c r="Y1323" s="120">
        <v>7</v>
      </c>
      <c r="Z1323" s="9"/>
      <c r="AA1323" s="9"/>
      <c r="AB1323" s="9"/>
    </row>
    <row r="1324" spans="1:28" ht="4.5" customHeight="1" outlineLevel="6" x14ac:dyDescent="0.15">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outlineLevel="6" x14ac:dyDescent="0.15">
      <c r="B1325" s="6"/>
      <c r="C1325" s="6"/>
      <c r="D1325" s="6"/>
      <c r="E1325" s="6"/>
      <c r="F1325" s="6"/>
      <c r="G1325" s="6"/>
      <c r="H1325" s="6"/>
      <c r="I1325" s="6"/>
      <c r="J1325" s="6"/>
      <c r="K1325" s="6"/>
      <c r="L1325" s="6"/>
      <c r="M1325" s="6"/>
      <c r="N1325" s="9"/>
      <c r="O1325" s="9"/>
      <c r="P1325" s="6"/>
      <c r="Q1325" s="6"/>
      <c r="R1325" s="6"/>
      <c r="S1325" s="6"/>
      <c r="T1325" s="6"/>
      <c r="U1325" s="6"/>
      <c r="V1325" s="6"/>
      <c r="W1325" s="9"/>
      <c r="X1325" s="9"/>
      <c r="Y1325" s="9"/>
    </row>
    <row r="1326" spans="1:28" ht="13.5" outlineLevel="4" x14ac:dyDescent="0.25">
      <c r="A1326" s="184" t="s">
        <v>8026</v>
      </c>
      <c r="B1326" s="233">
        <v>5</v>
      </c>
      <c r="C1326" s="234"/>
      <c r="D1326" s="234"/>
      <c r="E1326" s="234"/>
      <c r="F1326" s="188"/>
      <c r="G1326" s="188"/>
      <c r="H1326" s="188"/>
      <c r="I1326" s="235" t="s">
        <v>296</v>
      </c>
      <c r="J1326" s="236"/>
      <c r="K1326" s="237"/>
      <c r="L1326" s="237"/>
      <c r="M1326" s="237"/>
      <c r="N1326" s="188"/>
      <c r="O1326" s="186">
        <f>SUBTOTAL(9,O1327:O1374)</f>
        <v>0</v>
      </c>
      <c r="P1326" s="236" t="s">
        <v>474</v>
      </c>
      <c r="Q1326" s="236"/>
      <c r="R1326" s="237"/>
      <c r="S1326" s="187">
        <f>SUBTOTAL(9,S1327:S1374)</f>
        <v>2.5400349000000002</v>
      </c>
      <c r="T1326" s="237"/>
      <c r="U1326" s="187">
        <f>SUBTOTAL(9,U1327:U1374)</f>
        <v>0</v>
      </c>
      <c r="V1326" s="238"/>
      <c r="W1326" s="186">
        <f>SUBTOTAL(9,W1327:W1374)</f>
        <v>0</v>
      </c>
      <c r="X1326" s="186">
        <f>SUBTOTAL(9,X1327:X1374)</f>
        <v>0</v>
      </c>
      <c r="Y1326" s="184"/>
      <c r="Z1326" s="6"/>
      <c r="AA1326" s="9"/>
      <c r="AB1326" s="9"/>
    </row>
    <row r="1327" spans="1:28" ht="13.5" outlineLevel="5" x14ac:dyDescent="0.25">
      <c r="A1327" s="189" t="s">
        <v>8025</v>
      </c>
      <c r="B1327" s="239">
        <v>6</v>
      </c>
      <c r="C1327" s="240"/>
      <c r="D1327" s="240"/>
      <c r="E1327" s="240"/>
      <c r="F1327" s="193"/>
      <c r="G1327" s="193"/>
      <c r="H1327" s="193"/>
      <c r="I1327" s="241" t="s">
        <v>8024</v>
      </c>
      <c r="J1327" s="242"/>
      <c r="K1327" s="243"/>
      <c r="L1327" s="243"/>
      <c r="M1327" s="243"/>
      <c r="N1327" s="193"/>
      <c r="O1327" s="191">
        <f>SUBTOTAL(9,O1328:O1368)</f>
        <v>0</v>
      </c>
      <c r="P1327" s="242" t="s">
        <v>475</v>
      </c>
      <c r="Q1327" s="242"/>
      <c r="R1327" s="243"/>
      <c r="S1327" s="192">
        <f>SUBTOTAL(9,S1328:S1368)</f>
        <v>2.3461615</v>
      </c>
      <c r="T1327" s="243"/>
      <c r="U1327" s="192">
        <f>SUBTOTAL(9,U1328:U1368)</f>
        <v>0</v>
      </c>
      <c r="V1327" s="244"/>
      <c r="W1327" s="191">
        <f>SUBTOTAL(9,W1328:W1368)</f>
        <v>0</v>
      </c>
      <c r="X1327" s="191">
        <f>SUBTOTAL(9,X1328:X1368)</f>
        <v>0</v>
      </c>
      <c r="Y1327" s="189"/>
      <c r="Z1327" s="6"/>
      <c r="AA1327" s="9"/>
      <c r="AB1327" s="9"/>
    </row>
    <row r="1328" spans="1:28" ht="14.25" outlineLevel="6" x14ac:dyDescent="0.15">
      <c r="B1328" s="197"/>
      <c r="C1328" s="198"/>
      <c r="D1328" s="114">
        <v>2004</v>
      </c>
      <c r="E1328" s="114"/>
      <c r="F1328" s="115"/>
      <c r="G1328" s="115"/>
      <c r="H1328" s="115" t="s">
        <v>639</v>
      </c>
      <c r="I1328" s="116" t="s">
        <v>640</v>
      </c>
      <c r="J1328" s="117" t="s">
        <v>495</v>
      </c>
      <c r="K1328" s="118">
        <v>66.64</v>
      </c>
      <c r="L1328" s="118">
        <v>0</v>
      </c>
      <c r="M1328" s="118">
        <v>66.64</v>
      </c>
      <c r="N1328" s="271"/>
      <c r="O1328" s="119">
        <f>M1328*N1328</f>
        <v>0</v>
      </c>
      <c r="P1328" s="117" t="s">
        <v>479</v>
      </c>
      <c r="Q1328" s="117" t="s">
        <v>9414</v>
      </c>
      <c r="R1328" s="118">
        <v>4.5799999999999999E-3</v>
      </c>
      <c r="S1328" s="118">
        <f>M1328*R1328</f>
        <v>0.30521120000000002</v>
      </c>
      <c r="T1328" s="118"/>
      <c r="U1328" s="118">
        <f>M1328*T1328</f>
        <v>0</v>
      </c>
      <c r="V1328" s="119">
        <v>21</v>
      </c>
      <c r="W1328" s="119">
        <f>O1328*(V1328/100)</f>
        <v>0</v>
      </c>
      <c r="X1328" s="119">
        <f>O1328+W1328</f>
        <v>0</v>
      </c>
      <c r="Y1328" s="120">
        <v>7</v>
      </c>
      <c r="Z1328" s="9"/>
      <c r="AA1328" s="9"/>
      <c r="AB1328" s="9"/>
    </row>
    <row r="1329" spans="1:28" ht="4.5" customHeight="1" outlineLevel="6" x14ac:dyDescent="0.15">
      <c r="B1329" s="197"/>
      <c r="C1329" s="199"/>
      <c r="D1329" s="199"/>
      <c r="E1329" s="199"/>
      <c r="F1329" s="10"/>
      <c r="G1329" s="10"/>
      <c r="H1329" s="10"/>
      <c r="I1329" s="203"/>
      <c r="J1329" s="205"/>
      <c r="K1329" s="159"/>
      <c r="L1329" s="159"/>
      <c r="M1329" s="159"/>
      <c r="N1329" s="113"/>
      <c r="O1329" s="153"/>
      <c r="P1329" s="205"/>
      <c r="Q1329" s="205"/>
      <c r="R1329" s="159"/>
      <c r="S1329" s="159"/>
      <c r="T1329" s="159"/>
      <c r="U1329" s="159"/>
      <c r="V1329" s="153"/>
      <c r="W1329" s="153"/>
      <c r="X1329" s="153"/>
      <c r="Y1329" s="10"/>
      <c r="Z1329" s="9"/>
      <c r="AA1329" s="9"/>
      <c r="AB1329" s="9"/>
    </row>
    <row r="1330" spans="1:28" ht="13.5" outlineLevel="7" x14ac:dyDescent="0.3">
      <c r="A1330" s="245"/>
      <c r="B1330" s="246"/>
      <c r="C1330" s="246"/>
      <c r="D1330" s="246"/>
      <c r="E1330" s="246"/>
      <c r="F1330" s="247"/>
      <c r="G1330" s="247"/>
      <c r="H1330" s="252" t="s">
        <v>18</v>
      </c>
      <c r="I1330" s="248" t="s">
        <v>8623</v>
      </c>
      <c r="J1330" s="249"/>
      <c r="K1330" s="250"/>
      <c r="L1330" s="250"/>
      <c r="M1330" s="251">
        <v>2.74</v>
      </c>
      <c r="N1330" s="252"/>
      <c r="O1330" s="253"/>
      <c r="P1330" s="249"/>
      <c r="Q1330" s="249"/>
      <c r="R1330" s="251"/>
      <c r="S1330" s="251"/>
      <c r="T1330" s="251"/>
      <c r="U1330" s="251"/>
      <c r="V1330" s="253"/>
      <c r="W1330" s="253"/>
      <c r="X1330" s="253"/>
      <c r="Y1330" s="252"/>
      <c r="Z1330" s="6"/>
      <c r="AA1330" s="9"/>
    </row>
    <row r="1331" spans="1:28" ht="13.5" outlineLevel="7" x14ac:dyDescent="0.3">
      <c r="A1331" s="245"/>
      <c r="B1331" s="246"/>
      <c r="C1331" s="246"/>
      <c r="D1331" s="246"/>
      <c r="E1331" s="246"/>
      <c r="F1331" s="247"/>
      <c r="G1331" s="247"/>
      <c r="H1331" s="252"/>
      <c r="I1331" s="248" t="s">
        <v>8622</v>
      </c>
      <c r="J1331" s="249"/>
      <c r="K1331" s="250"/>
      <c r="L1331" s="250"/>
      <c r="M1331" s="251">
        <v>15.18</v>
      </c>
      <c r="N1331" s="252"/>
      <c r="O1331" s="253"/>
      <c r="P1331" s="249"/>
      <c r="Q1331" s="249"/>
      <c r="R1331" s="251"/>
      <c r="S1331" s="251"/>
      <c r="T1331" s="251"/>
      <c r="U1331" s="251"/>
      <c r="V1331" s="253"/>
      <c r="W1331" s="253"/>
      <c r="X1331" s="253"/>
      <c r="Y1331" s="252"/>
      <c r="Z1331" s="6"/>
      <c r="AA1331" s="9"/>
    </row>
    <row r="1332" spans="1:28" ht="13.5" outlineLevel="7" x14ac:dyDescent="0.3">
      <c r="A1332" s="245"/>
      <c r="B1332" s="246"/>
      <c r="C1332" s="246"/>
      <c r="D1332" s="246"/>
      <c r="E1332" s="246"/>
      <c r="F1332" s="247"/>
      <c r="G1332" s="247"/>
      <c r="H1332" s="252"/>
      <c r="I1332" s="248" t="s">
        <v>8621</v>
      </c>
      <c r="J1332" s="249"/>
      <c r="K1332" s="250"/>
      <c r="L1332" s="250"/>
      <c r="M1332" s="251">
        <v>5.38</v>
      </c>
      <c r="N1332" s="252"/>
      <c r="O1332" s="253"/>
      <c r="P1332" s="249"/>
      <c r="Q1332" s="249"/>
      <c r="R1332" s="251"/>
      <c r="S1332" s="251"/>
      <c r="T1332" s="251"/>
      <c r="U1332" s="251"/>
      <c r="V1332" s="253"/>
      <c r="W1332" s="253"/>
      <c r="X1332" s="253"/>
      <c r="Y1332" s="252"/>
      <c r="Z1332" s="6"/>
      <c r="AA1332" s="9"/>
    </row>
    <row r="1333" spans="1:28" ht="13.5" outlineLevel="7" x14ac:dyDescent="0.3">
      <c r="A1333" s="245"/>
      <c r="B1333" s="246"/>
      <c r="C1333" s="246"/>
      <c r="D1333" s="246"/>
      <c r="E1333" s="246"/>
      <c r="F1333" s="247"/>
      <c r="G1333" s="247"/>
      <c r="H1333" s="252"/>
      <c r="I1333" s="248" t="s">
        <v>8620</v>
      </c>
      <c r="J1333" s="249"/>
      <c r="K1333" s="250"/>
      <c r="L1333" s="250"/>
      <c r="M1333" s="251">
        <v>22.03</v>
      </c>
      <c r="N1333" s="252"/>
      <c r="O1333" s="253"/>
      <c r="P1333" s="249"/>
      <c r="Q1333" s="249"/>
      <c r="R1333" s="251"/>
      <c r="S1333" s="251"/>
      <c r="T1333" s="251"/>
      <c r="U1333" s="251"/>
      <c r="V1333" s="253"/>
      <c r="W1333" s="253"/>
      <c r="X1333" s="253"/>
      <c r="Y1333" s="252"/>
      <c r="Z1333" s="6"/>
      <c r="AA1333" s="9"/>
    </row>
    <row r="1334" spans="1:28" ht="13.5" outlineLevel="7" x14ac:dyDescent="0.3">
      <c r="A1334" s="245"/>
      <c r="B1334" s="246"/>
      <c r="C1334" s="246"/>
      <c r="D1334" s="246"/>
      <c r="E1334" s="246"/>
      <c r="F1334" s="247"/>
      <c r="G1334" s="247"/>
      <c r="H1334" s="252"/>
      <c r="I1334" s="248" t="s">
        <v>8619</v>
      </c>
      <c r="J1334" s="249"/>
      <c r="K1334" s="250"/>
      <c r="L1334" s="250"/>
      <c r="M1334" s="251">
        <v>21.31</v>
      </c>
      <c r="N1334" s="252"/>
      <c r="O1334" s="253"/>
      <c r="P1334" s="249"/>
      <c r="Q1334" s="249"/>
      <c r="R1334" s="251"/>
      <c r="S1334" s="251"/>
      <c r="T1334" s="251"/>
      <c r="U1334" s="251"/>
      <c r="V1334" s="253"/>
      <c r="W1334" s="253"/>
      <c r="X1334" s="253"/>
      <c r="Y1334" s="252"/>
      <c r="Z1334" s="6"/>
      <c r="AA1334" s="9"/>
    </row>
    <row r="1335" spans="1:28" ht="7.5" customHeight="1" outlineLevel="7" x14ac:dyDescent="0.15">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42.75" outlineLevel="6" x14ac:dyDescent="0.15">
      <c r="B1336" s="197"/>
      <c r="C1336" s="198"/>
      <c r="D1336" s="114">
        <v>2005</v>
      </c>
      <c r="E1336" s="114"/>
      <c r="F1336" s="115"/>
      <c r="G1336" s="115"/>
      <c r="H1336" s="115" t="s">
        <v>644</v>
      </c>
      <c r="I1336" s="116" t="s">
        <v>645</v>
      </c>
      <c r="J1336" s="117" t="s">
        <v>495</v>
      </c>
      <c r="K1336" s="118">
        <v>53.43</v>
      </c>
      <c r="L1336" s="118">
        <v>0</v>
      </c>
      <c r="M1336" s="118">
        <v>53.43</v>
      </c>
      <c r="N1336" s="271"/>
      <c r="O1336" s="119">
        <f>M1336*N1336</f>
        <v>0</v>
      </c>
      <c r="P1336" s="117" t="s">
        <v>479</v>
      </c>
      <c r="Q1336" s="117" t="s">
        <v>1232</v>
      </c>
      <c r="R1336" s="118">
        <v>1.1679999999999999E-2</v>
      </c>
      <c r="S1336" s="118">
        <f>M1336*R1336</f>
        <v>0.62406240000000002</v>
      </c>
      <c r="T1336" s="118"/>
      <c r="U1336" s="118">
        <f>M1336*T1336</f>
        <v>0</v>
      </c>
      <c r="V1336" s="119">
        <v>21</v>
      </c>
      <c r="W1336" s="119">
        <f>O1336*(V1336/100)</f>
        <v>0</v>
      </c>
      <c r="X1336" s="119">
        <f>O1336+W1336</f>
        <v>0</v>
      </c>
      <c r="Y1336" s="120">
        <v>6</v>
      </c>
      <c r="Z1336" s="9"/>
      <c r="AA1336" s="9"/>
      <c r="AB1336" s="9"/>
    </row>
    <row r="1337" spans="1: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3.5" outlineLevel="7" x14ac:dyDescent="0.3">
      <c r="A1338" s="245"/>
      <c r="B1338" s="246"/>
      <c r="C1338" s="246"/>
      <c r="D1338" s="246"/>
      <c r="E1338" s="246"/>
      <c r="F1338" s="247"/>
      <c r="G1338" s="247"/>
      <c r="H1338" s="252" t="s">
        <v>18</v>
      </c>
      <c r="I1338" s="248" t="s">
        <v>8617</v>
      </c>
      <c r="J1338" s="249"/>
      <c r="K1338" s="250"/>
      <c r="L1338" s="250"/>
      <c r="M1338" s="251">
        <v>1.82</v>
      </c>
      <c r="N1338" s="252"/>
      <c r="O1338" s="253"/>
      <c r="P1338" s="249"/>
      <c r="Q1338" s="249"/>
      <c r="R1338" s="251"/>
      <c r="S1338" s="251"/>
      <c r="T1338" s="251"/>
      <c r="U1338" s="251"/>
      <c r="V1338" s="253"/>
      <c r="W1338" s="253"/>
      <c r="X1338" s="253"/>
      <c r="Y1338" s="252"/>
      <c r="Z1338" s="6"/>
      <c r="AA1338" s="9"/>
    </row>
    <row r="1339" spans="1:28" ht="13.5" outlineLevel="7" x14ac:dyDescent="0.3">
      <c r="A1339" s="245"/>
      <c r="B1339" s="246"/>
      <c r="C1339" s="246"/>
      <c r="D1339" s="246"/>
      <c r="E1339" s="246"/>
      <c r="F1339" s="247"/>
      <c r="G1339" s="247"/>
      <c r="H1339" s="252"/>
      <c r="I1339" s="248" t="s">
        <v>8616</v>
      </c>
      <c r="J1339" s="249"/>
      <c r="K1339" s="250"/>
      <c r="L1339" s="250"/>
      <c r="M1339" s="251">
        <v>14.29</v>
      </c>
      <c r="N1339" s="252"/>
      <c r="O1339" s="253"/>
      <c r="P1339" s="249"/>
      <c r="Q1339" s="249"/>
      <c r="R1339" s="251"/>
      <c r="S1339" s="251"/>
      <c r="T1339" s="251"/>
      <c r="U1339" s="251"/>
      <c r="V1339" s="253"/>
      <c r="W1339" s="253"/>
      <c r="X1339" s="253"/>
      <c r="Y1339" s="252"/>
      <c r="Z1339" s="6"/>
      <c r="AA1339" s="9"/>
    </row>
    <row r="1340" spans="1:28" ht="13.5" outlineLevel="7" x14ac:dyDescent="0.3">
      <c r="A1340" s="245"/>
      <c r="B1340" s="246"/>
      <c r="C1340" s="246"/>
      <c r="D1340" s="246"/>
      <c r="E1340" s="246"/>
      <c r="F1340" s="247"/>
      <c r="G1340" s="247"/>
      <c r="H1340" s="252"/>
      <c r="I1340" s="248" t="s">
        <v>8614</v>
      </c>
      <c r="J1340" s="249"/>
      <c r="K1340" s="250"/>
      <c r="L1340" s="250"/>
      <c r="M1340" s="251">
        <v>19.68</v>
      </c>
      <c r="N1340" s="252"/>
      <c r="O1340" s="253"/>
      <c r="P1340" s="249"/>
      <c r="Q1340" s="249"/>
      <c r="R1340" s="251"/>
      <c r="S1340" s="251"/>
      <c r="T1340" s="251"/>
      <c r="U1340" s="251"/>
      <c r="V1340" s="253"/>
      <c r="W1340" s="253"/>
      <c r="X1340" s="253"/>
      <c r="Y1340" s="252"/>
      <c r="Z1340" s="6"/>
      <c r="AA1340" s="9"/>
    </row>
    <row r="1341" spans="1:28" ht="13.5" outlineLevel="7" x14ac:dyDescent="0.3">
      <c r="A1341" s="245"/>
      <c r="B1341" s="246"/>
      <c r="C1341" s="246"/>
      <c r="D1341" s="246"/>
      <c r="E1341" s="246"/>
      <c r="F1341" s="247"/>
      <c r="G1341" s="247"/>
      <c r="H1341" s="252"/>
      <c r="I1341" s="248" t="s">
        <v>8613</v>
      </c>
      <c r="J1341" s="249"/>
      <c r="K1341" s="250"/>
      <c r="L1341" s="250"/>
      <c r="M1341" s="251">
        <v>17.64</v>
      </c>
      <c r="N1341" s="252"/>
      <c r="O1341" s="253"/>
      <c r="P1341" s="249"/>
      <c r="Q1341" s="249"/>
      <c r="R1341" s="251"/>
      <c r="S1341" s="251"/>
      <c r="T1341" s="251"/>
      <c r="U1341" s="251"/>
      <c r="V1341" s="253"/>
      <c r="W1341" s="253"/>
      <c r="X1341" s="253"/>
      <c r="Y1341" s="252"/>
      <c r="Z1341" s="6"/>
      <c r="AA1341" s="9"/>
    </row>
    <row r="1342" spans="1:28" ht="7.5" customHeight="1" outlineLevel="7" x14ac:dyDescent="0.15">
      <c r="A1342" s="9"/>
      <c r="B1342" s="197"/>
      <c r="C1342" s="196"/>
      <c r="D1342" s="196"/>
      <c r="E1342" s="196"/>
      <c r="F1342" s="12"/>
      <c r="G1342" s="12"/>
      <c r="H1342" s="12"/>
      <c r="I1342" s="204"/>
      <c r="J1342" s="205"/>
      <c r="K1342" s="206"/>
      <c r="L1342" s="206"/>
      <c r="M1342" s="207"/>
      <c r="N1342" s="10"/>
      <c r="O1342" s="153"/>
      <c r="P1342" s="205"/>
      <c r="Q1342" s="205"/>
      <c r="R1342" s="159"/>
      <c r="S1342" s="159"/>
      <c r="T1342" s="159"/>
      <c r="U1342" s="159"/>
      <c r="V1342" s="153"/>
      <c r="W1342" s="153"/>
      <c r="X1342" s="153"/>
      <c r="Y1342" s="10"/>
      <c r="Z1342" s="6"/>
      <c r="AA1342" s="9"/>
    </row>
    <row r="1343" spans="1:28" ht="14.25" outlineLevel="6" x14ac:dyDescent="0.15">
      <c r="B1343" s="197"/>
      <c r="C1343" s="198"/>
      <c r="D1343" s="114">
        <v>2006</v>
      </c>
      <c r="E1343" s="114"/>
      <c r="F1343" s="115"/>
      <c r="G1343" s="115"/>
      <c r="H1343" s="115" t="s">
        <v>5816</v>
      </c>
      <c r="I1343" s="116" t="s">
        <v>5815</v>
      </c>
      <c r="J1343" s="117" t="s">
        <v>495</v>
      </c>
      <c r="K1343" s="118">
        <v>16.11</v>
      </c>
      <c r="L1343" s="118">
        <v>0</v>
      </c>
      <c r="M1343" s="118">
        <v>16.11</v>
      </c>
      <c r="N1343" s="271"/>
      <c r="O1343" s="119">
        <f>M1343*N1343</f>
        <v>0</v>
      </c>
      <c r="P1343" s="117" t="s">
        <v>492</v>
      </c>
      <c r="Q1343" s="117" t="s">
        <v>9414</v>
      </c>
      <c r="R1343" s="118">
        <v>2.1000000000000001E-2</v>
      </c>
      <c r="S1343" s="118">
        <f>M1343*R1343</f>
        <v>0.33831</v>
      </c>
      <c r="T1343" s="118"/>
      <c r="U1343" s="118">
        <f>M1343*T1343</f>
        <v>0</v>
      </c>
      <c r="V1343" s="119">
        <v>21</v>
      </c>
      <c r="W1343" s="119">
        <f>O1343*(V1343/100)</f>
        <v>0</v>
      </c>
      <c r="X1343" s="119">
        <f>O1343+W1343</f>
        <v>0</v>
      </c>
      <c r="Y1343" s="120">
        <v>7</v>
      </c>
      <c r="Z1343" s="9"/>
      <c r="AA1343" s="9"/>
      <c r="AB1343" s="9"/>
    </row>
    <row r="1344" spans="1:28" ht="4.5" customHeight="1" outlineLevel="6" x14ac:dyDescent="0.15">
      <c r="B1344" s="197"/>
      <c r="C1344" s="199"/>
      <c r="D1344" s="199"/>
      <c r="E1344" s="199"/>
      <c r="F1344" s="10"/>
      <c r="G1344" s="10"/>
      <c r="H1344" s="10"/>
      <c r="I1344" s="203"/>
      <c r="J1344" s="205"/>
      <c r="K1344" s="159"/>
      <c r="L1344" s="159"/>
      <c r="M1344" s="159"/>
      <c r="N1344" s="113"/>
      <c r="O1344" s="153"/>
      <c r="P1344" s="205"/>
      <c r="Q1344" s="205"/>
      <c r="R1344" s="159"/>
      <c r="S1344" s="159"/>
      <c r="T1344" s="159"/>
      <c r="U1344" s="159"/>
      <c r="V1344" s="153"/>
      <c r="W1344" s="153"/>
      <c r="X1344" s="153"/>
      <c r="Y1344" s="10"/>
      <c r="Z1344" s="9"/>
      <c r="AA1344" s="9"/>
      <c r="AB1344" s="9"/>
    </row>
    <row r="1345" spans="1:28" ht="13.5" outlineLevel="7" x14ac:dyDescent="0.3">
      <c r="A1345" s="245"/>
      <c r="B1345" s="246"/>
      <c r="C1345" s="246"/>
      <c r="D1345" s="246"/>
      <c r="E1345" s="246"/>
      <c r="F1345" s="247"/>
      <c r="G1345" s="247"/>
      <c r="H1345" s="252" t="s">
        <v>18</v>
      </c>
      <c r="I1345" s="248" t="s">
        <v>8618</v>
      </c>
      <c r="J1345" s="249"/>
      <c r="K1345" s="250"/>
      <c r="L1345" s="250"/>
      <c r="M1345" s="251">
        <v>0</v>
      </c>
      <c r="N1345" s="252"/>
      <c r="O1345" s="253"/>
      <c r="P1345" s="249"/>
      <c r="Q1345" s="249"/>
      <c r="R1345" s="251"/>
      <c r="S1345" s="251"/>
      <c r="T1345" s="251"/>
      <c r="U1345" s="251"/>
      <c r="V1345" s="253"/>
      <c r="W1345" s="253"/>
      <c r="X1345" s="253"/>
      <c r="Y1345" s="252"/>
      <c r="Z1345" s="6"/>
      <c r="AA1345" s="9"/>
    </row>
    <row r="1346" spans="1:28" ht="13.5" outlineLevel="7" x14ac:dyDescent="0.3">
      <c r="A1346" s="245"/>
      <c r="B1346" s="246"/>
      <c r="C1346" s="246"/>
      <c r="D1346" s="246"/>
      <c r="E1346" s="246"/>
      <c r="F1346" s="247"/>
      <c r="G1346" s="247"/>
      <c r="H1346" s="252"/>
      <c r="I1346" s="248" t="s">
        <v>8617</v>
      </c>
      <c r="J1346" s="249"/>
      <c r="K1346" s="250"/>
      <c r="L1346" s="250"/>
      <c r="M1346" s="251">
        <v>1.82</v>
      </c>
      <c r="N1346" s="252"/>
      <c r="O1346" s="253"/>
      <c r="P1346" s="249"/>
      <c r="Q1346" s="249"/>
      <c r="R1346" s="251"/>
      <c r="S1346" s="251"/>
      <c r="T1346" s="251"/>
      <c r="U1346" s="251"/>
      <c r="V1346" s="253"/>
      <c r="W1346" s="253"/>
      <c r="X1346" s="253"/>
      <c r="Y1346" s="252"/>
      <c r="Z1346" s="6"/>
      <c r="AA1346" s="9"/>
    </row>
    <row r="1347" spans="1:28" ht="13.5" outlineLevel="7" x14ac:dyDescent="0.3">
      <c r="A1347" s="245"/>
      <c r="B1347" s="246"/>
      <c r="C1347" s="246"/>
      <c r="D1347" s="246"/>
      <c r="E1347" s="246"/>
      <c r="F1347" s="247"/>
      <c r="G1347" s="247"/>
      <c r="H1347" s="252"/>
      <c r="I1347" s="248" t="s">
        <v>8616</v>
      </c>
      <c r="J1347" s="249"/>
      <c r="K1347" s="250"/>
      <c r="L1347" s="250"/>
      <c r="M1347" s="251">
        <v>14.29</v>
      </c>
      <c r="N1347" s="252"/>
      <c r="O1347" s="253"/>
      <c r="P1347" s="249"/>
      <c r="Q1347" s="249"/>
      <c r="R1347" s="251"/>
      <c r="S1347" s="251"/>
      <c r="T1347" s="251"/>
      <c r="U1347" s="251"/>
      <c r="V1347" s="253"/>
      <c r="W1347" s="253"/>
      <c r="X1347" s="253"/>
      <c r="Y1347" s="252"/>
      <c r="Z1347" s="6"/>
      <c r="AA1347" s="9"/>
    </row>
    <row r="1348" spans="1:28" ht="7.5" customHeight="1" outlineLevel="7" x14ac:dyDescent="0.15">
      <c r="A1348" s="9"/>
      <c r="B1348" s="197"/>
      <c r="C1348" s="196"/>
      <c r="D1348" s="196"/>
      <c r="E1348" s="196"/>
      <c r="F1348" s="12"/>
      <c r="G1348" s="12"/>
      <c r="H1348" s="12"/>
      <c r="I1348" s="204"/>
      <c r="J1348" s="205"/>
      <c r="K1348" s="206"/>
      <c r="L1348" s="206"/>
      <c r="M1348" s="207"/>
      <c r="N1348" s="10"/>
      <c r="O1348" s="153"/>
      <c r="P1348" s="205"/>
      <c r="Q1348" s="205"/>
      <c r="R1348" s="159"/>
      <c r="S1348" s="159"/>
      <c r="T1348" s="159"/>
      <c r="U1348" s="159"/>
      <c r="V1348" s="153"/>
      <c r="W1348" s="153"/>
      <c r="X1348" s="153"/>
      <c r="Y1348" s="10"/>
      <c r="Z1348" s="6"/>
      <c r="AA1348" s="9"/>
    </row>
    <row r="1349" spans="1:28" ht="14.25" outlineLevel="6" x14ac:dyDescent="0.15">
      <c r="B1349" s="197"/>
      <c r="C1349" s="198"/>
      <c r="D1349" s="114">
        <v>2007</v>
      </c>
      <c r="E1349" s="114"/>
      <c r="F1349" s="115"/>
      <c r="G1349" s="115"/>
      <c r="H1349" s="115" t="s">
        <v>646</v>
      </c>
      <c r="I1349" s="116" t="s">
        <v>647</v>
      </c>
      <c r="J1349" s="117" t="s">
        <v>495</v>
      </c>
      <c r="K1349" s="118">
        <v>37.32</v>
      </c>
      <c r="L1349" s="118">
        <v>0</v>
      </c>
      <c r="M1349" s="118">
        <v>37.32</v>
      </c>
      <c r="N1349" s="271"/>
      <c r="O1349" s="119">
        <f>M1349*N1349</f>
        <v>0</v>
      </c>
      <c r="P1349" s="117" t="s">
        <v>492</v>
      </c>
      <c r="Q1349" s="117" t="s">
        <v>9414</v>
      </c>
      <c r="R1349" s="118">
        <v>1.95E-2</v>
      </c>
      <c r="S1349" s="118">
        <f>M1349*R1349</f>
        <v>0.72774000000000005</v>
      </c>
      <c r="T1349" s="118"/>
      <c r="U1349" s="118">
        <f>M1349*T1349</f>
        <v>0</v>
      </c>
      <c r="V1349" s="119">
        <v>21</v>
      </c>
      <c r="W1349" s="119">
        <f>O1349*(V1349/100)</f>
        <v>0</v>
      </c>
      <c r="X1349" s="119">
        <f>O1349+W1349</f>
        <v>0</v>
      </c>
      <c r="Y1349" s="120">
        <v>7</v>
      </c>
      <c r="Z1349" s="9"/>
      <c r="AA1349" s="9"/>
      <c r="AB1349" s="9"/>
    </row>
    <row r="1350" spans="1:28" ht="4.5" customHeight="1" outlineLevel="6" x14ac:dyDescent="0.15">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3.5" outlineLevel="7" x14ac:dyDescent="0.3">
      <c r="A1351" s="245"/>
      <c r="B1351" s="246"/>
      <c r="C1351" s="246"/>
      <c r="D1351" s="246"/>
      <c r="E1351" s="246"/>
      <c r="F1351" s="247"/>
      <c r="G1351" s="247"/>
      <c r="H1351" s="252" t="s">
        <v>18</v>
      </c>
      <c r="I1351" s="248" t="s">
        <v>8615</v>
      </c>
      <c r="J1351" s="249"/>
      <c r="K1351" s="250"/>
      <c r="L1351" s="250"/>
      <c r="M1351" s="251">
        <v>0</v>
      </c>
      <c r="N1351" s="252"/>
      <c r="O1351" s="253"/>
      <c r="P1351" s="249"/>
      <c r="Q1351" s="249"/>
      <c r="R1351" s="251"/>
      <c r="S1351" s="251"/>
      <c r="T1351" s="251"/>
      <c r="U1351" s="251"/>
      <c r="V1351" s="253"/>
      <c r="W1351" s="253"/>
      <c r="X1351" s="253"/>
      <c r="Y1351" s="252"/>
      <c r="Z1351" s="6"/>
      <c r="AA1351" s="9"/>
    </row>
    <row r="1352" spans="1:28" ht="13.5" outlineLevel="7" x14ac:dyDescent="0.3">
      <c r="A1352" s="245"/>
      <c r="B1352" s="246"/>
      <c r="C1352" s="246"/>
      <c r="D1352" s="246"/>
      <c r="E1352" s="246"/>
      <c r="F1352" s="247"/>
      <c r="G1352" s="247"/>
      <c r="H1352" s="252"/>
      <c r="I1352" s="248" t="s">
        <v>8614</v>
      </c>
      <c r="J1352" s="249"/>
      <c r="K1352" s="250"/>
      <c r="L1352" s="250"/>
      <c r="M1352" s="251">
        <v>19.68</v>
      </c>
      <c r="N1352" s="252"/>
      <c r="O1352" s="253"/>
      <c r="P1352" s="249"/>
      <c r="Q1352" s="249"/>
      <c r="R1352" s="251"/>
      <c r="S1352" s="251"/>
      <c r="T1352" s="251"/>
      <c r="U1352" s="251"/>
      <c r="V1352" s="253"/>
      <c r="W1352" s="253"/>
      <c r="X1352" s="253"/>
      <c r="Y1352" s="252"/>
      <c r="Z1352" s="6"/>
      <c r="AA1352" s="9"/>
    </row>
    <row r="1353" spans="1:28" ht="13.5" outlineLevel="7" x14ac:dyDescent="0.3">
      <c r="A1353" s="245"/>
      <c r="B1353" s="246"/>
      <c r="C1353" s="246"/>
      <c r="D1353" s="246"/>
      <c r="E1353" s="246"/>
      <c r="F1353" s="247"/>
      <c r="G1353" s="247"/>
      <c r="H1353" s="252"/>
      <c r="I1353" s="248" t="s">
        <v>8613</v>
      </c>
      <c r="J1353" s="249"/>
      <c r="K1353" s="250"/>
      <c r="L1353" s="250"/>
      <c r="M1353" s="251">
        <v>17.64</v>
      </c>
      <c r="N1353" s="252"/>
      <c r="O1353" s="253"/>
      <c r="P1353" s="249"/>
      <c r="Q1353" s="249"/>
      <c r="R1353" s="251"/>
      <c r="S1353" s="251"/>
      <c r="T1353" s="251"/>
      <c r="U1353" s="251"/>
      <c r="V1353" s="253"/>
      <c r="W1353" s="253"/>
      <c r="X1353" s="253"/>
      <c r="Y1353" s="252"/>
      <c r="Z1353" s="6"/>
      <c r="AA1353" s="9"/>
    </row>
    <row r="1354" spans="1:28" ht="7.5" customHeight="1" outlineLevel="7" x14ac:dyDescent="0.15">
      <c r="A1354" s="9"/>
      <c r="B1354" s="197"/>
      <c r="C1354" s="196"/>
      <c r="D1354" s="196"/>
      <c r="E1354" s="196"/>
      <c r="F1354" s="12"/>
      <c r="G1354" s="12"/>
      <c r="H1354" s="12"/>
      <c r="I1354" s="204"/>
      <c r="J1354" s="205"/>
      <c r="K1354" s="206"/>
      <c r="L1354" s="206"/>
      <c r="M1354" s="207"/>
      <c r="N1354" s="10"/>
      <c r="O1354" s="153"/>
      <c r="P1354" s="205"/>
      <c r="Q1354" s="205"/>
      <c r="R1354" s="159"/>
      <c r="S1354" s="159"/>
      <c r="T1354" s="159"/>
      <c r="U1354" s="159"/>
      <c r="V1354" s="153"/>
      <c r="W1354" s="153"/>
      <c r="X1354" s="153"/>
      <c r="Y1354" s="10"/>
      <c r="Z1354" s="6"/>
      <c r="AA1354" s="9"/>
    </row>
    <row r="1355" spans="1:28" ht="28.5" outlineLevel="6" x14ac:dyDescent="0.15">
      <c r="B1355" s="197"/>
      <c r="C1355" s="198"/>
      <c r="D1355" s="114">
        <v>2008</v>
      </c>
      <c r="E1355" s="114"/>
      <c r="F1355" s="115"/>
      <c r="G1355" s="115"/>
      <c r="H1355" s="115" t="s">
        <v>5807</v>
      </c>
      <c r="I1355" s="116" t="s">
        <v>5806</v>
      </c>
      <c r="J1355" s="117" t="s">
        <v>495</v>
      </c>
      <c r="K1355" s="118">
        <v>4.6100000000000003</v>
      </c>
      <c r="L1355" s="118">
        <v>0</v>
      </c>
      <c r="M1355" s="118">
        <v>4.6100000000000003</v>
      </c>
      <c r="N1355" s="271"/>
      <c r="O1355" s="119">
        <f>M1355*N1355</f>
        <v>0</v>
      </c>
      <c r="P1355" s="117" t="s">
        <v>479</v>
      </c>
      <c r="Q1355" s="117" t="s">
        <v>1232</v>
      </c>
      <c r="R1355" s="118">
        <v>1.1350000000000001E-2</v>
      </c>
      <c r="S1355" s="118">
        <f>M1355*R1355</f>
        <v>5.2323500000000009E-2</v>
      </c>
      <c r="T1355" s="118"/>
      <c r="U1355" s="118">
        <f>M1355*T1355</f>
        <v>0</v>
      </c>
      <c r="V1355" s="119">
        <v>21</v>
      </c>
      <c r="W1355" s="119">
        <f>O1355*(V1355/100)</f>
        <v>0</v>
      </c>
      <c r="X1355" s="119">
        <f>O1355+W1355</f>
        <v>0</v>
      </c>
      <c r="Y1355" s="120">
        <v>6</v>
      </c>
      <c r="Z1355" s="9"/>
      <c r="AA1355" s="9"/>
      <c r="AB1355" s="9"/>
    </row>
    <row r="1356" spans="1:28" ht="4.5" customHeight="1" outlineLevel="6" x14ac:dyDescent="0.15">
      <c r="B1356" s="197"/>
      <c r="C1356" s="199"/>
      <c r="D1356" s="199"/>
      <c r="E1356" s="199"/>
      <c r="F1356" s="10"/>
      <c r="G1356" s="10"/>
      <c r="H1356" s="10"/>
      <c r="I1356" s="203"/>
      <c r="J1356" s="205"/>
      <c r="K1356" s="159"/>
      <c r="L1356" s="159"/>
      <c r="M1356" s="159"/>
      <c r="N1356" s="113"/>
      <c r="O1356" s="153"/>
      <c r="P1356" s="205"/>
      <c r="Q1356" s="205"/>
      <c r="R1356" s="159"/>
      <c r="S1356" s="159"/>
      <c r="T1356" s="159"/>
      <c r="U1356" s="159"/>
      <c r="V1356" s="153"/>
      <c r="W1356" s="153"/>
      <c r="X1356" s="153"/>
      <c r="Y1356" s="10"/>
      <c r="Z1356" s="9"/>
      <c r="AA1356" s="9"/>
      <c r="AB1356" s="9"/>
    </row>
    <row r="1357" spans="1:28" ht="14.25" outlineLevel="6" x14ac:dyDescent="0.15">
      <c r="B1357" s="197"/>
      <c r="C1357" s="198"/>
      <c r="D1357" s="114">
        <v>2009</v>
      </c>
      <c r="E1357" s="114"/>
      <c r="F1357" s="115"/>
      <c r="G1357" s="115"/>
      <c r="H1357" s="115" t="s">
        <v>8612</v>
      </c>
      <c r="I1357" s="116" t="s">
        <v>8611</v>
      </c>
      <c r="J1357" s="117" t="s">
        <v>495</v>
      </c>
      <c r="K1357" s="118">
        <v>4.6100000000000003</v>
      </c>
      <c r="L1357" s="118">
        <v>0</v>
      </c>
      <c r="M1357" s="118">
        <v>4.6100000000000003</v>
      </c>
      <c r="N1357" s="271"/>
      <c r="O1357" s="119">
        <f>M1357*N1357</f>
        <v>0</v>
      </c>
      <c r="P1357" s="117" t="s">
        <v>492</v>
      </c>
      <c r="Q1357" s="117" t="s">
        <v>9414</v>
      </c>
      <c r="R1357" s="118">
        <v>1.2E-2</v>
      </c>
      <c r="S1357" s="118">
        <f>M1357*R1357</f>
        <v>5.5320000000000008E-2</v>
      </c>
      <c r="T1357" s="118"/>
      <c r="U1357" s="118">
        <f>M1357*T1357</f>
        <v>0</v>
      </c>
      <c r="V1357" s="119">
        <v>21</v>
      </c>
      <c r="W1357" s="119">
        <f>O1357*(V1357/100)</f>
        <v>0</v>
      </c>
      <c r="X1357" s="119">
        <f>O1357+W1357</f>
        <v>0</v>
      </c>
      <c r="Y1357" s="120">
        <v>7</v>
      </c>
      <c r="Z1357" s="9"/>
      <c r="AA1357" s="9"/>
      <c r="AB1357" s="9"/>
    </row>
    <row r="1358" spans="1:28" ht="4.5" customHeight="1" outlineLevel="6" x14ac:dyDescent="0.15">
      <c r="B1358" s="197"/>
      <c r="C1358" s="199"/>
      <c r="D1358" s="199"/>
      <c r="E1358" s="199"/>
      <c r="F1358" s="10"/>
      <c r="G1358" s="10"/>
      <c r="H1358" s="10"/>
      <c r="I1358" s="203"/>
      <c r="J1358" s="205"/>
      <c r="K1358" s="159"/>
      <c r="L1358" s="159"/>
      <c r="M1358" s="159"/>
      <c r="N1358" s="113"/>
      <c r="O1358" s="153"/>
      <c r="P1358" s="205"/>
      <c r="Q1358" s="205"/>
      <c r="R1358" s="159"/>
      <c r="S1358" s="159"/>
      <c r="T1358" s="159"/>
      <c r="U1358" s="159"/>
      <c r="V1358" s="153"/>
      <c r="W1358" s="153"/>
      <c r="X1358" s="153"/>
      <c r="Y1358" s="10"/>
      <c r="Z1358" s="9"/>
      <c r="AA1358" s="9"/>
      <c r="AB1358" s="9"/>
    </row>
    <row r="1359" spans="1:28" ht="13.5" outlineLevel="7" x14ac:dyDescent="0.3">
      <c r="A1359" s="245"/>
      <c r="B1359" s="246"/>
      <c r="C1359" s="246"/>
      <c r="D1359" s="246"/>
      <c r="E1359" s="246"/>
      <c r="F1359" s="247"/>
      <c r="G1359" s="247"/>
      <c r="H1359" s="252" t="s">
        <v>18</v>
      </c>
      <c r="I1359" s="248" t="s">
        <v>8610</v>
      </c>
      <c r="J1359" s="249"/>
      <c r="K1359" s="250"/>
      <c r="L1359" s="250"/>
      <c r="M1359" s="251">
        <v>4.6100000000000003</v>
      </c>
      <c r="N1359" s="252"/>
      <c r="O1359" s="253"/>
      <c r="P1359" s="249"/>
      <c r="Q1359" s="249"/>
      <c r="R1359" s="251"/>
      <c r="S1359" s="251"/>
      <c r="T1359" s="251"/>
      <c r="U1359" s="251"/>
      <c r="V1359" s="253"/>
      <c r="W1359" s="253"/>
      <c r="X1359" s="253"/>
      <c r="Y1359" s="252"/>
      <c r="Z1359" s="6"/>
      <c r="AA1359" s="9"/>
    </row>
    <row r="1360" spans="1:28" ht="7.5" customHeight="1" outlineLevel="7" x14ac:dyDescent="0.15">
      <c r="A1360" s="9"/>
      <c r="B1360" s="197"/>
      <c r="C1360" s="196"/>
      <c r="D1360" s="196"/>
      <c r="E1360" s="196"/>
      <c r="F1360" s="12"/>
      <c r="G1360" s="12"/>
      <c r="H1360" s="12"/>
      <c r="I1360" s="204"/>
      <c r="J1360" s="205"/>
      <c r="K1360" s="206"/>
      <c r="L1360" s="206"/>
      <c r="M1360" s="207"/>
      <c r="N1360" s="10"/>
      <c r="O1360" s="153"/>
      <c r="P1360" s="205"/>
      <c r="Q1360" s="205"/>
      <c r="R1360" s="159"/>
      <c r="S1360" s="159"/>
      <c r="T1360" s="159"/>
      <c r="U1360" s="159"/>
      <c r="V1360" s="153"/>
      <c r="W1360" s="153"/>
      <c r="X1360" s="153"/>
      <c r="Y1360" s="10"/>
      <c r="Z1360" s="6"/>
      <c r="AA1360" s="9"/>
    </row>
    <row r="1361" spans="1:28" ht="28.5" outlineLevel="6" x14ac:dyDescent="0.15">
      <c r="B1361" s="197"/>
      <c r="C1361" s="198"/>
      <c r="D1361" s="114">
        <v>2010</v>
      </c>
      <c r="E1361" s="114"/>
      <c r="F1361" s="115"/>
      <c r="G1361" s="115"/>
      <c r="H1361" s="115" t="s">
        <v>8609</v>
      </c>
      <c r="I1361" s="116" t="s">
        <v>8608</v>
      </c>
      <c r="J1361" s="117" t="s">
        <v>495</v>
      </c>
      <c r="K1361" s="118">
        <v>9.7200000000000006</v>
      </c>
      <c r="L1361" s="118">
        <v>0</v>
      </c>
      <c r="M1361" s="118">
        <v>9.7200000000000006</v>
      </c>
      <c r="N1361" s="271"/>
      <c r="O1361" s="119">
        <f>M1361*N1361</f>
        <v>0</v>
      </c>
      <c r="P1361" s="117" t="s">
        <v>479</v>
      </c>
      <c r="Q1361" s="117" t="s">
        <v>1232</v>
      </c>
      <c r="R1361" s="118">
        <v>1.1520000000000001E-2</v>
      </c>
      <c r="S1361" s="118">
        <f>M1361*R1361</f>
        <v>0.11197440000000002</v>
      </c>
      <c r="T1361" s="118"/>
      <c r="U1361" s="118">
        <f>M1361*T1361</f>
        <v>0</v>
      </c>
      <c r="V1361" s="119">
        <v>21</v>
      </c>
      <c r="W1361" s="119">
        <f>O1361*(V1361/100)</f>
        <v>0</v>
      </c>
      <c r="X1361" s="119">
        <f>O1361+W1361</f>
        <v>0</v>
      </c>
      <c r="Y1361" s="120">
        <v>6</v>
      </c>
      <c r="Z1361" s="9"/>
      <c r="AA1361" s="9"/>
      <c r="AB1361" s="9"/>
    </row>
    <row r="1362" spans="1:28" ht="4.5" customHeight="1" outlineLevel="6" x14ac:dyDescent="0.15">
      <c r="B1362" s="197"/>
      <c r="C1362" s="199"/>
      <c r="D1362" s="199"/>
      <c r="E1362" s="199"/>
      <c r="F1362" s="10"/>
      <c r="G1362" s="10"/>
      <c r="H1362" s="10"/>
      <c r="I1362" s="203"/>
      <c r="J1362" s="205"/>
      <c r="K1362" s="159"/>
      <c r="L1362" s="159"/>
      <c r="M1362" s="159"/>
      <c r="N1362" s="113"/>
      <c r="O1362" s="153"/>
      <c r="P1362" s="205"/>
      <c r="Q1362" s="205"/>
      <c r="R1362" s="159"/>
      <c r="S1362" s="159"/>
      <c r="T1362" s="159"/>
      <c r="U1362" s="159"/>
      <c r="V1362" s="153"/>
      <c r="W1362" s="153"/>
      <c r="X1362" s="153"/>
      <c r="Y1362" s="10"/>
      <c r="Z1362" s="9"/>
      <c r="AA1362" s="9"/>
      <c r="AB1362" s="9"/>
    </row>
    <row r="1363" spans="1:28" ht="14.25" outlineLevel="6" x14ac:dyDescent="0.15">
      <c r="B1363" s="197"/>
      <c r="C1363" s="198"/>
      <c r="D1363" s="114">
        <v>2011</v>
      </c>
      <c r="E1363" s="114"/>
      <c r="F1363" s="115"/>
      <c r="G1363" s="115"/>
      <c r="H1363" s="115" t="s">
        <v>8607</v>
      </c>
      <c r="I1363" s="116" t="s">
        <v>8606</v>
      </c>
      <c r="J1363" s="117" t="s">
        <v>495</v>
      </c>
      <c r="K1363" s="118">
        <v>9.7200000000000006</v>
      </c>
      <c r="L1363" s="118">
        <v>0</v>
      </c>
      <c r="M1363" s="118">
        <v>9.7200000000000006</v>
      </c>
      <c r="N1363" s="271"/>
      <c r="O1363" s="119">
        <f>M1363*N1363</f>
        <v>0</v>
      </c>
      <c r="P1363" s="117" t="s">
        <v>492</v>
      </c>
      <c r="Q1363" s="117" t="s">
        <v>9414</v>
      </c>
      <c r="R1363" s="118">
        <v>1.35E-2</v>
      </c>
      <c r="S1363" s="118">
        <f>M1363*R1363</f>
        <v>0.13122</v>
      </c>
      <c r="T1363" s="118"/>
      <c r="U1363" s="118">
        <f>M1363*T1363</f>
        <v>0</v>
      </c>
      <c r="V1363" s="119">
        <v>21</v>
      </c>
      <c r="W1363" s="119">
        <f>O1363*(V1363/100)</f>
        <v>0</v>
      </c>
      <c r="X1363" s="119">
        <f>O1363+W1363</f>
        <v>0</v>
      </c>
      <c r="Y1363" s="120">
        <v>7</v>
      </c>
      <c r="Z1363" s="9"/>
      <c r="AA1363" s="9"/>
      <c r="AB1363" s="9"/>
    </row>
    <row r="1364" spans="1:28" ht="4.5" customHeight="1" outlineLevel="6" x14ac:dyDescent="0.15">
      <c r="B1364" s="197"/>
      <c r="C1364" s="199"/>
      <c r="D1364" s="199"/>
      <c r="E1364" s="199"/>
      <c r="F1364" s="10"/>
      <c r="G1364" s="10"/>
      <c r="H1364" s="10"/>
      <c r="I1364" s="203"/>
      <c r="J1364" s="205"/>
      <c r="K1364" s="159"/>
      <c r="L1364" s="159"/>
      <c r="M1364" s="159"/>
      <c r="N1364" s="113"/>
      <c r="O1364" s="153"/>
      <c r="P1364" s="205"/>
      <c r="Q1364" s="205"/>
      <c r="R1364" s="159"/>
      <c r="S1364" s="159"/>
      <c r="T1364" s="159"/>
      <c r="U1364" s="159"/>
      <c r="V1364" s="153"/>
      <c r="W1364" s="153"/>
      <c r="X1364" s="153"/>
      <c r="Y1364" s="10"/>
      <c r="Z1364" s="9"/>
      <c r="AA1364" s="9"/>
      <c r="AB1364" s="9"/>
    </row>
    <row r="1365" spans="1:28" ht="13.5" outlineLevel="7" x14ac:dyDescent="0.3">
      <c r="A1365" s="245"/>
      <c r="B1365" s="246"/>
      <c r="C1365" s="246"/>
      <c r="D1365" s="246"/>
      <c r="E1365" s="246"/>
      <c r="F1365" s="247"/>
      <c r="G1365" s="247"/>
      <c r="H1365" s="252" t="s">
        <v>18</v>
      </c>
      <c r="I1365" s="248" t="s">
        <v>8605</v>
      </c>
      <c r="J1365" s="249"/>
      <c r="K1365" s="250"/>
      <c r="L1365" s="250"/>
      <c r="M1365" s="251">
        <v>1.17</v>
      </c>
      <c r="N1365" s="252"/>
      <c r="O1365" s="253"/>
      <c r="P1365" s="249"/>
      <c r="Q1365" s="249"/>
      <c r="R1365" s="251"/>
      <c r="S1365" s="251"/>
      <c r="T1365" s="251"/>
      <c r="U1365" s="251"/>
      <c r="V1365" s="253"/>
      <c r="W1365" s="253"/>
      <c r="X1365" s="253"/>
      <c r="Y1365" s="252"/>
      <c r="Z1365" s="6"/>
      <c r="AA1365" s="9"/>
    </row>
    <row r="1366" spans="1:28" ht="13.5" outlineLevel="7" x14ac:dyDescent="0.3">
      <c r="A1366" s="245"/>
      <c r="B1366" s="246"/>
      <c r="C1366" s="246"/>
      <c r="D1366" s="246"/>
      <c r="E1366" s="246"/>
      <c r="F1366" s="247"/>
      <c r="G1366" s="247"/>
      <c r="H1366" s="252"/>
      <c r="I1366" s="248" t="s">
        <v>8604</v>
      </c>
      <c r="J1366" s="249"/>
      <c r="K1366" s="250"/>
      <c r="L1366" s="250"/>
      <c r="M1366" s="251">
        <v>8.5500000000000007</v>
      </c>
      <c r="N1366" s="252"/>
      <c r="O1366" s="253"/>
      <c r="P1366" s="249"/>
      <c r="Q1366" s="249"/>
      <c r="R1366" s="251"/>
      <c r="S1366" s="251"/>
      <c r="T1366" s="251"/>
      <c r="U1366" s="251"/>
      <c r="V1366" s="253"/>
      <c r="W1366" s="253"/>
      <c r="X1366" s="253"/>
      <c r="Y1366" s="252"/>
      <c r="Z1366" s="6"/>
      <c r="AA1366" s="9"/>
    </row>
    <row r="1367" spans="1:28" ht="7.5" customHeight="1" outlineLevel="7" x14ac:dyDescent="0.15">
      <c r="A1367" s="9"/>
      <c r="B1367" s="197"/>
      <c r="C1367" s="196"/>
      <c r="D1367" s="196"/>
      <c r="E1367" s="196"/>
      <c r="F1367" s="12"/>
      <c r="G1367" s="12"/>
      <c r="H1367" s="12"/>
      <c r="I1367" s="204"/>
      <c r="J1367" s="205"/>
      <c r="K1367" s="206"/>
      <c r="L1367" s="206"/>
      <c r="M1367" s="207"/>
      <c r="N1367" s="10"/>
      <c r="O1367" s="153"/>
      <c r="P1367" s="205"/>
      <c r="Q1367" s="205"/>
      <c r="R1367" s="159"/>
      <c r="S1367" s="159"/>
      <c r="T1367" s="159"/>
      <c r="U1367" s="159"/>
      <c r="V1367" s="153"/>
      <c r="W1367" s="153"/>
      <c r="X1367" s="153"/>
      <c r="Y1367" s="10"/>
      <c r="Z1367" s="6"/>
      <c r="AA1367" s="9"/>
    </row>
    <row r="1368" spans="1:28" outlineLevel="6" x14ac:dyDescent="0.15">
      <c r="B1368" s="6"/>
      <c r="C1368" s="6"/>
      <c r="D1368" s="6"/>
      <c r="E1368" s="6"/>
      <c r="F1368" s="6"/>
      <c r="G1368" s="6"/>
      <c r="H1368" s="6"/>
      <c r="I1368" s="6"/>
      <c r="J1368" s="6"/>
      <c r="K1368" s="6"/>
      <c r="L1368" s="6"/>
      <c r="M1368" s="6"/>
      <c r="N1368" s="9"/>
      <c r="O1368" s="9"/>
      <c r="P1368" s="6"/>
      <c r="Q1368" s="6"/>
      <c r="R1368" s="6"/>
      <c r="S1368" s="6"/>
      <c r="T1368" s="6"/>
      <c r="U1368" s="6"/>
      <c r="V1368" s="6"/>
      <c r="W1368" s="9"/>
      <c r="X1368" s="9"/>
      <c r="Y1368" s="9"/>
    </row>
    <row r="1369" spans="1:28" ht="13.5" outlineLevel="5" x14ac:dyDescent="0.25">
      <c r="A1369" s="189" t="s">
        <v>8023</v>
      </c>
      <c r="B1369" s="239">
        <v>6</v>
      </c>
      <c r="C1369" s="240"/>
      <c r="D1369" s="240"/>
      <c r="E1369" s="240"/>
      <c r="F1369" s="193"/>
      <c r="G1369" s="193"/>
      <c r="H1369" s="193"/>
      <c r="I1369" s="241" t="s">
        <v>300</v>
      </c>
      <c r="J1369" s="242"/>
      <c r="K1369" s="243"/>
      <c r="L1369" s="243"/>
      <c r="M1369" s="243"/>
      <c r="N1369" s="193"/>
      <c r="O1369" s="191">
        <f>SUBTOTAL(9,O1370:O1374)</f>
        <v>0</v>
      </c>
      <c r="P1369" s="242" t="s">
        <v>475</v>
      </c>
      <c r="Q1369" s="242"/>
      <c r="R1369" s="243"/>
      <c r="S1369" s="192">
        <f>SUBTOTAL(9,S1370:S1374)</f>
        <v>0.19387339999999997</v>
      </c>
      <c r="T1369" s="243"/>
      <c r="U1369" s="192">
        <f>SUBTOTAL(9,U1370:U1374)</f>
        <v>0</v>
      </c>
      <c r="V1369" s="244"/>
      <c r="W1369" s="191">
        <f>SUBTOTAL(9,W1370:W1374)</f>
        <v>0</v>
      </c>
      <c r="X1369" s="191">
        <f>SUBTOTAL(9,X1370:X1374)</f>
        <v>0</v>
      </c>
      <c r="Y1369" s="189"/>
      <c r="Z1369" s="6"/>
      <c r="AA1369" s="9"/>
      <c r="AB1369" s="9"/>
    </row>
    <row r="1370" spans="1:28" ht="28.5" outlineLevel="6" x14ac:dyDescent="0.15">
      <c r="B1370" s="197"/>
      <c r="C1370" s="198"/>
      <c r="D1370" s="114">
        <v>2012</v>
      </c>
      <c r="E1370" s="114"/>
      <c r="F1370" s="115"/>
      <c r="G1370" s="115"/>
      <c r="H1370" s="115" t="s">
        <v>653</v>
      </c>
      <c r="I1370" s="116" t="s">
        <v>654</v>
      </c>
      <c r="J1370" s="117" t="s">
        <v>495</v>
      </c>
      <c r="K1370" s="118">
        <v>18.97</v>
      </c>
      <c r="L1370" s="118">
        <v>0</v>
      </c>
      <c r="M1370" s="118">
        <v>18.97</v>
      </c>
      <c r="N1370" s="271"/>
      <c r="O1370" s="119">
        <f>M1370*N1370</f>
        <v>0</v>
      </c>
      <c r="P1370" s="117" t="s">
        <v>479</v>
      </c>
      <c r="Q1370" s="117" t="s">
        <v>1232</v>
      </c>
      <c r="R1370" s="118">
        <v>8.5199999999999998E-3</v>
      </c>
      <c r="S1370" s="118">
        <f>M1370*R1370</f>
        <v>0.16162439999999997</v>
      </c>
      <c r="T1370" s="118"/>
      <c r="U1370" s="118">
        <f>M1370*T1370</f>
        <v>0</v>
      </c>
      <c r="V1370" s="119">
        <v>21</v>
      </c>
      <c r="W1370" s="119">
        <f>O1370*(V1370/100)</f>
        <v>0</v>
      </c>
      <c r="X1370" s="119">
        <f>O1370+W1370</f>
        <v>0</v>
      </c>
      <c r="Y1370" s="120">
        <v>6</v>
      </c>
      <c r="Z1370" s="9"/>
      <c r="AA1370" s="9"/>
      <c r="AB1370" s="9"/>
    </row>
    <row r="1371" spans="1:28" ht="4.5" customHeight="1" outlineLevel="6" x14ac:dyDescent="0.15">
      <c r="B1371" s="197"/>
      <c r="C1371" s="199"/>
      <c r="D1371" s="199"/>
      <c r="E1371" s="199"/>
      <c r="F1371" s="10"/>
      <c r="G1371" s="10"/>
      <c r="H1371" s="10"/>
      <c r="I1371" s="203"/>
      <c r="J1371" s="205"/>
      <c r="K1371" s="159"/>
      <c r="L1371" s="159"/>
      <c r="M1371" s="159"/>
      <c r="N1371" s="113"/>
      <c r="O1371" s="153"/>
      <c r="P1371" s="205"/>
      <c r="Q1371" s="205"/>
      <c r="R1371" s="159"/>
      <c r="S1371" s="159"/>
      <c r="T1371" s="159"/>
      <c r="U1371" s="159"/>
      <c r="V1371" s="153"/>
      <c r="W1371" s="153"/>
      <c r="X1371" s="153"/>
      <c r="Y1371" s="10"/>
      <c r="Z1371" s="9"/>
      <c r="AA1371" s="9"/>
      <c r="AB1371" s="9"/>
    </row>
    <row r="1372" spans="1:28" ht="14.25" outlineLevel="6" x14ac:dyDescent="0.15">
      <c r="B1372" s="197"/>
      <c r="C1372" s="198"/>
      <c r="D1372" s="114">
        <v>2013</v>
      </c>
      <c r="E1372" s="114"/>
      <c r="F1372" s="115"/>
      <c r="G1372" s="115"/>
      <c r="H1372" s="115" t="s">
        <v>655</v>
      </c>
      <c r="I1372" s="116" t="s">
        <v>656</v>
      </c>
      <c r="J1372" s="117" t="s">
        <v>495</v>
      </c>
      <c r="K1372" s="118">
        <v>18.97</v>
      </c>
      <c r="L1372" s="118">
        <v>0</v>
      </c>
      <c r="M1372" s="118">
        <v>18.97</v>
      </c>
      <c r="N1372" s="271"/>
      <c r="O1372" s="119">
        <f>M1372*N1372</f>
        <v>0</v>
      </c>
      <c r="P1372" s="117" t="s">
        <v>492</v>
      </c>
      <c r="Q1372" s="117" t="s">
        <v>9414</v>
      </c>
      <c r="R1372" s="118">
        <v>1.6999999999999999E-3</v>
      </c>
      <c r="S1372" s="118">
        <f>M1372*R1372</f>
        <v>3.2248999999999993E-2</v>
      </c>
      <c r="T1372" s="118"/>
      <c r="U1372" s="118">
        <f>M1372*T1372</f>
        <v>0</v>
      </c>
      <c r="V1372" s="119">
        <v>21</v>
      </c>
      <c r="W1372" s="119">
        <f>O1372*(V1372/100)</f>
        <v>0</v>
      </c>
      <c r="X1372" s="119">
        <f>O1372+W1372</f>
        <v>0</v>
      </c>
      <c r="Y1372" s="120">
        <v>7</v>
      </c>
      <c r="Z1372" s="9"/>
      <c r="AA1372" s="9"/>
      <c r="AB1372" s="9"/>
    </row>
    <row r="1373" spans="1:28" ht="4.5" customHeight="1" outlineLevel="6" x14ac:dyDescent="0.15">
      <c r="B1373" s="197"/>
      <c r="C1373" s="199"/>
      <c r="D1373" s="199"/>
      <c r="E1373" s="199"/>
      <c r="F1373" s="10"/>
      <c r="G1373" s="10"/>
      <c r="H1373" s="10"/>
      <c r="I1373" s="203"/>
      <c r="J1373" s="205"/>
      <c r="K1373" s="159"/>
      <c r="L1373" s="159"/>
      <c r="M1373" s="159"/>
      <c r="N1373" s="113"/>
      <c r="O1373" s="153"/>
      <c r="P1373" s="205"/>
      <c r="Q1373" s="205"/>
      <c r="R1373" s="159"/>
      <c r="S1373" s="159"/>
      <c r="T1373" s="159"/>
      <c r="U1373" s="159"/>
      <c r="V1373" s="153"/>
      <c r="W1373" s="153"/>
      <c r="X1373" s="153"/>
      <c r="Y1373" s="10"/>
      <c r="Z1373" s="9"/>
      <c r="AA1373" s="9"/>
      <c r="AB1373" s="9"/>
    </row>
    <row r="1374" spans="1:28" outlineLevel="6" x14ac:dyDescent="0.15">
      <c r="B1374" s="6"/>
      <c r="C1374" s="6"/>
      <c r="D1374" s="6"/>
      <c r="E1374" s="6"/>
      <c r="F1374" s="6"/>
      <c r="G1374" s="6"/>
      <c r="H1374" s="6"/>
      <c r="I1374" s="6"/>
      <c r="J1374" s="6"/>
      <c r="K1374" s="6"/>
      <c r="L1374" s="6"/>
      <c r="M1374" s="6"/>
      <c r="N1374" s="9"/>
      <c r="O1374" s="9"/>
      <c r="P1374" s="6"/>
      <c r="Q1374" s="6"/>
      <c r="R1374" s="6"/>
      <c r="S1374" s="6"/>
      <c r="T1374" s="6"/>
      <c r="U1374" s="6"/>
      <c r="V1374" s="6"/>
      <c r="W1374" s="9"/>
      <c r="X1374" s="9"/>
      <c r="Y1374" s="9"/>
    </row>
    <row r="1375" spans="1:28" ht="13.5" outlineLevel="4" x14ac:dyDescent="0.25">
      <c r="A1375" s="184" t="s">
        <v>8022</v>
      </c>
      <c r="B1375" s="233">
        <v>5</v>
      </c>
      <c r="C1375" s="234"/>
      <c r="D1375" s="234"/>
      <c r="E1375" s="234"/>
      <c r="F1375" s="188"/>
      <c r="G1375" s="188"/>
      <c r="H1375" s="188"/>
      <c r="I1375" s="235" t="s">
        <v>302</v>
      </c>
      <c r="J1375" s="236"/>
      <c r="K1375" s="237"/>
      <c r="L1375" s="237"/>
      <c r="M1375" s="237"/>
      <c r="N1375" s="188"/>
      <c r="O1375" s="186">
        <f>SUBTOTAL(9,O1376:O1412)</f>
        <v>0</v>
      </c>
      <c r="P1375" s="236" t="s">
        <v>474</v>
      </c>
      <c r="Q1375" s="236"/>
      <c r="R1375" s="237"/>
      <c r="S1375" s="187">
        <f>SUBTOTAL(9,S1376:S1412)</f>
        <v>1.2595568750000001</v>
      </c>
      <c r="T1375" s="237"/>
      <c r="U1375" s="187">
        <f>SUBTOTAL(9,U1376:U1412)</f>
        <v>0</v>
      </c>
      <c r="V1375" s="238"/>
      <c r="W1375" s="186">
        <f>SUBTOTAL(9,W1376:W1412)</f>
        <v>0</v>
      </c>
      <c r="X1375" s="186">
        <f>SUBTOTAL(9,X1376:X1412)</f>
        <v>0</v>
      </c>
      <c r="Y1375" s="184"/>
      <c r="Z1375" s="6"/>
      <c r="AA1375" s="9"/>
      <c r="AB1375" s="9"/>
    </row>
    <row r="1376" spans="1:28" ht="13.5" outlineLevel="5" x14ac:dyDescent="0.25">
      <c r="A1376" s="189" t="s">
        <v>8021</v>
      </c>
      <c r="B1376" s="239">
        <v>6</v>
      </c>
      <c r="C1376" s="240"/>
      <c r="D1376" s="240"/>
      <c r="E1376" s="240"/>
      <c r="F1376" s="193"/>
      <c r="G1376" s="193"/>
      <c r="H1376" s="193"/>
      <c r="I1376" s="241" t="s">
        <v>8020</v>
      </c>
      <c r="J1376" s="242"/>
      <c r="K1376" s="243"/>
      <c r="L1376" s="243"/>
      <c r="M1376" s="243"/>
      <c r="N1376" s="193"/>
      <c r="O1376" s="191">
        <f>SUBTOTAL(9,O1377:O1412)</f>
        <v>0</v>
      </c>
      <c r="P1376" s="242" t="s">
        <v>475</v>
      </c>
      <c r="Q1376" s="242"/>
      <c r="R1376" s="243"/>
      <c r="S1376" s="192">
        <f>SUBTOTAL(9,S1377:S1412)</f>
        <v>1.2595568750000001</v>
      </c>
      <c r="T1376" s="243"/>
      <c r="U1376" s="192">
        <f>SUBTOTAL(9,U1377:U1412)</f>
        <v>0</v>
      </c>
      <c r="V1376" s="244"/>
      <c r="W1376" s="191">
        <f>SUBTOTAL(9,W1377:W1412)</f>
        <v>0</v>
      </c>
      <c r="X1376" s="191">
        <f>SUBTOTAL(9,X1377:X1412)</f>
        <v>0</v>
      </c>
      <c r="Y1376" s="189"/>
      <c r="Z1376" s="6"/>
      <c r="AA1376" s="9"/>
      <c r="AB1376" s="9"/>
    </row>
    <row r="1377" spans="1:28" ht="14.25" outlineLevel="6" x14ac:dyDescent="0.15">
      <c r="B1377" s="197"/>
      <c r="C1377" s="198"/>
      <c r="D1377" s="114">
        <v>2014</v>
      </c>
      <c r="E1377" s="114"/>
      <c r="F1377" s="115"/>
      <c r="G1377" s="115"/>
      <c r="H1377" s="115" t="s">
        <v>663</v>
      </c>
      <c r="I1377" s="116" t="s">
        <v>664</v>
      </c>
      <c r="J1377" s="117" t="s">
        <v>495</v>
      </c>
      <c r="K1377" s="118">
        <v>78.662999999999997</v>
      </c>
      <c r="L1377" s="118">
        <v>0</v>
      </c>
      <c r="M1377" s="118">
        <v>78.662999999999997</v>
      </c>
      <c r="N1377" s="271"/>
      <c r="O1377" s="119">
        <f>M1377*N1377</f>
        <v>0</v>
      </c>
      <c r="P1377" s="117" t="s">
        <v>479</v>
      </c>
      <c r="Q1377" s="117" t="s">
        <v>9414</v>
      </c>
      <c r="R1377" s="118">
        <v>7.2000000000000005E-4</v>
      </c>
      <c r="S1377" s="118">
        <f>M1377*R1377</f>
        <v>5.6637360000000005E-2</v>
      </c>
      <c r="T1377" s="118"/>
      <c r="U1377" s="118">
        <f>M1377*T1377</f>
        <v>0</v>
      </c>
      <c r="V1377" s="119">
        <v>21</v>
      </c>
      <c r="W1377" s="119">
        <f>O1377*(V1377/100)</f>
        <v>0</v>
      </c>
      <c r="X1377" s="119">
        <f>O1377+W1377</f>
        <v>0</v>
      </c>
      <c r="Y1377" s="120">
        <v>7</v>
      </c>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4.25" outlineLevel="6" x14ac:dyDescent="0.15">
      <c r="B1379" s="197"/>
      <c r="C1379" s="198"/>
      <c r="D1379" s="114">
        <v>2015</v>
      </c>
      <c r="E1379" s="114"/>
      <c r="F1379" s="115"/>
      <c r="G1379" s="115"/>
      <c r="H1379" s="115" t="s">
        <v>665</v>
      </c>
      <c r="I1379" s="116" t="s">
        <v>666</v>
      </c>
      <c r="J1379" s="117" t="s">
        <v>495</v>
      </c>
      <c r="K1379" s="118">
        <v>78.663250000000005</v>
      </c>
      <c r="L1379" s="118">
        <v>0</v>
      </c>
      <c r="M1379" s="118">
        <v>78.663250000000005</v>
      </c>
      <c r="N1379" s="271"/>
      <c r="O1379" s="119">
        <f>M1379*N1379</f>
        <v>0</v>
      </c>
      <c r="P1379" s="117" t="s">
        <v>492</v>
      </c>
      <c r="Q1379" s="117" t="s">
        <v>9414</v>
      </c>
      <c r="R1379" s="118">
        <v>2.5400000000000002E-3</v>
      </c>
      <c r="S1379" s="118">
        <f>M1379*R1379</f>
        <v>0.19980465500000003</v>
      </c>
      <c r="T1379" s="118"/>
      <c r="U1379" s="118">
        <f>M1379*T1379</f>
        <v>0</v>
      </c>
      <c r="V1379" s="119">
        <v>21</v>
      </c>
      <c r="W1379" s="119">
        <f>O1379*(V1379/100)</f>
        <v>0</v>
      </c>
      <c r="X1379" s="119">
        <f>O1379+W1379</f>
        <v>0</v>
      </c>
      <c r="Y1379" s="120">
        <v>7</v>
      </c>
      <c r="Z1379" s="9"/>
      <c r="AA1379" s="9"/>
      <c r="AB1379" s="9"/>
    </row>
    <row r="1380" spans="1:28" ht="4.5" customHeight="1" outlineLevel="6" x14ac:dyDescent="0.15">
      <c r="B1380" s="197"/>
      <c r="C1380" s="199"/>
      <c r="D1380" s="199"/>
      <c r="E1380" s="199"/>
      <c r="F1380" s="10"/>
      <c r="G1380" s="10"/>
      <c r="H1380" s="10"/>
      <c r="I1380" s="203"/>
      <c r="J1380" s="205"/>
      <c r="K1380" s="159"/>
      <c r="L1380" s="159"/>
      <c r="M1380" s="159"/>
      <c r="N1380" s="113"/>
      <c r="O1380" s="153"/>
      <c r="P1380" s="205"/>
      <c r="Q1380" s="205"/>
      <c r="R1380" s="159"/>
      <c r="S1380" s="159"/>
      <c r="T1380" s="159"/>
      <c r="U1380" s="159"/>
      <c r="V1380" s="153"/>
      <c r="W1380" s="153"/>
      <c r="X1380" s="153"/>
      <c r="Y1380" s="10"/>
      <c r="Z1380" s="9"/>
      <c r="AA1380" s="9"/>
      <c r="AB1380" s="9"/>
    </row>
    <row r="1381" spans="1:28" ht="13.5" outlineLevel="7" x14ac:dyDescent="0.3">
      <c r="A1381" s="245"/>
      <c r="B1381" s="246"/>
      <c r="C1381" s="246"/>
      <c r="D1381" s="246"/>
      <c r="E1381" s="246"/>
      <c r="F1381" s="247"/>
      <c r="G1381" s="247"/>
      <c r="H1381" s="252" t="s">
        <v>18</v>
      </c>
      <c r="I1381" s="248" t="s">
        <v>8603</v>
      </c>
      <c r="J1381" s="249"/>
      <c r="K1381" s="250"/>
      <c r="L1381" s="250"/>
      <c r="M1381" s="251">
        <v>55.401000000000003</v>
      </c>
      <c r="N1381" s="252"/>
      <c r="O1381" s="253"/>
      <c r="P1381" s="249"/>
      <c r="Q1381" s="249"/>
      <c r="R1381" s="251"/>
      <c r="S1381" s="251"/>
      <c r="T1381" s="251"/>
      <c r="U1381" s="251"/>
      <c r="V1381" s="253"/>
      <c r="W1381" s="253"/>
      <c r="X1381" s="253"/>
      <c r="Y1381" s="252"/>
      <c r="Z1381" s="6"/>
      <c r="AA1381" s="9"/>
    </row>
    <row r="1382" spans="1:28" ht="13.5" outlineLevel="7" x14ac:dyDescent="0.3">
      <c r="A1382" s="245"/>
      <c r="B1382" s="246"/>
      <c r="C1382" s="246"/>
      <c r="D1382" s="246"/>
      <c r="E1382" s="246"/>
      <c r="F1382" s="247"/>
      <c r="G1382" s="247"/>
      <c r="H1382" s="252"/>
      <c r="I1382" s="248" t="s">
        <v>8602</v>
      </c>
      <c r="J1382" s="249"/>
      <c r="K1382" s="250"/>
      <c r="L1382" s="250"/>
      <c r="M1382" s="251">
        <v>12.23625</v>
      </c>
      <c r="N1382" s="252"/>
      <c r="O1382" s="253"/>
      <c r="P1382" s="249"/>
      <c r="Q1382" s="249"/>
      <c r="R1382" s="251"/>
      <c r="S1382" s="251"/>
      <c r="T1382" s="251"/>
      <c r="U1382" s="251"/>
      <c r="V1382" s="253"/>
      <c r="W1382" s="253"/>
      <c r="X1382" s="253"/>
      <c r="Y1382" s="252"/>
      <c r="Z1382" s="6"/>
      <c r="AA1382" s="9"/>
    </row>
    <row r="1383" spans="1:28" ht="13.5" outlineLevel="7" x14ac:dyDescent="0.3">
      <c r="A1383" s="245"/>
      <c r="B1383" s="246"/>
      <c r="C1383" s="246"/>
      <c r="D1383" s="246"/>
      <c r="E1383" s="246"/>
      <c r="F1383" s="247"/>
      <c r="G1383" s="247"/>
      <c r="H1383" s="252"/>
      <c r="I1383" s="248" t="s">
        <v>563</v>
      </c>
      <c r="J1383" s="249"/>
      <c r="K1383" s="250"/>
      <c r="L1383" s="250"/>
      <c r="M1383" s="251">
        <v>67.637250000000009</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670</v>
      </c>
      <c r="J1384" s="249"/>
      <c r="K1384" s="250"/>
      <c r="L1384" s="250"/>
      <c r="M1384" s="251">
        <v>0</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8601</v>
      </c>
      <c r="J1385" s="249"/>
      <c r="K1385" s="250"/>
      <c r="L1385" s="250"/>
      <c r="M1385" s="251">
        <v>11.026</v>
      </c>
      <c r="N1385" s="252"/>
      <c r="O1385" s="253"/>
      <c r="P1385" s="249"/>
      <c r="Q1385" s="249"/>
      <c r="R1385" s="251"/>
      <c r="S1385" s="251"/>
      <c r="T1385" s="251"/>
      <c r="U1385" s="251"/>
      <c r="V1385" s="253"/>
      <c r="W1385" s="253"/>
      <c r="X1385" s="253"/>
      <c r="Y1385" s="252"/>
      <c r="Z1385" s="6"/>
      <c r="AA1385" s="9"/>
    </row>
    <row r="1386" spans="1:28" ht="7.5" customHeight="1" outlineLevel="7" x14ac:dyDescent="0.15">
      <c r="A1386" s="9"/>
      <c r="B1386" s="197"/>
      <c r="C1386" s="196"/>
      <c r="D1386" s="196"/>
      <c r="E1386" s="196"/>
      <c r="F1386" s="12"/>
      <c r="G1386" s="12"/>
      <c r="H1386" s="12"/>
      <c r="I1386" s="204"/>
      <c r="J1386" s="205"/>
      <c r="K1386" s="206"/>
      <c r="L1386" s="206"/>
      <c r="M1386" s="207"/>
      <c r="N1386" s="10"/>
      <c r="O1386" s="153"/>
      <c r="P1386" s="205"/>
      <c r="Q1386" s="205"/>
      <c r="R1386" s="159"/>
      <c r="S1386" s="159"/>
      <c r="T1386" s="159"/>
      <c r="U1386" s="159"/>
      <c r="V1386" s="153"/>
      <c r="W1386" s="153"/>
      <c r="X1386" s="153"/>
      <c r="Y1386" s="10"/>
      <c r="Z1386" s="6"/>
      <c r="AA1386" s="9"/>
    </row>
    <row r="1387" spans="1:28" ht="28.5" outlineLevel="6" x14ac:dyDescent="0.15">
      <c r="B1387" s="197"/>
      <c r="C1387" s="198"/>
      <c r="D1387" s="114">
        <v>2016</v>
      </c>
      <c r="E1387" s="114"/>
      <c r="F1387" s="115"/>
      <c r="G1387" s="115"/>
      <c r="H1387" s="115" t="s">
        <v>672</v>
      </c>
      <c r="I1387" s="116" t="s">
        <v>673</v>
      </c>
      <c r="J1387" s="117" t="s">
        <v>495</v>
      </c>
      <c r="K1387" s="118">
        <v>67.637</v>
      </c>
      <c r="L1387" s="118">
        <v>0</v>
      </c>
      <c r="M1387" s="118">
        <v>67.637</v>
      </c>
      <c r="N1387" s="271"/>
      <c r="O1387" s="119">
        <f>M1387*N1387</f>
        <v>0</v>
      </c>
      <c r="P1387" s="117" t="s">
        <v>479</v>
      </c>
      <c r="Q1387" s="117" t="s">
        <v>9414</v>
      </c>
      <c r="R1387" s="118">
        <v>1.2999999999999999E-4</v>
      </c>
      <c r="S1387" s="118">
        <f>M1387*R1387</f>
        <v>8.7928099999999999E-3</v>
      </c>
      <c r="T1387" s="118"/>
      <c r="U1387" s="118">
        <f>M1387*T1387</f>
        <v>0</v>
      </c>
      <c r="V1387" s="119">
        <v>21</v>
      </c>
      <c r="W1387" s="119">
        <f>O1387*(V1387/100)</f>
        <v>0</v>
      </c>
      <c r="X1387" s="119">
        <f>O1387+W1387</f>
        <v>0</v>
      </c>
      <c r="Y1387" s="120">
        <v>7</v>
      </c>
      <c r="Z1387" s="9"/>
      <c r="AA1387" s="9"/>
      <c r="AB1387" s="9"/>
    </row>
    <row r="1388" spans="1:28" ht="4.5" customHeight="1" outlineLevel="6" x14ac:dyDescent="0.15">
      <c r="B1388" s="197"/>
      <c r="C1388" s="199"/>
      <c r="D1388" s="199"/>
      <c r="E1388" s="199"/>
      <c r="F1388" s="10"/>
      <c r="G1388" s="10"/>
      <c r="H1388" s="10"/>
      <c r="I1388" s="203"/>
      <c r="J1388" s="205"/>
      <c r="K1388" s="159"/>
      <c r="L1388" s="159"/>
      <c r="M1388" s="159"/>
      <c r="N1388" s="113"/>
      <c r="O1388" s="153"/>
      <c r="P1388" s="205"/>
      <c r="Q1388" s="205"/>
      <c r="R1388" s="159"/>
      <c r="S1388" s="159"/>
      <c r="T1388" s="159"/>
      <c r="U1388" s="159"/>
      <c r="V1388" s="153"/>
      <c r="W1388" s="153"/>
      <c r="X1388" s="153"/>
      <c r="Y1388" s="10"/>
      <c r="Z1388" s="9"/>
      <c r="AA1388" s="9"/>
      <c r="AB1388" s="9"/>
    </row>
    <row r="1389" spans="1:28" ht="14.25" outlineLevel="6" x14ac:dyDescent="0.15">
      <c r="B1389" s="197"/>
      <c r="C1389" s="198"/>
      <c r="D1389" s="114">
        <v>2017</v>
      </c>
      <c r="E1389" s="114"/>
      <c r="F1389" s="115"/>
      <c r="G1389" s="115"/>
      <c r="H1389" s="115" t="s">
        <v>674</v>
      </c>
      <c r="I1389" s="116" t="s">
        <v>675</v>
      </c>
      <c r="J1389" s="117" t="s">
        <v>495</v>
      </c>
      <c r="K1389" s="118">
        <v>55.401000000000003</v>
      </c>
      <c r="L1389" s="118">
        <v>0</v>
      </c>
      <c r="M1389" s="118">
        <v>55.401000000000003</v>
      </c>
      <c r="N1389" s="271"/>
      <c r="O1389" s="119">
        <f>M1389*N1389</f>
        <v>0</v>
      </c>
      <c r="P1389" s="117" t="s">
        <v>479</v>
      </c>
      <c r="Q1389" s="117" t="s">
        <v>9414</v>
      </c>
      <c r="R1389" s="118">
        <v>1.0200000000000001E-3</v>
      </c>
      <c r="S1389" s="118">
        <f>M1389*R1389</f>
        <v>5.6509020000000007E-2</v>
      </c>
      <c r="T1389" s="118"/>
      <c r="U1389" s="118">
        <f>M1389*T1389</f>
        <v>0</v>
      </c>
      <c r="V1389" s="119">
        <v>21</v>
      </c>
      <c r="W1389" s="119">
        <f>O1389*(V1389/100)</f>
        <v>0</v>
      </c>
      <c r="X1389" s="119">
        <f>O1389+W1389</f>
        <v>0</v>
      </c>
      <c r="Y1389" s="120">
        <v>7</v>
      </c>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4.25" outlineLevel="6" x14ac:dyDescent="0.15">
      <c r="B1391" s="197"/>
      <c r="C1391" s="198"/>
      <c r="D1391" s="114">
        <v>2018</v>
      </c>
      <c r="E1391" s="114"/>
      <c r="F1391" s="115"/>
      <c r="G1391" s="115"/>
      <c r="H1391" s="115" t="s">
        <v>676</v>
      </c>
      <c r="I1391" s="116" t="s">
        <v>677</v>
      </c>
      <c r="J1391" s="117" t="s">
        <v>495</v>
      </c>
      <c r="K1391" s="118">
        <v>55.401000000000003</v>
      </c>
      <c r="L1391" s="118">
        <v>0</v>
      </c>
      <c r="M1391" s="118">
        <v>55.401000000000003</v>
      </c>
      <c r="N1391" s="271"/>
      <c r="O1391" s="119">
        <f>M1391*N1391</f>
        <v>0</v>
      </c>
      <c r="P1391" s="117" t="s">
        <v>492</v>
      </c>
      <c r="Q1391" s="117" t="s">
        <v>9414</v>
      </c>
      <c r="R1391" s="118">
        <v>7.0000000000000001E-3</v>
      </c>
      <c r="S1391" s="118">
        <f>M1391*R1391</f>
        <v>0.38780700000000001</v>
      </c>
      <c r="T1391" s="118"/>
      <c r="U1391" s="118">
        <f>M1391*T1391</f>
        <v>0</v>
      </c>
      <c r="V1391" s="119">
        <v>21</v>
      </c>
      <c r="W1391" s="119">
        <f>O1391*(V1391/100)</f>
        <v>0</v>
      </c>
      <c r="X1391" s="119">
        <f>O1391+W1391</f>
        <v>0</v>
      </c>
      <c r="Y1391" s="120">
        <v>7</v>
      </c>
      <c r="Z1391" s="9"/>
      <c r="AA1391" s="9"/>
      <c r="AB1391" s="9"/>
    </row>
    <row r="1392" spans="1:28" ht="4.5" customHeight="1" outlineLevel="6" x14ac:dyDescent="0.15">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4.25" outlineLevel="6" x14ac:dyDescent="0.15">
      <c r="B1393" s="197"/>
      <c r="C1393" s="198"/>
      <c r="D1393" s="114">
        <v>2019</v>
      </c>
      <c r="E1393" s="114"/>
      <c r="F1393" s="115"/>
      <c r="G1393" s="115"/>
      <c r="H1393" s="115" t="s">
        <v>678</v>
      </c>
      <c r="I1393" s="116" t="s">
        <v>679</v>
      </c>
      <c r="J1393" s="117" t="s">
        <v>495</v>
      </c>
      <c r="K1393" s="118">
        <v>55.401000000000003</v>
      </c>
      <c r="L1393" s="118">
        <v>0</v>
      </c>
      <c r="M1393" s="118">
        <v>55.401000000000003</v>
      </c>
      <c r="N1393" s="271"/>
      <c r="O1393" s="119">
        <f>M1393*N1393</f>
        <v>0</v>
      </c>
      <c r="P1393" s="117" t="s">
        <v>479</v>
      </c>
      <c r="Q1393" s="117" t="s">
        <v>9414</v>
      </c>
      <c r="R1393" s="118">
        <v>1.0200000000000001E-3</v>
      </c>
      <c r="S1393" s="118">
        <f>M1393*R1393</f>
        <v>5.6509020000000007E-2</v>
      </c>
      <c r="T1393" s="118"/>
      <c r="U1393" s="118">
        <f>M1393*T1393</f>
        <v>0</v>
      </c>
      <c r="V1393" s="119">
        <v>21</v>
      </c>
      <c r="W1393" s="119">
        <f>O1393*(V1393/100)</f>
        <v>0</v>
      </c>
      <c r="X1393" s="119">
        <f>O1393+W1393</f>
        <v>0</v>
      </c>
      <c r="Y1393" s="120">
        <v>7</v>
      </c>
      <c r="Z1393" s="9"/>
      <c r="AA1393" s="9"/>
      <c r="AB1393" s="9"/>
    </row>
    <row r="1394" spans="1:28" ht="4.5" customHeight="1" outlineLevel="6" x14ac:dyDescent="0.15">
      <c r="B1394" s="197"/>
      <c r="C1394" s="199"/>
      <c r="D1394" s="199"/>
      <c r="E1394" s="199"/>
      <c r="F1394" s="10"/>
      <c r="G1394" s="10"/>
      <c r="H1394" s="10"/>
      <c r="I1394" s="203"/>
      <c r="J1394" s="205"/>
      <c r="K1394" s="159"/>
      <c r="L1394" s="159"/>
      <c r="M1394" s="159"/>
      <c r="N1394" s="113"/>
      <c r="O1394" s="153"/>
      <c r="P1394" s="205"/>
      <c r="Q1394" s="205"/>
      <c r="R1394" s="159"/>
      <c r="S1394" s="159"/>
      <c r="T1394" s="159"/>
      <c r="U1394" s="159"/>
      <c r="V1394" s="153"/>
      <c r="W1394" s="153"/>
      <c r="X1394" s="153"/>
      <c r="Y1394" s="10"/>
      <c r="Z1394" s="9"/>
      <c r="AA1394" s="9"/>
      <c r="AB1394" s="9"/>
    </row>
    <row r="1395" spans="1:28" ht="14.25" outlineLevel="6" x14ac:dyDescent="0.15">
      <c r="B1395" s="197"/>
      <c r="C1395" s="198"/>
      <c r="D1395" s="114">
        <v>2020</v>
      </c>
      <c r="E1395" s="114"/>
      <c r="F1395" s="115"/>
      <c r="G1395" s="115"/>
      <c r="H1395" s="115" t="s">
        <v>680</v>
      </c>
      <c r="I1395" s="116" t="s">
        <v>681</v>
      </c>
      <c r="J1395" s="117" t="s">
        <v>478</v>
      </c>
      <c r="K1395" s="118">
        <v>1.10802</v>
      </c>
      <c r="L1395" s="118">
        <v>0</v>
      </c>
      <c r="M1395" s="118">
        <v>1.10802</v>
      </c>
      <c r="N1395" s="271"/>
      <c r="O1395" s="119">
        <f>M1395*N1395</f>
        <v>0</v>
      </c>
      <c r="P1395" s="117" t="s">
        <v>492</v>
      </c>
      <c r="Q1395" s="117" t="s">
        <v>1232</v>
      </c>
      <c r="R1395" s="118">
        <v>2.5000000000000001E-2</v>
      </c>
      <c r="S1395" s="118">
        <f>M1395*R1395</f>
        <v>2.7700500000000003E-2</v>
      </c>
      <c r="T1395" s="118"/>
      <c r="U1395" s="118">
        <f>M1395*T1395</f>
        <v>0</v>
      </c>
      <c r="V1395" s="119">
        <v>21</v>
      </c>
      <c r="W1395" s="119">
        <f>O1395*(V1395/100)</f>
        <v>0</v>
      </c>
      <c r="X1395" s="119">
        <f>O1395+W1395</f>
        <v>0</v>
      </c>
      <c r="Y1395" s="120">
        <v>6</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8600</v>
      </c>
      <c r="J1397" s="249"/>
      <c r="K1397" s="250"/>
      <c r="L1397" s="250"/>
      <c r="M1397" s="251">
        <v>1.10802</v>
      </c>
      <c r="N1397" s="252"/>
      <c r="O1397" s="253"/>
      <c r="P1397" s="249"/>
      <c r="Q1397" s="249"/>
      <c r="R1397" s="251"/>
      <c r="S1397" s="251"/>
      <c r="T1397" s="251"/>
      <c r="U1397" s="251"/>
      <c r="V1397" s="253"/>
      <c r="W1397" s="253"/>
      <c r="X1397" s="253"/>
      <c r="Y1397" s="252"/>
      <c r="Z1397" s="6"/>
      <c r="AA1397" s="9"/>
    </row>
    <row r="1398" spans="1:28" ht="7.5" customHeight="1" outlineLevel="7" x14ac:dyDescent="0.15">
      <c r="A1398" s="9"/>
      <c r="B1398" s="197"/>
      <c r="C1398" s="196"/>
      <c r="D1398" s="196"/>
      <c r="E1398" s="196"/>
      <c r="F1398" s="12"/>
      <c r="G1398" s="12"/>
      <c r="H1398" s="12"/>
      <c r="I1398" s="204"/>
      <c r="J1398" s="205"/>
      <c r="K1398" s="206"/>
      <c r="L1398" s="206"/>
      <c r="M1398" s="207"/>
      <c r="N1398" s="10"/>
      <c r="O1398" s="153"/>
      <c r="P1398" s="205"/>
      <c r="Q1398" s="205"/>
      <c r="R1398" s="159"/>
      <c r="S1398" s="159"/>
      <c r="T1398" s="159"/>
      <c r="U1398" s="159"/>
      <c r="V1398" s="153"/>
      <c r="W1398" s="153"/>
      <c r="X1398" s="153"/>
      <c r="Y1398" s="10"/>
      <c r="Z1398" s="6"/>
      <c r="AA1398" s="9"/>
    </row>
    <row r="1399" spans="1:28" ht="14.25" outlineLevel="6" x14ac:dyDescent="0.15">
      <c r="B1399" s="197"/>
      <c r="C1399" s="198"/>
      <c r="D1399" s="114">
        <v>2021</v>
      </c>
      <c r="E1399" s="114"/>
      <c r="F1399" s="115"/>
      <c r="G1399" s="115"/>
      <c r="H1399" s="115" t="s">
        <v>684</v>
      </c>
      <c r="I1399" s="116" t="s">
        <v>685</v>
      </c>
      <c r="J1399" s="117" t="s">
        <v>495</v>
      </c>
      <c r="K1399" s="118">
        <v>77.891999999999996</v>
      </c>
      <c r="L1399" s="118">
        <v>0</v>
      </c>
      <c r="M1399" s="118">
        <v>77.891999999999996</v>
      </c>
      <c r="N1399" s="271"/>
      <c r="O1399" s="119">
        <f>M1399*N1399</f>
        <v>0</v>
      </c>
      <c r="P1399" s="117" t="s">
        <v>479</v>
      </c>
      <c r="Q1399" s="117" t="s">
        <v>1232</v>
      </c>
      <c r="R1399" s="118">
        <v>8.8000000000000003E-4</v>
      </c>
      <c r="S1399" s="118">
        <f>M1399*R1399</f>
        <v>6.8544960000000002E-2</v>
      </c>
      <c r="T1399" s="118"/>
      <c r="U1399" s="118">
        <f>M1399*T1399</f>
        <v>0</v>
      </c>
      <c r="V1399" s="119">
        <v>21</v>
      </c>
      <c r="W1399" s="119">
        <f>O1399*(V1399/100)</f>
        <v>0</v>
      </c>
      <c r="X1399" s="119">
        <f>O1399+W1399</f>
        <v>0</v>
      </c>
      <c r="Y1399" s="120">
        <v>6</v>
      </c>
      <c r="Z1399" s="9"/>
      <c r="AA1399" s="9"/>
      <c r="AB1399" s="9"/>
    </row>
    <row r="1400" spans="1:28" ht="4.5" customHeight="1" outlineLevel="6" x14ac:dyDescent="0.15">
      <c r="B1400" s="197"/>
      <c r="C1400" s="199"/>
      <c r="D1400" s="199"/>
      <c r="E1400" s="199"/>
      <c r="F1400" s="10"/>
      <c r="G1400" s="10"/>
      <c r="H1400" s="10"/>
      <c r="I1400" s="203"/>
      <c r="J1400" s="205"/>
      <c r="K1400" s="159"/>
      <c r="L1400" s="159"/>
      <c r="M1400" s="159"/>
      <c r="N1400" s="113"/>
      <c r="O1400" s="153"/>
      <c r="P1400" s="205"/>
      <c r="Q1400" s="205"/>
      <c r="R1400" s="159"/>
      <c r="S1400" s="159"/>
      <c r="T1400" s="159"/>
      <c r="U1400" s="159"/>
      <c r="V1400" s="153"/>
      <c r="W1400" s="153"/>
      <c r="X1400" s="153"/>
      <c r="Y1400" s="10"/>
      <c r="Z1400" s="9"/>
      <c r="AA1400" s="9"/>
      <c r="AB1400" s="9"/>
    </row>
    <row r="1401" spans="1:28" ht="28.5" outlineLevel="6" x14ac:dyDescent="0.15">
      <c r="B1401" s="197"/>
      <c r="C1401" s="198"/>
      <c r="D1401" s="114">
        <v>2022</v>
      </c>
      <c r="E1401" s="114"/>
      <c r="F1401" s="115"/>
      <c r="G1401" s="115"/>
      <c r="H1401" s="115" t="s">
        <v>686</v>
      </c>
      <c r="I1401" s="116" t="s">
        <v>687</v>
      </c>
      <c r="J1401" s="117" t="s">
        <v>495</v>
      </c>
      <c r="K1401" s="118">
        <v>77.892499999999998</v>
      </c>
      <c r="L1401" s="118">
        <v>0</v>
      </c>
      <c r="M1401" s="118">
        <v>77.892499999999998</v>
      </c>
      <c r="N1401" s="271"/>
      <c r="O1401" s="119">
        <f>M1401*N1401</f>
        <v>0</v>
      </c>
      <c r="P1401" s="117" t="s">
        <v>492</v>
      </c>
      <c r="Q1401" s="117" t="s">
        <v>9414</v>
      </c>
      <c r="R1401" s="118">
        <v>4.7000000000000002E-3</v>
      </c>
      <c r="S1401" s="118">
        <f>M1401*R1401</f>
        <v>0.36609475000000002</v>
      </c>
      <c r="T1401" s="118"/>
      <c r="U1401" s="118">
        <f>M1401*T1401</f>
        <v>0</v>
      </c>
      <c r="V1401" s="119">
        <v>21</v>
      </c>
      <c r="W1401" s="119">
        <f>O1401*(V1401/100)</f>
        <v>0</v>
      </c>
      <c r="X1401" s="119">
        <f>O1401+W1401</f>
        <v>0</v>
      </c>
      <c r="Y1401" s="120">
        <v>7</v>
      </c>
      <c r="Z1401" s="9"/>
      <c r="AA1401" s="9"/>
      <c r="AB1401" s="9"/>
    </row>
    <row r="1402" spans="1:28" ht="4.5" customHeight="1" outlineLevel="6" x14ac:dyDescent="0.15">
      <c r="B1402" s="197"/>
      <c r="C1402" s="199"/>
      <c r="D1402" s="199"/>
      <c r="E1402" s="199"/>
      <c r="F1402" s="10"/>
      <c r="G1402" s="10"/>
      <c r="H1402" s="10"/>
      <c r="I1402" s="203"/>
      <c r="J1402" s="205"/>
      <c r="K1402" s="159"/>
      <c r="L1402" s="159"/>
      <c r="M1402" s="159"/>
      <c r="N1402" s="113"/>
      <c r="O1402" s="153"/>
      <c r="P1402" s="205"/>
      <c r="Q1402" s="205"/>
      <c r="R1402" s="159"/>
      <c r="S1402" s="159"/>
      <c r="T1402" s="159"/>
      <c r="U1402" s="159"/>
      <c r="V1402" s="153"/>
      <c r="W1402" s="153"/>
      <c r="X1402" s="153"/>
      <c r="Y1402" s="10"/>
      <c r="Z1402" s="9"/>
      <c r="AA1402" s="9"/>
      <c r="AB1402" s="9"/>
    </row>
    <row r="1403" spans="1:28" ht="13.5" outlineLevel="7" x14ac:dyDescent="0.3">
      <c r="A1403" s="245"/>
      <c r="B1403" s="246"/>
      <c r="C1403" s="246"/>
      <c r="D1403" s="246"/>
      <c r="E1403" s="246"/>
      <c r="F1403" s="247"/>
      <c r="G1403" s="247"/>
      <c r="H1403" s="252" t="s">
        <v>18</v>
      </c>
      <c r="I1403" s="248" t="s">
        <v>8599</v>
      </c>
      <c r="J1403" s="249"/>
      <c r="K1403" s="250"/>
      <c r="L1403" s="250"/>
      <c r="M1403" s="251">
        <v>58.44</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8598</v>
      </c>
      <c r="J1404" s="249"/>
      <c r="K1404" s="250"/>
      <c r="L1404" s="250"/>
      <c r="M1404" s="251">
        <v>19.452500000000001</v>
      </c>
      <c r="N1404" s="252"/>
      <c r="O1404" s="253"/>
      <c r="P1404" s="249"/>
      <c r="Q1404" s="249"/>
      <c r="R1404" s="251"/>
      <c r="S1404" s="251"/>
      <c r="T1404" s="251"/>
      <c r="U1404" s="251"/>
      <c r="V1404" s="253"/>
      <c r="W1404" s="253"/>
      <c r="X1404" s="253"/>
      <c r="Y1404" s="252"/>
      <c r="Z1404" s="6"/>
      <c r="AA1404" s="9"/>
    </row>
    <row r="1405" spans="1:28" ht="7.5" customHeight="1" outlineLevel="7" x14ac:dyDescent="0.15">
      <c r="A1405" s="9"/>
      <c r="B1405" s="197"/>
      <c r="C1405" s="196"/>
      <c r="D1405" s="196"/>
      <c r="E1405" s="196"/>
      <c r="F1405" s="12"/>
      <c r="G1405" s="12"/>
      <c r="H1405" s="12"/>
      <c r="I1405" s="204"/>
      <c r="J1405" s="205"/>
      <c r="K1405" s="206"/>
      <c r="L1405" s="206"/>
      <c r="M1405" s="207"/>
      <c r="N1405" s="10"/>
      <c r="O1405" s="153"/>
      <c r="P1405" s="205"/>
      <c r="Q1405" s="205"/>
      <c r="R1405" s="159"/>
      <c r="S1405" s="159"/>
      <c r="T1405" s="159"/>
      <c r="U1405" s="159"/>
      <c r="V1405" s="153"/>
      <c r="W1405" s="153"/>
      <c r="X1405" s="153"/>
      <c r="Y1405" s="10"/>
      <c r="Z1405" s="6"/>
      <c r="AA1405" s="9"/>
    </row>
    <row r="1406" spans="1:28" ht="28.5" outlineLevel="6" x14ac:dyDescent="0.15">
      <c r="B1406" s="197"/>
      <c r="C1406" s="198"/>
      <c r="D1406" s="114">
        <v>2023</v>
      </c>
      <c r="E1406" s="114"/>
      <c r="F1406" s="115"/>
      <c r="G1406" s="115"/>
      <c r="H1406" s="115" t="s">
        <v>691</v>
      </c>
      <c r="I1406" s="116" t="s">
        <v>692</v>
      </c>
      <c r="J1406" s="117" t="s">
        <v>495</v>
      </c>
      <c r="K1406" s="118">
        <v>77.891999999999996</v>
      </c>
      <c r="L1406" s="118">
        <v>0</v>
      </c>
      <c r="M1406" s="118">
        <v>77.891999999999996</v>
      </c>
      <c r="N1406" s="271"/>
      <c r="O1406" s="119">
        <f>M1406*N1406</f>
        <v>0</v>
      </c>
      <c r="P1406" s="117" t="s">
        <v>479</v>
      </c>
      <c r="Q1406" s="117" t="s">
        <v>1232</v>
      </c>
      <c r="R1406" s="118"/>
      <c r="S1406" s="118">
        <f>M1406*R1406</f>
        <v>0</v>
      </c>
      <c r="T1406" s="118"/>
      <c r="U1406" s="118">
        <f>M1406*T1406</f>
        <v>0</v>
      </c>
      <c r="V1406" s="119">
        <v>21</v>
      </c>
      <c r="W1406" s="119">
        <f>O1406*(V1406/100)</f>
        <v>0</v>
      </c>
      <c r="X1406" s="119">
        <f>O1406+W1406</f>
        <v>0</v>
      </c>
      <c r="Y1406" s="120">
        <v>6</v>
      </c>
      <c r="Z1406" s="9"/>
      <c r="AA1406" s="9"/>
      <c r="AB1406" s="9"/>
    </row>
    <row r="1407" spans="1:28" ht="4.5" customHeight="1" outlineLevel="6" x14ac:dyDescent="0.15">
      <c r="B1407" s="197"/>
      <c r="C1407" s="199"/>
      <c r="D1407" s="199"/>
      <c r="E1407" s="199"/>
      <c r="F1407" s="10"/>
      <c r="G1407" s="10"/>
      <c r="H1407" s="10"/>
      <c r="I1407" s="203"/>
      <c r="J1407" s="205"/>
      <c r="K1407" s="159"/>
      <c r="L1407" s="159"/>
      <c r="M1407" s="159"/>
      <c r="N1407" s="113"/>
      <c r="O1407" s="153"/>
      <c r="P1407" s="205"/>
      <c r="Q1407" s="205"/>
      <c r="R1407" s="159"/>
      <c r="S1407" s="159"/>
      <c r="T1407" s="159"/>
      <c r="U1407" s="159"/>
      <c r="V1407" s="153"/>
      <c r="W1407" s="153"/>
      <c r="X1407" s="153"/>
      <c r="Y1407" s="10"/>
      <c r="Z1407" s="9"/>
      <c r="AA1407" s="9"/>
      <c r="AB1407" s="9"/>
    </row>
    <row r="1408" spans="1:28" ht="14.25" outlineLevel="6" x14ac:dyDescent="0.15">
      <c r="B1408" s="197"/>
      <c r="C1408" s="198"/>
      <c r="D1408" s="114">
        <v>2024</v>
      </c>
      <c r="E1408" s="114"/>
      <c r="F1408" s="115"/>
      <c r="G1408" s="115"/>
      <c r="H1408" s="115" t="s">
        <v>616</v>
      </c>
      <c r="I1408" s="116" t="s">
        <v>617</v>
      </c>
      <c r="J1408" s="117" t="s">
        <v>486</v>
      </c>
      <c r="K1408" s="118">
        <v>3.1156799999999998E-2</v>
      </c>
      <c r="L1408" s="118">
        <v>0</v>
      </c>
      <c r="M1408" s="118">
        <v>3.1156799999999998E-2</v>
      </c>
      <c r="N1408" s="271"/>
      <c r="O1408" s="119">
        <f>M1408*N1408</f>
        <v>0</v>
      </c>
      <c r="P1408" s="117" t="s">
        <v>492</v>
      </c>
      <c r="Q1408" s="117" t="s">
        <v>1232</v>
      </c>
      <c r="R1408" s="118">
        <v>1</v>
      </c>
      <c r="S1408" s="118">
        <f>M1408*R1408</f>
        <v>3.1156799999999998E-2</v>
      </c>
      <c r="T1408" s="118"/>
      <c r="U1408" s="118">
        <f>M1408*T1408</f>
        <v>0</v>
      </c>
      <c r="V1408" s="119">
        <v>21</v>
      </c>
      <c r="W1408" s="119">
        <f>O1408*(V1408/100)</f>
        <v>0</v>
      </c>
      <c r="X1408" s="119">
        <f>O1408+W1408</f>
        <v>0</v>
      </c>
      <c r="Y1408" s="120">
        <v>6</v>
      </c>
      <c r="Z1408" s="9"/>
      <c r="AA1408" s="9"/>
      <c r="AB1408" s="9"/>
    </row>
    <row r="1409" spans="1:28" ht="4.5" customHeight="1" outlineLevel="6" x14ac:dyDescent="0.15">
      <c r="B1409" s="197"/>
      <c r="C1409" s="199"/>
      <c r="D1409" s="199"/>
      <c r="E1409" s="199"/>
      <c r="F1409" s="10"/>
      <c r="G1409" s="10"/>
      <c r="H1409" s="10"/>
      <c r="I1409" s="203"/>
      <c r="J1409" s="205"/>
      <c r="K1409" s="159"/>
      <c r="L1409" s="159"/>
      <c r="M1409" s="159"/>
      <c r="N1409" s="113"/>
      <c r="O1409" s="153"/>
      <c r="P1409" s="205"/>
      <c r="Q1409" s="205"/>
      <c r="R1409" s="159"/>
      <c r="S1409" s="159"/>
      <c r="T1409" s="159"/>
      <c r="U1409" s="159"/>
      <c r="V1409" s="153"/>
      <c r="W1409" s="153"/>
      <c r="X1409" s="153"/>
      <c r="Y1409" s="10"/>
      <c r="Z1409" s="9"/>
      <c r="AA1409" s="9"/>
      <c r="AB1409" s="9"/>
    </row>
    <row r="1410" spans="1:28" ht="13.5" outlineLevel="7" x14ac:dyDescent="0.3">
      <c r="A1410" s="245"/>
      <c r="B1410" s="246"/>
      <c r="C1410" s="246"/>
      <c r="D1410" s="246"/>
      <c r="E1410" s="246"/>
      <c r="F1410" s="247"/>
      <c r="G1410" s="247"/>
      <c r="H1410" s="252" t="s">
        <v>18</v>
      </c>
      <c r="I1410" s="248" t="s">
        <v>8597</v>
      </c>
      <c r="J1410" s="249"/>
      <c r="K1410" s="250"/>
      <c r="L1410" s="250"/>
      <c r="M1410" s="251">
        <v>3.1156799999999998E-2</v>
      </c>
      <c r="N1410" s="252"/>
      <c r="O1410" s="253"/>
      <c r="P1410" s="249"/>
      <c r="Q1410" s="249"/>
      <c r="R1410" s="251"/>
      <c r="S1410" s="251"/>
      <c r="T1410" s="251"/>
      <c r="U1410" s="251"/>
      <c r="V1410" s="253"/>
      <c r="W1410" s="253"/>
      <c r="X1410" s="253"/>
      <c r="Y1410" s="252"/>
      <c r="Z1410" s="6"/>
      <c r="AA1410" s="9"/>
    </row>
    <row r="1411" spans="1:28" ht="7.5" customHeight="1" outlineLevel="7" x14ac:dyDescent="0.15">
      <c r="A1411" s="9"/>
      <c r="B1411" s="197"/>
      <c r="C1411" s="196"/>
      <c r="D1411" s="196"/>
      <c r="E1411" s="196"/>
      <c r="F1411" s="12"/>
      <c r="G1411" s="12"/>
      <c r="H1411" s="12"/>
      <c r="I1411" s="204"/>
      <c r="J1411" s="205"/>
      <c r="K1411" s="206"/>
      <c r="L1411" s="206"/>
      <c r="M1411" s="207"/>
      <c r="N1411" s="10"/>
      <c r="O1411" s="153"/>
      <c r="P1411" s="205"/>
      <c r="Q1411" s="205"/>
      <c r="R1411" s="159"/>
      <c r="S1411" s="159"/>
      <c r="T1411" s="159"/>
      <c r="U1411" s="159"/>
      <c r="V1411" s="153"/>
      <c r="W1411" s="153"/>
      <c r="X1411" s="153"/>
      <c r="Y1411" s="10"/>
      <c r="Z1411" s="6"/>
      <c r="AA1411" s="9"/>
    </row>
    <row r="1412" spans="1:28" outlineLevel="6" x14ac:dyDescent="0.15">
      <c r="B1412" s="6"/>
      <c r="C1412" s="6"/>
      <c r="D1412" s="6"/>
      <c r="E1412" s="6"/>
      <c r="F1412" s="6"/>
      <c r="G1412" s="6"/>
      <c r="H1412" s="6"/>
      <c r="I1412" s="6"/>
      <c r="J1412" s="6"/>
      <c r="K1412" s="6"/>
      <c r="L1412" s="6"/>
      <c r="M1412" s="6"/>
      <c r="N1412" s="9"/>
      <c r="O1412" s="9"/>
      <c r="P1412" s="6"/>
      <c r="Q1412" s="6"/>
      <c r="R1412" s="6"/>
      <c r="S1412" s="6"/>
      <c r="T1412" s="6"/>
      <c r="U1412" s="6"/>
      <c r="V1412" s="6"/>
      <c r="W1412" s="9"/>
      <c r="X1412" s="9"/>
      <c r="Y1412" s="9"/>
    </row>
    <row r="1413" spans="1:28" ht="13.5" outlineLevel="3" x14ac:dyDescent="0.25">
      <c r="A1413" s="179" t="s">
        <v>8019</v>
      </c>
      <c r="B1413" s="227">
        <v>4</v>
      </c>
      <c r="C1413" s="228"/>
      <c r="D1413" s="228"/>
      <c r="E1413" s="228"/>
      <c r="F1413" s="183"/>
      <c r="G1413" s="183"/>
      <c r="H1413" s="183"/>
      <c r="I1413" s="229" t="s">
        <v>8018</v>
      </c>
      <c r="J1413" s="230"/>
      <c r="K1413" s="231"/>
      <c r="L1413" s="231"/>
      <c r="M1413" s="231"/>
      <c r="N1413" s="183"/>
      <c r="O1413" s="181">
        <f>SUBTOTAL(9,O1414:O1461)</f>
        <v>0</v>
      </c>
      <c r="P1413" s="230" t="s">
        <v>473</v>
      </c>
      <c r="Q1413" s="230"/>
      <c r="R1413" s="231"/>
      <c r="S1413" s="182">
        <f>SUBTOTAL(9,S1414:S1461)</f>
        <v>0</v>
      </c>
      <c r="T1413" s="231"/>
      <c r="U1413" s="182">
        <f>SUBTOTAL(9,U1414:U1461)</f>
        <v>0</v>
      </c>
      <c r="V1413" s="232"/>
      <c r="W1413" s="181">
        <f>SUBTOTAL(9,W1414:W1461)</f>
        <v>0</v>
      </c>
      <c r="X1413" s="181">
        <f>SUBTOTAL(9,X1414:X1461)</f>
        <v>0</v>
      </c>
      <c r="Y1413" s="179"/>
      <c r="Z1413" s="6"/>
      <c r="AA1413" s="9"/>
      <c r="AB1413" s="9"/>
    </row>
    <row r="1414" spans="1:28" ht="13.5" outlineLevel="4" x14ac:dyDescent="0.25">
      <c r="A1414" s="184" t="s">
        <v>8017</v>
      </c>
      <c r="B1414" s="233">
        <v>5</v>
      </c>
      <c r="C1414" s="234"/>
      <c r="D1414" s="234"/>
      <c r="E1414" s="234"/>
      <c r="F1414" s="188"/>
      <c r="G1414" s="188"/>
      <c r="H1414" s="188"/>
      <c r="I1414" s="235" t="s">
        <v>8016</v>
      </c>
      <c r="J1414" s="236"/>
      <c r="K1414" s="237"/>
      <c r="L1414" s="237"/>
      <c r="M1414" s="237"/>
      <c r="N1414" s="188"/>
      <c r="O1414" s="186">
        <f>SUBTOTAL(9,O1415:O1434)</f>
        <v>0</v>
      </c>
      <c r="P1414" s="236" t="s">
        <v>474</v>
      </c>
      <c r="Q1414" s="236"/>
      <c r="R1414" s="237"/>
      <c r="S1414" s="187">
        <f>SUBTOTAL(9,S1415:S1434)</f>
        <v>0</v>
      </c>
      <c r="T1414" s="237"/>
      <c r="U1414" s="187">
        <f>SUBTOTAL(9,U1415:U1434)</f>
        <v>0</v>
      </c>
      <c r="V1414" s="238"/>
      <c r="W1414" s="186">
        <f>SUBTOTAL(9,W1415:W1434)</f>
        <v>0</v>
      </c>
      <c r="X1414" s="186">
        <f>SUBTOTAL(9,X1415:X1434)</f>
        <v>0</v>
      </c>
      <c r="Y1414" s="184"/>
      <c r="Z1414" s="6"/>
      <c r="AA1414" s="9"/>
      <c r="AB1414" s="9"/>
    </row>
    <row r="1415" spans="1:28" ht="13.5" outlineLevel="5" x14ac:dyDescent="0.25">
      <c r="A1415" s="189" t="s">
        <v>8015</v>
      </c>
      <c r="B1415" s="239">
        <v>6</v>
      </c>
      <c r="C1415" s="240"/>
      <c r="D1415" s="240"/>
      <c r="E1415" s="240"/>
      <c r="F1415" s="193"/>
      <c r="G1415" s="193"/>
      <c r="H1415" s="193"/>
      <c r="I1415" s="241" t="s">
        <v>8014</v>
      </c>
      <c r="J1415" s="242"/>
      <c r="K1415" s="243"/>
      <c r="L1415" s="243"/>
      <c r="M1415" s="243"/>
      <c r="N1415" s="193"/>
      <c r="O1415" s="191">
        <f>SUBTOTAL(9,O1416:O1434)</f>
        <v>0</v>
      </c>
      <c r="P1415" s="242" t="s">
        <v>475</v>
      </c>
      <c r="Q1415" s="242"/>
      <c r="R1415" s="243"/>
      <c r="S1415" s="192">
        <f>SUBTOTAL(9,S1416:S1434)</f>
        <v>0</v>
      </c>
      <c r="T1415" s="243"/>
      <c r="U1415" s="192">
        <f>SUBTOTAL(9,U1416:U1434)</f>
        <v>0</v>
      </c>
      <c r="V1415" s="244"/>
      <c r="W1415" s="191">
        <f>SUBTOTAL(9,W1416:W1434)</f>
        <v>0</v>
      </c>
      <c r="X1415" s="191">
        <f>SUBTOTAL(9,X1416:X1434)</f>
        <v>0</v>
      </c>
      <c r="Y1415" s="189"/>
      <c r="Z1415" s="6"/>
      <c r="AA1415" s="9"/>
      <c r="AB1415" s="9"/>
    </row>
    <row r="1416" spans="1:28" ht="42.75" outlineLevel="6" x14ac:dyDescent="0.15">
      <c r="B1416" s="197"/>
      <c r="C1416" s="198"/>
      <c r="D1416" s="114">
        <v>2025</v>
      </c>
      <c r="E1416" s="114"/>
      <c r="F1416" s="115"/>
      <c r="G1416" s="115"/>
      <c r="H1416" s="115" t="s">
        <v>8596</v>
      </c>
      <c r="I1416" s="116" t="s">
        <v>8595</v>
      </c>
      <c r="J1416" s="117" t="s">
        <v>696</v>
      </c>
      <c r="K1416" s="118">
        <v>1</v>
      </c>
      <c r="L1416" s="118">
        <v>0</v>
      </c>
      <c r="M1416" s="118">
        <v>1</v>
      </c>
      <c r="N1416" s="271"/>
      <c r="O1416" s="119">
        <f>M1416*N1416</f>
        <v>0</v>
      </c>
      <c r="P1416" s="117" t="s">
        <v>697</v>
      </c>
      <c r="Q1416" s="117" t="s">
        <v>9413</v>
      </c>
      <c r="R1416" s="118"/>
      <c r="S1416" s="118">
        <f>M1416*R1416</f>
        <v>0</v>
      </c>
      <c r="T1416" s="118"/>
      <c r="U1416" s="118">
        <f>M1416*T1416</f>
        <v>0</v>
      </c>
      <c r="V1416" s="119">
        <v>21</v>
      </c>
      <c r="W1416" s="119">
        <f>O1416*(V1416/100)</f>
        <v>0</v>
      </c>
      <c r="X1416" s="119">
        <f>O1416+W1416</f>
        <v>0</v>
      </c>
      <c r="Y1416" s="120">
        <v>8</v>
      </c>
      <c r="Z1416" s="9"/>
      <c r="AA1416" s="9"/>
      <c r="AB1416" s="9"/>
    </row>
    <row r="1417" spans="1:28" ht="4.5" customHeight="1" outlineLevel="6" x14ac:dyDescent="0.15">
      <c r="B1417" s="197"/>
      <c r="C1417" s="199"/>
      <c r="D1417" s="199"/>
      <c r="E1417" s="199"/>
      <c r="F1417" s="10"/>
      <c r="G1417" s="10"/>
      <c r="H1417" s="10"/>
      <c r="I1417" s="203"/>
      <c r="J1417" s="205"/>
      <c r="K1417" s="159"/>
      <c r="L1417" s="159"/>
      <c r="M1417" s="159"/>
      <c r="N1417" s="113"/>
      <c r="O1417" s="153"/>
      <c r="P1417" s="205"/>
      <c r="Q1417" s="205"/>
      <c r="R1417" s="159"/>
      <c r="S1417" s="159"/>
      <c r="T1417" s="159"/>
      <c r="U1417" s="159"/>
      <c r="V1417" s="153"/>
      <c r="W1417" s="153"/>
      <c r="X1417" s="153"/>
      <c r="Y1417" s="10"/>
      <c r="Z1417" s="9"/>
      <c r="AA1417" s="9"/>
      <c r="AB1417" s="9"/>
    </row>
    <row r="1418" spans="1:28" ht="42.75" outlineLevel="6" x14ac:dyDescent="0.15">
      <c r="B1418" s="197"/>
      <c r="C1418" s="198"/>
      <c r="D1418" s="114">
        <v>2026</v>
      </c>
      <c r="E1418" s="114"/>
      <c r="F1418" s="115"/>
      <c r="G1418" s="115"/>
      <c r="H1418" s="115" t="s">
        <v>8594</v>
      </c>
      <c r="I1418" s="116" t="s">
        <v>8593</v>
      </c>
      <c r="J1418" s="117" t="s">
        <v>696</v>
      </c>
      <c r="K1418" s="118">
        <v>1</v>
      </c>
      <c r="L1418" s="118">
        <v>0</v>
      </c>
      <c r="M1418" s="118">
        <v>1</v>
      </c>
      <c r="N1418" s="271"/>
      <c r="O1418" s="119">
        <f>M1418*N1418</f>
        <v>0</v>
      </c>
      <c r="P1418" s="117" t="s">
        <v>697</v>
      </c>
      <c r="Q1418" s="117" t="s">
        <v>9413</v>
      </c>
      <c r="R1418" s="118"/>
      <c r="S1418" s="118">
        <f>M1418*R1418</f>
        <v>0</v>
      </c>
      <c r="T1418" s="118"/>
      <c r="U1418" s="118">
        <f>M1418*T1418</f>
        <v>0</v>
      </c>
      <c r="V1418" s="119">
        <v>21</v>
      </c>
      <c r="W1418" s="119">
        <f>O1418*(V1418/100)</f>
        <v>0</v>
      </c>
      <c r="X1418" s="119">
        <f>O1418+W1418</f>
        <v>0</v>
      </c>
      <c r="Y1418" s="120">
        <v>8</v>
      </c>
      <c r="Z1418" s="9"/>
      <c r="AA1418" s="9"/>
      <c r="AB1418" s="9"/>
    </row>
    <row r="1419" spans="1:28" ht="4.5" customHeight="1" outlineLevel="6" x14ac:dyDescent="0.15">
      <c r="B1419" s="197"/>
      <c r="C1419" s="199"/>
      <c r="D1419" s="199"/>
      <c r="E1419" s="199"/>
      <c r="F1419" s="10"/>
      <c r="G1419" s="10"/>
      <c r="H1419" s="10"/>
      <c r="I1419" s="203"/>
      <c r="J1419" s="205"/>
      <c r="K1419" s="159"/>
      <c r="L1419" s="159"/>
      <c r="M1419" s="159"/>
      <c r="N1419" s="113"/>
      <c r="O1419" s="153"/>
      <c r="P1419" s="205"/>
      <c r="Q1419" s="205"/>
      <c r="R1419" s="159"/>
      <c r="S1419" s="159"/>
      <c r="T1419" s="159"/>
      <c r="U1419" s="159"/>
      <c r="V1419" s="153"/>
      <c r="W1419" s="153"/>
      <c r="X1419" s="153"/>
      <c r="Y1419" s="10"/>
      <c r="Z1419" s="9"/>
      <c r="AA1419" s="9"/>
      <c r="AB1419" s="9"/>
    </row>
    <row r="1420" spans="1:28" ht="42.75" outlineLevel="6" x14ac:dyDescent="0.15">
      <c r="B1420" s="197"/>
      <c r="C1420" s="198"/>
      <c r="D1420" s="114">
        <v>2027</v>
      </c>
      <c r="E1420" s="114"/>
      <c r="F1420" s="115"/>
      <c r="G1420" s="115"/>
      <c r="H1420" s="115" t="s">
        <v>8592</v>
      </c>
      <c r="I1420" s="116" t="s">
        <v>8591</v>
      </c>
      <c r="J1420" s="117" t="s">
        <v>696</v>
      </c>
      <c r="K1420" s="118">
        <v>1</v>
      </c>
      <c r="L1420" s="118">
        <v>0</v>
      </c>
      <c r="M1420" s="118">
        <v>1</v>
      </c>
      <c r="N1420" s="271"/>
      <c r="O1420" s="119">
        <f>M1420*N1420</f>
        <v>0</v>
      </c>
      <c r="P1420" s="117" t="s">
        <v>697</v>
      </c>
      <c r="Q1420" s="117" t="s">
        <v>9413</v>
      </c>
      <c r="R1420" s="118"/>
      <c r="S1420" s="118">
        <f>M1420*R1420</f>
        <v>0</v>
      </c>
      <c r="T1420" s="118"/>
      <c r="U1420" s="118">
        <f>M1420*T1420</f>
        <v>0</v>
      </c>
      <c r="V1420" s="119">
        <v>21</v>
      </c>
      <c r="W1420" s="119">
        <f>O1420*(V1420/100)</f>
        <v>0</v>
      </c>
      <c r="X1420" s="119">
        <f>O1420+W1420</f>
        <v>0</v>
      </c>
      <c r="Y1420" s="120">
        <v>8</v>
      </c>
      <c r="Z1420" s="9"/>
      <c r="AA1420" s="9"/>
      <c r="AB1420" s="9"/>
    </row>
    <row r="1421" spans="1:28" ht="4.5" customHeight="1" outlineLevel="6" x14ac:dyDescent="0.15">
      <c r="B1421" s="197"/>
      <c r="C1421" s="199"/>
      <c r="D1421" s="199"/>
      <c r="E1421" s="199"/>
      <c r="F1421" s="10"/>
      <c r="G1421" s="10"/>
      <c r="H1421" s="10"/>
      <c r="I1421" s="203"/>
      <c r="J1421" s="205"/>
      <c r="K1421" s="159"/>
      <c r="L1421" s="159"/>
      <c r="M1421" s="159"/>
      <c r="N1421" s="113"/>
      <c r="O1421" s="153"/>
      <c r="P1421" s="205"/>
      <c r="Q1421" s="205"/>
      <c r="R1421" s="159"/>
      <c r="S1421" s="159"/>
      <c r="T1421" s="159"/>
      <c r="U1421" s="159"/>
      <c r="V1421" s="153"/>
      <c r="W1421" s="153"/>
      <c r="X1421" s="153"/>
      <c r="Y1421" s="10"/>
      <c r="Z1421" s="9"/>
      <c r="AA1421" s="9"/>
      <c r="AB1421" s="9"/>
    </row>
    <row r="1422" spans="1:28" ht="42.75" outlineLevel="6" x14ac:dyDescent="0.15">
      <c r="B1422" s="197"/>
      <c r="C1422" s="198"/>
      <c r="D1422" s="114">
        <v>2028</v>
      </c>
      <c r="E1422" s="114"/>
      <c r="F1422" s="115"/>
      <c r="G1422" s="115"/>
      <c r="H1422" s="115" t="s">
        <v>8590</v>
      </c>
      <c r="I1422" s="116" t="s">
        <v>8589</v>
      </c>
      <c r="J1422" s="117" t="s">
        <v>696</v>
      </c>
      <c r="K1422" s="118">
        <v>1</v>
      </c>
      <c r="L1422" s="118">
        <v>0</v>
      </c>
      <c r="M1422" s="118">
        <v>1</v>
      </c>
      <c r="N1422" s="271"/>
      <c r="O1422" s="119">
        <f>M1422*N1422</f>
        <v>0</v>
      </c>
      <c r="P1422" s="117" t="s">
        <v>697</v>
      </c>
      <c r="Q1422" s="117" t="s">
        <v>9413</v>
      </c>
      <c r="R1422" s="118"/>
      <c r="S1422" s="118">
        <f>M1422*R1422</f>
        <v>0</v>
      </c>
      <c r="T1422" s="118"/>
      <c r="U1422" s="118">
        <f>M1422*T1422</f>
        <v>0</v>
      </c>
      <c r="V1422" s="119">
        <v>21</v>
      </c>
      <c r="W1422" s="119">
        <f>O1422*(V1422/100)</f>
        <v>0</v>
      </c>
      <c r="X1422" s="119">
        <f>O1422+W1422</f>
        <v>0</v>
      </c>
      <c r="Y1422" s="120">
        <v>8</v>
      </c>
      <c r="Z1422" s="9"/>
      <c r="AA1422" s="9"/>
      <c r="AB1422" s="9"/>
    </row>
    <row r="1423" spans="1:28" ht="4.5" customHeight="1" outlineLevel="6" x14ac:dyDescent="0.15">
      <c r="B1423" s="197"/>
      <c r="C1423" s="199"/>
      <c r="D1423" s="199"/>
      <c r="E1423" s="199"/>
      <c r="F1423" s="10"/>
      <c r="G1423" s="10"/>
      <c r="H1423" s="10"/>
      <c r="I1423" s="203"/>
      <c r="J1423" s="205"/>
      <c r="K1423" s="159"/>
      <c r="L1423" s="159"/>
      <c r="M1423" s="159"/>
      <c r="N1423" s="113"/>
      <c r="O1423" s="153"/>
      <c r="P1423" s="205"/>
      <c r="Q1423" s="205"/>
      <c r="R1423" s="159"/>
      <c r="S1423" s="159"/>
      <c r="T1423" s="159"/>
      <c r="U1423" s="159"/>
      <c r="V1423" s="153"/>
      <c r="W1423" s="153"/>
      <c r="X1423" s="153"/>
      <c r="Y1423" s="10"/>
      <c r="Z1423" s="9"/>
      <c r="AA1423" s="9"/>
      <c r="AB1423" s="9"/>
    </row>
    <row r="1424" spans="1:28" ht="42.75" outlineLevel="6" x14ac:dyDescent="0.15">
      <c r="B1424" s="197"/>
      <c r="C1424" s="198"/>
      <c r="D1424" s="114">
        <v>2029</v>
      </c>
      <c r="E1424" s="114"/>
      <c r="F1424" s="115"/>
      <c r="G1424" s="115"/>
      <c r="H1424" s="115" t="s">
        <v>8588</v>
      </c>
      <c r="I1424" s="116" t="s">
        <v>8587</v>
      </c>
      <c r="J1424" s="117" t="s">
        <v>696</v>
      </c>
      <c r="K1424" s="118">
        <v>1</v>
      </c>
      <c r="L1424" s="118">
        <v>0</v>
      </c>
      <c r="M1424" s="118">
        <v>1</v>
      </c>
      <c r="N1424" s="271"/>
      <c r="O1424" s="119">
        <f>M1424*N1424</f>
        <v>0</v>
      </c>
      <c r="P1424" s="117" t="s">
        <v>697</v>
      </c>
      <c r="Q1424" s="117" t="s">
        <v>9413</v>
      </c>
      <c r="R1424" s="118"/>
      <c r="S1424" s="118">
        <f>M1424*R1424</f>
        <v>0</v>
      </c>
      <c r="T1424" s="118"/>
      <c r="U1424" s="118">
        <f>M1424*T1424</f>
        <v>0</v>
      </c>
      <c r="V1424" s="119">
        <v>21</v>
      </c>
      <c r="W1424" s="119">
        <f>O1424*(V1424/100)</f>
        <v>0</v>
      </c>
      <c r="X1424" s="119">
        <f>O1424+W1424</f>
        <v>0</v>
      </c>
      <c r="Y1424" s="120">
        <v>8</v>
      </c>
      <c r="Z1424" s="9"/>
      <c r="AA1424" s="9"/>
      <c r="AB1424" s="9"/>
    </row>
    <row r="1425" spans="1:28" ht="4.5" customHeight="1" outlineLevel="6" x14ac:dyDescent="0.15">
      <c r="B1425" s="197"/>
      <c r="C1425" s="199"/>
      <c r="D1425" s="199"/>
      <c r="E1425" s="199"/>
      <c r="F1425" s="10"/>
      <c r="G1425" s="10"/>
      <c r="H1425" s="10"/>
      <c r="I1425" s="203"/>
      <c r="J1425" s="205"/>
      <c r="K1425" s="159"/>
      <c r="L1425" s="159"/>
      <c r="M1425" s="159"/>
      <c r="N1425" s="113"/>
      <c r="O1425" s="153"/>
      <c r="P1425" s="205"/>
      <c r="Q1425" s="205"/>
      <c r="R1425" s="159"/>
      <c r="S1425" s="159"/>
      <c r="T1425" s="159"/>
      <c r="U1425" s="159"/>
      <c r="V1425" s="153"/>
      <c r="W1425" s="153"/>
      <c r="X1425" s="153"/>
      <c r="Y1425" s="10"/>
      <c r="Z1425" s="9"/>
      <c r="AA1425" s="9"/>
      <c r="AB1425" s="9"/>
    </row>
    <row r="1426" spans="1:28" ht="42.75" outlineLevel="6" x14ac:dyDescent="0.15">
      <c r="B1426" s="197"/>
      <c r="C1426" s="198"/>
      <c r="D1426" s="114">
        <v>2030</v>
      </c>
      <c r="E1426" s="114"/>
      <c r="F1426" s="115"/>
      <c r="G1426" s="115"/>
      <c r="H1426" s="115" t="s">
        <v>8586</v>
      </c>
      <c r="I1426" s="116" t="s">
        <v>8585</v>
      </c>
      <c r="J1426" s="117" t="s">
        <v>696</v>
      </c>
      <c r="K1426" s="118">
        <v>1</v>
      </c>
      <c r="L1426" s="118">
        <v>0</v>
      </c>
      <c r="M1426" s="118">
        <v>1</v>
      </c>
      <c r="N1426" s="271"/>
      <c r="O1426" s="119">
        <f>M1426*N1426</f>
        <v>0</v>
      </c>
      <c r="P1426" s="117" t="s">
        <v>697</v>
      </c>
      <c r="Q1426" s="117" t="s">
        <v>9413</v>
      </c>
      <c r="R1426" s="118"/>
      <c r="S1426" s="118">
        <f>M1426*R1426</f>
        <v>0</v>
      </c>
      <c r="T1426" s="118"/>
      <c r="U1426" s="118">
        <f>M1426*T1426</f>
        <v>0</v>
      </c>
      <c r="V1426" s="119">
        <v>21</v>
      </c>
      <c r="W1426" s="119">
        <f>O1426*(V1426/100)</f>
        <v>0</v>
      </c>
      <c r="X1426" s="119">
        <f>O1426+W1426</f>
        <v>0</v>
      </c>
      <c r="Y1426" s="120">
        <v>8</v>
      </c>
      <c r="Z1426" s="9"/>
      <c r="AA1426" s="9"/>
      <c r="AB1426" s="9"/>
    </row>
    <row r="1427" spans="1:28" ht="4.5" customHeight="1" outlineLevel="6" x14ac:dyDescent="0.15">
      <c r="B1427" s="197"/>
      <c r="C1427" s="199"/>
      <c r="D1427" s="199"/>
      <c r="E1427" s="199"/>
      <c r="F1427" s="10"/>
      <c r="G1427" s="10"/>
      <c r="H1427" s="10"/>
      <c r="I1427" s="203"/>
      <c r="J1427" s="205"/>
      <c r="K1427" s="159"/>
      <c r="L1427" s="159"/>
      <c r="M1427" s="159"/>
      <c r="N1427" s="113"/>
      <c r="O1427" s="153"/>
      <c r="P1427" s="205"/>
      <c r="Q1427" s="205"/>
      <c r="R1427" s="159"/>
      <c r="S1427" s="159"/>
      <c r="T1427" s="159"/>
      <c r="U1427" s="159"/>
      <c r="V1427" s="153"/>
      <c r="W1427" s="153"/>
      <c r="X1427" s="153"/>
      <c r="Y1427" s="10"/>
      <c r="Z1427" s="9"/>
      <c r="AA1427" s="9"/>
      <c r="AB1427" s="9"/>
    </row>
    <row r="1428" spans="1:28" ht="42.75" outlineLevel="6" x14ac:dyDescent="0.15">
      <c r="B1428" s="197"/>
      <c r="C1428" s="198"/>
      <c r="D1428" s="114">
        <v>2031</v>
      </c>
      <c r="E1428" s="114"/>
      <c r="F1428" s="115"/>
      <c r="G1428" s="115"/>
      <c r="H1428" s="115" t="s">
        <v>8584</v>
      </c>
      <c r="I1428" s="116" t="s">
        <v>8583</v>
      </c>
      <c r="J1428" s="117" t="s">
        <v>696</v>
      </c>
      <c r="K1428" s="118">
        <v>1</v>
      </c>
      <c r="L1428" s="118">
        <v>0</v>
      </c>
      <c r="M1428" s="118">
        <v>1</v>
      </c>
      <c r="N1428" s="271"/>
      <c r="O1428" s="119">
        <f>M1428*N1428</f>
        <v>0</v>
      </c>
      <c r="P1428" s="117" t="s">
        <v>697</v>
      </c>
      <c r="Q1428" s="117" t="s">
        <v>9413</v>
      </c>
      <c r="R1428" s="118"/>
      <c r="S1428" s="118">
        <f>M1428*R1428</f>
        <v>0</v>
      </c>
      <c r="T1428" s="118"/>
      <c r="U1428" s="118">
        <f>M1428*T1428</f>
        <v>0</v>
      </c>
      <c r="V1428" s="119">
        <v>21</v>
      </c>
      <c r="W1428" s="119">
        <f>O1428*(V1428/100)</f>
        <v>0</v>
      </c>
      <c r="X1428" s="119">
        <f>O1428+W1428</f>
        <v>0</v>
      </c>
      <c r="Y1428" s="120">
        <v>8</v>
      </c>
      <c r="Z1428" s="9"/>
      <c r="AA1428" s="9"/>
      <c r="AB1428" s="9"/>
    </row>
    <row r="1429" spans="1:28" ht="4.5" customHeight="1" outlineLevel="6" x14ac:dyDescent="0.15">
      <c r="B1429" s="197"/>
      <c r="C1429" s="199"/>
      <c r="D1429" s="199"/>
      <c r="E1429" s="199"/>
      <c r="F1429" s="10"/>
      <c r="G1429" s="10"/>
      <c r="H1429" s="10"/>
      <c r="I1429" s="203"/>
      <c r="J1429" s="205"/>
      <c r="K1429" s="159"/>
      <c r="L1429" s="159"/>
      <c r="M1429" s="159"/>
      <c r="N1429" s="113"/>
      <c r="O1429" s="153"/>
      <c r="P1429" s="205"/>
      <c r="Q1429" s="205"/>
      <c r="R1429" s="159"/>
      <c r="S1429" s="159"/>
      <c r="T1429" s="159"/>
      <c r="U1429" s="159"/>
      <c r="V1429" s="153"/>
      <c r="W1429" s="153"/>
      <c r="X1429" s="153"/>
      <c r="Y1429" s="10"/>
      <c r="Z1429" s="9"/>
      <c r="AA1429" s="9"/>
      <c r="AB1429" s="9"/>
    </row>
    <row r="1430" spans="1:28" ht="42.75" outlineLevel="6" x14ac:dyDescent="0.15">
      <c r="B1430" s="197"/>
      <c r="C1430" s="198"/>
      <c r="D1430" s="114">
        <v>2032</v>
      </c>
      <c r="E1430" s="114"/>
      <c r="F1430" s="115"/>
      <c r="G1430" s="115"/>
      <c r="H1430" s="115" t="s">
        <v>8582</v>
      </c>
      <c r="I1430" s="116" t="s">
        <v>8581</v>
      </c>
      <c r="J1430" s="117" t="s">
        <v>696</v>
      </c>
      <c r="K1430" s="118">
        <v>1</v>
      </c>
      <c r="L1430" s="118">
        <v>0</v>
      </c>
      <c r="M1430" s="118">
        <v>1</v>
      </c>
      <c r="N1430" s="271"/>
      <c r="O1430" s="119">
        <f>M1430*N1430</f>
        <v>0</v>
      </c>
      <c r="P1430" s="117" t="s">
        <v>697</v>
      </c>
      <c r="Q1430" s="117" t="s">
        <v>9413</v>
      </c>
      <c r="R1430" s="118"/>
      <c r="S1430" s="118">
        <f>M1430*R1430</f>
        <v>0</v>
      </c>
      <c r="T1430" s="118"/>
      <c r="U1430" s="118">
        <f>M1430*T1430</f>
        <v>0</v>
      </c>
      <c r="V1430" s="119">
        <v>21</v>
      </c>
      <c r="W1430" s="119">
        <f>O1430*(V1430/100)</f>
        <v>0</v>
      </c>
      <c r="X1430" s="119">
        <f>O1430+W1430</f>
        <v>0</v>
      </c>
      <c r="Y1430" s="120">
        <v>8</v>
      </c>
      <c r="Z1430" s="9"/>
      <c r="AA1430" s="9"/>
      <c r="AB1430" s="9"/>
    </row>
    <row r="1431" spans="1:28" ht="4.5" customHeight="1" outlineLevel="6" x14ac:dyDescent="0.15">
      <c r="B1431" s="197"/>
      <c r="C1431" s="199"/>
      <c r="D1431" s="199"/>
      <c r="E1431" s="199"/>
      <c r="F1431" s="10"/>
      <c r="G1431" s="10"/>
      <c r="H1431" s="10"/>
      <c r="I1431" s="203"/>
      <c r="J1431" s="205"/>
      <c r="K1431" s="159"/>
      <c r="L1431" s="159"/>
      <c r="M1431" s="159"/>
      <c r="N1431" s="113"/>
      <c r="O1431" s="153"/>
      <c r="P1431" s="205"/>
      <c r="Q1431" s="205"/>
      <c r="R1431" s="159"/>
      <c r="S1431" s="159"/>
      <c r="T1431" s="159"/>
      <c r="U1431" s="159"/>
      <c r="V1431" s="153"/>
      <c r="W1431" s="153"/>
      <c r="X1431" s="153"/>
      <c r="Y1431" s="10"/>
      <c r="Z1431" s="9"/>
      <c r="AA1431" s="9"/>
      <c r="AB1431" s="9"/>
    </row>
    <row r="1432" spans="1:28" ht="42.75" outlineLevel="6" x14ac:dyDescent="0.15">
      <c r="B1432" s="197"/>
      <c r="C1432" s="198"/>
      <c r="D1432" s="114">
        <v>2033</v>
      </c>
      <c r="E1432" s="114"/>
      <c r="F1432" s="115"/>
      <c r="G1432" s="115"/>
      <c r="H1432" s="115" t="s">
        <v>8580</v>
      </c>
      <c r="I1432" s="116" t="s">
        <v>8579</v>
      </c>
      <c r="J1432" s="117" t="s">
        <v>696</v>
      </c>
      <c r="K1432" s="118">
        <v>1</v>
      </c>
      <c r="L1432" s="118">
        <v>0</v>
      </c>
      <c r="M1432" s="118">
        <v>1</v>
      </c>
      <c r="N1432" s="271"/>
      <c r="O1432" s="119">
        <f>M1432*N1432</f>
        <v>0</v>
      </c>
      <c r="P1432" s="117" t="s">
        <v>697</v>
      </c>
      <c r="Q1432" s="117" t="s">
        <v>9413</v>
      </c>
      <c r="R1432" s="118"/>
      <c r="S1432" s="118">
        <f>M1432*R1432</f>
        <v>0</v>
      </c>
      <c r="T1432" s="118"/>
      <c r="U1432" s="118">
        <f>M1432*T1432</f>
        <v>0</v>
      </c>
      <c r="V1432" s="119">
        <v>21</v>
      </c>
      <c r="W1432" s="119">
        <f>O1432*(V1432/100)</f>
        <v>0</v>
      </c>
      <c r="X1432" s="119">
        <f>O1432+W1432</f>
        <v>0</v>
      </c>
      <c r="Y1432" s="120">
        <v>8</v>
      </c>
      <c r="Z1432" s="9"/>
      <c r="AA1432" s="9"/>
      <c r="AB1432" s="9"/>
    </row>
    <row r="1433" spans="1:28" ht="4.5" customHeight="1" outlineLevel="6" x14ac:dyDescent="0.15">
      <c r="B1433" s="197"/>
      <c r="C1433" s="199"/>
      <c r="D1433" s="199"/>
      <c r="E1433" s="199"/>
      <c r="F1433" s="10"/>
      <c r="G1433" s="10"/>
      <c r="H1433" s="10"/>
      <c r="I1433" s="203"/>
      <c r="J1433" s="205"/>
      <c r="K1433" s="159"/>
      <c r="L1433" s="159"/>
      <c r="M1433" s="159"/>
      <c r="N1433" s="113"/>
      <c r="O1433" s="153"/>
      <c r="P1433" s="205"/>
      <c r="Q1433" s="205"/>
      <c r="R1433" s="159"/>
      <c r="S1433" s="159"/>
      <c r="T1433" s="159"/>
      <c r="U1433" s="159"/>
      <c r="V1433" s="153"/>
      <c r="W1433" s="153"/>
      <c r="X1433" s="153"/>
      <c r="Y1433" s="10"/>
      <c r="Z1433" s="9"/>
      <c r="AA1433" s="9"/>
      <c r="AB1433" s="9"/>
    </row>
    <row r="1434" spans="1:28" outlineLevel="6" x14ac:dyDescent="0.15">
      <c r="B1434" s="6"/>
      <c r="C1434" s="6"/>
      <c r="D1434" s="6"/>
      <c r="E1434" s="6"/>
      <c r="F1434" s="6"/>
      <c r="G1434" s="6"/>
      <c r="H1434" s="6"/>
      <c r="I1434" s="6"/>
      <c r="J1434" s="6"/>
      <c r="K1434" s="6"/>
      <c r="L1434" s="6"/>
      <c r="M1434" s="6"/>
      <c r="N1434" s="9"/>
      <c r="O1434" s="9"/>
      <c r="P1434" s="6"/>
      <c r="Q1434" s="6"/>
      <c r="R1434" s="6"/>
      <c r="S1434" s="6"/>
      <c r="T1434" s="6"/>
      <c r="U1434" s="6"/>
      <c r="V1434" s="6"/>
      <c r="W1434" s="9"/>
      <c r="X1434" s="9"/>
      <c r="Y1434" s="9"/>
    </row>
    <row r="1435" spans="1:28" ht="13.5" outlineLevel="4" x14ac:dyDescent="0.25">
      <c r="A1435" s="184" t="s">
        <v>8013</v>
      </c>
      <c r="B1435" s="233">
        <v>5</v>
      </c>
      <c r="C1435" s="234"/>
      <c r="D1435" s="234"/>
      <c r="E1435" s="234"/>
      <c r="F1435" s="188"/>
      <c r="G1435" s="188"/>
      <c r="H1435" s="188"/>
      <c r="I1435" s="235" t="s">
        <v>8012</v>
      </c>
      <c r="J1435" s="236"/>
      <c r="K1435" s="237"/>
      <c r="L1435" s="237"/>
      <c r="M1435" s="237"/>
      <c r="N1435" s="188"/>
      <c r="O1435" s="186">
        <f>SUBTOTAL(9,O1436:O1461)</f>
        <v>0</v>
      </c>
      <c r="P1435" s="236" t="s">
        <v>474</v>
      </c>
      <c r="Q1435" s="236"/>
      <c r="R1435" s="237"/>
      <c r="S1435" s="187">
        <f>SUBTOTAL(9,S1436:S1461)</f>
        <v>0</v>
      </c>
      <c r="T1435" s="237"/>
      <c r="U1435" s="187">
        <f>SUBTOTAL(9,U1436:U1461)</f>
        <v>0</v>
      </c>
      <c r="V1435" s="238"/>
      <c r="W1435" s="186">
        <f>SUBTOTAL(9,W1436:W1461)</f>
        <v>0</v>
      </c>
      <c r="X1435" s="186">
        <f>SUBTOTAL(9,X1436:X1461)</f>
        <v>0</v>
      </c>
      <c r="Y1435" s="184"/>
      <c r="Z1435" s="6"/>
      <c r="AA1435" s="9"/>
      <c r="AB1435" s="9"/>
    </row>
    <row r="1436" spans="1:28" ht="13.5" outlineLevel="5" x14ac:dyDescent="0.25">
      <c r="A1436" s="189" t="s">
        <v>8011</v>
      </c>
      <c r="B1436" s="239">
        <v>6</v>
      </c>
      <c r="C1436" s="240"/>
      <c r="D1436" s="240"/>
      <c r="E1436" s="240"/>
      <c r="F1436" s="193"/>
      <c r="G1436" s="193"/>
      <c r="H1436" s="193"/>
      <c r="I1436" s="241" t="s">
        <v>8010</v>
      </c>
      <c r="J1436" s="242"/>
      <c r="K1436" s="243"/>
      <c r="L1436" s="243"/>
      <c r="M1436" s="243"/>
      <c r="N1436" s="193"/>
      <c r="O1436" s="191">
        <f>SUBTOTAL(9,O1437:O1451)</f>
        <v>0</v>
      </c>
      <c r="P1436" s="242" t="s">
        <v>475</v>
      </c>
      <c r="Q1436" s="242"/>
      <c r="R1436" s="243"/>
      <c r="S1436" s="192">
        <f>SUBTOTAL(9,S1437:S1451)</f>
        <v>0</v>
      </c>
      <c r="T1436" s="243"/>
      <c r="U1436" s="192">
        <f>SUBTOTAL(9,U1437:U1451)</f>
        <v>0</v>
      </c>
      <c r="V1436" s="244"/>
      <c r="W1436" s="191">
        <f>SUBTOTAL(9,W1437:W1451)</f>
        <v>0</v>
      </c>
      <c r="X1436" s="191">
        <f>SUBTOTAL(9,X1437:X1451)</f>
        <v>0</v>
      </c>
      <c r="Y1436" s="189"/>
      <c r="Z1436" s="6"/>
      <c r="AA1436" s="9"/>
      <c r="AB1436" s="9"/>
    </row>
    <row r="1437" spans="1:28" ht="42.75" outlineLevel="6" x14ac:dyDescent="0.15">
      <c r="B1437" s="197"/>
      <c r="C1437" s="198"/>
      <c r="D1437" s="114">
        <v>2034</v>
      </c>
      <c r="E1437" s="114"/>
      <c r="F1437" s="115"/>
      <c r="G1437" s="115"/>
      <c r="H1437" s="115" t="s">
        <v>5713</v>
      </c>
      <c r="I1437" s="116" t="s">
        <v>5712</v>
      </c>
      <c r="J1437" s="117" t="s">
        <v>696</v>
      </c>
      <c r="K1437" s="118">
        <v>1</v>
      </c>
      <c r="L1437" s="118">
        <v>0</v>
      </c>
      <c r="M1437" s="118">
        <v>1</v>
      </c>
      <c r="N1437" s="271"/>
      <c r="O1437" s="119">
        <f>M1437*N1437</f>
        <v>0</v>
      </c>
      <c r="P1437" s="117" t="s">
        <v>697</v>
      </c>
      <c r="Q1437" s="117" t="s">
        <v>9413</v>
      </c>
      <c r="R1437" s="118"/>
      <c r="S1437" s="118">
        <f>M1437*R1437</f>
        <v>0</v>
      </c>
      <c r="T1437" s="118"/>
      <c r="U1437" s="118">
        <f>M1437*T1437</f>
        <v>0</v>
      </c>
      <c r="V1437" s="119">
        <v>21</v>
      </c>
      <c r="W1437" s="119">
        <f>O1437*(V1437/100)</f>
        <v>0</v>
      </c>
      <c r="X1437" s="119">
        <f>O1437+W1437</f>
        <v>0</v>
      </c>
      <c r="Y1437" s="120">
        <v>8</v>
      </c>
      <c r="Z1437" s="9"/>
      <c r="AA1437" s="9"/>
      <c r="AB1437" s="9"/>
    </row>
    <row r="1438" spans="1:28" ht="4.5" customHeight="1" outlineLevel="6" x14ac:dyDescent="0.15">
      <c r="B1438" s="197"/>
      <c r="C1438" s="199"/>
      <c r="D1438" s="199"/>
      <c r="E1438" s="199"/>
      <c r="F1438" s="10"/>
      <c r="G1438" s="10"/>
      <c r="H1438" s="10"/>
      <c r="I1438" s="203"/>
      <c r="J1438" s="205"/>
      <c r="K1438" s="159"/>
      <c r="L1438" s="159"/>
      <c r="M1438" s="159"/>
      <c r="N1438" s="113"/>
      <c r="O1438" s="153"/>
      <c r="P1438" s="205"/>
      <c r="Q1438" s="205"/>
      <c r="R1438" s="159"/>
      <c r="S1438" s="159"/>
      <c r="T1438" s="159"/>
      <c r="U1438" s="159"/>
      <c r="V1438" s="153"/>
      <c r="W1438" s="153"/>
      <c r="X1438" s="153"/>
      <c r="Y1438" s="10"/>
      <c r="Z1438" s="9"/>
      <c r="AA1438" s="9"/>
      <c r="AB1438" s="9"/>
    </row>
    <row r="1439" spans="1:28" ht="42.75" outlineLevel="6" x14ac:dyDescent="0.15">
      <c r="B1439" s="197"/>
      <c r="C1439" s="198"/>
      <c r="D1439" s="114">
        <v>2035</v>
      </c>
      <c r="E1439" s="114"/>
      <c r="F1439" s="115"/>
      <c r="G1439" s="115"/>
      <c r="H1439" s="115" t="s">
        <v>5708</v>
      </c>
      <c r="I1439" s="116" t="s">
        <v>5709</v>
      </c>
      <c r="J1439" s="117" t="s">
        <v>696</v>
      </c>
      <c r="K1439" s="118">
        <v>21</v>
      </c>
      <c r="L1439" s="118">
        <v>0</v>
      </c>
      <c r="M1439" s="118">
        <v>21</v>
      </c>
      <c r="N1439" s="271"/>
      <c r="O1439" s="119">
        <f>M1439*N1439</f>
        <v>0</v>
      </c>
      <c r="P1439" s="117" t="s">
        <v>697</v>
      </c>
      <c r="Q1439" s="117" t="s">
        <v>9413</v>
      </c>
      <c r="R1439" s="118"/>
      <c r="S1439" s="118">
        <f>M1439*R1439</f>
        <v>0</v>
      </c>
      <c r="T1439" s="118"/>
      <c r="U1439" s="118">
        <f>M1439*T1439</f>
        <v>0</v>
      </c>
      <c r="V1439" s="119">
        <v>21</v>
      </c>
      <c r="W1439" s="119">
        <f>O1439*(V1439/100)</f>
        <v>0</v>
      </c>
      <c r="X1439" s="119">
        <f>O1439+W1439</f>
        <v>0</v>
      </c>
      <c r="Y1439" s="120">
        <v>8</v>
      </c>
      <c r="Z1439" s="9"/>
      <c r="AA1439" s="9"/>
      <c r="AB1439" s="9"/>
    </row>
    <row r="1440" spans="1:28" ht="4.5" customHeight="1" outlineLevel="6" x14ac:dyDescent="0.15">
      <c r="B1440" s="197"/>
      <c r="C1440" s="199"/>
      <c r="D1440" s="199"/>
      <c r="E1440" s="199"/>
      <c r="F1440" s="10"/>
      <c r="G1440" s="10"/>
      <c r="H1440" s="10"/>
      <c r="I1440" s="203"/>
      <c r="J1440" s="205"/>
      <c r="K1440" s="159"/>
      <c r="L1440" s="159"/>
      <c r="M1440" s="159"/>
      <c r="N1440" s="113"/>
      <c r="O1440" s="153"/>
      <c r="P1440" s="205"/>
      <c r="Q1440" s="205"/>
      <c r="R1440" s="159"/>
      <c r="S1440" s="159"/>
      <c r="T1440" s="159"/>
      <c r="U1440" s="159"/>
      <c r="V1440" s="153"/>
      <c r="W1440" s="153"/>
      <c r="X1440" s="153"/>
      <c r="Y1440" s="10"/>
      <c r="Z1440" s="9"/>
      <c r="AA1440" s="9"/>
      <c r="AB1440" s="9"/>
    </row>
    <row r="1441" spans="1:28" ht="42.75" outlineLevel="6" x14ac:dyDescent="0.15">
      <c r="B1441" s="197"/>
      <c r="C1441" s="198"/>
      <c r="D1441" s="114">
        <v>2035</v>
      </c>
      <c r="E1441" s="114"/>
      <c r="F1441" s="115"/>
      <c r="G1441" s="115"/>
      <c r="H1441" s="115" t="s">
        <v>5708</v>
      </c>
      <c r="I1441" s="116" t="s">
        <v>5707</v>
      </c>
      <c r="J1441" s="117" t="s">
        <v>696</v>
      </c>
      <c r="K1441" s="118">
        <v>9</v>
      </c>
      <c r="L1441" s="118">
        <v>0</v>
      </c>
      <c r="M1441" s="118">
        <v>9</v>
      </c>
      <c r="N1441" s="271"/>
      <c r="O1441" s="119">
        <f>M1441*N1441</f>
        <v>0</v>
      </c>
      <c r="P1441" s="117" t="s">
        <v>697</v>
      </c>
      <c r="Q1441" s="117" t="s">
        <v>9413</v>
      </c>
      <c r="R1441" s="118"/>
      <c r="S1441" s="118">
        <f>M1441*R1441</f>
        <v>0</v>
      </c>
      <c r="T1441" s="118"/>
      <c r="U1441" s="118">
        <f>M1441*T1441</f>
        <v>0</v>
      </c>
      <c r="V1441" s="119">
        <v>21</v>
      </c>
      <c r="W1441" s="119">
        <f>O1441*(V1441/100)</f>
        <v>0</v>
      </c>
      <c r="X1441" s="119">
        <f>O1441+W1441</f>
        <v>0</v>
      </c>
      <c r="Y1441" s="120">
        <v>8</v>
      </c>
      <c r="Z1441" s="9"/>
      <c r="AA1441" s="9"/>
      <c r="AB1441" s="9"/>
    </row>
    <row r="1442" spans="1:28" ht="4.5" customHeight="1" outlineLevel="6" x14ac:dyDescent="0.15">
      <c r="B1442" s="197"/>
      <c r="C1442" s="199"/>
      <c r="D1442" s="199"/>
      <c r="E1442" s="199"/>
      <c r="F1442" s="10"/>
      <c r="G1442" s="10"/>
      <c r="H1442" s="10"/>
      <c r="I1442" s="203"/>
      <c r="J1442" s="205"/>
      <c r="K1442" s="159"/>
      <c r="L1442" s="159"/>
      <c r="M1442" s="159"/>
      <c r="N1442" s="113"/>
      <c r="O1442" s="153"/>
      <c r="P1442" s="205"/>
      <c r="Q1442" s="205"/>
      <c r="R1442" s="159"/>
      <c r="S1442" s="159"/>
      <c r="T1442" s="159"/>
      <c r="U1442" s="159"/>
      <c r="V1442" s="153"/>
      <c r="W1442" s="153"/>
      <c r="X1442" s="153"/>
      <c r="Y1442" s="10"/>
      <c r="Z1442" s="9"/>
      <c r="AA1442" s="9"/>
      <c r="AB1442" s="9"/>
    </row>
    <row r="1443" spans="1:28" ht="42.75" outlineLevel="6" x14ac:dyDescent="0.15">
      <c r="B1443" s="197"/>
      <c r="C1443" s="198"/>
      <c r="D1443" s="114">
        <v>2036</v>
      </c>
      <c r="E1443" s="114"/>
      <c r="F1443" s="115"/>
      <c r="G1443" s="115"/>
      <c r="H1443" s="115" t="s">
        <v>5706</v>
      </c>
      <c r="I1443" s="116" t="s">
        <v>5705</v>
      </c>
      <c r="J1443" s="117" t="s">
        <v>696</v>
      </c>
      <c r="K1443" s="118">
        <v>8</v>
      </c>
      <c r="L1443" s="118">
        <v>0</v>
      </c>
      <c r="M1443" s="118">
        <v>8</v>
      </c>
      <c r="N1443" s="271"/>
      <c r="O1443" s="119">
        <f>M1443*N1443</f>
        <v>0</v>
      </c>
      <c r="P1443" s="117" t="s">
        <v>697</v>
      </c>
      <c r="Q1443" s="117" t="s">
        <v>9413</v>
      </c>
      <c r="R1443" s="118"/>
      <c r="S1443" s="118">
        <f>M1443*R1443</f>
        <v>0</v>
      </c>
      <c r="T1443" s="118"/>
      <c r="U1443" s="118">
        <f>M1443*T1443</f>
        <v>0</v>
      </c>
      <c r="V1443" s="119">
        <v>21</v>
      </c>
      <c r="W1443" s="119">
        <f>O1443*(V1443/100)</f>
        <v>0</v>
      </c>
      <c r="X1443" s="119">
        <f>O1443+W1443</f>
        <v>0</v>
      </c>
      <c r="Y1443" s="120">
        <v>8</v>
      </c>
      <c r="Z1443" s="9"/>
      <c r="AA1443" s="9"/>
      <c r="AB1443" s="9"/>
    </row>
    <row r="1444" spans="1:28" ht="4.5" customHeight="1" outlineLevel="6" x14ac:dyDescent="0.15">
      <c r="B1444" s="197"/>
      <c r="C1444" s="199"/>
      <c r="D1444" s="199"/>
      <c r="E1444" s="199"/>
      <c r="F1444" s="10"/>
      <c r="G1444" s="10"/>
      <c r="H1444" s="10"/>
      <c r="I1444" s="203"/>
      <c r="J1444" s="205"/>
      <c r="K1444" s="159"/>
      <c r="L1444" s="159"/>
      <c r="M1444" s="159"/>
      <c r="N1444" s="113"/>
      <c r="O1444" s="153"/>
      <c r="P1444" s="205"/>
      <c r="Q1444" s="205"/>
      <c r="R1444" s="159"/>
      <c r="S1444" s="159"/>
      <c r="T1444" s="159"/>
      <c r="U1444" s="159"/>
      <c r="V1444" s="153"/>
      <c r="W1444" s="153"/>
      <c r="X1444" s="153"/>
      <c r="Y1444" s="10"/>
      <c r="Z1444" s="9"/>
      <c r="AA1444" s="9"/>
      <c r="AB1444" s="9"/>
    </row>
    <row r="1445" spans="1:28" ht="42.75" outlineLevel="6" x14ac:dyDescent="0.15">
      <c r="B1445" s="197"/>
      <c r="C1445" s="198"/>
      <c r="D1445" s="114">
        <v>2037</v>
      </c>
      <c r="E1445" s="114"/>
      <c r="F1445" s="115"/>
      <c r="G1445" s="115"/>
      <c r="H1445" s="115" t="s">
        <v>5703</v>
      </c>
      <c r="I1445" s="116" t="s">
        <v>5704</v>
      </c>
      <c r="J1445" s="117" t="s">
        <v>696</v>
      </c>
      <c r="K1445" s="118">
        <v>6</v>
      </c>
      <c r="L1445" s="118">
        <v>0</v>
      </c>
      <c r="M1445" s="118">
        <v>6</v>
      </c>
      <c r="N1445" s="271"/>
      <c r="O1445" s="119">
        <f>M1445*N1445</f>
        <v>0</v>
      </c>
      <c r="P1445" s="117" t="s">
        <v>697</v>
      </c>
      <c r="Q1445" s="117" t="s">
        <v>9413</v>
      </c>
      <c r="R1445" s="118"/>
      <c r="S1445" s="118">
        <f>M1445*R1445</f>
        <v>0</v>
      </c>
      <c r="T1445" s="118"/>
      <c r="U1445" s="118">
        <f>M1445*T1445</f>
        <v>0</v>
      </c>
      <c r="V1445" s="119">
        <v>21</v>
      </c>
      <c r="W1445" s="119">
        <f>O1445*(V1445/100)</f>
        <v>0</v>
      </c>
      <c r="X1445" s="119">
        <f>O1445+W1445</f>
        <v>0</v>
      </c>
      <c r="Y1445" s="120">
        <v>8</v>
      </c>
      <c r="Z1445" s="9"/>
      <c r="AA1445" s="9"/>
      <c r="AB1445" s="9"/>
    </row>
    <row r="1446" spans="1:28" ht="4.5" customHeight="1" outlineLevel="6" x14ac:dyDescent="0.15">
      <c r="B1446" s="197"/>
      <c r="C1446" s="199"/>
      <c r="D1446" s="199"/>
      <c r="E1446" s="199"/>
      <c r="F1446" s="10"/>
      <c r="G1446" s="10"/>
      <c r="H1446" s="10"/>
      <c r="I1446" s="203"/>
      <c r="J1446" s="205"/>
      <c r="K1446" s="159"/>
      <c r="L1446" s="159"/>
      <c r="M1446" s="159"/>
      <c r="N1446" s="113"/>
      <c r="O1446" s="153"/>
      <c r="P1446" s="205"/>
      <c r="Q1446" s="205"/>
      <c r="R1446" s="159"/>
      <c r="S1446" s="159"/>
      <c r="T1446" s="159"/>
      <c r="U1446" s="159"/>
      <c r="V1446" s="153"/>
      <c r="W1446" s="153"/>
      <c r="X1446" s="153"/>
      <c r="Y1446" s="10"/>
      <c r="Z1446" s="9"/>
      <c r="AA1446" s="9"/>
      <c r="AB1446" s="9"/>
    </row>
    <row r="1447" spans="1:28" ht="42.75" outlineLevel="6" x14ac:dyDescent="0.15">
      <c r="B1447" s="197"/>
      <c r="C1447" s="198"/>
      <c r="D1447" s="114">
        <v>2038</v>
      </c>
      <c r="E1447" s="114"/>
      <c r="F1447" s="115"/>
      <c r="G1447" s="115"/>
      <c r="H1447" s="115" t="s">
        <v>5701</v>
      </c>
      <c r="I1447" s="116" t="s">
        <v>5700</v>
      </c>
      <c r="J1447" s="117" t="s">
        <v>696</v>
      </c>
      <c r="K1447" s="118">
        <v>10</v>
      </c>
      <c r="L1447" s="118">
        <v>0</v>
      </c>
      <c r="M1447" s="118">
        <v>10</v>
      </c>
      <c r="N1447" s="271"/>
      <c r="O1447" s="119">
        <f>M1447*N1447</f>
        <v>0</v>
      </c>
      <c r="P1447" s="117" t="s">
        <v>697</v>
      </c>
      <c r="Q1447" s="117" t="s">
        <v>9413</v>
      </c>
      <c r="R1447" s="118"/>
      <c r="S1447" s="118">
        <f>M1447*R1447</f>
        <v>0</v>
      </c>
      <c r="T1447" s="118"/>
      <c r="U1447" s="118">
        <f>M1447*T1447</f>
        <v>0</v>
      </c>
      <c r="V1447" s="119">
        <v>21</v>
      </c>
      <c r="W1447" s="119">
        <f>O1447*(V1447/100)</f>
        <v>0</v>
      </c>
      <c r="X1447" s="119">
        <f>O1447+W1447</f>
        <v>0</v>
      </c>
      <c r="Y1447" s="120">
        <v>8</v>
      </c>
      <c r="Z1447" s="9"/>
      <c r="AA1447" s="9"/>
      <c r="AB1447" s="9"/>
    </row>
    <row r="1448" spans="1:28" ht="4.5" customHeight="1" outlineLevel="6" x14ac:dyDescent="0.15">
      <c r="B1448" s="197"/>
      <c r="C1448" s="199"/>
      <c r="D1448" s="199"/>
      <c r="E1448" s="199"/>
      <c r="F1448" s="10"/>
      <c r="G1448" s="10"/>
      <c r="H1448" s="10"/>
      <c r="I1448" s="203"/>
      <c r="J1448" s="205"/>
      <c r="K1448" s="159"/>
      <c r="L1448" s="159"/>
      <c r="M1448" s="159"/>
      <c r="N1448" s="113"/>
      <c r="O1448" s="153"/>
      <c r="P1448" s="205"/>
      <c r="Q1448" s="205"/>
      <c r="R1448" s="159"/>
      <c r="S1448" s="159"/>
      <c r="T1448" s="159"/>
      <c r="U1448" s="159"/>
      <c r="V1448" s="153"/>
      <c r="W1448" s="153"/>
      <c r="X1448" s="153"/>
      <c r="Y1448" s="10"/>
      <c r="Z1448" s="9"/>
      <c r="AA1448" s="9"/>
      <c r="AB1448" s="9"/>
    </row>
    <row r="1449" spans="1:28" ht="42.75" outlineLevel="6" x14ac:dyDescent="0.15">
      <c r="B1449" s="197"/>
      <c r="C1449" s="198"/>
      <c r="D1449" s="114">
        <v>2039</v>
      </c>
      <c r="E1449" s="114"/>
      <c r="F1449" s="115"/>
      <c r="G1449" s="115"/>
      <c r="H1449" s="115" t="s">
        <v>5695</v>
      </c>
      <c r="I1449" s="116" t="s">
        <v>5694</v>
      </c>
      <c r="J1449" s="117" t="s">
        <v>696</v>
      </c>
      <c r="K1449" s="118">
        <v>5</v>
      </c>
      <c r="L1449" s="118">
        <v>0</v>
      </c>
      <c r="M1449" s="118">
        <v>5</v>
      </c>
      <c r="N1449" s="271"/>
      <c r="O1449" s="119">
        <f>M1449*N1449</f>
        <v>0</v>
      </c>
      <c r="P1449" s="117" t="s">
        <v>697</v>
      </c>
      <c r="Q1449" s="117" t="s">
        <v>9413</v>
      </c>
      <c r="R1449" s="118"/>
      <c r="S1449" s="118">
        <f>M1449*R1449</f>
        <v>0</v>
      </c>
      <c r="T1449" s="118"/>
      <c r="U1449" s="118">
        <f>M1449*T1449</f>
        <v>0</v>
      </c>
      <c r="V1449" s="119">
        <v>21</v>
      </c>
      <c r="W1449" s="119">
        <f>O1449*(V1449/100)</f>
        <v>0</v>
      </c>
      <c r="X1449" s="119">
        <f>O1449+W1449</f>
        <v>0</v>
      </c>
      <c r="Y1449" s="120">
        <v>8</v>
      </c>
      <c r="Z1449" s="9"/>
      <c r="AA1449" s="9"/>
      <c r="AB1449" s="9"/>
    </row>
    <row r="1450" spans="1:28" ht="4.5" customHeight="1" outlineLevel="6" x14ac:dyDescent="0.15">
      <c r="B1450" s="197"/>
      <c r="C1450" s="199"/>
      <c r="D1450" s="199"/>
      <c r="E1450" s="199"/>
      <c r="F1450" s="10"/>
      <c r="G1450" s="10"/>
      <c r="H1450" s="10"/>
      <c r="I1450" s="203"/>
      <c r="J1450" s="205"/>
      <c r="K1450" s="159"/>
      <c r="L1450" s="159"/>
      <c r="M1450" s="159"/>
      <c r="N1450" s="113"/>
      <c r="O1450" s="153"/>
      <c r="P1450" s="205"/>
      <c r="Q1450" s="205"/>
      <c r="R1450" s="159"/>
      <c r="S1450" s="159"/>
      <c r="T1450" s="159"/>
      <c r="U1450" s="159"/>
      <c r="V1450" s="153"/>
      <c r="W1450" s="153"/>
      <c r="X1450" s="153"/>
      <c r="Y1450" s="10"/>
      <c r="Z1450" s="9"/>
      <c r="AA1450" s="9"/>
      <c r="AB1450" s="9"/>
    </row>
    <row r="1451" spans="1:28" outlineLevel="6" x14ac:dyDescent="0.15">
      <c r="B1451" s="6"/>
      <c r="C1451" s="6"/>
      <c r="D1451" s="6"/>
      <c r="E1451" s="6"/>
      <c r="F1451" s="6"/>
      <c r="G1451" s="6"/>
      <c r="H1451" s="6"/>
      <c r="I1451" s="6"/>
      <c r="J1451" s="6"/>
      <c r="K1451" s="6"/>
      <c r="L1451" s="6"/>
      <c r="M1451" s="6"/>
      <c r="N1451" s="9"/>
      <c r="O1451" s="9"/>
      <c r="P1451" s="6"/>
      <c r="Q1451" s="6"/>
      <c r="R1451" s="6"/>
      <c r="S1451" s="6"/>
      <c r="T1451" s="6"/>
      <c r="U1451" s="6"/>
      <c r="V1451" s="6"/>
      <c r="W1451" s="9"/>
      <c r="X1451" s="9"/>
      <c r="Y1451" s="9"/>
    </row>
    <row r="1452" spans="1:28" ht="13.5" outlineLevel="5" x14ac:dyDescent="0.25">
      <c r="A1452" s="189" t="s">
        <v>8009</v>
      </c>
      <c r="B1452" s="239">
        <v>6</v>
      </c>
      <c r="C1452" s="240"/>
      <c r="D1452" s="240"/>
      <c r="E1452" s="240"/>
      <c r="F1452" s="193"/>
      <c r="G1452" s="193"/>
      <c r="H1452" s="193"/>
      <c r="I1452" s="241" t="s">
        <v>8008</v>
      </c>
      <c r="J1452" s="242"/>
      <c r="K1452" s="243"/>
      <c r="L1452" s="243"/>
      <c r="M1452" s="243"/>
      <c r="N1452" s="193"/>
      <c r="O1452" s="191">
        <f>SUBTOTAL(9,O1453:O1461)</f>
        <v>0</v>
      </c>
      <c r="P1452" s="242" t="s">
        <v>475</v>
      </c>
      <c r="Q1452" s="242"/>
      <c r="R1452" s="243"/>
      <c r="S1452" s="192">
        <f>SUBTOTAL(9,S1453:S1461)</f>
        <v>0</v>
      </c>
      <c r="T1452" s="243"/>
      <c r="U1452" s="192">
        <f>SUBTOTAL(9,U1453:U1461)</f>
        <v>0</v>
      </c>
      <c r="V1452" s="244"/>
      <c r="W1452" s="191">
        <f>SUBTOTAL(9,W1453:W1461)</f>
        <v>0</v>
      </c>
      <c r="X1452" s="191">
        <f>SUBTOTAL(9,X1453:X1461)</f>
        <v>0</v>
      </c>
      <c r="Y1452" s="189"/>
      <c r="Z1452" s="6"/>
      <c r="AA1452" s="9"/>
      <c r="AB1452" s="9"/>
    </row>
    <row r="1453" spans="1:28" ht="42.75" outlineLevel="6" x14ac:dyDescent="0.15">
      <c r="B1453" s="197"/>
      <c r="C1453" s="198"/>
      <c r="D1453" s="114">
        <v>2040</v>
      </c>
      <c r="E1453" s="114"/>
      <c r="F1453" s="115"/>
      <c r="G1453" s="115"/>
      <c r="H1453" s="115" t="s">
        <v>5693</v>
      </c>
      <c r="I1453" s="116" t="s">
        <v>5692</v>
      </c>
      <c r="J1453" s="117" t="s">
        <v>696</v>
      </c>
      <c r="K1453" s="118">
        <v>4</v>
      </c>
      <c r="L1453" s="118">
        <v>0</v>
      </c>
      <c r="M1453" s="118">
        <v>4</v>
      </c>
      <c r="N1453" s="271"/>
      <c r="O1453" s="119">
        <f>M1453*N1453</f>
        <v>0</v>
      </c>
      <c r="P1453" s="117" t="s">
        <v>697</v>
      </c>
      <c r="Q1453" s="117" t="s">
        <v>9413</v>
      </c>
      <c r="R1453" s="118"/>
      <c r="S1453" s="118">
        <f>M1453*R1453</f>
        <v>0</v>
      </c>
      <c r="T1453" s="118"/>
      <c r="U1453" s="118">
        <f>M1453*T1453</f>
        <v>0</v>
      </c>
      <c r="V1453" s="119">
        <v>21</v>
      </c>
      <c r="W1453" s="119">
        <f>O1453*(V1453/100)</f>
        <v>0</v>
      </c>
      <c r="X1453" s="119">
        <f>O1453+W1453</f>
        <v>0</v>
      </c>
      <c r="Y1453" s="120">
        <v>8</v>
      </c>
      <c r="Z1453" s="9"/>
      <c r="AA1453" s="9"/>
      <c r="AB1453" s="9"/>
    </row>
    <row r="1454" spans="1:28" ht="4.5" customHeight="1" outlineLevel="6" x14ac:dyDescent="0.15">
      <c r="B1454" s="197"/>
      <c r="C1454" s="199"/>
      <c r="D1454" s="199"/>
      <c r="E1454" s="199"/>
      <c r="F1454" s="10"/>
      <c r="G1454" s="10"/>
      <c r="H1454" s="10"/>
      <c r="I1454" s="203"/>
      <c r="J1454" s="205"/>
      <c r="K1454" s="159"/>
      <c r="L1454" s="159"/>
      <c r="M1454" s="159"/>
      <c r="N1454" s="113"/>
      <c r="O1454" s="153"/>
      <c r="P1454" s="205"/>
      <c r="Q1454" s="205"/>
      <c r="R1454" s="159"/>
      <c r="S1454" s="159"/>
      <c r="T1454" s="159"/>
      <c r="U1454" s="159"/>
      <c r="V1454" s="153"/>
      <c r="W1454" s="153"/>
      <c r="X1454" s="153"/>
      <c r="Y1454" s="10"/>
      <c r="Z1454" s="9"/>
      <c r="AA1454" s="9"/>
      <c r="AB1454" s="9"/>
    </row>
    <row r="1455" spans="1:28" ht="42.75" outlineLevel="6" x14ac:dyDescent="0.15">
      <c r="B1455" s="197"/>
      <c r="C1455" s="198"/>
      <c r="D1455" s="114">
        <v>2041</v>
      </c>
      <c r="E1455" s="114"/>
      <c r="F1455" s="115"/>
      <c r="G1455" s="115"/>
      <c r="H1455" s="115" t="s">
        <v>5691</v>
      </c>
      <c r="I1455" s="116" t="s">
        <v>5690</v>
      </c>
      <c r="J1455" s="117" t="s">
        <v>696</v>
      </c>
      <c r="K1455" s="118">
        <v>2</v>
      </c>
      <c r="L1455" s="118">
        <v>0</v>
      </c>
      <c r="M1455" s="118">
        <v>2</v>
      </c>
      <c r="N1455" s="271"/>
      <c r="O1455" s="119">
        <f>M1455*N1455</f>
        <v>0</v>
      </c>
      <c r="P1455" s="117" t="s">
        <v>697</v>
      </c>
      <c r="Q1455" s="117" t="s">
        <v>9413</v>
      </c>
      <c r="R1455" s="118"/>
      <c r="S1455" s="118">
        <f>M1455*R1455</f>
        <v>0</v>
      </c>
      <c r="T1455" s="118"/>
      <c r="U1455" s="118">
        <f>M1455*T1455</f>
        <v>0</v>
      </c>
      <c r="V1455" s="119">
        <v>21</v>
      </c>
      <c r="W1455" s="119">
        <f>O1455*(V1455/100)</f>
        <v>0</v>
      </c>
      <c r="X1455" s="119">
        <f>O1455+W1455</f>
        <v>0</v>
      </c>
      <c r="Y1455" s="120">
        <v>8</v>
      </c>
      <c r="Z1455" s="9"/>
      <c r="AA1455" s="9"/>
      <c r="AB1455" s="9"/>
    </row>
    <row r="1456" spans="1:28" ht="4.5" customHeight="1" outlineLevel="6" x14ac:dyDescent="0.15">
      <c r="B1456" s="197"/>
      <c r="C1456" s="199"/>
      <c r="D1456" s="199"/>
      <c r="E1456" s="199"/>
      <c r="F1456" s="10"/>
      <c r="G1456" s="10"/>
      <c r="H1456" s="10"/>
      <c r="I1456" s="203"/>
      <c r="J1456" s="205"/>
      <c r="K1456" s="159"/>
      <c r="L1456" s="159"/>
      <c r="M1456" s="159"/>
      <c r="N1456" s="113"/>
      <c r="O1456" s="153"/>
      <c r="P1456" s="205"/>
      <c r="Q1456" s="205"/>
      <c r="R1456" s="159"/>
      <c r="S1456" s="159"/>
      <c r="T1456" s="159"/>
      <c r="U1456" s="159"/>
      <c r="V1456" s="153"/>
      <c r="W1456" s="153"/>
      <c r="X1456" s="153"/>
      <c r="Y1456" s="10"/>
      <c r="Z1456" s="9"/>
      <c r="AA1456" s="9"/>
      <c r="AB1456" s="9"/>
    </row>
    <row r="1457" spans="1:28" ht="42.75" outlineLevel="6" x14ac:dyDescent="0.15">
      <c r="B1457" s="197"/>
      <c r="C1457" s="198"/>
      <c r="D1457" s="114">
        <v>2042</v>
      </c>
      <c r="E1457" s="114"/>
      <c r="F1457" s="115"/>
      <c r="G1457" s="115"/>
      <c r="H1457" s="115" t="s">
        <v>8578</v>
      </c>
      <c r="I1457" s="116" t="s">
        <v>8577</v>
      </c>
      <c r="J1457" s="117" t="s">
        <v>696</v>
      </c>
      <c r="K1457" s="118">
        <v>1</v>
      </c>
      <c r="L1457" s="118">
        <v>0</v>
      </c>
      <c r="M1457" s="118">
        <v>1</v>
      </c>
      <c r="N1457" s="271"/>
      <c r="O1457" s="119">
        <f>M1457*N1457</f>
        <v>0</v>
      </c>
      <c r="P1457" s="117" t="s">
        <v>697</v>
      </c>
      <c r="Q1457" s="117" t="s">
        <v>9413</v>
      </c>
      <c r="R1457" s="118"/>
      <c r="S1457" s="118">
        <f>M1457*R1457</f>
        <v>0</v>
      </c>
      <c r="T1457" s="118"/>
      <c r="U1457" s="118">
        <f>M1457*T1457</f>
        <v>0</v>
      </c>
      <c r="V1457" s="119">
        <v>21</v>
      </c>
      <c r="W1457" s="119">
        <f>O1457*(V1457/100)</f>
        <v>0</v>
      </c>
      <c r="X1457" s="119">
        <f>O1457+W1457</f>
        <v>0</v>
      </c>
      <c r="Y1457" s="120">
        <v>8</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42.75" outlineLevel="6" x14ac:dyDescent="0.15">
      <c r="B1459" s="197"/>
      <c r="C1459" s="198"/>
      <c r="D1459" s="114">
        <v>2043</v>
      </c>
      <c r="E1459" s="114"/>
      <c r="F1459" s="115"/>
      <c r="G1459" s="115"/>
      <c r="H1459" s="115" t="s">
        <v>8576</v>
      </c>
      <c r="I1459" s="116" t="s">
        <v>8575</v>
      </c>
      <c r="J1459" s="117" t="s">
        <v>696</v>
      </c>
      <c r="K1459" s="118">
        <v>1</v>
      </c>
      <c r="L1459" s="118">
        <v>0</v>
      </c>
      <c r="M1459" s="118">
        <v>1</v>
      </c>
      <c r="N1459" s="271"/>
      <c r="O1459" s="119">
        <f>M1459*N1459</f>
        <v>0</v>
      </c>
      <c r="P1459" s="117" t="s">
        <v>697</v>
      </c>
      <c r="Q1459" s="117" t="s">
        <v>9413</v>
      </c>
      <c r="R1459" s="118"/>
      <c r="S1459" s="118">
        <f>M1459*R1459</f>
        <v>0</v>
      </c>
      <c r="T1459" s="118"/>
      <c r="U1459" s="118">
        <f>M1459*T1459</f>
        <v>0</v>
      </c>
      <c r="V1459" s="119">
        <v>21</v>
      </c>
      <c r="W1459" s="119">
        <f>O1459*(V1459/100)</f>
        <v>0</v>
      </c>
      <c r="X1459" s="119">
        <f>O1459+W1459</f>
        <v>0</v>
      </c>
      <c r="Y1459" s="120">
        <v>8</v>
      </c>
      <c r="Z1459" s="9"/>
      <c r="AA1459" s="9"/>
      <c r="AB1459" s="9"/>
    </row>
    <row r="1460" spans="1:28" ht="4.5" customHeight="1" outlineLevel="6" x14ac:dyDescent="0.15">
      <c r="B1460" s="197"/>
      <c r="C1460" s="199"/>
      <c r="D1460" s="199"/>
      <c r="E1460" s="199"/>
      <c r="F1460" s="10"/>
      <c r="G1460" s="10"/>
      <c r="H1460" s="10"/>
      <c r="I1460" s="203"/>
      <c r="J1460" s="205"/>
      <c r="K1460" s="159"/>
      <c r="L1460" s="159"/>
      <c r="M1460" s="159"/>
      <c r="N1460" s="113"/>
      <c r="O1460" s="153"/>
      <c r="P1460" s="205"/>
      <c r="Q1460" s="205"/>
      <c r="R1460" s="159"/>
      <c r="S1460" s="159"/>
      <c r="T1460" s="159"/>
      <c r="U1460" s="159"/>
      <c r="V1460" s="153"/>
      <c r="W1460" s="153"/>
      <c r="X1460" s="153"/>
      <c r="Y1460" s="10"/>
      <c r="Z1460" s="9"/>
      <c r="AA1460" s="9"/>
      <c r="AB1460" s="9"/>
    </row>
    <row r="1461" spans="1:28" outlineLevel="6" x14ac:dyDescent="0.15">
      <c r="B1461" s="6"/>
      <c r="C1461" s="6"/>
      <c r="D1461" s="6"/>
      <c r="E1461" s="6"/>
      <c r="F1461" s="6"/>
      <c r="G1461" s="6"/>
      <c r="H1461" s="6"/>
      <c r="I1461" s="6"/>
      <c r="J1461" s="6"/>
      <c r="K1461" s="6"/>
      <c r="L1461" s="6"/>
      <c r="M1461" s="6"/>
      <c r="N1461" s="9"/>
      <c r="O1461" s="9"/>
      <c r="P1461" s="6"/>
      <c r="Q1461" s="6"/>
      <c r="R1461" s="6"/>
      <c r="S1461" s="6"/>
      <c r="T1461" s="6"/>
      <c r="U1461" s="6"/>
      <c r="V1461" s="6"/>
      <c r="W1461" s="9"/>
      <c r="X1461" s="9"/>
      <c r="Y1461" s="9"/>
    </row>
    <row r="1462" spans="1:28" ht="13.5" outlineLevel="3" x14ac:dyDescent="0.25">
      <c r="A1462" s="179" t="s">
        <v>8007</v>
      </c>
      <c r="B1462" s="227">
        <v>4</v>
      </c>
      <c r="C1462" s="228"/>
      <c r="D1462" s="228"/>
      <c r="E1462" s="228"/>
      <c r="F1462" s="183"/>
      <c r="G1462" s="183"/>
      <c r="H1462" s="183"/>
      <c r="I1462" s="229" t="s">
        <v>8006</v>
      </c>
      <c r="J1462" s="230"/>
      <c r="K1462" s="231"/>
      <c r="L1462" s="231"/>
      <c r="M1462" s="231"/>
      <c r="N1462" s="183"/>
      <c r="O1462" s="181">
        <f>SUBTOTAL(9,O1463:O1541)</f>
        <v>0</v>
      </c>
      <c r="P1462" s="230" t="s">
        <v>473</v>
      </c>
      <c r="Q1462" s="230"/>
      <c r="R1462" s="231"/>
      <c r="S1462" s="182">
        <f>SUBTOTAL(9,S1463:S1541)</f>
        <v>0</v>
      </c>
      <c r="T1462" s="231"/>
      <c r="U1462" s="182">
        <f>SUBTOTAL(9,U1463:U1541)</f>
        <v>0</v>
      </c>
      <c r="V1462" s="232"/>
      <c r="W1462" s="181">
        <f>SUBTOTAL(9,W1463:W1541)</f>
        <v>0</v>
      </c>
      <c r="X1462" s="181">
        <f>SUBTOTAL(9,X1463:X1541)</f>
        <v>0</v>
      </c>
      <c r="Y1462" s="179"/>
      <c r="Z1462" s="6"/>
      <c r="AA1462" s="9"/>
      <c r="AB1462" s="9"/>
    </row>
    <row r="1463" spans="1:28" ht="13.5" outlineLevel="4" x14ac:dyDescent="0.25">
      <c r="A1463" s="184" t="s">
        <v>8005</v>
      </c>
      <c r="B1463" s="233">
        <v>5</v>
      </c>
      <c r="C1463" s="234"/>
      <c r="D1463" s="234"/>
      <c r="E1463" s="234"/>
      <c r="F1463" s="188"/>
      <c r="G1463" s="188"/>
      <c r="H1463" s="188"/>
      <c r="I1463" s="235" t="s">
        <v>8004</v>
      </c>
      <c r="J1463" s="236"/>
      <c r="K1463" s="237"/>
      <c r="L1463" s="237"/>
      <c r="M1463" s="237"/>
      <c r="N1463" s="188"/>
      <c r="O1463" s="186">
        <f>SUBTOTAL(9,O1464:O1475)</f>
        <v>0</v>
      </c>
      <c r="P1463" s="236" t="s">
        <v>474</v>
      </c>
      <c r="Q1463" s="236"/>
      <c r="R1463" s="237"/>
      <c r="S1463" s="187">
        <f>SUBTOTAL(9,S1464:S1475)</f>
        <v>0</v>
      </c>
      <c r="T1463" s="237"/>
      <c r="U1463" s="187">
        <f>SUBTOTAL(9,U1464:U1475)</f>
        <v>0</v>
      </c>
      <c r="V1463" s="238"/>
      <c r="W1463" s="186">
        <f>SUBTOTAL(9,W1464:W1475)</f>
        <v>0</v>
      </c>
      <c r="X1463" s="186">
        <f>SUBTOTAL(9,X1464:X1475)</f>
        <v>0</v>
      </c>
      <c r="Y1463" s="184"/>
      <c r="Z1463" s="6"/>
      <c r="AA1463" s="9"/>
      <c r="AB1463" s="9"/>
    </row>
    <row r="1464" spans="1:28" ht="13.5" outlineLevel="5" x14ac:dyDescent="0.25">
      <c r="A1464" s="189" t="s">
        <v>8003</v>
      </c>
      <c r="B1464" s="239">
        <v>6</v>
      </c>
      <c r="C1464" s="240"/>
      <c r="D1464" s="240"/>
      <c r="E1464" s="240"/>
      <c r="F1464" s="193"/>
      <c r="G1464" s="193"/>
      <c r="H1464" s="193"/>
      <c r="I1464" s="241" t="s">
        <v>8002</v>
      </c>
      <c r="J1464" s="242"/>
      <c r="K1464" s="243"/>
      <c r="L1464" s="243"/>
      <c r="M1464" s="243"/>
      <c r="N1464" s="193"/>
      <c r="O1464" s="191">
        <f>SUBTOTAL(9,O1465:O1475)</f>
        <v>0</v>
      </c>
      <c r="P1464" s="242" t="s">
        <v>475</v>
      </c>
      <c r="Q1464" s="242"/>
      <c r="R1464" s="243"/>
      <c r="S1464" s="192">
        <f>SUBTOTAL(9,S1465:S1475)</f>
        <v>0</v>
      </c>
      <c r="T1464" s="243"/>
      <c r="U1464" s="192">
        <f>SUBTOTAL(9,U1465:U1475)</f>
        <v>0</v>
      </c>
      <c r="V1464" s="244"/>
      <c r="W1464" s="191">
        <f>SUBTOTAL(9,W1465:W1475)</f>
        <v>0</v>
      </c>
      <c r="X1464" s="191">
        <f>SUBTOTAL(9,X1465:X1475)</f>
        <v>0</v>
      </c>
      <c r="Y1464" s="189"/>
      <c r="Z1464" s="6"/>
      <c r="AA1464" s="9"/>
      <c r="AB1464" s="9"/>
    </row>
    <row r="1465" spans="1:28" ht="42.75" outlineLevel="6" x14ac:dyDescent="0.15">
      <c r="B1465" s="197"/>
      <c r="C1465" s="198"/>
      <c r="D1465" s="114">
        <v>2044</v>
      </c>
      <c r="E1465" s="114"/>
      <c r="F1465" s="115"/>
      <c r="G1465" s="115"/>
      <c r="H1465" s="115" t="s">
        <v>700</v>
      </c>
      <c r="I1465" s="116" t="s">
        <v>701</v>
      </c>
      <c r="J1465" s="117" t="s">
        <v>584</v>
      </c>
      <c r="K1465" s="118">
        <v>19</v>
      </c>
      <c r="L1465" s="118">
        <v>0</v>
      </c>
      <c r="M1465" s="118">
        <v>19</v>
      </c>
      <c r="N1465" s="271"/>
      <c r="O1465" s="119">
        <f>M1465*N1465</f>
        <v>0</v>
      </c>
      <c r="P1465" s="117" t="s">
        <v>697</v>
      </c>
      <c r="Q1465" s="117" t="s">
        <v>9413</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42.75" outlineLevel="6" x14ac:dyDescent="0.15">
      <c r="B1467" s="197"/>
      <c r="C1467" s="198"/>
      <c r="D1467" s="114">
        <v>2045</v>
      </c>
      <c r="E1467" s="114"/>
      <c r="F1467" s="115"/>
      <c r="G1467" s="115"/>
      <c r="H1467" s="115" t="s">
        <v>702</v>
      </c>
      <c r="I1467" s="116" t="s">
        <v>703</v>
      </c>
      <c r="J1467" s="117" t="s">
        <v>584</v>
      </c>
      <c r="K1467" s="118">
        <v>20</v>
      </c>
      <c r="L1467" s="118">
        <v>0</v>
      </c>
      <c r="M1467" s="118">
        <v>20</v>
      </c>
      <c r="N1467" s="271"/>
      <c r="O1467" s="119">
        <f>M1467*N1467</f>
        <v>0</v>
      </c>
      <c r="P1467" s="117" t="s">
        <v>697</v>
      </c>
      <c r="Q1467" s="117" t="s">
        <v>9413</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15">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42.75" outlineLevel="6" x14ac:dyDescent="0.15">
      <c r="B1469" s="197"/>
      <c r="C1469" s="198"/>
      <c r="D1469" s="114">
        <v>2046</v>
      </c>
      <c r="E1469" s="114"/>
      <c r="F1469" s="115"/>
      <c r="G1469" s="115"/>
      <c r="H1469" s="115" t="s">
        <v>704</v>
      </c>
      <c r="I1469" s="116" t="s">
        <v>705</v>
      </c>
      <c r="J1469" s="117" t="s">
        <v>584</v>
      </c>
      <c r="K1469" s="118">
        <v>32</v>
      </c>
      <c r="L1469" s="118">
        <v>0</v>
      </c>
      <c r="M1469" s="118">
        <v>32</v>
      </c>
      <c r="N1469" s="271"/>
      <c r="O1469" s="119">
        <f>M1469*N1469</f>
        <v>0</v>
      </c>
      <c r="P1469" s="117" t="s">
        <v>697</v>
      </c>
      <c r="Q1469" s="117" t="s">
        <v>9413</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15">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42.75" outlineLevel="6" x14ac:dyDescent="0.15">
      <c r="B1471" s="197"/>
      <c r="C1471" s="198"/>
      <c r="D1471" s="114">
        <v>2047</v>
      </c>
      <c r="E1471" s="114"/>
      <c r="F1471" s="115"/>
      <c r="G1471" s="115"/>
      <c r="H1471" s="115" t="s">
        <v>706</v>
      </c>
      <c r="I1471" s="116" t="s">
        <v>707</v>
      </c>
      <c r="J1471" s="117" t="s">
        <v>584</v>
      </c>
      <c r="K1471" s="118">
        <v>14</v>
      </c>
      <c r="L1471" s="118">
        <v>0</v>
      </c>
      <c r="M1471" s="118">
        <v>14</v>
      </c>
      <c r="N1471" s="271"/>
      <c r="O1471" s="119">
        <f>M1471*N1471</f>
        <v>0</v>
      </c>
      <c r="P1471" s="117" t="s">
        <v>697</v>
      </c>
      <c r="Q1471" s="117" t="s">
        <v>9413</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28.5" outlineLevel="6" x14ac:dyDescent="0.15">
      <c r="B1473" s="197"/>
      <c r="C1473" s="198"/>
      <c r="D1473" s="114">
        <v>2048</v>
      </c>
      <c r="E1473" s="114"/>
      <c r="F1473" s="115"/>
      <c r="G1473" s="115"/>
      <c r="H1473" s="115" t="s">
        <v>8574</v>
      </c>
      <c r="I1473" s="116" t="s">
        <v>709</v>
      </c>
      <c r="J1473" s="117" t="s">
        <v>696</v>
      </c>
      <c r="K1473" s="118">
        <v>1</v>
      </c>
      <c r="L1473" s="118">
        <v>0</v>
      </c>
      <c r="M1473" s="118">
        <v>1</v>
      </c>
      <c r="N1473" s="271"/>
      <c r="O1473" s="119">
        <f>M1473*N1473</f>
        <v>0</v>
      </c>
      <c r="P1473" s="117" t="s">
        <v>697</v>
      </c>
      <c r="Q1473" s="117" t="s">
        <v>9413</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15">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outlineLevel="6" x14ac:dyDescent="0.15">
      <c r="B1475" s="6"/>
      <c r="C1475" s="6"/>
      <c r="D1475" s="6"/>
      <c r="E1475" s="6"/>
      <c r="F1475" s="6"/>
      <c r="G1475" s="6"/>
      <c r="H1475" s="6"/>
      <c r="I1475" s="6"/>
      <c r="J1475" s="6"/>
      <c r="K1475" s="6"/>
      <c r="L1475" s="6"/>
      <c r="M1475" s="6"/>
      <c r="N1475" s="9"/>
      <c r="O1475" s="9"/>
      <c r="P1475" s="6"/>
      <c r="Q1475" s="6"/>
      <c r="R1475" s="6"/>
      <c r="S1475" s="6"/>
      <c r="T1475" s="6"/>
      <c r="U1475" s="6"/>
      <c r="V1475" s="6"/>
      <c r="W1475" s="9"/>
      <c r="X1475" s="9"/>
      <c r="Y1475" s="9"/>
    </row>
    <row r="1476" spans="1:28" ht="13.5" outlineLevel="4" x14ac:dyDescent="0.25">
      <c r="A1476" s="184" t="s">
        <v>8001</v>
      </c>
      <c r="B1476" s="233">
        <v>5</v>
      </c>
      <c r="C1476" s="234"/>
      <c r="D1476" s="234"/>
      <c r="E1476" s="234"/>
      <c r="F1476" s="188"/>
      <c r="G1476" s="188"/>
      <c r="H1476" s="188"/>
      <c r="I1476" s="235" t="s">
        <v>8000</v>
      </c>
      <c r="J1476" s="236"/>
      <c r="K1476" s="237"/>
      <c r="L1476" s="237"/>
      <c r="M1476" s="237"/>
      <c r="N1476" s="188"/>
      <c r="O1476" s="186">
        <f>SUBTOTAL(9,O1477:O1502)</f>
        <v>0</v>
      </c>
      <c r="P1476" s="236" t="s">
        <v>474</v>
      </c>
      <c r="Q1476" s="236"/>
      <c r="R1476" s="237"/>
      <c r="S1476" s="187">
        <f>SUBTOTAL(9,S1477:S1502)</f>
        <v>0</v>
      </c>
      <c r="T1476" s="237"/>
      <c r="U1476" s="187">
        <f>SUBTOTAL(9,U1477:U1502)</f>
        <v>0</v>
      </c>
      <c r="V1476" s="238"/>
      <c r="W1476" s="186">
        <f>SUBTOTAL(9,W1477:W1502)</f>
        <v>0</v>
      </c>
      <c r="X1476" s="186">
        <f>SUBTOTAL(9,X1477:X1502)</f>
        <v>0</v>
      </c>
      <c r="Y1476" s="184"/>
      <c r="Z1476" s="6"/>
      <c r="AA1476" s="9"/>
      <c r="AB1476" s="9"/>
    </row>
    <row r="1477" spans="1:28" ht="13.5" outlineLevel="5" x14ac:dyDescent="0.25">
      <c r="A1477" s="189" t="s">
        <v>7999</v>
      </c>
      <c r="B1477" s="239">
        <v>6</v>
      </c>
      <c r="C1477" s="240"/>
      <c r="D1477" s="240"/>
      <c r="E1477" s="240"/>
      <c r="F1477" s="193"/>
      <c r="G1477" s="193"/>
      <c r="H1477" s="193"/>
      <c r="I1477" s="241" t="s">
        <v>7998</v>
      </c>
      <c r="J1477" s="242"/>
      <c r="K1477" s="243"/>
      <c r="L1477" s="243"/>
      <c r="M1477" s="243"/>
      <c r="N1477" s="193"/>
      <c r="O1477" s="191">
        <f>SUBTOTAL(9,O1478:O1502)</f>
        <v>0</v>
      </c>
      <c r="P1477" s="242" t="s">
        <v>475</v>
      </c>
      <c r="Q1477" s="242"/>
      <c r="R1477" s="243"/>
      <c r="S1477" s="192">
        <f>SUBTOTAL(9,S1478:S1502)</f>
        <v>0</v>
      </c>
      <c r="T1477" s="243"/>
      <c r="U1477" s="192">
        <f>SUBTOTAL(9,U1478:U1502)</f>
        <v>0</v>
      </c>
      <c r="V1477" s="244"/>
      <c r="W1477" s="191">
        <f>SUBTOTAL(9,W1478:W1502)</f>
        <v>0</v>
      </c>
      <c r="X1477" s="191">
        <f>SUBTOTAL(9,X1478:X1502)</f>
        <v>0</v>
      </c>
      <c r="Y1477" s="189"/>
      <c r="Z1477" s="6"/>
      <c r="AA1477" s="9"/>
      <c r="AB1477" s="9"/>
    </row>
    <row r="1478" spans="1:28" ht="42.75" outlineLevel="6" x14ac:dyDescent="0.15">
      <c r="B1478" s="197"/>
      <c r="C1478" s="198"/>
      <c r="D1478" s="114">
        <v>2049</v>
      </c>
      <c r="E1478" s="114"/>
      <c r="F1478" s="115"/>
      <c r="G1478" s="115"/>
      <c r="H1478" s="115" t="s">
        <v>710</v>
      </c>
      <c r="I1478" s="116" t="s">
        <v>711</v>
      </c>
      <c r="J1478" s="117" t="s">
        <v>584</v>
      </c>
      <c r="K1478" s="118">
        <v>75</v>
      </c>
      <c r="L1478" s="118">
        <v>0</v>
      </c>
      <c r="M1478" s="118">
        <v>75</v>
      </c>
      <c r="N1478" s="271"/>
      <c r="O1478" s="119">
        <f>M1478*N1478</f>
        <v>0</v>
      </c>
      <c r="P1478" s="117" t="s">
        <v>697</v>
      </c>
      <c r="Q1478" s="117" t="s">
        <v>9413</v>
      </c>
      <c r="R1478" s="118"/>
      <c r="S1478" s="118">
        <f>M1478*R1478</f>
        <v>0</v>
      </c>
      <c r="T1478" s="118"/>
      <c r="U1478" s="118">
        <f>M1478*T1478</f>
        <v>0</v>
      </c>
      <c r="V1478" s="119">
        <v>21</v>
      </c>
      <c r="W1478" s="119">
        <f>O1478*(V1478/100)</f>
        <v>0</v>
      </c>
      <c r="X1478" s="119">
        <f>O1478+W1478</f>
        <v>0</v>
      </c>
      <c r="Y1478" s="120">
        <v>8</v>
      </c>
      <c r="Z1478" s="9"/>
      <c r="AA1478" s="9"/>
      <c r="AB1478" s="9"/>
    </row>
    <row r="1479" spans="1:28" ht="4.5" customHeight="1" outlineLevel="6" x14ac:dyDescent="0.15">
      <c r="B1479" s="197"/>
      <c r="C1479" s="199"/>
      <c r="D1479" s="199"/>
      <c r="E1479" s="199"/>
      <c r="F1479" s="10"/>
      <c r="G1479" s="10"/>
      <c r="H1479" s="10"/>
      <c r="I1479" s="203"/>
      <c r="J1479" s="205"/>
      <c r="K1479" s="159"/>
      <c r="L1479" s="159"/>
      <c r="M1479" s="159"/>
      <c r="N1479" s="113"/>
      <c r="O1479" s="153"/>
      <c r="P1479" s="205"/>
      <c r="Q1479" s="205"/>
      <c r="R1479" s="159"/>
      <c r="S1479" s="159"/>
      <c r="T1479" s="159"/>
      <c r="U1479" s="159"/>
      <c r="V1479" s="153"/>
      <c r="W1479" s="153"/>
      <c r="X1479" s="153"/>
      <c r="Y1479" s="10"/>
      <c r="Z1479" s="9"/>
      <c r="AA1479" s="9"/>
      <c r="AB1479" s="9"/>
    </row>
    <row r="1480" spans="1:28" ht="42.75" outlineLevel="6" x14ac:dyDescent="0.15">
      <c r="B1480" s="197"/>
      <c r="C1480" s="198"/>
      <c r="D1480" s="114">
        <v>2050</v>
      </c>
      <c r="E1480" s="114"/>
      <c r="F1480" s="115"/>
      <c r="G1480" s="115"/>
      <c r="H1480" s="115" t="s">
        <v>5675</v>
      </c>
      <c r="I1480" s="116" t="s">
        <v>5674</v>
      </c>
      <c r="J1480" s="117" t="s">
        <v>584</v>
      </c>
      <c r="K1480" s="118">
        <v>11</v>
      </c>
      <c r="L1480" s="118">
        <v>0</v>
      </c>
      <c r="M1480" s="118">
        <v>11</v>
      </c>
      <c r="N1480" s="271"/>
      <c r="O1480" s="119">
        <f>M1480*N1480</f>
        <v>0</v>
      </c>
      <c r="P1480" s="117" t="s">
        <v>697</v>
      </c>
      <c r="Q1480" s="117" t="s">
        <v>9413</v>
      </c>
      <c r="R1480" s="118"/>
      <c r="S1480" s="118">
        <f>M1480*R1480</f>
        <v>0</v>
      </c>
      <c r="T1480" s="118"/>
      <c r="U1480" s="118">
        <f>M1480*T1480</f>
        <v>0</v>
      </c>
      <c r="V1480" s="119">
        <v>21</v>
      </c>
      <c r="W1480" s="119">
        <f>O1480*(V1480/100)</f>
        <v>0</v>
      </c>
      <c r="X1480" s="119">
        <f>O1480+W1480</f>
        <v>0</v>
      </c>
      <c r="Y1480" s="120">
        <v>8</v>
      </c>
      <c r="Z1480" s="9"/>
      <c r="AA1480" s="9"/>
      <c r="AB1480" s="9"/>
    </row>
    <row r="1481" spans="1:28" ht="4.5" customHeight="1" outlineLevel="6" x14ac:dyDescent="0.15">
      <c r="B1481" s="197"/>
      <c r="C1481" s="199"/>
      <c r="D1481" s="199"/>
      <c r="E1481" s="199"/>
      <c r="F1481" s="10"/>
      <c r="G1481" s="10"/>
      <c r="H1481" s="10"/>
      <c r="I1481" s="203"/>
      <c r="J1481" s="205"/>
      <c r="K1481" s="159"/>
      <c r="L1481" s="159"/>
      <c r="M1481" s="159"/>
      <c r="N1481" s="113"/>
      <c r="O1481" s="153"/>
      <c r="P1481" s="205"/>
      <c r="Q1481" s="205"/>
      <c r="R1481" s="159"/>
      <c r="S1481" s="159"/>
      <c r="T1481" s="159"/>
      <c r="U1481" s="159"/>
      <c r="V1481" s="153"/>
      <c r="W1481" s="153"/>
      <c r="X1481" s="153"/>
      <c r="Y1481" s="10"/>
      <c r="Z1481" s="9"/>
      <c r="AA1481" s="9"/>
      <c r="AB1481" s="9"/>
    </row>
    <row r="1482" spans="1:28" ht="42.75" outlineLevel="6" x14ac:dyDescent="0.15">
      <c r="B1482" s="197"/>
      <c r="C1482" s="198"/>
      <c r="D1482" s="114">
        <v>2051</v>
      </c>
      <c r="E1482" s="114"/>
      <c r="F1482" s="115"/>
      <c r="G1482" s="115"/>
      <c r="H1482" s="115" t="s">
        <v>5673</v>
      </c>
      <c r="I1482" s="116" t="s">
        <v>5672</v>
      </c>
      <c r="J1482" s="117" t="s">
        <v>584</v>
      </c>
      <c r="K1482" s="118">
        <v>14</v>
      </c>
      <c r="L1482" s="118">
        <v>0</v>
      </c>
      <c r="M1482" s="118">
        <v>14</v>
      </c>
      <c r="N1482" s="271"/>
      <c r="O1482" s="119">
        <f>M1482*N1482</f>
        <v>0</v>
      </c>
      <c r="P1482" s="117" t="s">
        <v>697</v>
      </c>
      <c r="Q1482" s="117" t="s">
        <v>9413</v>
      </c>
      <c r="R1482" s="118"/>
      <c r="S1482" s="118">
        <f>M1482*R1482</f>
        <v>0</v>
      </c>
      <c r="T1482" s="118"/>
      <c r="U1482" s="118">
        <f>M1482*T1482</f>
        <v>0</v>
      </c>
      <c r="V1482" s="119">
        <v>21</v>
      </c>
      <c r="W1482" s="119">
        <f>O1482*(V1482/100)</f>
        <v>0</v>
      </c>
      <c r="X1482" s="119">
        <f>O1482+W1482</f>
        <v>0</v>
      </c>
      <c r="Y1482" s="120">
        <v>8</v>
      </c>
      <c r="Z1482" s="9"/>
      <c r="AA1482" s="9"/>
      <c r="AB1482" s="9"/>
    </row>
    <row r="1483" spans="1:28" ht="4.5" customHeight="1" outlineLevel="6" x14ac:dyDescent="0.15">
      <c r="B1483" s="197"/>
      <c r="C1483" s="199"/>
      <c r="D1483" s="199"/>
      <c r="E1483" s="199"/>
      <c r="F1483" s="10"/>
      <c r="G1483" s="10"/>
      <c r="H1483" s="10"/>
      <c r="I1483" s="203"/>
      <c r="J1483" s="205"/>
      <c r="K1483" s="159"/>
      <c r="L1483" s="159"/>
      <c r="M1483" s="159"/>
      <c r="N1483" s="113"/>
      <c r="O1483" s="153"/>
      <c r="P1483" s="205"/>
      <c r="Q1483" s="205"/>
      <c r="R1483" s="159"/>
      <c r="S1483" s="159"/>
      <c r="T1483" s="159"/>
      <c r="U1483" s="159"/>
      <c r="V1483" s="153"/>
      <c r="W1483" s="153"/>
      <c r="X1483" s="153"/>
      <c r="Y1483" s="10"/>
      <c r="Z1483" s="9"/>
      <c r="AA1483" s="9"/>
      <c r="AB1483" s="9"/>
    </row>
    <row r="1484" spans="1:28" ht="42.75" outlineLevel="6" x14ac:dyDescent="0.15">
      <c r="B1484" s="197"/>
      <c r="C1484" s="198"/>
      <c r="D1484" s="114">
        <v>2052</v>
      </c>
      <c r="E1484" s="114"/>
      <c r="F1484" s="115"/>
      <c r="G1484" s="115"/>
      <c r="H1484" s="115" t="s">
        <v>5671</v>
      </c>
      <c r="I1484" s="116" t="s">
        <v>5670</v>
      </c>
      <c r="J1484" s="117" t="s">
        <v>584</v>
      </c>
      <c r="K1484" s="118">
        <v>3</v>
      </c>
      <c r="L1484" s="118">
        <v>0</v>
      </c>
      <c r="M1484" s="118">
        <v>3</v>
      </c>
      <c r="N1484" s="271"/>
      <c r="O1484" s="119">
        <f>M1484*N1484</f>
        <v>0</v>
      </c>
      <c r="P1484" s="117" t="s">
        <v>697</v>
      </c>
      <c r="Q1484" s="117" t="s">
        <v>9413</v>
      </c>
      <c r="R1484" s="118"/>
      <c r="S1484" s="118">
        <f>M1484*R1484</f>
        <v>0</v>
      </c>
      <c r="T1484" s="118"/>
      <c r="U1484" s="118">
        <f>M1484*T1484</f>
        <v>0</v>
      </c>
      <c r="V1484" s="119">
        <v>21</v>
      </c>
      <c r="W1484" s="119">
        <f>O1484*(V1484/100)</f>
        <v>0</v>
      </c>
      <c r="X1484" s="119">
        <f>O1484+W1484</f>
        <v>0</v>
      </c>
      <c r="Y1484" s="120">
        <v>8</v>
      </c>
      <c r="Z1484" s="9"/>
      <c r="AA1484" s="9"/>
      <c r="AB1484" s="9"/>
    </row>
    <row r="1485" spans="1:28" ht="4.5" customHeight="1" outlineLevel="6" x14ac:dyDescent="0.15">
      <c r="B1485" s="197"/>
      <c r="C1485" s="199"/>
      <c r="D1485" s="199"/>
      <c r="E1485" s="199"/>
      <c r="F1485" s="10"/>
      <c r="G1485" s="10"/>
      <c r="H1485" s="10"/>
      <c r="I1485" s="203"/>
      <c r="J1485" s="205"/>
      <c r="K1485" s="159"/>
      <c r="L1485" s="159"/>
      <c r="M1485" s="159"/>
      <c r="N1485" s="113"/>
      <c r="O1485" s="153"/>
      <c r="P1485" s="205"/>
      <c r="Q1485" s="205"/>
      <c r="R1485" s="159"/>
      <c r="S1485" s="159"/>
      <c r="T1485" s="159"/>
      <c r="U1485" s="159"/>
      <c r="V1485" s="153"/>
      <c r="W1485" s="153"/>
      <c r="X1485" s="153"/>
      <c r="Y1485" s="10"/>
      <c r="Z1485" s="9"/>
      <c r="AA1485" s="9"/>
      <c r="AB1485" s="9"/>
    </row>
    <row r="1486" spans="1:28" ht="42.75" outlineLevel="6" x14ac:dyDescent="0.15">
      <c r="B1486" s="197"/>
      <c r="C1486" s="198"/>
      <c r="D1486" s="114">
        <v>2053</v>
      </c>
      <c r="E1486" s="114"/>
      <c r="F1486" s="115"/>
      <c r="G1486" s="115"/>
      <c r="H1486" s="115" t="s">
        <v>8573</v>
      </c>
      <c r="I1486" s="116" t="s">
        <v>8572</v>
      </c>
      <c r="J1486" s="117" t="s">
        <v>696</v>
      </c>
      <c r="K1486" s="118">
        <v>1</v>
      </c>
      <c r="L1486" s="118">
        <v>0</v>
      </c>
      <c r="M1486" s="118">
        <v>1</v>
      </c>
      <c r="N1486" s="271"/>
      <c r="O1486" s="119">
        <f>M1486*N1486</f>
        <v>0</v>
      </c>
      <c r="P1486" s="117" t="s">
        <v>697</v>
      </c>
      <c r="Q1486" s="117" t="s">
        <v>9413</v>
      </c>
      <c r="R1486" s="118"/>
      <c r="S1486" s="118">
        <f>M1486*R1486</f>
        <v>0</v>
      </c>
      <c r="T1486" s="118"/>
      <c r="U1486" s="118">
        <f>M1486*T1486</f>
        <v>0</v>
      </c>
      <c r="V1486" s="119">
        <v>21</v>
      </c>
      <c r="W1486" s="119">
        <f>O1486*(V1486/100)</f>
        <v>0</v>
      </c>
      <c r="X1486" s="119">
        <f>O1486+W1486</f>
        <v>0</v>
      </c>
      <c r="Y1486" s="120">
        <v>8</v>
      </c>
      <c r="Z1486" s="9"/>
      <c r="AA1486" s="9"/>
      <c r="AB1486" s="9"/>
    </row>
    <row r="1487" spans="1:28" ht="4.5" customHeight="1" outlineLevel="6" x14ac:dyDescent="0.15">
      <c r="B1487" s="197"/>
      <c r="C1487" s="199"/>
      <c r="D1487" s="199"/>
      <c r="E1487" s="199"/>
      <c r="F1487" s="10"/>
      <c r="G1487" s="10"/>
      <c r="H1487" s="10"/>
      <c r="I1487" s="203"/>
      <c r="J1487" s="205"/>
      <c r="K1487" s="159"/>
      <c r="L1487" s="159"/>
      <c r="M1487" s="159"/>
      <c r="N1487" s="113"/>
      <c r="O1487" s="153"/>
      <c r="P1487" s="205"/>
      <c r="Q1487" s="205"/>
      <c r="R1487" s="159"/>
      <c r="S1487" s="159"/>
      <c r="T1487" s="159"/>
      <c r="U1487" s="159"/>
      <c r="V1487" s="153"/>
      <c r="W1487" s="153"/>
      <c r="X1487" s="153"/>
      <c r="Y1487" s="10"/>
      <c r="Z1487" s="9"/>
      <c r="AA1487" s="9"/>
      <c r="AB1487" s="9"/>
    </row>
    <row r="1488" spans="1:28" ht="42.75" outlineLevel="6" x14ac:dyDescent="0.15">
      <c r="B1488" s="197"/>
      <c r="C1488" s="198"/>
      <c r="D1488" s="114">
        <v>2054</v>
      </c>
      <c r="E1488" s="114"/>
      <c r="F1488" s="115"/>
      <c r="G1488" s="115"/>
      <c r="H1488" s="115" t="s">
        <v>8571</v>
      </c>
      <c r="I1488" s="116" t="s">
        <v>8570</v>
      </c>
      <c r="J1488" s="117" t="s">
        <v>696</v>
      </c>
      <c r="K1488" s="118">
        <v>1</v>
      </c>
      <c r="L1488" s="118">
        <v>0</v>
      </c>
      <c r="M1488" s="118">
        <v>1</v>
      </c>
      <c r="N1488" s="271"/>
      <c r="O1488" s="119">
        <f>M1488*N1488</f>
        <v>0</v>
      </c>
      <c r="P1488" s="117" t="s">
        <v>697</v>
      </c>
      <c r="Q1488" s="117" t="s">
        <v>9413</v>
      </c>
      <c r="R1488" s="118"/>
      <c r="S1488" s="118">
        <f>M1488*R1488</f>
        <v>0</v>
      </c>
      <c r="T1488" s="118"/>
      <c r="U1488" s="118">
        <f>M1488*T1488</f>
        <v>0</v>
      </c>
      <c r="V1488" s="119">
        <v>21</v>
      </c>
      <c r="W1488" s="119">
        <f>O1488*(V1488/100)</f>
        <v>0</v>
      </c>
      <c r="X1488" s="119">
        <f>O1488+W1488</f>
        <v>0</v>
      </c>
      <c r="Y1488" s="120">
        <v>8</v>
      </c>
      <c r="Z1488" s="9"/>
      <c r="AA1488" s="9"/>
      <c r="AB1488" s="9"/>
    </row>
    <row r="1489" spans="1:28" ht="4.5" customHeight="1" outlineLevel="6" x14ac:dyDescent="0.15">
      <c r="B1489" s="197"/>
      <c r="C1489" s="199"/>
      <c r="D1489" s="199"/>
      <c r="E1489" s="199"/>
      <c r="F1489" s="10"/>
      <c r="G1489" s="10"/>
      <c r="H1489" s="10"/>
      <c r="I1489" s="203"/>
      <c r="J1489" s="205"/>
      <c r="K1489" s="159"/>
      <c r="L1489" s="159"/>
      <c r="M1489" s="159"/>
      <c r="N1489" s="113"/>
      <c r="O1489" s="153"/>
      <c r="P1489" s="205"/>
      <c r="Q1489" s="205"/>
      <c r="R1489" s="159"/>
      <c r="S1489" s="159"/>
      <c r="T1489" s="159"/>
      <c r="U1489" s="159"/>
      <c r="V1489" s="153"/>
      <c r="W1489" s="153"/>
      <c r="X1489" s="153"/>
      <c r="Y1489" s="10"/>
      <c r="Z1489" s="9"/>
      <c r="AA1489" s="9"/>
      <c r="AB1489" s="9"/>
    </row>
    <row r="1490" spans="1:28" ht="71.25" outlineLevel="6" x14ac:dyDescent="0.15">
      <c r="B1490" s="197"/>
      <c r="C1490" s="198"/>
      <c r="D1490" s="114">
        <v>2055</v>
      </c>
      <c r="E1490" s="114"/>
      <c r="F1490" s="115"/>
      <c r="G1490" s="115"/>
      <c r="H1490" s="115" t="s">
        <v>8569</v>
      </c>
      <c r="I1490" s="116" t="s">
        <v>8567</v>
      </c>
      <c r="J1490" s="117" t="s">
        <v>584</v>
      </c>
      <c r="K1490" s="118">
        <v>10.7</v>
      </c>
      <c r="L1490" s="118">
        <v>0</v>
      </c>
      <c r="M1490" s="118">
        <v>10.7</v>
      </c>
      <c r="N1490" s="271"/>
      <c r="O1490" s="119">
        <f>M1490*N1490</f>
        <v>0</v>
      </c>
      <c r="P1490" s="117" t="s">
        <v>697</v>
      </c>
      <c r="Q1490" s="117" t="s">
        <v>9413</v>
      </c>
      <c r="R1490" s="118"/>
      <c r="S1490" s="118">
        <f>M1490*R1490</f>
        <v>0</v>
      </c>
      <c r="T1490" s="118"/>
      <c r="U1490" s="118">
        <f>M1490*T1490</f>
        <v>0</v>
      </c>
      <c r="V1490" s="119">
        <v>21</v>
      </c>
      <c r="W1490" s="119">
        <f>O1490*(V1490/100)</f>
        <v>0</v>
      </c>
      <c r="X1490" s="119">
        <f>O1490+W1490</f>
        <v>0</v>
      </c>
      <c r="Y1490" s="120">
        <v>8</v>
      </c>
      <c r="Z1490" s="9"/>
      <c r="AA1490" s="9"/>
      <c r="AB1490" s="9"/>
    </row>
    <row r="1491" spans="1:28" ht="4.5" customHeight="1" outlineLevel="6" x14ac:dyDescent="0.15">
      <c r="B1491" s="197"/>
      <c r="C1491" s="199"/>
      <c r="D1491" s="199"/>
      <c r="E1491" s="199"/>
      <c r="F1491" s="10"/>
      <c r="G1491" s="10"/>
      <c r="H1491" s="10"/>
      <c r="I1491" s="203"/>
      <c r="J1491" s="205"/>
      <c r="K1491" s="159"/>
      <c r="L1491" s="159"/>
      <c r="M1491" s="159"/>
      <c r="N1491" s="113"/>
      <c r="O1491" s="153"/>
      <c r="P1491" s="205"/>
      <c r="Q1491" s="205"/>
      <c r="R1491" s="159"/>
      <c r="S1491" s="159"/>
      <c r="T1491" s="159"/>
      <c r="U1491" s="159"/>
      <c r="V1491" s="153"/>
      <c r="W1491" s="153"/>
      <c r="X1491" s="153"/>
      <c r="Y1491" s="10"/>
      <c r="Z1491" s="9"/>
      <c r="AA1491" s="9"/>
      <c r="AB1491" s="9"/>
    </row>
    <row r="1492" spans="1:28" ht="71.25" outlineLevel="6" x14ac:dyDescent="0.15">
      <c r="B1492" s="197"/>
      <c r="C1492" s="198"/>
      <c r="D1492" s="114">
        <v>2056</v>
      </c>
      <c r="E1492" s="114"/>
      <c r="F1492" s="115"/>
      <c r="G1492" s="115"/>
      <c r="H1492" s="115" t="s">
        <v>8568</v>
      </c>
      <c r="I1492" s="116" t="s">
        <v>8567</v>
      </c>
      <c r="J1492" s="117" t="s">
        <v>584</v>
      </c>
      <c r="K1492" s="118">
        <v>7.2</v>
      </c>
      <c r="L1492" s="118">
        <v>0</v>
      </c>
      <c r="M1492" s="118">
        <v>7.2</v>
      </c>
      <c r="N1492" s="271"/>
      <c r="O1492" s="119">
        <f>M1492*N1492</f>
        <v>0</v>
      </c>
      <c r="P1492" s="117" t="s">
        <v>697</v>
      </c>
      <c r="Q1492" s="117" t="s">
        <v>9413</v>
      </c>
      <c r="R1492" s="118"/>
      <c r="S1492" s="118">
        <f>M1492*R1492</f>
        <v>0</v>
      </c>
      <c r="T1492" s="118"/>
      <c r="U1492" s="118">
        <f>M1492*T1492</f>
        <v>0</v>
      </c>
      <c r="V1492" s="119">
        <v>21</v>
      </c>
      <c r="W1492" s="119">
        <f>O1492*(V1492/100)</f>
        <v>0</v>
      </c>
      <c r="X1492" s="119">
        <f>O1492+W1492</f>
        <v>0</v>
      </c>
      <c r="Y1492" s="120">
        <v>8</v>
      </c>
      <c r="Z1492" s="9"/>
      <c r="AA1492" s="9"/>
      <c r="AB1492" s="9"/>
    </row>
    <row r="1493" spans="1:28" ht="4.5" customHeight="1" outlineLevel="6" x14ac:dyDescent="0.15">
      <c r="B1493" s="197"/>
      <c r="C1493" s="199"/>
      <c r="D1493" s="199"/>
      <c r="E1493" s="199"/>
      <c r="F1493" s="10"/>
      <c r="G1493" s="10"/>
      <c r="H1493" s="10"/>
      <c r="I1493" s="203"/>
      <c r="J1493" s="205"/>
      <c r="K1493" s="159"/>
      <c r="L1493" s="159"/>
      <c r="M1493" s="159"/>
      <c r="N1493" s="113"/>
      <c r="O1493" s="153"/>
      <c r="P1493" s="205"/>
      <c r="Q1493" s="205"/>
      <c r="R1493" s="159"/>
      <c r="S1493" s="159"/>
      <c r="T1493" s="159"/>
      <c r="U1493" s="159"/>
      <c r="V1493" s="153"/>
      <c r="W1493" s="153"/>
      <c r="X1493" s="153"/>
      <c r="Y1493" s="10"/>
      <c r="Z1493" s="9"/>
      <c r="AA1493" s="9"/>
      <c r="AB1493" s="9"/>
    </row>
    <row r="1494" spans="1:28" ht="71.25" outlineLevel="6" x14ac:dyDescent="0.15">
      <c r="B1494" s="197"/>
      <c r="C1494" s="198"/>
      <c r="D1494" s="114">
        <v>2057</v>
      </c>
      <c r="E1494" s="114"/>
      <c r="F1494" s="115"/>
      <c r="G1494" s="115"/>
      <c r="H1494" s="115" t="s">
        <v>8566</v>
      </c>
      <c r="I1494" s="116" t="s">
        <v>8564</v>
      </c>
      <c r="J1494" s="117" t="s">
        <v>584</v>
      </c>
      <c r="K1494" s="118">
        <v>5.5</v>
      </c>
      <c r="L1494" s="118">
        <v>0</v>
      </c>
      <c r="M1494" s="118">
        <v>5.5</v>
      </c>
      <c r="N1494" s="271"/>
      <c r="O1494" s="119">
        <f>M1494*N1494</f>
        <v>0</v>
      </c>
      <c r="P1494" s="117" t="s">
        <v>697</v>
      </c>
      <c r="Q1494" s="117" t="s">
        <v>9413</v>
      </c>
      <c r="R1494" s="118"/>
      <c r="S1494" s="118">
        <f>M1494*R1494</f>
        <v>0</v>
      </c>
      <c r="T1494" s="118"/>
      <c r="U1494" s="118">
        <f>M1494*T1494</f>
        <v>0</v>
      </c>
      <c r="V1494" s="119">
        <v>21</v>
      </c>
      <c r="W1494" s="119">
        <f>O1494*(V1494/100)</f>
        <v>0</v>
      </c>
      <c r="X1494" s="119">
        <f>O1494+W1494</f>
        <v>0</v>
      </c>
      <c r="Y1494" s="120">
        <v>8</v>
      </c>
      <c r="Z1494" s="9"/>
      <c r="AA1494" s="9"/>
      <c r="AB1494" s="9"/>
    </row>
    <row r="1495" spans="1:28" ht="4.5" customHeight="1" outlineLevel="6" x14ac:dyDescent="0.15">
      <c r="B1495" s="197"/>
      <c r="C1495" s="199"/>
      <c r="D1495" s="199"/>
      <c r="E1495" s="199"/>
      <c r="F1495" s="10"/>
      <c r="G1495" s="10"/>
      <c r="H1495" s="10"/>
      <c r="I1495" s="203"/>
      <c r="J1495" s="205"/>
      <c r="K1495" s="159"/>
      <c r="L1495" s="159"/>
      <c r="M1495" s="159"/>
      <c r="N1495" s="113"/>
      <c r="O1495" s="153"/>
      <c r="P1495" s="205"/>
      <c r="Q1495" s="205"/>
      <c r="R1495" s="159"/>
      <c r="S1495" s="159"/>
      <c r="T1495" s="159"/>
      <c r="U1495" s="159"/>
      <c r="V1495" s="153"/>
      <c r="W1495" s="153"/>
      <c r="X1495" s="153"/>
      <c r="Y1495" s="10"/>
      <c r="Z1495" s="9"/>
      <c r="AA1495" s="9"/>
      <c r="AB1495" s="9"/>
    </row>
    <row r="1496" spans="1:28" ht="71.25" outlineLevel="6" x14ac:dyDescent="0.15">
      <c r="B1496" s="197"/>
      <c r="C1496" s="198"/>
      <c r="D1496" s="114">
        <v>2058</v>
      </c>
      <c r="E1496" s="114"/>
      <c r="F1496" s="115"/>
      <c r="G1496" s="115"/>
      <c r="H1496" s="115" t="s">
        <v>8565</v>
      </c>
      <c r="I1496" s="116" t="s">
        <v>8564</v>
      </c>
      <c r="J1496" s="117" t="s">
        <v>584</v>
      </c>
      <c r="K1496" s="118">
        <v>5.5</v>
      </c>
      <c r="L1496" s="118">
        <v>0</v>
      </c>
      <c r="M1496" s="118">
        <v>5.5</v>
      </c>
      <c r="N1496" s="271"/>
      <c r="O1496" s="119">
        <f>M1496*N1496</f>
        <v>0</v>
      </c>
      <c r="P1496" s="117" t="s">
        <v>697</v>
      </c>
      <c r="Q1496" s="117" t="s">
        <v>9413</v>
      </c>
      <c r="R1496" s="118"/>
      <c r="S1496" s="118">
        <f>M1496*R1496</f>
        <v>0</v>
      </c>
      <c r="T1496" s="118"/>
      <c r="U1496" s="118">
        <f>M1496*T1496</f>
        <v>0</v>
      </c>
      <c r="V1496" s="119">
        <v>21</v>
      </c>
      <c r="W1496" s="119">
        <f>O1496*(V1496/100)</f>
        <v>0</v>
      </c>
      <c r="X1496" s="119">
        <f>O1496+W1496</f>
        <v>0</v>
      </c>
      <c r="Y1496" s="120">
        <v>8</v>
      </c>
      <c r="Z1496" s="9"/>
      <c r="AA1496" s="9"/>
      <c r="AB1496" s="9"/>
    </row>
    <row r="1497" spans="1:28" ht="4.5" customHeight="1" outlineLevel="6" x14ac:dyDescent="0.15">
      <c r="B1497" s="197"/>
      <c r="C1497" s="199"/>
      <c r="D1497" s="199"/>
      <c r="E1497" s="199"/>
      <c r="F1497" s="10"/>
      <c r="G1497" s="10"/>
      <c r="H1497" s="10"/>
      <c r="I1497" s="203"/>
      <c r="J1497" s="205"/>
      <c r="K1497" s="159"/>
      <c r="L1497" s="159"/>
      <c r="M1497" s="159"/>
      <c r="N1497" s="113"/>
      <c r="O1497" s="153"/>
      <c r="P1497" s="205"/>
      <c r="Q1497" s="205"/>
      <c r="R1497" s="159"/>
      <c r="S1497" s="159"/>
      <c r="T1497" s="159"/>
      <c r="U1497" s="159"/>
      <c r="V1497" s="153"/>
      <c r="W1497" s="153"/>
      <c r="X1497" s="153"/>
      <c r="Y1497" s="10"/>
      <c r="Z1497" s="9"/>
      <c r="AA1497" s="9"/>
      <c r="AB1497" s="9"/>
    </row>
    <row r="1498" spans="1:28" ht="42.75" outlineLevel="6" x14ac:dyDescent="0.15">
      <c r="B1498" s="197"/>
      <c r="C1498" s="198"/>
      <c r="D1498" s="114">
        <v>2059</v>
      </c>
      <c r="E1498" s="114"/>
      <c r="F1498" s="115"/>
      <c r="G1498" s="115"/>
      <c r="H1498" s="115" t="s">
        <v>8563</v>
      </c>
      <c r="I1498" s="116" t="s">
        <v>8562</v>
      </c>
      <c r="J1498" s="117" t="s">
        <v>696</v>
      </c>
      <c r="K1498" s="118">
        <v>1</v>
      </c>
      <c r="L1498" s="118">
        <v>0</v>
      </c>
      <c r="M1498" s="118">
        <v>1</v>
      </c>
      <c r="N1498" s="271"/>
      <c r="O1498" s="119">
        <f>M1498*N1498</f>
        <v>0</v>
      </c>
      <c r="P1498" s="117" t="s">
        <v>697</v>
      </c>
      <c r="Q1498" s="117" t="s">
        <v>9413</v>
      </c>
      <c r="R1498" s="118"/>
      <c r="S1498" s="118">
        <f>M1498*R1498</f>
        <v>0</v>
      </c>
      <c r="T1498" s="118"/>
      <c r="U1498" s="118">
        <f>M1498*T1498</f>
        <v>0</v>
      </c>
      <c r="V1498" s="119">
        <v>21</v>
      </c>
      <c r="W1498" s="119">
        <f>O1498*(V1498/100)</f>
        <v>0</v>
      </c>
      <c r="X1498" s="119">
        <f>O1498+W1498</f>
        <v>0</v>
      </c>
      <c r="Y1498" s="120">
        <v>8</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42.75" outlineLevel="6" x14ac:dyDescent="0.15">
      <c r="B1500" s="197"/>
      <c r="C1500" s="198"/>
      <c r="D1500" s="114">
        <v>2060</v>
      </c>
      <c r="E1500" s="114"/>
      <c r="F1500" s="115"/>
      <c r="G1500" s="115"/>
      <c r="H1500" s="115" t="s">
        <v>8561</v>
      </c>
      <c r="I1500" s="116" t="s">
        <v>8560</v>
      </c>
      <c r="J1500" s="117" t="s">
        <v>696</v>
      </c>
      <c r="K1500" s="118">
        <v>2</v>
      </c>
      <c r="L1500" s="118">
        <v>0</v>
      </c>
      <c r="M1500" s="118">
        <v>2</v>
      </c>
      <c r="N1500" s="271"/>
      <c r="O1500" s="119">
        <f>M1500*N1500</f>
        <v>0</v>
      </c>
      <c r="P1500" s="117" t="s">
        <v>697</v>
      </c>
      <c r="Q1500" s="117" t="s">
        <v>9413</v>
      </c>
      <c r="R1500" s="118"/>
      <c r="S1500" s="118">
        <f>M1500*R1500</f>
        <v>0</v>
      </c>
      <c r="T1500" s="118"/>
      <c r="U1500" s="118">
        <f>M1500*T1500</f>
        <v>0</v>
      </c>
      <c r="V1500" s="119">
        <v>21</v>
      </c>
      <c r="W1500" s="119">
        <f>O1500*(V1500/100)</f>
        <v>0</v>
      </c>
      <c r="X1500" s="119">
        <f>O1500+W1500</f>
        <v>0</v>
      </c>
      <c r="Y1500" s="120">
        <v>8</v>
      </c>
      <c r="Z1500" s="9"/>
      <c r="AA1500" s="9"/>
      <c r="AB1500" s="9"/>
    </row>
    <row r="1501" spans="1:28" ht="4.5" customHeight="1" outlineLevel="6" x14ac:dyDescent="0.15">
      <c r="B1501" s="197"/>
      <c r="C1501" s="199"/>
      <c r="D1501" s="199"/>
      <c r="E1501" s="199"/>
      <c r="F1501" s="10"/>
      <c r="G1501" s="10"/>
      <c r="H1501" s="10"/>
      <c r="I1501" s="203"/>
      <c r="J1501" s="205"/>
      <c r="K1501" s="159"/>
      <c r="L1501" s="159"/>
      <c r="M1501" s="159"/>
      <c r="N1501" s="113"/>
      <c r="O1501" s="153"/>
      <c r="P1501" s="205"/>
      <c r="Q1501" s="205"/>
      <c r="R1501" s="159"/>
      <c r="S1501" s="159"/>
      <c r="T1501" s="159"/>
      <c r="U1501" s="159"/>
      <c r="V1501" s="153"/>
      <c r="W1501" s="153"/>
      <c r="X1501" s="153"/>
      <c r="Y1501" s="10"/>
      <c r="Z1501" s="9"/>
      <c r="AA1501" s="9"/>
      <c r="AB1501" s="9"/>
    </row>
    <row r="1502" spans="1:28" outlineLevel="6" x14ac:dyDescent="0.15">
      <c r="B1502" s="6"/>
      <c r="C1502" s="6"/>
      <c r="D1502" s="6"/>
      <c r="E1502" s="6"/>
      <c r="F1502" s="6"/>
      <c r="G1502" s="6"/>
      <c r="H1502" s="6"/>
      <c r="I1502" s="6"/>
      <c r="J1502" s="6"/>
      <c r="K1502" s="6"/>
      <c r="L1502" s="6"/>
      <c r="M1502" s="6"/>
      <c r="N1502" s="9"/>
      <c r="O1502" s="9"/>
      <c r="P1502" s="6"/>
      <c r="Q1502" s="6"/>
      <c r="R1502" s="6"/>
      <c r="S1502" s="6"/>
      <c r="T1502" s="6"/>
      <c r="U1502" s="6"/>
      <c r="V1502" s="6"/>
      <c r="W1502" s="9"/>
      <c r="X1502" s="9"/>
      <c r="Y1502" s="9"/>
    </row>
    <row r="1503" spans="1:28" ht="13.5" outlineLevel="4" x14ac:dyDescent="0.25">
      <c r="A1503" s="184" t="s">
        <v>7997</v>
      </c>
      <c r="B1503" s="233">
        <v>5</v>
      </c>
      <c r="C1503" s="234"/>
      <c r="D1503" s="234"/>
      <c r="E1503" s="234"/>
      <c r="F1503" s="188"/>
      <c r="G1503" s="188"/>
      <c r="H1503" s="188"/>
      <c r="I1503" s="235" t="s">
        <v>7996</v>
      </c>
      <c r="J1503" s="236"/>
      <c r="K1503" s="237"/>
      <c r="L1503" s="237"/>
      <c r="M1503" s="237"/>
      <c r="N1503" s="188"/>
      <c r="O1503" s="186">
        <f>SUBTOTAL(9,O1504:O1517)</f>
        <v>0</v>
      </c>
      <c r="P1503" s="236" t="s">
        <v>474</v>
      </c>
      <c r="Q1503" s="236"/>
      <c r="R1503" s="237"/>
      <c r="S1503" s="187">
        <f>SUBTOTAL(9,S1504:S1517)</f>
        <v>0</v>
      </c>
      <c r="T1503" s="237"/>
      <c r="U1503" s="187">
        <f>SUBTOTAL(9,U1504:U1517)</f>
        <v>0</v>
      </c>
      <c r="V1503" s="238"/>
      <c r="W1503" s="186">
        <f>SUBTOTAL(9,W1504:W1517)</f>
        <v>0</v>
      </c>
      <c r="X1503" s="186">
        <f>SUBTOTAL(9,X1504:X1517)</f>
        <v>0</v>
      </c>
      <c r="Y1503" s="184"/>
      <c r="Z1503" s="6"/>
      <c r="AA1503" s="9"/>
      <c r="AB1503" s="9"/>
    </row>
    <row r="1504" spans="1:28" ht="13.5" outlineLevel="5" x14ac:dyDescent="0.25">
      <c r="A1504" s="189" t="s">
        <v>7995</v>
      </c>
      <c r="B1504" s="239">
        <v>6</v>
      </c>
      <c r="C1504" s="240"/>
      <c r="D1504" s="240"/>
      <c r="E1504" s="240"/>
      <c r="F1504" s="193"/>
      <c r="G1504" s="193"/>
      <c r="H1504" s="193"/>
      <c r="I1504" s="241" t="s">
        <v>7994</v>
      </c>
      <c r="J1504" s="242"/>
      <c r="K1504" s="243"/>
      <c r="L1504" s="243"/>
      <c r="M1504" s="243"/>
      <c r="N1504" s="193"/>
      <c r="O1504" s="191">
        <f>SUBTOTAL(9,O1505:O1517)</f>
        <v>0</v>
      </c>
      <c r="P1504" s="242" t="s">
        <v>475</v>
      </c>
      <c r="Q1504" s="242"/>
      <c r="R1504" s="243"/>
      <c r="S1504" s="192">
        <f>SUBTOTAL(9,S1505:S1517)</f>
        <v>0</v>
      </c>
      <c r="T1504" s="243"/>
      <c r="U1504" s="192">
        <f>SUBTOTAL(9,U1505:U1517)</f>
        <v>0</v>
      </c>
      <c r="V1504" s="244"/>
      <c r="W1504" s="191">
        <f>SUBTOTAL(9,W1505:W1517)</f>
        <v>0</v>
      </c>
      <c r="X1504" s="191">
        <f>SUBTOTAL(9,X1505:X1517)</f>
        <v>0</v>
      </c>
      <c r="Y1504" s="189"/>
      <c r="Z1504" s="6"/>
      <c r="AA1504" s="9"/>
      <c r="AB1504" s="9"/>
    </row>
    <row r="1505" spans="1:28" ht="128.25" outlineLevel="6" x14ac:dyDescent="0.15">
      <c r="B1505" s="197"/>
      <c r="C1505" s="198"/>
      <c r="D1505" s="114">
        <v>2061</v>
      </c>
      <c r="E1505" s="114"/>
      <c r="F1505" s="115"/>
      <c r="G1505" s="115"/>
      <c r="H1505" s="115" t="s">
        <v>5617</v>
      </c>
      <c r="I1505" s="116" t="s">
        <v>5616</v>
      </c>
      <c r="J1505" s="117" t="s">
        <v>1204</v>
      </c>
      <c r="K1505" s="118">
        <v>1</v>
      </c>
      <c r="L1505" s="118">
        <v>0</v>
      </c>
      <c r="M1505" s="118">
        <v>1</v>
      </c>
      <c r="N1505" s="271"/>
      <c r="O1505" s="119">
        <f>M1505*N1505</f>
        <v>0</v>
      </c>
      <c r="P1505" s="117" t="s">
        <v>697</v>
      </c>
      <c r="Q1505" s="117" t="s">
        <v>9413</v>
      </c>
      <c r="R1505" s="118"/>
      <c r="S1505" s="118">
        <f>M1505*R1505</f>
        <v>0</v>
      </c>
      <c r="T1505" s="118"/>
      <c r="U1505" s="118">
        <f>M1505*T1505</f>
        <v>0</v>
      </c>
      <c r="V1505" s="119">
        <v>21</v>
      </c>
      <c r="W1505" s="119">
        <f>O1505*(V1505/100)</f>
        <v>0</v>
      </c>
      <c r="X1505" s="119">
        <f>O1505+W1505</f>
        <v>0</v>
      </c>
      <c r="Y1505" s="120">
        <v>8</v>
      </c>
      <c r="Z1505" s="9"/>
      <c r="AA1505" s="9"/>
      <c r="AB1505" s="9"/>
    </row>
    <row r="1506" spans="1:28" ht="4.5" customHeight="1" outlineLevel="6" x14ac:dyDescent="0.15">
      <c r="B1506" s="197"/>
      <c r="C1506" s="199"/>
      <c r="D1506" s="199"/>
      <c r="E1506" s="199"/>
      <c r="F1506" s="10"/>
      <c r="G1506" s="10"/>
      <c r="H1506" s="10"/>
      <c r="I1506" s="203"/>
      <c r="J1506" s="205"/>
      <c r="K1506" s="159"/>
      <c r="L1506" s="159"/>
      <c r="M1506" s="159"/>
      <c r="N1506" s="113"/>
      <c r="O1506" s="153"/>
      <c r="P1506" s="205"/>
      <c r="Q1506" s="205"/>
      <c r="R1506" s="159"/>
      <c r="S1506" s="159"/>
      <c r="T1506" s="159"/>
      <c r="U1506" s="159"/>
      <c r="V1506" s="153"/>
      <c r="W1506" s="153"/>
      <c r="X1506" s="153"/>
      <c r="Y1506" s="10"/>
      <c r="Z1506" s="9"/>
      <c r="AA1506" s="9"/>
      <c r="AB1506" s="9"/>
    </row>
    <row r="1507" spans="1:28" ht="85.5" outlineLevel="6" x14ac:dyDescent="0.15">
      <c r="B1507" s="197"/>
      <c r="C1507" s="198"/>
      <c r="D1507" s="114">
        <v>2062</v>
      </c>
      <c r="E1507" s="114"/>
      <c r="F1507" s="115"/>
      <c r="G1507" s="115"/>
      <c r="H1507" s="115" t="s">
        <v>5613</v>
      </c>
      <c r="I1507" s="116" t="s">
        <v>5612</v>
      </c>
      <c r="J1507" s="117" t="s">
        <v>696</v>
      </c>
      <c r="K1507" s="118">
        <v>16</v>
      </c>
      <c r="L1507" s="118">
        <v>0</v>
      </c>
      <c r="M1507" s="118">
        <v>16</v>
      </c>
      <c r="N1507" s="271"/>
      <c r="O1507" s="119">
        <f>M1507*N1507</f>
        <v>0</v>
      </c>
      <c r="P1507" s="117" t="s">
        <v>697</v>
      </c>
      <c r="Q1507" s="117" t="s">
        <v>9413</v>
      </c>
      <c r="R1507" s="118"/>
      <c r="S1507" s="118">
        <f>M1507*R1507</f>
        <v>0</v>
      </c>
      <c r="T1507" s="118"/>
      <c r="U1507" s="118">
        <f>M1507*T1507</f>
        <v>0</v>
      </c>
      <c r="V1507" s="119">
        <v>21</v>
      </c>
      <c r="W1507" s="119">
        <f>O1507*(V1507/100)</f>
        <v>0</v>
      </c>
      <c r="X1507" s="119">
        <f>O1507+W1507</f>
        <v>0</v>
      </c>
      <c r="Y1507" s="120">
        <v>8</v>
      </c>
      <c r="Z1507" s="9"/>
      <c r="AA1507" s="9"/>
      <c r="AB1507" s="9"/>
    </row>
    <row r="1508" spans="1:28" ht="4.5" customHeight="1" outlineLevel="6" x14ac:dyDescent="0.15">
      <c r="B1508" s="197"/>
      <c r="C1508" s="199"/>
      <c r="D1508" s="199"/>
      <c r="E1508" s="199"/>
      <c r="F1508" s="10"/>
      <c r="G1508" s="10"/>
      <c r="H1508" s="10"/>
      <c r="I1508" s="203"/>
      <c r="J1508" s="205"/>
      <c r="K1508" s="159"/>
      <c r="L1508" s="159"/>
      <c r="M1508" s="159"/>
      <c r="N1508" s="113"/>
      <c r="O1508" s="153"/>
      <c r="P1508" s="205"/>
      <c r="Q1508" s="205"/>
      <c r="R1508" s="159"/>
      <c r="S1508" s="159"/>
      <c r="T1508" s="159"/>
      <c r="U1508" s="159"/>
      <c r="V1508" s="153"/>
      <c r="W1508" s="153"/>
      <c r="X1508" s="153"/>
      <c r="Y1508" s="10"/>
      <c r="Z1508" s="9"/>
      <c r="AA1508" s="9"/>
      <c r="AB1508" s="9"/>
    </row>
    <row r="1509" spans="1:28" ht="85.5" outlineLevel="6" x14ac:dyDescent="0.15">
      <c r="B1509" s="197"/>
      <c r="C1509" s="198"/>
      <c r="D1509" s="114">
        <v>2063</v>
      </c>
      <c r="E1509" s="114"/>
      <c r="F1509" s="115"/>
      <c r="G1509" s="115"/>
      <c r="H1509" s="115" t="s">
        <v>5611</v>
      </c>
      <c r="I1509" s="116" t="s">
        <v>5610</v>
      </c>
      <c r="J1509" s="117" t="s">
        <v>696</v>
      </c>
      <c r="K1509" s="118">
        <v>16</v>
      </c>
      <c r="L1509" s="118">
        <v>0</v>
      </c>
      <c r="M1509" s="118">
        <v>16</v>
      </c>
      <c r="N1509" s="271"/>
      <c r="O1509" s="119">
        <f>M1509*N1509</f>
        <v>0</v>
      </c>
      <c r="P1509" s="117" t="s">
        <v>697</v>
      </c>
      <c r="Q1509" s="117" t="s">
        <v>9413</v>
      </c>
      <c r="R1509" s="118"/>
      <c r="S1509" s="118">
        <f>M1509*R1509</f>
        <v>0</v>
      </c>
      <c r="T1509" s="118"/>
      <c r="U1509" s="118">
        <f>M1509*T1509</f>
        <v>0</v>
      </c>
      <c r="V1509" s="119">
        <v>21</v>
      </c>
      <c r="W1509" s="119">
        <f>O1509*(V1509/100)</f>
        <v>0</v>
      </c>
      <c r="X1509" s="119">
        <f>O1509+W1509</f>
        <v>0</v>
      </c>
      <c r="Y1509" s="120">
        <v>8</v>
      </c>
      <c r="Z1509" s="9"/>
      <c r="AA1509" s="9"/>
      <c r="AB1509" s="9"/>
    </row>
    <row r="1510" spans="1:28" ht="4.5" customHeight="1" outlineLevel="6" x14ac:dyDescent="0.15">
      <c r="B1510" s="197"/>
      <c r="C1510" s="199"/>
      <c r="D1510" s="199"/>
      <c r="E1510" s="199"/>
      <c r="F1510" s="10"/>
      <c r="G1510" s="10"/>
      <c r="H1510" s="10"/>
      <c r="I1510" s="203"/>
      <c r="J1510" s="205"/>
      <c r="K1510" s="159"/>
      <c r="L1510" s="159"/>
      <c r="M1510" s="159"/>
      <c r="N1510" s="113"/>
      <c r="O1510" s="153"/>
      <c r="P1510" s="205"/>
      <c r="Q1510" s="205"/>
      <c r="R1510" s="159"/>
      <c r="S1510" s="159"/>
      <c r="T1510" s="159"/>
      <c r="U1510" s="159"/>
      <c r="V1510" s="153"/>
      <c r="W1510" s="153"/>
      <c r="X1510" s="153"/>
      <c r="Y1510" s="10"/>
      <c r="Z1510" s="9"/>
      <c r="AA1510" s="9"/>
      <c r="AB1510" s="9"/>
    </row>
    <row r="1511" spans="1:28" ht="71.25" outlineLevel="6" x14ac:dyDescent="0.15">
      <c r="B1511" s="197"/>
      <c r="C1511" s="198"/>
      <c r="D1511" s="114">
        <v>2064</v>
      </c>
      <c r="E1511" s="114"/>
      <c r="F1511" s="115"/>
      <c r="G1511" s="115"/>
      <c r="H1511" s="115" t="s">
        <v>5607</v>
      </c>
      <c r="I1511" s="116" t="s">
        <v>5606</v>
      </c>
      <c r="J1511" s="117" t="s">
        <v>696</v>
      </c>
      <c r="K1511" s="118">
        <v>1</v>
      </c>
      <c r="L1511" s="118">
        <v>0</v>
      </c>
      <c r="M1511" s="118">
        <v>1</v>
      </c>
      <c r="N1511" s="271"/>
      <c r="O1511" s="119">
        <f>M1511*N1511</f>
        <v>0</v>
      </c>
      <c r="P1511" s="117" t="s">
        <v>697</v>
      </c>
      <c r="Q1511" s="117" t="s">
        <v>9413</v>
      </c>
      <c r="R1511" s="118"/>
      <c r="S1511" s="118">
        <f>M1511*R1511</f>
        <v>0</v>
      </c>
      <c r="T1511" s="118"/>
      <c r="U1511" s="118">
        <f>M1511*T1511</f>
        <v>0</v>
      </c>
      <c r="V1511" s="119">
        <v>21</v>
      </c>
      <c r="W1511" s="119">
        <f>O1511*(V1511/100)</f>
        <v>0</v>
      </c>
      <c r="X1511" s="119">
        <f>O1511+W1511</f>
        <v>0</v>
      </c>
      <c r="Y1511" s="120">
        <v>8</v>
      </c>
      <c r="Z1511" s="9"/>
      <c r="AA1511" s="9"/>
      <c r="AB1511" s="9"/>
    </row>
    <row r="1512" spans="1:28" ht="4.5" customHeight="1" outlineLevel="6" x14ac:dyDescent="0.15">
      <c r="B1512" s="197"/>
      <c r="C1512" s="199"/>
      <c r="D1512" s="199"/>
      <c r="E1512" s="199"/>
      <c r="F1512" s="10"/>
      <c r="G1512" s="10"/>
      <c r="H1512" s="10"/>
      <c r="I1512" s="203"/>
      <c r="J1512" s="205"/>
      <c r="K1512" s="159"/>
      <c r="L1512" s="159"/>
      <c r="M1512" s="159"/>
      <c r="N1512" s="113"/>
      <c r="O1512" s="153"/>
      <c r="P1512" s="205"/>
      <c r="Q1512" s="205"/>
      <c r="R1512" s="159"/>
      <c r="S1512" s="159"/>
      <c r="T1512" s="159"/>
      <c r="U1512" s="159"/>
      <c r="V1512" s="153"/>
      <c r="W1512" s="153"/>
      <c r="X1512" s="153"/>
      <c r="Y1512" s="10"/>
      <c r="Z1512" s="9"/>
      <c r="AA1512" s="9"/>
      <c r="AB1512" s="9"/>
    </row>
    <row r="1513" spans="1:28" ht="57" outlineLevel="6" x14ac:dyDescent="0.15">
      <c r="B1513" s="197"/>
      <c r="C1513" s="198"/>
      <c r="D1513" s="114">
        <v>2065</v>
      </c>
      <c r="E1513" s="114"/>
      <c r="F1513" s="115"/>
      <c r="G1513" s="115"/>
      <c r="H1513" s="115" t="s">
        <v>5605</v>
      </c>
      <c r="I1513" s="116" t="s">
        <v>5604</v>
      </c>
      <c r="J1513" s="117" t="s">
        <v>1204</v>
      </c>
      <c r="K1513" s="118">
        <v>1</v>
      </c>
      <c r="L1513" s="118">
        <v>0</v>
      </c>
      <c r="M1513" s="118">
        <v>1</v>
      </c>
      <c r="N1513" s="271"/>
      <c r="O1513" s="119">
        <f>M1513*N1513</f>
        <v>0</v>
      </c>
      <c r="P1513" s="117" t="s">
        <v>697</v>
      </c>
      <c r="Q1513" s="117" t="s">
        <v>9413</v>
      </c>
      <c r="R1513" s="118"/>
      <c r="S1513" s="118">
        <f>M1513*R1513</f>
        <v>0</v>
      </c>
      <c r="T1513" s="118"/>
      <c r="U1513" s="118">
        <f>M1513*T1513</f>
        <v>0</v>
      </c>
      <c r="V1513" s="119">
        <v>21</v>
      </c>
      <c r="W1513" s="119">
        <f>O1513*(V1513/100)</f>
        <v>0</v>
      </c>
      <c r="X1513" s="119">
        <f>O1513+W1513</f>
        <v>0</v>
      </c>
      <c r="Y1513" s="120">
        <v>8</v>
      </c>
      <c r="Z1513" s="9"/>
      <c r="AA1513" s="9"/>
      <c r="AB1513" s="9"/>
    </row>
    <row r="1514" spans="1:28" ht="4.5" customHeight="1" outlineLevel="6" x14ac:dyDescent="0.15">
      <c r="B1514" s="197"/>
      <c r="C1514" s="199"/>
      <c r="D1514" s="199"/>
      <c r="E1514" s="199"/>
      <c r="F1514" s="10"/>
      <c r="G1514" s="10"/>
      <c r="H1514" s="10"/>
      <c r="I1514" s="203"/>
      <c r="J1514" s="205"/>
      <c r="K1514" s="159"/>
      <c r="L1514" s="159"/>
      <c r="M1514" s="159"/>
      <c r="N1514" s="113"/>
      <c r="O1514" s="153"/>
      <c r="P1514" s="205"/>
      <c r="Q1514" s="205"/>
      <c r="R1514" s="159"/>
      <c r="S1514" s="159"/>
      <c r="T1514" s="159"/>
      <c r="U1514" s="159"/>
      <c r="V1514" s="153"/>
      <c r="W1514" s="153"/>
      <c r="X1514" s="153"/>
      <c r="Y1514" s="10"/>
      <c r="Z1514" s="9"/>
      <c r="AA1514" s="9"/>
      <c r="AB1514" s="9"/>
    </row>
    <row r="1515" spans="1:28" ht="57" outlineLevel="6" x14ac:dyDescent="0.15">
      <c r="B1515" s="197"/>
      <c r="C1515" s="198"/>
      <c r="D1515" s="114">
        <v>2066</v>
      </c>
      <c r="E1515" s="114"/>
      <c r="F1515" s="115"/>
      <c r="G1515" s="115"/>
      <c r="H1515" s="115" t="s">
        <v>5603</v>
      </c>
      <c r="I1515" s="116" t="s">
        <v>5602</v>
      </c>
      <c r="J1515" s="117" t="s">
        <v>1204</v>
      </c>
      <c r="K1515" s="118">
        <v>1</v>
      </c>
      <c r="L1515" s="118">
        <v>0</v>
      </c>
      <c r="M1515" s="118">
        <v>1</v>
      </c>
      <c r="N1515" s="271"/>
      <c r="O1515" s="119">
        <f>M1515*N1515</f>
        <v>0</v>
      </c>
      <c r="P1515" s="117" t="s">
        <v>697</v>
      </c>
      <c r="Q1515" s="117" t="s">
        <v>9413</v>
      </c>
      <c r="R1515" s="118"/>
      <c r="S1515" s="118">
        <f>M1515*R1515</f>
        <v>0</v>
      </c>
      <c r="T1515" s="118"/>
      <c r="U1515" s="118">
        <f>M1515*T1515</f>
        <v>0</v>
      </c>
      <c r="V1515" s="119">
        <v>21</v>
      </c>
      <c r="W1515" s="119">
        <f>O1515*(V1515/100)</f>
        <v>0</v>
      </c>
      <c r="X1515" s="119">
        <f>O1515+W1515</f>
        <v>0</v>
      </c>
      <c r="Y1515" s="120">
        <v>8</v>
      </c>
      <c r="Z1515" s="9"/>
      <c r="AA1515" s="9"/>
      <c r="AB1515" s="9"/>
    </row>
    <row r="1516" spans="1:28" ht="4.5" customHeight="1" outlineLevel="6" x14ac:dyDescent="0.15">
      <c r="B1516" s="197"/>
      <c r="C1516" s="199"/>
      <c r="D1516" s="199"/>
      <c r="E1516" s="199"/>
      <c r="F1516" s="10"/>
      <c r="G1516" s="10"/>
      <c r="H1516" s="10"/>
      <c r="I1516" s="203"/>
      <c r="J1516" s="205"/>
      <c r="K1516" s="159"/>
      <c r="L1516" s="159"/>
      <c r="M1516" s="159"/>
      <c r="N1516" s="113"/>
      <c r="O1516" s="153"/>
      <c r="P1516" s="205"/>
      <c r="Q1516" s="205"/>
      <c r="R1516" s="159"/>
      <c r="S1516" s="159"/>
      <c r="T1516" s="159"/>
      <c r="U1516" s="159"/>
      <c r="V1516" s="153"/>
      <c r="W1516" s="153"/>
      <c r="X1516" s="153"/>
      <c r="Y1516" s="10"/>
      <c r="Z1516" s="9"/>
      <c r="AA1516" s="9"/>
      <c r="AB1516" s="9"/>
    </row>
    <row r="1517" spans="1:28" outlineLevel="6" x14ac:dyDescent="0.15">
      <c r="B1517" s="6"/>
      <c r="C1517" s="6"/>
      <c r="D1517" s="6"/>
      <c r="E1517" s="6"/>
      <c r="F1517" s="6"/>
      <c r="G1517" s="6"/>
      <c r="H1517" s="6"/>
      <c r="I1517" s="6"/>
      <c r="J1517" s="6"/>
      <c r="K1517" s="6"/>
      <c r="L1517" s="6"/>
      <c r="M1517" s="6"/>
      <c r="N1517" s="9"/>
      <c r="O1517" s="9"/>
      <c r="P1517" s="6"/>
      <c r="Q1517" s="6"/>
      <c r="R1517" s="6"/>
      <c r="S1517" s="6"/>
      <c r="T1517" s="6"/>
      <c r="U1517" s="6"/>
      <c r="V1517" s="6"/>
      <c r="W1517" s="9"/>
      <c r="X1517" s="9"/>
      <c r="Y1517" s="9"/>
    </row>
    <row r="1518" spans="1:28" ht="13.5" outlineLevel="4" x14ac:dyDescent="0.25">
      <c r="A1518" s="184" t="s">
        <v>7993</v>
      </c>
      <c r="B1518" s="233">
        <v>5</v>
      </c>
      <c r="C1518" s="234"/>
      <c r="D1518" s="234"/>
      <c r="E1518" s="234"/>
      <c r="F1518" s="188"/>
      <c r="G1518" s="188"/>
      <c r="H1518" s="188"/>
      <c r="I1518" s="235" t="s">
        <v>7992</v>
      </c>
      <c r="J1518" s="236"/>
      <c r="K1518" s="237"/>
      <c r="L1518" s="237"/>
      <c r="M1518" s="237"/>
      <c r="N1518" s="188"/>
      <c r="O1518" s="186">
        <f>SUBTOTAL(9,O1519:O1534)</f>
        <v>0</v>
      </c>
      <c r="P1518" s="236" t="s">
        <v>474</v>
      </c>
      <c r="Q1518" s="236"/>
      <c r="R1518" s="237"/>
      <c r="S1518" s="187">
        <f>SUBTOTAL(9,S1519:S1534)</f>
        <v>0</v>
      </c>
      <c r="T1518" s="237"/>
      <c r="U1518" s="187">
        <f>SUBTOTAL(9,U1519:U1534)</f>
        <v>0</v>
      </c>
      <c r="V1518" s="238"/>
      <c r="W1518" s="186">
        <f>SUBTOTAL(9,W1519:W1534)</f>
        <v>0</v>
      </c>
      <c r="X1518" s="186">
        <f>SUBTOTAL(9,X1519:X1534)</f>
        <v>0</v>
      </c>
      <c r="Y1518" s="184"/>
      <c r="Z1518" s="6"/>
      <c r="AA1518" s="9"/>
      <c r="AB1518" s="9"/>
    </row>
    <row r="1519" spans="1:28" ht="13.5" outlineLevel="5" x14ac:dyDescent="0.25">
      <c r="A1519" s="189" t="s">
        <v>7991</v>
      </c>
      <c r="B1519" s="239">
        <v>6</v>
      </c>
      <c r="C1519" s="240"/>
      <c r="D1519" s="240"/>
      <c r="E1519" s="240"/>
      <c r="F1519" s="193"/>
      <c r="G1519" s="193"/>
      <c r="H1519" s="193"/>
      <c r="I1519" s="241" t="s">
        <v>7990</v>
      </c>
      <c r="J1519" s="242"/>
      <c r="K1519" s="243"/>
      <c r="L1519" s="243"/>
      <c r="M1519" s="243"/>
      <c r="N1519" s="193"/>
      <c r="O1519" s="191">
        <f>SUBTOTAL(9,O1520:O1534)</f>
        <v>0</v>
      </c>
      <c r="P1519" s="242" t="s">
        <v>475</v>
      </c>
      <c r="Q1519" s="242"/>
      <c r="R1519" s="243"/>
      <c r="S1519" s="192">
        <f>SUBTOTAL(9,S1520:S1534)</f>
        <v>0</v>
      </c>
      <c r="T1519" s="243"/>
      <c r="U1519" s="192">
        <f>SUBTOTAL(9,U1520:U1534)</f>
        <v>0</v>
      </c>
      <c r="V1519" s="244"/>
      <c r="W1519" s="191">
        <f>SUBTOTAL(9,W1520:W1534)</f>
        <v>0</v>
      </c>
      <c r="X1519" s="191">
        <f>SUBTOTAL(9,X1520:X1534)</f>
        <v>0</v>
      </c>
      <c r="Y1519" s="189"/>
      <c r="Z1519" s="6"/>
      <c r="AA1519" s="9"/>
      <c r="AB1519" s="9"/>
    </row>
    <row r="1520" spans="1:28" ht="14.25" outlineLevel="6" x14ac:dyDescent="0.15">
      <c r="B1520" s="197"/>
      <c r="C1520" s="198"/>
      <c r="D1520" s="114">
        <v>2067</v>
      </c>
      <c r="E1520" s="114"/>
      <c r="F1520" s="115"/>
      <c r="G1520" s="115"/>
      <c r="H1520" s="115" t="s">
        <v>5601</v>
      </c>
      <c r="I1520" s="116" t="s">
        <v>5600</v>
      </c>
      <c r="J1520" s="117" t="s">
        <v>495</v>
      </c>
      <c r="K1520" s="118">
        <v>13.24</v>
      </c>
      <c r="L1520" s="118">
        <v>0</v>
      </c>
      <c r="M1520" s="118">
        <v>13.24</v>
      </c>
      <c r="N1520" s="271"/>
      <c r="O1520" s="119">
        <f>M1520*N1520</f>
        <v>0</v>
      </c>
      <c r="P1520" s="117" t="s">
        <v>697</v>
      </c>
      <c r="Q1520" s="117" t="s">
        <v>9413</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15">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28.5" outlineLevel="6" x14ac:dyDescent="0.15">
      <c r="B1522" s="197"/>
      <c r="C1522" s="198"/>
      <c r="D1522" s="114">
        <v>2068</v>
      </c>
      <c r="E1522" s="114"/>
      <c r="F1522" s="115"/>
      <c r="G1522" s="115"/>
      <c r="H1522" s="115" t="s">
        <v>716</v>
      </c>
      <c r="I1522" s="116" t="s">
        <v>717</v>
      </c>
      <c r="J1522" s="117" t="s">
        <v>584</v>
      </c>
      <c r="K1522" s="118">
        <v>3.72</v>
      </c>
      <c r="L1522" s="118">
        <v>0</v>
      </c>
      <c r="M1522" s="118">
        <v>3.72</v>
      </c>
      <c r="N1522" s="271"/>
      <c r="O1522" s="119">
        <f>M1522*N1522</f>
        <v>0</v>
      </c>
      <c r="P1522" s="117" t="s">
        <v>697</v>
      </c>
      <c r="Q1522" s="117" t="s">
        <v>9413</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15">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14.25" outlineLevel="6" x14ac:dyDescent="0.15">
      <c r="B1524" s="197"/>
      <c r="C1524" s="198"/>
      <c r="D1524" s="114">
        <v>2069</v>
      </c>
      <c r="E1524" s="114"/>
      <c r="F1524" s="115"/>
      <c r="G1524" s="115"/>
      <c r="H1524" s="115" t="s">
        <v>5599</v>
      </c>
      <c r="I1524" s="116" t="s">
        <v>5598</v>
      </c>
      <c r="J1524" s="117" t="s">
        <v>696</v>
      </c>
      <c r="K1524" s="118">
        <v>1</v>
      </c>
      <c r="L1524" s="118">
        <v>0</v>
      </c>
      <c r="M1524" s="118">
        <v>1</v>
      </c>
      <c r="N1524" s="271"/>
      <c r="O1524" s="119">
        <f>M1524*N1524</f>
        <v>0</v>
      </c>
      <c r="P1524" s="117" t="s">
        <v>697</v>
      </c>
      <c r="Q1524" s="117" t="s">
        <v>9413</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28.5" outlineLevel="6" x14ac:dyDescent="0.15">
      <c r="B1526" s="197"/>
      <c r="C1526" s="198"/>
      <c r="D1526" s="114">
        <v>2070</v>
      </c>
      <c r="E1526" s="114"/>
      <c r="F1526" s="115"/>
      <c r="G1526" s="115"/>
      <c r="H1526" s="115" t="s">
        <v>720</v>
      </c>
      <c r="I1526" s="116" t="s">
        <v>721</v>
      </c>
      <c r="J1526" s="117" t="s">
        <v>696</v>
      </c>
      <c r="K1526" s="118">
        <v>7</v>
      </c>
      <c r="L1526" s="118">
        <v>0</v>
      </c>
      <c r="M1526" s="118">
        <v>7</v>
      </c>
      <c r="N1526" s="271"/>
      <c r="O1526" s="119">
        <f>M1526*N1526</f>
        <v>0</v>
      </c>
      <c r="P1526" s="117" t="s">
        <v>697</v>
      </c>
      <c r="Q1526" s="117" t="s">
        <v>9413</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15">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ht="14.25" outlineLevel="6" x14ac:dyDescent="0.15">
      <c r="B1528" s="197"/>
      <c r="C1528" s="198"/>
      <c r="D1528" s="114">
        <v>2071</v>
      </c>
      <c r="E1528" s="114"/>
      <c r="F1528" s="115"/>
      <c r="G1528" s="115"/>
      <c r="H1528" s="115" t="s">
        <v>5597</v>
      </c>
      <c r="I1528" s="116" t="s">
        <v>5596</v>
      </c>
      <c r="J1528" s="117" t="s">
        <v>696</v>
      </c>
      <c r="K1528" s="118">
        <v>7</v>
      </c>
      <c r="L1528" s="118">
        <v>0</v>
      </c>
      <c r="M1528" s="118">
        <v>7</v>
      </c>
      <c r="N1528" s="271"/>
      <c r="O1528" s="119">
        <f>M1528*N1528</f>
        <v>0</v>
      </c>
      <c r="P1528" s="117" t="s">
        <v>697</v>
      </c>
      <c r="Q1528" s="117" t="s">
        <v>9413</v>
      </c>
      <c r="R1528" s="118"/>
      <c r="S1528" s="118">
        <f>M1528*R1528</f>
        <v>0</v>
      </c>
      <c r="T1528" s="118"/>
      <c r="U1528" s="118">
        <f>M1528*T1528</f>
        <v>0</v>
      </c>
      <c r="V1528" s="119">
        <v>21</v>
      </c>
      <c r="W1528" s="119">
        <f>O1528*(V1528/100)</f>
        <v>0</v>
      </c>
      <c r="X1528" s="119">
        <f>O1528+W1528</f>
        <v>0</v>
      </c>
      <c r="Y1528" s="120">
        <v>8</v>
      </c>
      <c r="Z1528" s="9"/>
      <c r="AA1528" s="9"/>
      <c r="AB1528" s="9"/>
    </row>
    <row r="1529" spans="1:28" ht="4.5" customHeight="1" outlineLevel="6" x14ac:dyDescent="0.15">
      <c r="B1529" s="197"/>
      <c r="C1529" s="199"/>
      <c r="D1529" s="199"/>
      <c r="E1529" s="199"/>
      <c r="F1529" s="10"/>
      <c r="G1529" s="10"/>
      <c r="H1529" s="10"/>
      <c r="I1529" s="203"/>
      <c r="J1529" s="205"/>
      <c r="K1529" s="159"/>
      <c r="L1529" s="159"/>
      <c r="M1529" s="159"/>
      <c r="N1529" s="113"/>
      <c r="O1529" s="153"/>
      <c r="P1529" s="205"/>
      <c r="Q1529" s="205"/>
      <c r="R1529" s="159"/>
      <c r="S1529" s="159"/>
      <c r="T1529" s="159"/>
      <c r="U1529" s="159"/>
      <c r="V1529" s="153"/>
      <c r="W1529" s="153"/>
      <c r="X1529" s="153"/>
      <c r="Y1529" s="10"/>
      <c r="Z1529" s="9"/>
      <c r="AA1529" s="9"/>
      <c r="AB1529" s="9"/>
    </row>
    <row r="1530" spans="1:28" ht="28.5" outlineLevel="6" x14ac:dyDescent="0.15">
      <c r="B1530" s="197"/>
      <c r="C1530" s="198"/>
      <c r="D1530" s="114">
        <v>2072</v>
      </c>
      <c r="E1530" s="114"/>
      <c r="F1530" s="115"/>
      <c r="G1530" s="115"/>
      <c r="H1530" s="115" t="s">
        <v>722</v>
      </c>
      <c r="I1530" s="116" t="s">
        <v>723</v>
      </c>
      <c r="J1530" s="117" t="s">
        <v>696</v>
      </c>
      <c r="K1530" s="118">
        <v>4</v>
      </c>
      <c r="L1530" s="118">
        <v>0</v>
      </c>
      <c r="M1530" s="118">
        <v>4</v>
      </c>
      <c r="N1530" s="271"/>
      <c r="O1530" s="119">
        <f>M1530*N1530</f>
        <v>0</v>
      </c>
      <c r="P1530" s="117" t="s">
        <v>697</v>
      </c>
      <c r="Q1530" s="117" t="s">
        <v>9413</v>
      </c>
      <c r="R1530" s="118"/>
      <c r="S1530" s="118">
        <f>M1530*R1530</f>
        <v>0</v>
      </c>
      <c r="T1530" s="118"/>
      <c r="U1530" s="118">
        <f>M1530*T1530</f>
        <v>0</v>
      </c>
      <c r="V1530" s="119">
        <v>21</v>
      </c>
      <c r="W1530" s="119">
        <f>O1530*(V1530/100)</f>
        <v>0</v>
      </c>
      <c r="X1530" s="119">
        <f>O1530+W1530</f>
        <v>0</v>
      </c>
      <c r="Y1530" s="120">
        <v>8</v>
      </c>
      <c r="Z1530" s="9"/>
      <c r="AA1530" s="9"/>
      <c r="AB1530" s="9"/>
    </row>
    <row r="1531" spans="1:28" ht="4.5" customHeight="1" outlineLevel="6" x14ac:dyDescent="0.15">
      <c r="B1531" s="197"/>
      <c r="C1531" s="199"/>
      <c r="D1531" s="199"/>
      <c r="E1531" s="199"/>
      <c r="F1531" s="10"/>
      <c r="G1531" s="10"/>
      <c r="H1531" s="10"/>
      <c r="I1531" s="203"/>
      <c r="J1531" s="205"/>
      <c r="K1531" s="159"/>
      <c r="L1531" s="159"/>
      <c r="M1531" s="159"/>
      <c r="N1531" s="113"/>
      <c r="O1531" s="153"/>
      <c r="P1531" s="205"/>
      <c r="Q1531" s="205"/>
      <c r="R1531" s="159"/>
      <c r="S1531" s="159"/>
      <c r="T1531" s="159"/>
      <c r="U1531" s="159"/>
      <c r="V1531" s="153"/>
      <c r="W1531" s="153"/>
      <c r="X1531" s="153"/>
      <c r="Y1531" s="10"/>
      <c r="Z1531" s="9"/>
      <c r="AA1531" s="9"/>
      <c r="AB1531" s="9"/>
    </row>
    <row r="1532" spans="1:28" ht="28.5" outlineLevel="6" x14ac:dyDescent="0.15">
      <c r="B1532" s="197"/>
      <c r="C1532" s="198"/>
      <c r="D1532" s="114">
        <v>2073</v>
      </c>
      <c r="E1532" s="114"/>
      <c r="F1532" s="115"/>
      <c r="G1532" s="115"/>
      <c r="H1532" s="115" t="s">
        <v>5595</v>
      </c>
      <c r="I1532" s="116" t="s">
        <v>5594</v>
      </c>
      <c r="J1532" s="117" t="s">
        <v>696</v>
      </c>
      <c r="K1532" s="118">
        <v>11</v>
      </c>
      <c r="L1532" s="118">
        <v>0</v>
      </c>
      <c r="M1532" s="118">
        <v>11</v>
      </c>
      <c r="N1532" s="271"/>
      <c r="O1532" s="119">
        <f>M1532*N1532</f>
        <v>0</v>
      </c>
      <c r="P1532" s="117" t="s">
        <v>697</v>
      </c>
      <c r="Q1532" s="117" t="s">
        <v>9413</v>
      </c>
      <c r="R1532" s="118"/>
      <c r="S1532" s="118">
        <f>M1532*R1532</f>
        <v>0</v>
      </c>
      <c r="T1532" s="118"/>
      <c r="U1532" s="118">
        <f>M1532*T1532</f>
        <v>0</v>
      </c>
      <c r="V1532" s="119">
        <v>21</v>
      </c>
      <c r="W1532" s="119">
        <f>O1532*(V1532/100)</f>
        <v>0</v>
      </c>
      <c r="X1532" s="119">
        <f>O1532+W1532</f>
        <v>0</v>
      </c>
      <c r="Y1532" s="120">
        <v>8</v>
      </c>
      <c r="Z1532" s="9"/>
      <c r="AA1532" s="9"/>
      <c r="AB1532" s="9"/>
    </row>
    <row r="1533" spans="1:28" ht="4.5" customHeight="1" outlineLevel="6" x14ac:dyDescent="0.15">
      <c r="B1533" s="197"/>
      <c r="C1533" s="199"/>
      <c r="D1533" s="199"/>
      <c r="E1533" s="199"/>
      <c r="F1533" s="10"/>
      <c r="G1533" s="10"/>
      <c r="H1533" s="10"/>
      <c r="I1533" s="203"/>
      <c r="J1533" s="205"/>
      <c r="K1533" s="159"/>
      <c r="L1533" s="159"/>
      <c r="M1533" s="159"/>
      <c r="N1533" s="113"/>
      <c r="O1533" s="153"/>
      <c r="P1533" s="205"/>
      <c r="Q1533" s="205"/>
      <c r="R1533" s="159"/>
      <c r="S1533" s="159"/>
      <c r="T1533" s="159"/>
      <c r="U1533" s="159"/>
      <c r="V1533" s="153"/>
      <c r="W1533" s="153"/>
      <c r="X1533" s="153"/>
      <c r="Y1533" s="10"/>
      <c r="Z1533" s="9"/>
      <c r="AA1533" s="9"/>
      <c r="AB1533" s="9"/>
    </row>
    <row r="1534" spans="1:28" outlineLevel="6" x14ac:dyDescent="0.15">
      <c r="B1534" s="6"/>
      <c r="C1534" s="6"/>
      <c r="D1534" s="6"/>
      <c r="E1534" s="6"/>
      <c r="F1534" s="6"/>
      <c r="G1534" s="6"/>
      <c r="H1534" s="6"/>
      <c r="I1534" s="6"/>
      <c r="J1534" s="6"/>
      <c r="K1534" s="6"/>
      <c r="L1534" s="6"/>
      <c r="M1534" s="6"/>
      <c r="N1534" s="9"/>
      <c r="O1534" s="9"/>
      <c r="P1534" s="6"/>
      <c r="Q1534" s="6"/>
      <c r="R1534" s="6"/>
      <c r="S1534" s="6"/>
      <c r="T1534" s="6"/>
      <c r="U1534" s="6"/>
      <c r="V1534" s="6"/>
      <c r="W1534" s="9"/>
      <c r="X1534" s="9"/>
      <c r="Y1534" s="9"/>
    </row>
    <row r="1535" spans="1:28" ht="13.5" outlineLevel="4" x14ac:dyDescent="0.25">
      <c r="A1535" s="184" t="s">
        <v>7989</v>
      </c>
      <c r="B1535" s="233">
        <v>5</v>
      </c>
      <c r="C1535" s="234"/>
      <c r="D1535" s="234"/>
      <c r="E1535" s="234"/>
      <c r="F1535" s="188"/>
      <c r="G1535" s="188"/>
      <c r="H1535" s="188"/>
      <c r="I1535" s="235" t="s">
        <v>7988</v>
      </c>
      <c r="J1535" s="236"/>
      <c r="K1535" s="237"/>
      <c r="L1535" s="237"/>
      <c r="M1535" s="237"/>
      <c r="N1535" s="188"/>
      <c r="O1535" s="186">
        <f>SUBTOTAL(9,O1536:O1541)</f>
        <v>0</v>
      </c>
      <c r="P1535" s="236" t="s">
        <v>474</v>
      </c>
      <c r="Q1535" s="236"/>
      <c r="R1535" s="237"/>
      <c r="S1535" s="187">
        <f>SUBTOTAL(9,S1536:S1541)</f>
        <v>0</v>
      </c>
      <c r="T1535" s="237"/>
      <c r="U1535" s="187">
        <f>SUBTOTAL(9,U1536:U1541)</f>
        <v>0</v>
      </c>
      <c r="V1535" s="238"/>
      <c r="W1535" s="186">
        <f>SUBTOTAL(9,W1536:W1541)</f>
        <v>0</v>
      </c>
      <c r="X1535" s="186">
        <f>SUBTOTAL(9,X1536:X1541)</f>
        <v>0</v>
      </c>
      <c r="Y1535" s="184"/>
      <c r="Z1535" s="6"/>
      <c r="AA1535" s="9"/>
      <c r="AB1535" s="9"/>
    </row>
    <row r="1536" spans="1:28" ht="13.5" outlineLevel="5" x14ac:dyDescent="0.25">
      <c r="A1536" s="189" t="s">
        <v>7987</v>
      </c>
      <c r="B1536" s="239">
        <v>6</v>
      </c>
      <c r="C1536" s="240"/>
      <c r="D1536" s="240"/>
      <c r="E1536" s="240"/>
      <c r="F1536" s="193"/>
      <c r="G1536" s="193"/>
      <c r="H1536" s="193"/>
      <c r="I1536" s="241" t="s">
        <v>7986</v>
      </c>
      <c r="J1536" s="242"/>
      <c r="K1536" s="243"/>
      <c r="L1536" s="243"/>
      <c r="M1536" s="243"/>
      <c r="N1536" s="193"/>
      <c r="O1536" s="191">
        <f>SUBTOTAL(9,O1537:O1541)</f>
        <v>0</v>
      </c>
      <c r="P1536" s="242" t="s">
        <v>475</v>
      </c>
      <c r="Q1536" s="242"/>
      <c r="R1536" s="243"/>
      <c r="S1536" s="192">
        <f>SUBTOTAL(9,S1537:S1541)</f>
        <v>0</v>
      </c>
      <c r="T1536" s="243"/>
      <c r="U1536" s="192">
        <f>SUBTOTAL(9,U1537:U1541)</f>
        <v>0</v>
      </c>
      <c r="V1536" s="244"/>
      <c r="W1536" s="191">
        <f>SUBTOTAL(9,W1537:W1541)</f>
        <v>0</v>
      </c>
      <c r="X1536" s="191">
        <f>SUBTOTAL(9,X1537:X1541)</f>
        <v>0</v>
      </c>
      <c r="Y1536" s="189"/>
      <c r="Z1536" s="6"/>
      <c r="AA1536" s="9"/>
      <c r="AB1536" s="9"/>
    </row>
    <row r="1537" spans="1:28" ht="14.25" outlineLevel="6" x14ac:dyDescent="0.15">
      <c r="B1537" s="197"/>
      <c r="C1537" s="198"/>
      <c r="D1537" s="114">
        <v>2074</v>
      </c>
      <c r="E1537" s="114"/>
      <c r="F1537" s="115"/>
      <c r="G1537" s="115"/>
      <c r="H1537" s="115" t="s">
        <v>5582</v>
      </c>
      <c r="I1537" s="116" t="s">
        <v>5581</v>
      </c>
      <c r="J1537" s="117" t="s">
        <v>696</v>
      </c>
      <c r="K1537" s="118">
        <v>3</v>
      </c>
      <c r="L1537" s="118">
        <v>0</v>
      </c>
      <c r="M1537" s="118">
        <v>3</v>
      </c>
      <c r="N1537" s="271"/>
      <c r="O1537" s="119">
        <f>M1537*N1537</f>
        <v>0</v>
      </c>
      <c r="P1537" s="117" t="s">
        <v>697</v>
      </c>
      <c r="Q1537" s="117" t="s">
        <v>9413</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15">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14.25" outlineLevel="6" x14ac:dyDescent="0.15">
      <c r="B1539" s="197"/>
      <c r="C1539" s="198"/>
      <c r="D1539" s="114">
        <v>2075</v>
      </c>
      <c r="E1539" s="114"/>
      <c r="F1539" s="115"/>
      <c r="G1539" s="115"/>
      <c r="H1539" s="115" t="s">
        <v>5587</v>
      </c>
      <c r="I1539" s="116" t="s">
        <v>5586</v>
      </c>
      <c r="J1539" s="117" t="s">
        <v>696</v>
      </c>
      <c r="K1539" s="118">
        <v>2</v>
      </c>
      <c r="L1539" s="118">
        <v>0</v>
      </c>
      <c r="M1539" s="118">
        <v>2</v>
      </c>
      <c r="N1539" s="271"/>
      <c r="O1539" s="119">
        <f>M1539*N1539</f>
        <v>0</v>
      </c>
      <c r="P1539" s="117" t="s">
        <v>697</v>
      </c>
      <c r="Q1539" s="117" t="s">
        <v>9413</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outlineLevel="6" x14ac:dyDescent="0.15">
      <c r="B1541" s="6"/>
      <c r="C1541" s="6"/>
      <c r="D1541" s="6"/>
      <c r="E1541" s="6"/>
      <c r="F1541" s="6"/>
      <c r="G1541" s="6"/>
      <c r="H1541" s="6"/>
      <c r="I1541" s="6"/>
      <c r="J1541" s="6"/>
      <c r="K1541" s="6"/>
      <c r="L1541" s="6"/>
      <c r="M1541" s="6"/>
      <c r="N1541" s="9"/>
      <c r="O1541" s="9"/>
      <c r="P1541" s="6"/>
      <c r="Q1541" s="6"/>
      <c r="R1541" s="6"/>
      <c r="S1541" s="6"/>
      <c r="T1541" s="6"/>
      <c r="U1541" s="6"/>
      <c r="V1541" s="6"/>
      <c r="W1541" s="9"/>
      <c r="X1541" s="9"/>
      <c r="Y1541" s="9"/>
    </row>
    <row r="1542" spans="1:28" ht="13.5" outlineLevel="3" x14ac:dyDescent="0.25">
      <c r="A1542" s="179" t="s">
        <v>7985</v>
      </c>
      <c r="B1542" s="227">
        <v>4</v>
      </c>
      <c r="C1542" s="228"/>
      <c r="D1542" s="228"/>
      <c r="E1542" s="228"/>
      <c r="F1542" s="183"/>
      <c r="G1542" s="183"/>
      <c r="H1542" s="183"/>
      <c r="I1542" s="229" t="s">
        <v>7984</v>
      </c>
      <c r="J1542" s="230"/>
      <c r="K1542" s="231"/>
      <c r="L1542" s="231"/>
      <c r="M1542" s="231"/>
      <c r="N1542" s="183"/>
      <c r="O1542" s="181">
        <f>SUBTOTAL(9,O1543:O1553)</f>
        <v>0</v>
      </c>
      <c r="P1542" s="230" t="s">
        <v>473</v>
      </c>
      <c r="Q1542" s="230"/>
      <c r="R1542" s="231"/>
      <c r="S1542" s="182">
        <f>SUBTOTAL(9,S1543:S1553)</f>
        <v>0</v>
      </c>
      <c r="T1542" s="231"/>
      <c r="U1542" s="182">
        <f>SUBTOTAL(9,U1543:U1553)</f>
        <v>0</v>
      </c>
      <c r="V1542" s="232"/>
      <c r="W1542" s="181">
        <f>SUBTOTAL(9,W1543:W1553)</f>
        <v>0</v>
      </c>
      <c r="X1542" s="181">
        <f>SUBTOTAL(9,X1543:X1553)</f>
        <v>0</v>
      </c>
      <c r="Y1542" s="179"/>
      <c r="Z1542" s="6"/>
      <c r="AA1542" s="9"/>
      <c r="AB1542" s="9"/>
    </row>
    <row r="1543" spans="1:28" ht="13.5" outlineLevel="4" x14ac:dyDescent="0.25">
      <c r="A1543" s="184" t="s">
        <v>7983</v>
      </c>
      <c r="B1543" s="233">
        <v>5</v>
      </c>
      <c r="C1543" s="234"/>
      <c r="D1543" s="234"/>
      <c r="E1543" s="234"/>
      <c r="F1543" s="188"/>
      <c r="G1543" s="188"/>
      <c r="H1543" s="188"/>
      <c r="I1543" s="235" t="s">
        <v>1657</v>
      </c>
      <c r="J1543" s="236"/>
      <c r="K1543" s="237"/>
      <c r="L1543" s="237"/>
      <c r="M1543" s="237"/>
      <c r="N1543" s="188"/>
      <c r="O1543" s="186">
        <f>SUBTOTAL(9,O1544:O1553)</f>
        <v>0</v>
      </c>
      <c r="P1543" s="236" t="s">
        <v>474</v>
      </c>
      <c r="Q1543" s="236"/>
      <c r="R1543" s="237"/>
      <c r="S1543" s="187">
        <f>SUBTOTAL(9,S1544:S1553)</f>
        <v>0</v>
      </c>
      <c r="T1543" s="237"/>
      <c r="U1543" s="187">
        <f>SUBTOTAL(9,U1544:U1553)</f>
        <v>0</v>
      </c>
      <c r="V1543" s="238"/>
      <c r="W1543" s="186">
        <f>SUBTOTAL(9,W1544:W1553)</f>
        <v>0</v>
      </c>
      <c r="X1543" s="186">
        <f>SUBTOTAL(9,X1544:X1553)</f>
        <v>0</v>
      </c>
      <c r="Y1543" s="184"/>
      <c r="Z1543" s="6"/>
      <c r="AA1543" s="9"/>
      <c r="AB1543" s="9"/>
    </row>
    <row r="1544" spans="1:28" ht="13.5" outlineLevel="5" x14ac:dyDescent="0.25">
      <c r="A1544" s="189" t="s">
        <v>7982</v>
      </c>
      <c r="B1544" s="239">
        <v>6</v>
      </c>
      <c r="C1544" s="240"/>
      <c r="D1544" s="240"/>
      <c r="E1544" s="240"/>
      <c r="F1544" s="193"/>
      <c r="G1544" s="193"/>
      <c r="H1544" s="193"/>
      <c r="I1544" s="241" t="s">
        <v>1655</v>
      </c>
      <c r="J1544" s="242"/>
      <c r="K1544" s="243"/>
      <c r="L1544" s="243"/>
      <c r="M1544" s="243"/>
      <c r="N1544" s="193"/>
      <c r="O1544" s="191">
        <f>SUBTOTAL(9,O1545:O1553)</f>
        <v>0</v>
      </c>
      <c r="P1544" s="242" t="s">
        <v>475</v>
      </c>
      <c r="Q1544" s="242"/>
      <c r="R1544" s="243"/>
      <c r="S1544" s="192">
        <f>SUBTOTAL(9,S1545:S1553)</f>
        <v>0</v>
      </c>
      <c r="T1544" s="243"/>
      <c r="U1544" s="192">
        <f>SUBTOTAL(9,U1545:U1553)</f>
        <v>0</v>
      </c>
      <c r="V1544" s="244"/>
      <c r="W1544" s="191">
        <f>SUBTOTAL(9,W1545:W1553)</f>
        <v>0</v>
      </c>
      <c r="X1544" s="191">
        <f>SUBTOTAL(9,X1545:X1553)</f>
        <v>0</v>
      </c>
      <c r="Y1544" s="189"/>
      <c r="Z1544" s="6"/>
      <c r="AA1544" s="9"/>
      <c r="AB1544" s="9"/>
    </row>
    <row r="1545" spans="1:28" ht="28.5" outlineLevel="6" x14ac:dyDescent="0.15">
      <c r="B1545" s="197"/>
      <c r="C1545" s="198"/>
      <c r="D1545" s="114">
        <v>2076</v>
      </c>
      <c r="E1545" s="114"/>
      <c r="F1545" s="115"/>
      <c r="G1545" s="115"/>
      <c r="H1545" s="115" t="s">
        <v>5565</v>
      </c>
      <c r="I1545" s="116" t="s">
        <v>5564</v>
      </c>
      <c r="J1545" s="117" t="s">
        <v>486</v>
      </c>
      <c r="K1545" s="118">
        <v>188.04612483000002</v>
      </c>
      <c r="L1545" s="118">
        <v>0</v>
      </c>
      <c r="M1545" s="118">
        <v>188.04612483000002</v>
      </c>
      <c r="N1545" s="271"/>
      <c r="O1545" s="119">
        <f>M1545*N1545</f>
        <v>0</v>
      </c>
      <c r="P1545" s="117" t="s">
        <v>479</v>
      </c>
      <c r="Q1545" s="117" t="s">
        <v>1232</v>
      </c>
      <c r="R1545" s="118"/>
      <c r="S1545" s="118">
        <f>M1545*R1545</f>
        <v>0</v>
      </c>
      <c r="T1545" s="118"/>
      <c r="U1545" s="118">
        <f>M1545*T1545</f>
        <v>0</v>
      </c>
      <c r="V1545" s="119">
        <v>21</v>
      </c>
      <c r="W1545" s="119">
        <f>O1545*(V1545/100)</f>
        <v>0</v>
      </c>
      <c r="X1545" s="119">
        <f>O1545+W1545</f>
        <v>0</v>
      </c>
      <c r="Y1545" s="120">
        <v>6</v>
      </c>
      <c r="Z1545" s="9"/>
      <c r="AA1545" s="9"/>
      <c r="AB1545" s="9"/>
    </row>
    <row r="1546" spans="1:28" ht="4.5" customHeight="1" outlineLevel="6" x14ac:dyDescent="0.15">
      <c r="B1546" s="197"/>
      <c r="C1546" s="199"/>
      <c r="D1546" s="199"/>
      <c r="E1546" s="199"/>
      <c r="F1546" s="10"/>
      <c r="G1546" s="10"/>
      <c r="H1546" s="10"/>
      <c r="I1546" s="203"/>
      <c r="J1546" s="205"/>
      <c r="K1546" s="159"/>
      <c r="L1546" s="159"/>
      <c r="M1546" s="159"/>
      <c r="N1546" s="113"/>
      <c r="O1546" s="153"/>
      <c r="P1546" s="205"/>
      <c r="Q1546" s="205"/>
      <c r="R1546" s="159"/>
      <c r="S1546" s="159"/>
      <c r="T1546" s="159"/>
      <c r="U1546" s="159"/>
      <c r="V1546" s="153"/>
      <c r="W1546" s="153"/>
      <c r="X1546" s="153"/>
      <c r="Y1546" s="10"/>
      <c r="Z1546" s="9"/>
      <c r="AA1546" s="9"/>
      <c r="AB1546" s="9"/>
    </row>
    <row r="1547" spans="1:28" ht="14.25" outlineLevel="6" x14ac:dyDescent="0.15">
      <c r="B1547" s="197"/>
      <c r="C1547" s="198"/>
      <c r="D1547" s="114">
        <v>2077</v>
      </c>
      <c r="E1547" s="114"/>
      <c r="F1547" s="115"/>
      <c r="G1547" s="115"/>
      <c r="H1547" s="115" t="s">
        <v>5563</v>
      </c>
      <c r="I1547" s="116" t="s">
        <v>5562</v>
      </c>
      <c r="J1547" s="117" t="s">
        <v>486</v>
      </c>
      <c r="K1547" s="118">
        <v>188.04612483000002</v>
      </c>
      <c r="L1547" s="118">
        <v>0</v>
      </c>
      <c r="M1547" s="118">
        <v>188.04612483000002</v>
      </c>
      <c r="N1547" s="271"/>
      <c r="O1547" s="119">
        <f>M1547*N1547</f>
        <v>0</v>
      </c>
      <c r="P1547" s="117" t="s">
        <v>479</v>
      </c>
      <c r="Q1547" s="117" t="s">
        <v>1232</v>
      </c>
      <c r="R1547" s="118"/>
      <c r="S1547" s="118">
        <f>M1547*R1547</f>
        <v>0</v>
      </c>
      <c r="T1547" s="118"/>
      <c r="U1547" s="118">
        <f>M1547*T1547</f>
        <v>0</v>
      </c>
      <c r="V1547" s="119">
        <v>21</v>
      </c>
      <c r="W1547" s="119">
        <f>O1547*(V1547/100)</f>
        <v>0</v>
      </c>
      <c r="X1547" s="119">
        <f>O1547+W1547</f>
        <v>0</v>
      </c>
      <c r="Y1547" s="120">
        <v>6</v>
      </c>
      <c r="Z1547" s="9"/>
      <c r="AA1547" s="9"/>
      <c r="AB1547" s="9"/>
    </row>
    <row r="1548" spans="1:28" ht="4.5" customHeight="1" outlineLevel="6" x14ac:dyDescent="0.15">
      <c r="B1548" s="197"/>
      <c r="C1548" s="199"/>
      <c r="D1548" s="199"/>
      <c r="E1548" s="199"/>
      <c r="F1548" s="10"/>
      <c r="G1548" s="10"/>
      <c r="H1548" s="10"/>
      <c r="I1548" s="203"/>
      <c r="J1548" s="205"/>
      <c r="K1548" s="159"/>
      <c r="L1548" s="159"/>
      <c r="M1548" s="159"/>
      <c r="N1548" s="113"/>
      <c r="O1548" s="153"/>
      <c r="P1548" s="205"/>
      <c r="Q1548" s="205"/>
      <c r="R1548" s="159"/>
      <c r="S1548" s="159"/>
      <c r="T1548" s="159"/>
      <c r="U1548" s="159"/>
      <c r="V1548" s="153"/>
      <c r="W1548" s="153"/>
      <c r="X1548" s="153"/>
      <c r="Y1548" s="10"/>
      <c r="Z1548" s="9"/>
      <c r="AA1548" s="9"/>
      <c r="AB1548" s="9"/>
    </row>
    <row r="1549" spans="1:28" ht="28.5" outlineLevel="6" x14ac:dyDescent="0.15">
      <c r="B1549" s="197"/>
      <c r="C1549" s="198"/>
      <c r="D1549" s="114">
        <v>2078</v>
      </c>
      <c r="E1549" s="114"/>
      <c r="F1549" s="115"/>
      <c r="G1549" s="115"/>
      <c r="H1549" s="115" t="s">
        <v>5561</v>
      </c>
      <c r="I1549" s="116" t="s">
        <v>5560</v>
      </c>
      <c r="J1549" s="117" t="s">
        <v>486</v>
      </c>
      <c r="K1549" s="118">
        <v>188.04612483000002</v>
      </c>
      <c r="L1549" s="118">
        <v>0</v>
      </c>
      <c r="M1549" s="118">
        <v>188.04612483000002</v>
      </c>
      <c r="N1549" s="271"/>
      <c r="O1549" s="119">
        <f>M1549*N1549</f>
        <v>0</v>
      </c>
      <c r="P1549" s="117" t="s">
        <v>479</v>
      </c>
      <c r="Q1549" s="117" t="s">
        <v>9414</v>
      </c>
      <c r="R1549" s="118"/>
      <c r="S1549" s="118">
        <f>M1549*R1549</f>
        <v>0</v>
      </c>
      <c r="T1549" s="118"/>
      <c r="U1549" s="118">
        <f>M1549*T1549</f>
        <v>0</v>
      </c>
      <c r="V1549" s="119">
        <v>21</v>
      </c>
      <c r="W1549" s="119">
        <f>O1549*(V1549/100)</f>
        <v>0</v>
      </c>
      <c r="X1549" s="119">
        <f>O1549+W1549</f>
        <v>0</v>
      </c>
      <c r="Y1549" s="120">
        <v>7</v>
      </c>
      <c r="Z1549" s="9"/>
      <c r="AA1549" s="9"/>
      <c r="AB1549" s="9"/>
    </row>
    <row r="1550" spans="1:28" ht="4.5" customHeight="1" outlineLevel="6" x14ac:dyDescent="0.15">
      <c r="B1550" s="197"/>
      <c r="C1550" s="199"/>
      <c r="D1550" s="199"/>
      <c r="E1550" s="199"/>
      <c r="F1550" s="10"/>
      <c r="G1550" s="10"/>
      <c r="H1550" s="10"/>
      <c r="I1550" s="203"/>
      <c r="J1550" s="205"/>
      <c r="K1550" s="159"/>
      <c r="L1550" s="159"/>
      <c r="M1550" s="159"/>
      <c r="N1550" s="113"/>
      <c r="O1550" s="153"/>
      <c r="P1550" s="205"/>
      <c r="Q1550" s="205"/>
      <c r="R1550" s="159"/>
      <c r="S1550" s="159"/>
      <c r="T1550" s="159"/>
      <c r="U1550" s="159"/>
      <c r="V1550" s="153"/>
      <c r="W1550" s="153"/>
      <c r="X1550" s="153"/>
      <c r="Y1550" s="10"/>
      <c r="Z1550" s="9"/>
      <c r="AA1550" s="9"/>
      <c r="AB1550" s="9"/>
    </row>
    <row r="1551" spans="1:28" ht="28.5" outlineLevel="6" x14ac:dyDescent="0.15">
      <c r="B1551" s="197"/>
      <c r="C1551" s="198"/>
      <c r="D1551" s="114">
        <v>2079</v>
      </c>
      <c r="E1551" s="114"/>
      <c r="F1551" s="115"/>
      <c r="G1551" s="115"/>
      <c r="H1551" s="115" t="s">
        <v>5559</v>
      </c>
      <c r="I1551" s="116" t="s">
        <v>5558</v>
      </c>
      <c r="J1551" s="117" t="s">
        <v>486</v>
      </c>
      <c r="K1551" s="118">
        <v>188.04599999999999</v>
      </c>
      <c r="L1551" s="118">
        <v>0</v>
      </c>
      <c r="M1551" s="118">
        <v>188.04599999999999</v>
      </c>
      <c r="N1551" s="271"/>
      <c r="O1551" s="119">
        <f>M1551*N1551</f>
        <v>0</v>
      </c>
      <c r="P1551" s="117" t="s">
        <v>479</v>
      </c>
      <c r="Q1551" s="117" t="s">
        <v>1232</v>
      </c>
      <c r="R1551" s="118"/>
      <c r="S1551" s="118">
        <f>M1551*R1551</f>
        <v>0</v>
      </c>
      <c r="T1551" s="118"/>
      <c r="U1551" s="118">
        <f>M1551*T1551</f>
        <v>0</v>
      </c>
      <c r="V1551" s="119">
        <v>21</v>
      </c>
      <c r="W1551" s="119">
        <f>O1551*(V1551/100)</f>
        <v>0</v>
      </c>
      <c r="X1551" s="119">
        <f>O1551+W1551</f>
        <v>0</v>
      </c>
      <c r="Y1551" s="120">
        <v>6</v>
      </c>
      <c r="Z1551" s="9"/>
      <c r="AA1551" s="9"/>
      <c r="AB1551" s="9"/>
    </row>
    <row r="1552" spans="1:28" ht="4.5" customHeight="1" outlineLevel="6" x14ac:dyDescent="0.15">
      <c r="B1552" s="197"/>
      <c r="C1552" s="199"/>
      <c r="D1552" s="199"/>
      <c r="E1552" s="199"/>
      <c r="F1552" s="10"/>
      <c r="G1552" s="10"/>
      <c r="H1552" s="10"/>
      <c r="I1552" s="203"/>
      <c r="J1552" s="205"/>
      <c r="K1552" s="159"/>
      <c r="L1552" s="159"/>
      <c r="M1552" s="159"/>
      <c r="N1552" s="113"/>
      <c r="O1552" s="153"/>
      <c r="P1552" s="205"/>
      <c r="Q1552" s="205"/>
      <c r="R1552" s="159"/>
      <c r="S1552" s="159"/>
      <c r="T1552" s="159"/>
      <c r="U1552" s="159"/>
      <c r="V1552" s="153"/>
      <c r="W1552" s="153"/>
      <c r="X1552" s="153"/>
      <c r="Y1552" s="10"/>
      <c r="Z1552" s="9"/>
      <c r="AA1552" s="9"/>
      <c r="AB1552" s="9"/>
    </row>
    <row r="1553" spans="1:28" outlineLevel="6" x14ac:dyDescent="0.15">
      <c r="B1553" s="6"/>
      <c r="C1553" s="6"/>
      <c r="D1553" s="6"/>
      <c r="E1553" s="6"/>
      <c r="F1553" s="6"/>
      <c r="G1553" s="6"/>
      <c r="H1553" s="6"/>
      <c r="I1553" s="6"/>
      <c r="J1553" s="6"/>
      <c r="K1553" s="6"/>
      <c r="L1553" s="6"/>
      <c r="M1553" s="6"/>
      <c r="N1553" s="9"/>
      <c r="O1553" s="9"/>
      <c r="P1553" s="6"/>
      <c r="Q1553" s="6"/>
      <c r="R1553" s="6"/>
      <c r="S1553" s="6"/>
      <c r="T1553" s="6"/>
      <c r="U1553" s="6"/>
      <c r="V1553" s="6"/>
      <c r="W1553" s="9"/>
      <c r="X1553" s="9"/>
      <c r="Y1553" s="9"/>
    </row>
    <row r="1554" spans="1:28" ht="12.75" outlineLevel="2" x14ac:dyDescent="0.2">
      <c r="A1554" s="174" t="s">
        <v>7981</v>
      </c>
      <c r="B1554" s="221">
        <v>3</v>
      </c>
      <c r="C1554" s="222"/>
      <c r="D1554" s="222"/>
      <c r="E1554" s="222"/>
      <c r="F1554" s="178"/>
      <c r="G1554" s="178"/>
      <c r="H1554" s="178"/>
      <c r="I1554" s="223" t="s">
        <v>7980</v>
      </c>
      <c r="J1554" s="224"/>
      <c r="K1554" s="225"/>
      <c r="L1554" s="225"/>
      <c r="M1554" s="225"/>
      <c r="N1554" s="178"/>
      <c r="O1554" s="176">
        <f>SUBTOTAL(9,O1555:O1784)</f>
        <v>0</v>
      </c>
      <c r="P1554" s="224" t="s">
        <v>472</v>
      </c>
      <c r="Q1554" s="224"/>
      <c r="R1554" s="225"/>
      <c r="S1554" s="177">
        <f>SUBTOTAL(9,S1555:S1784)</f>
        <v>95.008638216199984</v>
      </c>
      <c r="T1554" s="225"/>
      <c r="U1554" s="177">
        <f>SUBTOTAL(9,U1555:U1784)</f>
        <v>0.2321</v>
      </c>
      <c r="V1554" s="226"/>
      <c r="W1554" s="176">
        <f>SUBTOTAL(9,W1555:W1784)</f>
        <v>0</v>
      </c>
      <c r="X1554" s="176">
        <f>SUBTOTAL(9,X1555:X1784)</f>
        <v>0</v>
      </c>
      <c r="Y1554" s="174"/>
      <c r="Z1554" s="6"/>
      <c r="AA1554" s="9"/>
      <c r="AB1554" s="9"/>
    </row>
    <row r="1555" spans="1:28" ht="13.5" outlineLevel="3" x14ac:dyDescent="0.25">
      <c r="A1555" s="179" t="s">
        <v>7979</v>
      </c>
      <c r="B1555" s="227">
        <v>4</v>
      </c>
      <c r="C1555" s="228"/>
      <c r="D1555" s="228"/>
      <c r="E1555" s="228"/>
      <c r="F1555" s="183"/>
      <c r="G1555" s="183"/>
      <c r="H1555" s="183"/>
      <c r="I1555" s="229" t="s">
        <v>7978</v>
      </c>
      <c r="J1555" s="230"/>
      <c r="K1555" s="231"/>
      <c r="L1555" s="231"/>
      <c r="M1555" s="231"/>
      <c r="N1555" s="183"/>
      <c r="O1555" s="181">
        <f>SUBTOTAL(9,O1556:O1784)</f>
        <v>0</v>
      </c>
      <c r="P1555" s="230" t="s">
        <v>473</v>
      </c>
      <c r="Q1555" s="230"/>
      <c r="R1555" s="231"/>
      <c r="S1555" s="182">
        <f>SUBTOTAL(9,S1556:S1784)</f>
        <v>95.008638216199984</v>
      </c>
      <c r="T1555" s="231"/>
      <c r="U1555" s="182">
        <f>SUBTOTAL(9,U1556:U1784)</f>
        <v>0.2321</v>
      </c>
      <c r="V1555" s="232"/>
      <c r="W1555" s="181">
        <f>SUBTOTAL(9,W1556:W1784)</f>
        <v>0</v>
      </c>
      <c r="X1555" s="181">
        <f>SUBTOTAL(9,X1556:X1784)</f>
        <v>0</v>
      </c>
      <c r="Y1555" s="179"/>
      <c r="Z1555" s="6"/>
      <c r="AA1555" s="9"/>
      <c r="AB1555" s="9"/>
    </row>
    <row r="1556" spans="1:28" ht="13.5" outlineLevel="4" x14ac:dyDescent="0.25">
      <c r="A1556" s="184" t="s">
        <v>7977</v>
      </c>
      <c r="B1556" s="233">
        <v>5</v>
      </c>
      <c r="C1556" s="234"/>
      <c r="D1556" s="234"/>
      <c r="E1556" s="234"/>
      <c r="F1556" s="188"/>
      <c r="G1556" s="188"/>
      <c r="H1556" s="188"/>
      <c r="I1556" s="235" t="s">
        <v>330</v>
      </c>
      <c r="J1556" s="236"/>
      <c r="K1556" s="237"/>
      <c r="L1556" s="237"/>
      <c r="M1556" s="237"/>
      <c r="N1556" s="188"/>
      <c r="O1556" s="186">
        <f>SUBTOTAL(9,O1557:O1604)</f>
        <v>0</v>
      </c>
      <c r="P1556" s="236" t="s">
        <v>474</v>
      </c>
      <c r="Q1556" s="236"/>
      <c r="R1556" s="237"/>
      <c r="S1556" s="187">
        <f>SUBTOTAL(9,S1557:S1604)</f>
        <v>29.215722616200001</v>
      </c>
      <c r="T1556" s="237"/>
      <c r="U1556" s="187">
        <f>SUBTOTAL(9,U1557:U1604)</f>
        <v>0</v>
      </c>
      <c r="V1556" s="238"/>
      <c r="W1556" s="186">
        <f>SUBTOTAL(9,W1557:W1604)</f>
        <v>0</v>
      </c>
      <c r="X1556" s="186">
        <f>SUBTOTAL(9,X1557:X1604)</f>
        <v>0</v>
      </c>
      <c r="Y1556" s="184"/>
      <c r="Z1556" s="6"/>
      <c r="AA1556" s="9"/>
      <c r="AB1556" s="9"/>
    </row>
    <row r="1557" spans="1:28" ht="13.5" outlineLevel="5" x14ac:dyDescent="0.25">
      <c r="A1557" s="189" t="s">
        <v>7976</v>
      </c>
      <c r="B1557" s="239">
        <v>6</v>
      </c>
      <c r="C1557" s="240"/>
      <c r="D1557" s="240"/>
      <c r="E1557" s="240"/>
      <c r="F1557" s="193"/>
      <c r="G1557" s="193"/>
      <c r="H1557" s="193"/>
      <c r="I1557" s="241" t="s">
        <v>332</v>
      </c>
      <c r="J1557" s="242"/>
      <c r="K1557" s="243"/>
      <c r="L1557" s="243"/>
      <c r="M1557" s="243"/>
      <c r="N1557" s="193"/>
      <c r="O1557" s="191">
        <f>SUBTOTAL(9,O1558:O1604)</f>
        <v>0</v>
      </c>
      <c r="P1557" s="242" t="s">
        <v>475</v>
      </c>
      <c r="Q1557" s="242"/>
      <c r="R1557" s="243"/>
      <c r="S1557" s="192">
        <f>SUBTOTAL(9,S1558:S1604)</f>
        <v>29.215722616200001</v>
      </c>
      <c r="T1557" s="243"/>
      <c r="U1557" s="192">
        <f>SUBTOTAL(9,U1558:U1604)</f>
        <v>0</v>
      </c>
      <c r="V1557" s="244"/>
      <c r="W1557" s="191">
        <f>SUBTOTAL(9,W1558:W1604)</f>
        <v>0</v>
      </c>
      <c r="X1557" s="191">
        <f>SUBTOTAL(9,X1558:X1604)</f>
        <v>0</v>
      </c>
      <c r="Y1557" s="189"/>
      <c r="Z1557" s="6"/>
      <c r="AA1557" s="9"/>
      <c r="AB1557" s="9"/>
    </row>
    <row r="1558" spans="1:28" ht="14.25" outlineLevel="6" x14ac:dyDescent="0.15">
      <c r="B1558" s="197"/>
      <c r="C1558" s="198"/>
      <c r="D1558" s="114">
        <v>2080</v>
      </c>
      <c r="E1558" s="114"/>
      <c r="F1558" s="115"/>
      <c r="G1558" s="115"/>
      <c r="H1558" s="115" t="s">
        <v>732</v>
      </c>
      <c r="I1558" s="116" t="s">
        <v>733</v>
      </c>
      <c r="J1558" s="117" t="s">
        <v>478</v>
      </c>
      <c r="K1558" s="118">
        <v>5.3609999999999998</v>
      </c>
      <c r="L1558" s="118">
        <v>0</v>
      </c>
      <c r="M1558" s="118">
        <v>5.3609999999999998</v>
      </c>
      <c r="N1558" s="271"/>
      <c r="O1558" s="119">
        <f>M1558*N1558</f>
        <v>0</v>
      </c>
      <c r="P1558" s="117" t="s">
        <v>479</v>
      </c>
      <c r="Q1558" s="117" t="s">
        <v>1232</v>
      </c>
      <c r="R1558" s="118">
        <v>2.5018699999999998</v>
      </c>
      <c r="S1558" s="118">
        <f>M1558*R1558</f>
        <v>13.412525069999999</v>
      </c>
      <c r="T1558" s="118"/>
      <c r="U1558" s="118">
        <f>M1558*T1558</f>
        <v>0</v>
      </c>
      <c r="V1558" s="119">
        <v>21</v>
      </c>
      <c r="W1558" s="119">
        <f>O1558*(V1558/100)</f>
        <v>0</v>
      </c>
      <c r="X1558" s="119">
        <f>O1558+W1558</f>
        <v>0</v>
      </c>
      <c r="Y1558" s="120">
        <v>6</v>
      </c>
      <c r="Z1558" s="9"/>
      <c r="AA1558" s="9"/>
      <c r="AB1558" s="9"/>
    </row>
    <row r="1559" spans="1: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ht="13.5" outlineLevel="7" x14ac:dyDescent="0.3">
      <c r="A1560" s="245"/>
      <c r="B1560" s="246"/>
      <c r="C1560" s="246"/>
      <c r="D1560" s="246"/>
      <c r="E1560" s="246"/>
      <c r="F1560" s="247"/>
      <c r="G1560" s="247"/>
      <c r="H1560" s="252" t="s">
        <v>18</v>
      </c>
      <c r="I1560" s="248" t="s">
        <v>8559</v>
      </c>
      <c r="J1560" s="249"/>
      <c r="K1560" s="250"/>
      <c r="L1560" s="250"/>
      <c r="M1560" s="251">
        <v>5.3609999999999998</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2081</v>
      </c>
      <c r="E1562" s="114"/>
      <c r="F1562" s="115"/>
      <c r="G1562" s="115"/>
      <c r="H1562" s="115" t="s">
        <v>737</v>
      </c>
      <c r="I1562" s="116" t="s">
        <v>738</v>
      </c>
      <c r="J1562" s="117" t="s">
        <v>495</v>
      </c>
      <c r="K1562" s="118">
        <v>3.9258000000000002</v>
      </c>
      <c r="L1562" s="118">
        <v>0</v>
      </c>
      <c r="M1562" s="118">
        <v>3.9258000000000002</v>
      </c>
      <c r="N1562" s="271"/>
      <c r="O1562" s="119">
        <f>M1562*N1562</f>
        <v>0</v>
      </c>
      <c r="P1562" s="117" t="s">
        <v>479</v>
      </c>
      <c r="Q1562" s="117" t="s">
        <v>1232</v>
      </c>
      <c r="R1562" s="118">
        <v>2.47E-3</v>
      </c>
      <c r="S1562" s="118">
        <f>M1562*R1562</f>
        <v>9.696726000000001E-3</v>
      </c>
      <c r="T1562" s="118"/>
      <c r="U1562" s="118">
        <f>M1562*T1562</f>
        <v>0</v>
      </c>
      <c r="V1562" s="119">
        <v>21</v>
      </c>
      <c r="W1562" s="119">
        <f>O1562*(V1562/100)</f>
        <v>0</v>
      </c>
      <c r="X1562" s="119">
        <f>O1562+W1562</f>
        <v>0</v>
      </c>
      <c r="Y1562" s="120">
        <v>6</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8558</v>
      </c>
      <c r="J1564" s="249"/>
      <c r="K1564" s="250"/>
      <c r="L1564" s="250"/>
      <c r="M1564" s="251">
        <v>3.9258000000000002</v>
      </c>
      <c r="N1564" s="252"/>
      <c r="O1564" s="253"/>
      <c r="P1564" s="249"/>
      <c r="Q1564" s="249"/>
      <c r="R1564" s="251"/>
      <c r="S1564" s="251"/>
      <c r="T1564" s="251"/>
      <c r="U1564" s="251"/>
      <c r="V1564" s="253"/>
      <c r="W1564" s="253"/>
      <c r="X1564" s="253"/>
      <c r="Y1564" s="252"/>
      <c r="Z1564" s="6"/>
      <c r="AA1564" s="9"/>
    </row>
    <row r="1565" spans="1:28" ht="7.5" customHeight="1" outlineLevel="7" x14ac:dyDescent="0.15">
      <c r="A1565" s="9"/>
      <c r="B1565" s="197"/>
      <c r="C1565" s="196"/>
      <c r="D1565" s="196"/>
      <c r="E1565" s="196"/>
      <c r="F1565" s="12"/>
      <c r="G1565" s="12"/>
      <c r="H1565" s="12"/>
      <c r="I1565" s="204"/>
      <c r="J1565" s="205"/>
      <c r="K1565" s="206"/>
      <c r="L1565" s="206"/>
      <c r="M1565" s="207"/>
      <c r="N1565" s="10"/>
      <c r="O1565" s="153"/>
      <c r="P1565" s="205"/>
      <c r="Q1565" s="205"/>
      <c r="R1565" s="159"/>
      <c r="S1565" s="159"/>
      <c r="T1565" s="159"/>
      <c r="U1565" s="159"/>
      <c r="V1565" s="153"/>
      <c r="W1565" s="153"/>
      <c r="X1565" s="153"/>
      <c r="Y1565" s="10"/>
      <c r="Z1565" s="6"/>
      <c r="AA1565" s="9"/>
    </row>
    <row r="1566" spans="1:28" ht="14.25" outlineLevel="6" x14ac:dyDescent="0.15">
      <c r="B1566" s="197"/>
      <c r="C1566" s="198"/>
      <c r="D1566" s="114">
        <v>2082</v>
      </c>
      <c r="E1566" s="114"/>
      <c r="F1566" s="115"/>
      <c r="G1566" s="115"/>
      <c r="H1566" s="115" t="s">
        <v>742</v>
      </c>
      <c r="I1566" s="116" t="s">
        <v>743</v>
      </c>
      <c r="J1566" s="117" t="s">
        <v>495</v>
      </c>
      <c r="K1566" s="118">
        <v>3.9260000000000002</v>
      </c>
      <c r="L1566" s="118">
        <v>0</v>
      </c>
      <c r="M1566" s="118">
        <v>3.9260000000000002</v>
      </c>
      <c r="N1566" s="271"/>
      <c r="O1566" s="119">
        <f>M1566*N1566</f>
        <v>0</v>
      </c>
      <c r="P1566" s="117" t="s">
        <v>479</v>
      </c>
      <c r="Q1566" s="117" t="s">
        <v>1232</v>
      </c>
      <c r="R1566" s="118"/>
      <c r="S1566" s="118">
        <f>M1566*R1566</f>
        <v>0</v>
      </c>
      <c r="T1566" s="118"/>
      <c r="U1566" s="118">
        <f>M1566*T1566</f>
        <v>0</v>
      </c>
      <c r="V1566" s="119">
        <v>21</v>
      </c>
      <c r="W1566" s="119">
        <f>O1566*(V1566/100)</f>
        <v>0</v>
      </c>
      <c r="X1566" s="119">
        <f>O1566+W1566</f>
        <v>0</v>
      </c>
      <c r="Y1566" s="120">
        <v>6</v>
      </c>
      <c r="Z1566" s="9"/>
      <c r="AA1566" s="9"/>
      <c r="AB1566" s="9"/>
    </row>
    <row r="1567" spans="1:28" ht="4.5" customHeight="1" outlineLevel="6" x14ac:dyDescent="0.15">
      <c r="B1567" s="197"/>
      <c r="C1567" s="199"/>
      <c r="D1567" s="199"/>
      <c r="E1567" s="199"/>
      <c r="F1567" s="10"/>
      <c r="G1567" s="10"/>
      <c r="H1567" s="10"/>
      <c r="I1567" s="203"/>
      <c r="J1567" s="205"/>
      <c r="K1567" s="159"/>
      <c r="L1567" s="159"/>
      <c r="M1567" s="159"/>
      <c r="N1567" s="113"/>
      <c r="O1567" s="153"/>
      <c r="P1567" s="205"/>
      <c r="Q1567" s="205"/>
      <c r="R1567" s="159"/>
      <c r="S1567" s="159"/>
      <c r="T1567" s="159"/>
      <c r="U1567" s="159"/>
      <c r="V1567" s="153"/>
      <c r="W1567" s="153"/>
      <c r="X1567" s="153"/>
      <c r="Y1567" s="10"/>
      <c r="Z1567" s="9"/>
      <c r="AA1567" s="9"/>
      <c r="AB1567" s="9"/>
    </row>
    <row r="1568" spans="1:28" ht="14.25" outlineLevel="6" x14ac:dyDescent="0.15">
      <c r="B1568" s="197"/>
      <c r="C1568" s="198"/>
      <c r="D1568" s="114">
        <v>2083</v>
      </c>
      <c r="E1568" s="114"/>
      <c r="F1568" s="115"/>
      <c r="G1568" s="115"/>
      <c r="H1568" s="115" t="s">
        <v>744</v>
      </c>
      <c r="I1568" s="116" t="s">
        <v>745</v>
      </c>
      <c r="J1568" s="117" t="s">
        <v>486</v>
      </c>
      <c r="K1568" s="118">
        <v>0.58970999999999996</v>
      </c>
      <c r="L1568" s="118">
        <v>0</v>
      </c>
      <c r="M1568" s="118">
        <v>0.58970999999999996</v>
      </c>
      <c r="N1568" s="271"/>
      <c r="O1568" s="119">
        <f>M1568*N1568</f>
        <v>0</v>
      </c>
      <c r="P1568" s="117" t="s">
        <v>479</v>
      </c>
      <c r="Q1568" s="117" t="s">
        <v>1232</v>
      </c>
      <c r="R1568" s="118">
        <v>1.0606199999999999</v>
      </c>
      <c r="S1568" s="118">
        <f>M1568*R1568</f>
        <v>0.62545822019999986</v>
      </c>
      <c r="T1568" s="118"/>
      <c r="U1568" s="118">
        <f>M1568*T1568</f>
        <v>0</v>
      </c>
      <c r="V1568" s="119">
        <v>21</v>
      </c>
      <c r="W1568" s="119">
        <f>O1568*(V1568/100)</f>
        <v>0</v>
      </c>
      <c r="X1568" s="119">
        <f>O1568+W1568</f>
        <v>0</v>
      </c>
      <c r="Y1568" s="120">
        <v>6</v>
      </c>
      <c r="Z1568" s="9"/>
      <c r="AA1568" s="9"/>
      <c r="AB1568" s="9"/>
    </row>
    <row r="1569" spans="1:28" ht="4.5" customHeight="1" outlineLevel="6" x14ac:dyDescent="0.15">
      <c r="B1569" s="197"/>
      <c r="C1569" s="199"/>
      <c r="D1569" s="199"/>
      <c r="E1569" s="199"/>
      <c r="F1569" s="10"/>
      <c r="G1569" s="10"/>
      <c r="H1569" s="10"/>
      <c r="I1569" s="203"/>
      <c r="J1569" s="205"/>
      <c r="K1569" s="159"/>
      <c r="L1569" s="159"/>
      <c r="M1569" s="159"/>
      <c r="N1569" s="113"/>
      <c r="O1569" s="153"/>
      <c r="P1569" s="205"/>
      <c r="Q1569" s="205"/>
      <c r="R1569" s="159"/>
      <c r="S1569" s="159"/>
      <c r="T1569" s="159"/>
      <c r="U1569" s="159"/>
      <c r="V1569" s="153"/>
      <c r="W1569" s="153"/>
      <c r="X1569" s="153"/>
      <c r="Y1569" s="10"/>
      <c r="Z1569" s="9"/>
      <c r="AA1569" s="9"/>
      <c r="AB1569" s="9"/>
    </row>
    <row r="1570" spans="1:28" ht="13.5" outlineLevel="7" x14ac:dyDescent="0.3">
      <c r="A1570" s="245"/>
      <c r="B1570" s="246"/>
      <c r="C1570" s="246"/>
      <c r="D1570" s="246"/>
      <c r="E1570" s="246"/>
      <c r="F1570" s="247"/>
      <c r="G1570" s="247"/>
      <c r="H1570" s="252" t="s">
        <v>18</v>
      </c>
      <c r="I1570" s="248" t="s">
        <v>8557</v>
      </c>
      <c r="J1570" s="249"/>
      <c r="K1570" s="250"/>
      <c r="L1570" s="250"/>
      <c r="M1570" s="251">
        <v>0.58970999999999996</v>
      </c>
      <c r="N1570" s="252"/>
      <c r="O1570" s="253"/>
      <c r="P1570" s="249"/>
      <c r="Q1570" s="249"/>
      <c r="R1570" s="251"/>
      <c r="S1570" s="251"/>
      <c r="T1570" s="251"/>
      <c r="U1570" s="251"/>
      <c r="V1570" s="253"/>
      <c r="W1570" s="253"/>
      <c r="X1570" s="253"/>
      <c r="Y1570" s="252"/>
      <c r="Z1570" s="6"/>
      <c r="AA1570" s="9"/>
    </row>
    <row r="1571" spans="1:28" ht="7.5" customHeight="1" outlineLevel="7" x14ac:dyDescent="0.15">
      <c r="A1571" s="9"/>
      <c r="B1571" s="197"/>
      <c r="C1571" s="196"/>
      <c r="D1571" s="196"/>
      <c r="E1571" s="196"/>
      <c r="F1571" s="12"/>
      <c r="G1571" s="12"/>
      <c r="H1571" s="12"/>
      <c r="I1571" s="204"/>
      <c r="J1571" s="205"/>
      <c r="K1571" s="206"/>
      <c r="L1571" s="206"/>
      <c r="M1571" s="207"/>
      <c r="N1571" s="10"/>
      <c r="O1571" s="153"/>
      <c r="P1571" s="205"/>
      <c r="Q1571" s="205"/>
      <c r="R1571" s="159"/>
      <c r="S1571" s="159"/>
      <c r="T1571" s="159"/>
      <c r="U1571" s="159"/>
      <c r="V1571" s="153"/>
      <c r="W1571" s="153"/>
      <c r="X1571" s="153"/>
      <c r="Y1571" s="10"/>
      <c r="Z1571" s="6"/>
      <c r="AA1571" s="9"/>
    </row>
    <row r="1572" spans="1:28" ht="14.25" outlineLevel="6" x14ac:dyDescent="0.15">
      <c r="B1572" s="197"/>
      <c r="C1572" s="198"/>
      <c r="D1572" s="114">
        <v>2084</v>
      </c>
      <c r="E1572" s="114"/>
      <c r="F1572" s="115"/>
      <c r="G1572" s="115"/>
      <c r="H1572" s="115" t="s">
        <v>749</v>
      </c>
      <c r="I1572" s="116" t="s">
        <v>750</v>
      </c>
      <c r="J1572" s="117" t="s">
        <v>478</v>
      </c>
      <c r="K1572" s="118">
        <v>3.91</v>
      </c>
      <c r="L1572" s="118">
        <v>0</v>
      </c>
      <c r="M1572" s="118">
        <v>3.91</v>
      </c>
      <c r="N1572" s="271"/>
      <c r="O1572" s="119">
        <f>M1572*N1572</f>
        <v>0</v>
      </c>
      <c r="P1572" s="117" t="s">
        <v>479</v>
      </c>
      <c r="Q1572" s="117" t="s">
        <v>1232</v>
      </c>
      <c r="R1572" s="118">
        <v>2.5018699999999998</v>
      </c>
      <c r="S1572" s="118">
        <f>M1572*R1572</f>
        <v>9.7823116999999993</v>
      </c>
      <c r="T1572" s="118"/>
      <c r="U1572" s="118">
        <f>M1572*T1572</f>
        <v>0</v>
      </c>
      <c r="V1572" s="119">
        <v>21</v>
      </c>
      <c r="W1572" s="119">
        <f>O1572*(V1572/100)</f>
        <v>0</v>
      </c>
      <c r="X1572" s="119">
        <f>O1572+W1572</f>
        <v>0</v>
      </c>
      <c r="Y1572" s="120">
        <v>6</v>
      </c>
      <c r="Z1572" s="9"/>
      <c r="AA1572" s="9"/>
      <c r="AB1572" s="9"/>
    </row>
    <row r="1573" spans="1:28" ht="4.5" customHeight="1" outlineLevel="6" x14ac:dyDescent="0.15">
      <c r="B1573" s="197"/>
      <c r="C1573" s="199"/>
      <c r="D1573" s="199"/>
      <c r="E1573" s="199"/>
      <c r="F1573" s="10"/>
      <c r="G1573" s="10"/>
      <c r="H1573" s="10"/>
      <c r="I1573" s="203"/>
      <c r="J1573" s="205"/>
      <c r="K1573" s="159"/>
      <c r="L1573" s="159"/>
      <c r="M1573" s="159"/>
      <c r="N1573" s="113"/>
      <c r="O1573" s="153"/>
      <c r="P1573" s="205"/>
      <c r="Q1573" s="205"/>
      <c r="R1573" s="159"/>
      <c r="S1573" s="159"/>
      <c r="T1573" s="159"/>
      <c r="U1573" s="159"/>
      <c r="V1573" s="153"/>
      <c r="W1573" s="153"/>
      <c r="X1573" s="153"/>
      <c r="Y1573" s="10"/>
      <c r="Z1573" s="9"/>
      <c r="AA1573" s="9"/>
      <c r="AB1573" s="9"/>
    </row>
    <row r="1574" spans="1:28" ht="13.5" outlineLevel="7" x14ac:dyDescent="0.3">
      <c r="A1574" s="245"/>
      <c r="B1574" s="246"/>
      <c r="C1574" s="246"/>
      <c r="D1574" s="246"/>
      <c r="E1574" s="246"/>
      <c r="F1574" s="247"/>
      <c r="G1574" s="247"/>
      <c r="H1574" s="252" t="s">
        <v>18</v>
      </c>
      <c r="I1574" s="248" t="s">
        <v>8556</v>
      </c>
      <c r="J1574" s="249"/>
      <c r="K1574" s="250"/>
      <c r="L1574" s="250"/>
      <c r="M1574" s="251">
        <v>3.91</v>
      </c>
      <c r="N1574" s="252"/>
      <c r="O1574" s="253"/>
      <c r="P1574" s="249"/>
      <c r="Q1574" s="249"/>
      <c r="R1574" s="251"/>
      <c r="S1574" s="251"/>
      <c r="T1574" s="251"/>
      <c r="U1574" s="251"/>
      <c r="V1574" s="253"/>
      <c r="W1574" s="253"/>
      <c r="X1574" s="253"/>
      <c r="Y1574" s="252"/>
      <c r="Z1574" s="6"/>
      <c r="AA1574" s="9"/>
    </row>
    <row r="1575" spans="1:28" ht="7.5" customHeight="1" outlineLevel="7" x14ac:dyDescent="0.15">
      <c r="A1575" s="9"/>
      <c r="B1575" s="197"/>
      <c r="C1575" s="196"/>
      <c r="D1575" s="196"/>
      <c r="E1575" s="196"/>
      <c r="F1575" s="12"/>
      <c r="G1575" s="12"/>
      <c r="H1575" s="12"/>
      <c r="I1575" s="204"/>
      <c r="J1575" s="205"/>
      <c r="K1575" s="206"/>
      <c r="L1575" s="206"/>
      <c r="M1575" s="207"/>
      <c r="N1575" s="10"/>
      <c r="O1575" s="153"/>
      <c r="P1575" s="205"/>
      <c r="Q1575" s="205"/>
      <c r="R1575" s="159"/>
      <c r="S1575" s="159"/>
      <c r="T1575" s="159"/>
      <c r="U1575" s="159"/>
      <c r="V1575" s="153"/>
      <c r="W1575" s="153"/>
      <c r="X1575" s="153"/>
      <c r="Y1575" s="10"/>
      <c r="Z1575" s="6"/>
      <c r="AA1575" s="9"/>
    </row>
    <row r="1576" spans="1:28" ht="14.25" outlineLevel="6" x14ac:dyDescent="0.15">
      <c r="B1576" s="197"/>
      <c r="C1576" s="198"/>
      <c r="D1576" s="114">
        <v>2085</v>
      </c>
      <c r="E1576" s="114"/>
      <c r="F1576" s="115"/>
      <c r="G1576" s="115"/>
      <c r="H1576" s="115" t="s">
        <v>752</v>
      </c>
      <c r="I1576" s="116" t="s">
        <v>753</v>
      </c>
      <c r="J1576" s="117" t="s">
        <v>495</v>
      </c>
      <c r="K1576" s="118">
        <v>19.53</v>
      </c>
      <c r="L1576" s="118">
        <v>0</v>
      </c>
      <c r="M1576" s="118">
        <v>19.53</v>
      </c>
      <c r="N1576" s="271"/>
      <c r="O1576" s="119">
        <f>M1576*N1576</f>
        <v>0</v>
      </c>
      <c r="P1576" s="117" t="s">
        <v>479</v>
      </c>
      <c r="Q1576" s="117" t="s">
        <v>1232</v>
      </c>
      <c r="R1576" s="118">
        <v>2.6900000000000001E-3</v>
      </c>
      <c r="S1576" s="118">
        <f>M1576*R1576</f>
        <v>5.2535700000000005E-2</v>
      </c>
      <c r="T1576" s="118"/>
      <c r="U1576" s="118">
        <f>M1576*T1576</f>
        <v>0</v>
      </c>
      <c r="V1576" s="119">
        <v>21</v>
      </c>
      <c r="W1576" s="119">
        <f>O1576*(V1576/100)</f>
        <v>0</v>
      </c>
      <c r="X1576" s="119">
        <f>O1576+W1576</f>
        <v>0</v>
      </c>
      <c r="Y1576" s="120">
        <v>6</v>
      </c>
      <c r="Z1576" s="9"/>
      <c r="AA1576" s="9"/>
      <c r="AB1576" s="9"/>
    </row>
    <row r="1577" spans="1:28" ht="4.5" customHeight="1" outlineLevel="6" x14ac:dyDescent="0.15">
      <c r="B1577" s="197"/>
      <c r="C1577" s="199"/>
      <c r="D1577" s="199"/>
      <c r="E1577" s="199"/>
      <c r="F1577" s="10"/>
      <c r="G1577" s="10"/>
      <c r="H1577" s="10"/>
      <c r="I1577" s="203"/>
      <c r="J1577" s="205"/>
      <c r="K1577" s="159"/>
      <c r="L1577" s="159"/>
      <c r="M1577" s="159"/>
      <c r="N1577" s="113"/>
      <c r="O1577" s="153"/>
      <c r="P1577" s="205"/>
      <c r="Q1577" s="205"/>
      <c r="R1577" s="159"/>
      <c r="S1577" s="159"/>
      <c r="T1577" s="159"/>
      <c r="U1577" s="159"/>
      <c r="V1577" s="153"/>
      <c r="W1577" s="153"/>
      <c r="X1577" s="153"/>
      <c r="Y1577" s="10"/>
      <c r="Z1577" s="9"/>
      <c r="AA1577" s="9"/>
      <c r="AB1577" s="9"/>
    </row>
    <row r="1578" spans="1:28" ht="13.5" outlineLevel="7" x14ac:dyDescent="0.3">
      <c r="A1578" s="245"/>
      <c r="B1578" s="246"/>
      <c r="C1578" s="246"/>
      <c r="D1578" s="246"/>
      <c r="E1578" s="246"/>
      <c r="F1578" s="247"/>
      <c r="G1578" s="247"/>
      <c r="H1578" s="252" t="s">
        <v>18</v>
      </c>
      <c r="I1578" s="248" t="s">
        <v>8555</v>
      </c>
      <c r="J1578" s="249"/>
      <c r="K1578" s="250"/>
      <c r="L1578" s="250"/>
      <c r="M1578" s="251">
        <v>10.43</v>
      </c>
      <c r="N1578" s="252"/>
      <c r="O1578" s="253"/>
      <c r="P1578" s="249"/>
      <c r="Q1578" s="249"/>
      <c r="R1578" s="251"/>
      <c r="S1578" s="251"/>
      <c r="T1578" s="251"/>
      <c r="U1578" s="251"/>
      <c r="V1578" s="253"/>
      <c r="W1578" s="253"/>
      <c r="X1578" s="253"/>
      <c r="Y1578" s="252"/>
      <c r="Z1578" s="6"/>
      <c r="AA1578" s="9"/>
    </row>
    <row r="1579" spans="1:28" ht="13.5" outlineLevel="7" x14ac:dyDescent="0.3">
      <c r="A1579" s="245"/>
      <c r="B1579" s="246"/>
      <c r="C1579" s="246"/>
      <c r="D1579" s="246"/>
      <c r="E1579" s="246"/>
      <c r="F1579" s="247"/>
      <c r="G1579" s="247"/>
      <c r="H1579" s="252"/>
      <c r="I1579" s="248" t="s">
        <v>8554</v>
      </c>
      <c r="J1579" s="249"/>
      <c r="K1579" s="250"/>
      <c r="L1579" s="250"/>
      <c r="M1579" s="251">
        <v>9.1</v>
      </c>
      <c r="N1579" s="252"/>
      <c r="O1579" s="253"/>
      <c r="P1579" s="249"/>
      <c r="Q1579" s="249"/>
      <c r="R1579" s="251"/>
      <c r="S1579" s="251"/>
      <c r="T1579" s="251"/>
      <c r="U1579" s="251"/>
      <c r="V1579" s="253"/>
      <c r="W1579" s="253"/>
      <c r="X1579" s="253"/>
      <c r="Y1579" s="252"/>
      <c r="Z1579" s="6"/>
      <c r="AA1579" s="9"/>
    </row>
    <row r="1580" spans="1:28" ht="7.5" customHeight="1" outlineLevel="7" x14ac:dyDescent="0.15">
      <c r="A1580" s="9"/>
      <c r="B1580" s="197"/>
      <c r="C1580" s="196"/>
      <c r="D1580" s="196"/>
      <c r="E1580" s="196"/>
      <c r="F1580" s="12"/>
      <c r="G1580" s="12"/>
      <c r="H1580" s="12"/>
      <c r="I1580" s="204"/>
      <c r="J1580" s="205"/>
      <c r="K1580" s="206"/>
      <c r="L1580" s="206"/>
      <c r="M1580" s="207"/>
      <c r="N1580" s="10"/>
      <c r="O1580" s="153"/>
      <c r="P1580" s="205"/>
      <c r="Q1580" s="205"/>
      <c r="R1580" s="159"/>
      <c r="S1580" s="159"/>
      <c r="T1580" s="159"/>
      <c r="U1580" s="159"/>
      <c r="V1580" s="153"/>
      <c r="W1580" s="153"/>
      <c r="X1580" s="153"/>
      <c r="Y1580" s="10"/>
      <c r="Z1580" s="6"/>
      <c r="AA1580" s="9"/>
    </row>
    <row r="1581" spans="1:28" ht="14.25" outlineLevel="6" x14ac:dyDescent="0.15">
      <c r="B1581" s="197"/>
      <c r="C1581" s="198"/>
      <c r="D1581" s="114">
        <v>2086</v>
      </c>
      <c r="E1581" s="114"/>
      <c r="F1581" s="115"/>
      <c r="G1581" s="115"/>
      <c r="H1581" s="115" t="s">
        <v>756</v>
      </c>
      <c r="I1581" s="116" t="s">
        <v>757</v>
      </c>
      <c r="J1581" s="117" t="s">
        <v>495</v>
      </c>
      <c r="K1581" s="118">
        <v>19.53</v>
      </c>
      <c r="L1581" s="118">
        <v>0</v>
      </c>
      <c r="M1581" s="118">
        <v>19.53</v>
      </c>
      <c r="N1581" s="271"/>
      <c r="O1581" s="119">
        <f>M1581*N1581</f>
        <v>0</v>
      </c>
      <c r="P1581" s="117" t="s">
        <v>479</v>
      </c>
      <c r="Q1581" s="117" t="s">
        <v>1232</v>
      </c>
      <c r="R1581" s="118"/>
      <c r="S1581" s="118">
        <f>M1581*R1581</f>
        <v>0</v>
      </c>
      <c r="T1581" s="118"/>
      <c r="U1581" s="118">
        <f>M1581*T1581</f>
        <v>0</v>
      </c>
      <c r="V1581" s="119">
        <v>21</v>
      </c>
      <c r="W1581" s="119">
        <f>O1581*(V1581/100)</f>
        <v>0</v>
      </c>
      <c r="X1581" s="119">
        <f>O1581+W1581</f>
        <v>0</v>
      </c>
      <c r="Y1581" s="120">
        <v>6</v>
      </c>
      <c r="Z1581" s="9"/>
      <c r="AA1581" s="9"/>
      <c r="AB1581" s="9"/>
    </row>
    <row r="1582" spans="1:28" ht="4.5" customHeight="1" outlineLevel="6" x14ac:dyDescent="0.15">
      <c r="B1582" s="197"/>
      <c r="C1582" s="199"/>
      <c r="D1582" s="199"/>
      <c r="E1582" s="199"/>
      <c r="F1582" s="10"/>
      <c r="G1582" s="10"/>
      <c r="H1582" s="10"/>
      <c r="I1582" s="203"/>
      <c r="J1582" s="205"/>
      <c r="K1582" s="159"/>
      <c r="L1582" s="159"/>
      <c r="M1582" s="159"/>
      <c r="N1582" s="113"/>
      <c r="O1582" s="153"/>
      <c r="P1582" s="205"/>
      <c r="Q1582" s="205"/>
      <c r="R1582" s="159"/>
      <c r="S1582" s="159"/>
      <c r="T1582" s="159"/>
      <c r="U1582" s="159"/>
      <c r="V1582" s="153"/>
      <c r="W1582" s="153"/>
      <c r="X1582" s="153"/>
      <c r="Y1582" s="10"/>
      <c r="Z1582" s="9"/>
      <c r="AA1582" s="9"/>
      <c r="AB1582" s="9"/>
    </row>
    <row r="1583" spans="1:28" ht="14.25" outlineLevel="6" x14ac:dyDescent="0.15">
      <c r="B1583" s="197"/>
      <c r="C1583" s="198"/>
      <c r="D1583" s="114">
        <v>2087</v>
      </c>
      <c r="E1583" s="114"/>
      <c r="F1583" s="115"/>
      <c r="G1583" s="115"/>
      <c r="H1583" s="115" t="s">
        <v>758</v>
      </c>
      <c r="I1583" s="116" t="s">
        <v>759</v>
      </c>
      <c r="J1583" s="117" t="s">
        <v>486</v>
      </c>
      <c r="K1583" s="118">
        <v>0.39</v>
      </c>
      <c r="L1583" s="118">
        <v>0</v>
      </c>
      <c r="M1583" s="118">
        <v>0.39</v>
      </c>
      <c r="N1583" s="271"/>
      <c r="O1583" s="119">
        <f>M1583*N1583</f>
        <v>0</v>
      </c>
      <c r="P1583" s="117" t="s">
        <v>479</v>
      </c>
      <c r="Q1583" s="117" t="s">
        <v>1232</v>
      </c>
      <c r="R1583" s="118">
        <v>1.0606199999999999</v>
      </c>
      <c r="S1583" s="118">
        <f>M1583*R1583</f>
        <v>0.41364179999999995</v>
      </c>
      <c r="T1583" s="118"/>
      <c r="U1583" s="118">
        <f>M1583*T1583</f>
        <v>0</v>
      </c>
      <c r="V1583" s="119">
        <v>21</v>
      </c>
      <c r="W1583" s="119">
        <f>O1583*(V1583/100)</f>
        <v>0</v>
      </c>
      <c r="X1583" s="119">
        <f>O1583+W1583</f>
        <v>0</v>
      </c>
      <c r="Y1583" s="120">
        <v>6</v>
      </c>
      <c r="Z1583" s="9"/>
      <c r="AA1583" s="9"/>
      <c r="AB1583" s="9"/>
    </row>
    <row r="1584" spans="1:28" ht="4.5" customHeight="1" outlineLevel="6" x14ac:dyDescent="0.15">
      <c r="B1584" s="197"/>
      <c r="C1584" s="199"/>
      <c r="D1584" s="199"/>
      <c r="E1584" s="199"/>
      <c r="F1584" s="10"/>
      <c r="G1584" s="10"/>
      <c r="H1584" s="10"/>
      <c r="I1584" s="203"/>
      <c r="J1584" s="205"/>
      <c r="K1584" s="159"/>
      <c r="L1584" s="159"/>
      <c r="M1584" s="159"/>
      <c r="N1584" s="113"/>
      <c r="O1584" s="153"/>
      <c r="P1584" s="205"/>
      <c r="Q1584" s="205"/>
      <c r="R1584" s="159"/>
      <c r="S1584" s="159"/>
      <c r="T1584" s="159"/>
      <c r="U1584" s="159"/>
      <c r="V1584" s="153"/>
      <c r="W1584" s="153"/>
      <c r="X1584" s="153"/>
      <c r="Y1584" s="10"/>
      <c r="Z1584" s="9"/>
      <c r="AA1584" s="9"/>
      <c r="AB1584" s="9"/>
    </row>
    <row r="1585" spans="1:28" ht="13.5" outlineLevel="7" x14ac:dyDescent="0.3">
      <c r="A1585" s="245"/>
      <c r="B1585" s="246"/>
      <c r="C1585" s="246"/>
      <c r="D1585" s="246"/>
      <c r="E1585" s="246"/>
      <c r="F1585" s="247"/>
      <c r="G1585" s="247"/>
      <c r="H1585" s="252" t="s">
        <v>18</v>
      </c>
      <c r="I1585" s="248" t="s">
        <v>8553</v>
      </c>
      <c r="J1585" s="249"/>
      <c r="K1585" s="250"/>
      <c r="L1585" s="250"/>
      <c r="M1585" s="251">
        <v>0.39</v>
      </c>
      <c r="N1585" s="252"/>
      <c r="O1585" s="253"/>
      <c r="P1585" s="249"/>
      <c r="Q1585" s="249"/>
      <c r="R1585" s="251"/>
      <c r="S1585" s="251"/>
      <c r="T1585" s="251"/>
      <c r="U1585" s="251"/>
      <c r="V1585" s="253"/>
      <c r="W1585" s="253"/>
      <c r="X1585" s="253"/>
      <c r="Y1585" s="252"/>
      <c r="Z1585" s="6"/>
      <c r="AA1585" s="9"/>
    </row>
    <row r="1586" spans="1:28" ht="7.5" customHeight="1" outlineLevel="7" x14ac:dyDescent="0.15">
      <c r="A1586" s="9"/>
      <c r="B1586" s="197"/>
      <c r="C1586" s="196"/>
      <c r="D1586" s="196"/>
      <c r="E1586" s="196"/>
      <c r="F1586" s="12"/>
      <c r="G1586" s="12"/>
      <c r="H1586" s="12"/>
      <c r="I1586" s="204"/>
      <c r="J1586" s="205"/>
      <c r="K1586" s="206"/>
      <c r="L1586" s="206"/>
      <c r="M1586" s="207"/>
      <c r="N1586" s="10"/>
      <c r="O1586" s="153"/>
      <c r="P1586" s="205"/>
      <c r="Q1586" s="205"/>
      <c r="R1586" s="159"/>
      <c r="S1586" s="159"/>
      <c r="T1586" s="159"/>
      <c r="U1586" s="159"/>
      <c r="V1586" s="153"/>
      <c r="W1586" s="153"/>
      <c r="X1586" s="153"/>
      <c r="Y1586" s="10"/>
      <c r="Z1586" s="6"/>
      <c r="AA1586" s="9"/>
    </row>
    <row r="1587" spans="1:28" ht="14.25" outlineLevel="6" x14ac:dyDescent="0.15">
      <c r="B1587" s="197"/>
      <c r="C1587" s="198"/>
      <c r="D1587" s="114">
        <v>2088</v>
      </c>
      <c r="E1587" s="114"/>
      <c r="F1587" s="115"/>
      <c r="G1587" s="115"/>
      <c r="H1587" s="115" t="s">
        <v>8552</v>
      </c>
      <c r="I1587" s="116" t="s">
        <v>8551</v>
      </c>
      <c r="J1587" s="117" t="s">
        <v>478</v>
      </c>
      <c r="K1587" s="118">
        <v>1.88</v>
      </c>
      <c r="L1587" s="118">
        <v>0</v>
      </c>
      <c r="M1587" s="118">
        <v>1.88</v>
      </c>
      <c r="N1587" s="271"/>
      <c r="O1587" s="119">
        <f>M1587*N1587</f>
        <v>0</v>
      </c>
      <c r="P1587" s="117" t="s">
        <v>479</v>
      </c>
      <c r="Q1587" s="117" t="s">
        <v>1232</v>
      </c>
      <c r="R1587" s="118">
        <v>2.5018699999999998</v>
      </c>
      <c r="S1587" s="118">
        <f>M1587*R1587</f>
        <v>4.7035155999999994</v>
      </c>
      <c r="T1587" s="118"/>
      <c r="U1587" s="118">
        <f>M1587*T1587</f>
        <v>0</v>
      </c>
      <c r="V1587" s="119">
        <v>21</v>
      </c>
      <c r="W1587" s="119">
        <f>O1587*(V1587/100)</f>
        <v>0</v>
      </c>
      <c r="X1587" s="119">
        <f>O1587+W1587</f>
        <v>0</v>
      </c>
      <c r="Y1587" s="120">
        <v>6</v>
      </c>
      <c r="Z1587" s="9"/>
      <c r="AA1587" s="9"/>
      <c r="AB1587" s="9"/>
    </row>
    <row r="1588" spans="1:28" ht="4.5" customHeight="1" outlineLevel="6" x14ac:dyDescent="0.15">
      <c r="B1588" s="197"/>
      <c r="C1588" s="199"/>
      <c r="D1588" s="199"/>
      <c r="E1588" s="199"/>
      <c r="F1588" s="10"/>
      <c r="G1588" s="10"/>
      <c r="H1588" s="10"/>
      <c r="I1588" s="203"/>
      <c r="J1588" s="205"/>
      <c r="K1588" s="159"/>
      <c r="L1588" s="159"/>
      <c r="M1588" s="159"/>
      <c r="N1588" s="113"/>
      <c r="O1588" s="153"/>
      <c r="P1588" s="205"/>
      <c r="Q1588" s="205"/>
      <c r="R1588" s="159"/>
      <c r="S1588" s="159"/>
      <c r="T1588" s="159"/>
      <c r="U1588" s="159"/>
      <c r="V1588" s="153"/>
      <c r="W1588" s="153"/>
      <c r="X1588" s="153"/>
      <c r="Y1588" s="10"/>
      <c r="Z1588" s="9"/>
      <c r="AA1588" s="9"/>
      <c r="AB1588" s="9"/>
    </row>
    <row r="1589" spans="1:28" ht="13.5" outlineLevel="7" x14ac:dyDescent="0.3">
      <c r="A1589" s="245"/>
      <c r="B1589" s="246"/>
      <c r="C1589" s="246"/>
      <c r="D1589" s="246"/>
      <c r="E1589" s="246"/>
      <c r="F1589" s="247"/>
      <c r="G1589" s="247"/>
      <c r="H1589" s="252" t="s">
        <v>18</v>
      </c>
      <c r="I1589" s="248" t="s">
        <v>8550</v>
      </c>
      <c r="J1589" s="249"/>
      <c r="K1589" s="250"/>
      <c r="L1589" s="250"/>
      <c r="M1589" s="251">
        <v>1.1299999999999999</v>
      </c>
      <c r="N1589" s="252"/>
      <c r="O1589" s="253"/>
      <c r="P1589" s="249"/>
      <c r="Q1589" s="249"/>
      <c r="R1589" s="251"/>
      <c r="S1589" s="251"/>
      <c r="T1589" s="251"/>
      <c r="U1589" s="251"/>
      <c r="V1589" s="253"/>
      <c r="W1589" s="253"/>
      <c r="X1589" s="253"/>
      <c r="Y1589" s="252"/>
      <c r="Z1589" s="6"/>
      <c r="AA1589" s="9"/>
    </row>
    <row r="1590" spans="1:28" ht="13.5" outlineLevel="7" x14ac:dyDescent="0.3">
      <c r="A1590" s="245"/>
      <c r="B1590" s="246"/>
      <c r="C1590" s="246"/>
      <c r="D1590" s="246"/>
      <c r="E1590" s="246"/>
      <c r="F1590" s="247"/>
      <c r="G1590" s="247"/>
      <c r="H1590" s="252"/>
      <c r="I1590" s="248" t="s">
        <v>8549</v>
      </c>
      <c r="J1590" s="249"/>
      <c r="K1590" s="250"/>
      <c r="L1590" s="250"/>
      <c r="M1590" s="251">
        <v>0.75</v>
      </c>
      <c r="N1590" s="252"/>
      <c r="O1590" s="253"/>
      <c r="P1590" s="249"/>
      <c r="Q1590" s="249"/>
      <c r="R1590" s="251"/>
      <c r="S1590" s="251"/>
      <c r="T1590" s="251"/>
      <c r="U1590" s="251"/>
      <c r="V1590" s="253"/>
      <c r="W1590" s="253"/>
      <c r="X1590" s="253"/>
      <c r="Y1590" s="252"/>
      <c r="Z1590" s="6"/>
      <c r="AA1590" s="9"/>
    </row>
    <row r="1591" spans="1:28" ht="7.5" customHeight="1" outlineLevel="7" x14ac:dyDescent="0.15">
      <c r="A1591" s="9"/>
      <c r="B1591" s="197"/>
      <c r="C1591" s="196"/>
      <c r="D1591" s="196"/>
      <c r="E1591" s="196"/>
      <c r="F1591" s="12"/>
      <c r="G1591" s="12"/>
      <c r="H1591" s="12"/>
      <c r="I1591" s="204"/>
      <c r="J1591" s="205"/>
      <c r="K1591" s="206"/>
      <c r="L1591" s="206"/>
      <c r="M1591" s="207"/>
      <c r="N1591" s="10"/>
      <c r="O1591" s="153"/>
      <c r="P1591" s="205"/>
      <c r="Q1591" s="205"/>
      <c r="R1591" s="159"/>
      <c r="S1591" s="159"/>
      <c r="T1591" s="159"/>
      <c r="U1591" s="159"/>
      <c r="V1591" s="153"/>
      <c r="W1591" s="153"/>
      <c r="X1591" s="153"/>
      <c r="Y1591" s="10"/>
      <c r="Z1591" s="6"/>
      <c r="AA1591" s="9"/>
    </row>
    <row r="1592" spans="1:28" ht="14.25" outlineLevel="6" x14ac:dyDescent="0.15">
      <c r="B1592" s="197"/>
      <c r="C1592" s="198"/>
      <c r="D1592" s="114">
        <v>2089</v>
      </c>
      <c r="E1592" s="114"/>
      <c r="F1592" s="115"/>
      <c r="G1592" s="115"/>
      <c r="H1592" s="115" t="s">
        <v>8548</v>
      </c>
      <c r="I1592" s="116" t="s">
        <v>8547</v>
      </c>
      <c r="J1592" s="117" t="s">
        <v>495</v>
      </c>
      <c r="K1592" s="118">
        <v>5.5</v>
      </c>
      <c r="L1592" s="118">
        <v>0</v>
      </c>
      <c r="M1592" s="118">
        <v>5.5</v>
      </c>
      <c r="N1592" s="271"/>
      <c r="O1592" s="119">
        <f>M1592*N1592</f>
        <v>0</v>
      </c>
      <c r="P1592" s="117" t="s">
        <v>479</v>
      </c>
      <c r="Q1592" s="117" t="s">
        <v>1232</v>
      </c>
      <c r="R1592" s="118">
        <v>2.64E-3</v>
      </c>
      <c r="S1592" s="118">
        <f>M1592*R1592</f>
        <v>1.452E-2</v>
      </c>
      <c r="T1592" s="118"/>
      <c r="U1592" s="118">
        <f>M1592*T1592</f>
        <v>0</v>
      </c>
      <c r="V1592" s="119">
        <v>21</v>
      </c>
      <c r="W1592" s="119">
        <f>O1592*(V1592/100)</f>
        <v>0</v>
      </c>
      <c r="X1592" s="119">
        <f>O1592+W1592</f>
        <v>0</v>
      </c>
      <c r="Y1592" s="120">
        <v>6</v>
      </c>
      <c r="Z1592" s="9"/>
      <c r="AA1592" s="9"/>
      <c r="AB1592" s="9"/>
    </row>
    <row r="1593" spans="1:28" ht="4.5" customHeight="1" outlineLevel="6" x14ac:dyDescent="0.15">
      <c r="B1593" s="197"/>
      <c r="C1593" s="199"/>
      <c r="D1593" s="199"/>
      <c r="E1593" s="199"/>
      <c r="F1593" s="10"/>
      <c r="G1593" s="10"/>
      <c r="H1593" s="10"/>
      <c r="I1593" s="203"/>
      <c r="J1593" s="205"/>
      <c r="K1593" s="159"/>
      <c r="L1593" s="159"/>
      <c r="M1593" s="159"/>
      <c r="N1593" s="113"/>
      <c r="O1593" s="153"/>
      <c r="P1593" s="205"/>
      <c r="Q1593" s="205"/>
      <c r="R1593" s="159"/>
      <c r="S1593" s="159"/>
      <c r="T1593" s="159"/>
      <c r="U1593" s="159"/>
      <c r="V1593" s="153"/>
      <c r="W1593" s="153"/>
      <c r="X1593" s="153"/>
      <c r="Y1593" s="10"/>
      <c r="Z1593" s="9"/>
      <c r="AA1593" s="9"/>
      <c r="AB1593" s="9"/>
    </row>
    <row r="1594" spans="1:28" ht="13.5" outlineLevel="7" x14ac:dyDescent="0.3">
      <c r="A1594" s="245"/>
      <c r="B1594" s="246"/>
      <c r="C1594" s="246"/>
      <c r="D1594" s="246"/>
      <c r="E1594" s="246"/>
      <c r="F1594" s="247"/>
      <c r="G1594" s="247"/>
      <c r="H1594" s="252" t="s">
        <v>18</v>
      </c>
      <c r="I1594" s="248" t="s">
        <v>8546</v>
      </c>
      <c r="J1594" s="249"/>
      <c r="K1594" s="250"/>
      <c r="L1594" s="250"/>
      <c r="M1594" s="251">
        <v>3</v>
      </c>
      <c r="N1594" s="252"/>
      <c r="O1594" s="253"/>
      <c r="P1594" s="249"/>
      <c r="Q1594" s="249"/>
      <c r="R1594" s="251"/>
      <c r="S1594" s="251"/>
      <c r="T1594" s="251"/>
      <c r="U1594" s="251"/>
      <c r="V1594" s="253"/>
      <c r="W1594" s="253"/>
      <c r="X1594" s="253"/>
      <c r="Y1594" s="252"/>
      <c r="Z1594" s="6"/>
      <c r="AA1594" s="9"/>
    </row>
    <row r="1595" spans="1:28" ht="13.5" outlineLevel="7" x14ac:dyDescent="0.3">
      <c r="A1595" s="245"/>
      <c r="B1595" s="246"/>
      <c r="C1595" s="246"/>
      <c r="D1595" s="246"/>
      <c r="E1595" s="246"/>
      <c r="F1595" s="247"/>
      <c r="G1595" s="247"/>
      <c r="H1595" s="252"/>
      <c r="I1595" s="248" t="s">
        <v>8545</v>
      </c>
      <c r="J1595" s="249"/>
      <c r="K1595" s="250"/>
      <c r="L1595" s="250"/>
      <c r="M1595" s="251">
        <v>2.5</v>
      </c>
      <c r="N1595" s="252"/>
      <c r="O1595" s="253"/>
      <c r="P1595" s="249"/>
      <c r="Q1595" s="249"/>
      <c r="R1595" s="251"/>
      <c r="S1595" s="251"/>
      <c r="T1595" s="251"/>
      <c r="U1595" s="251"/>
      <c r="V1595" s="253"/>
      <c r="W1595" s="253"/>
      <c r="X1595" s="253"/>
      <c r="Y1595" s="252"/>
      <c r="Z1595" s="6"/>
      <c r="AA1595" s="9"/>
    </row>
    <row r="1596" spans="1:28" ht="7.5" customHeight="1" outlineLevel="7" x14ac:dyDescent="0.15">
      <c r="A1596" s="9"/>
      <c r="B1596" s="197"/>
      <c r="C1596" s="196"/>
      <c r="D1596" s="196"/>
      <c r="E1596" s="196"/>
      <c r="F1596" s="12"/>
      <c r="G1596" s="12"/>
      <c r="H1596" s="12"/>
      <c r="I1596" s="204"/>
      <c r="J1596" s="205"/>
      <c r="K1596" s="206"/>
      <c r="L1596" s="206"/>
      <c r="M1596" s="207"/>
      <c r="N1596" s="10"/>
      <c r="O1596" s="153"/>
      <c r="P1596" s="205"/>
      <c r="Q1596" s="205"/>
      <c r="R1596" s="159"/>
      <c r="S1596" s="159"/>
      <c r="T1596" s="159"/>
      <c r="U1596" s="159"/>
      <c r="V1596" s="153"/>
      <c r="W1596" s="153"/>
      <c r="X1596" s="153"/>
      <c r="Y1596" s="10"/>
      <c r="Z1596" s="6"/>
      <c r="AA1596" s="9"/>
    </row>
    <row r="1597" spans="1:28" ht="14.25" outlineLevel="6" x14ac:dyDescent="0.15">
      <c r="B1597" s="197"/>
      <c r="C1597" s="198"/>
      <c r="D1597" s="114">
        <v>2090</v>
      </c>
      <c r="E1597" s="114"/>
      <c r="F1597" s="115"/>
      <c r="G1597" s="115"/>
      <c r="H1597" s="115" t="s">
        <v>8544</v>
      </c>
      <c r="I1597" s="116" t="s">
        <v>8543</v>
      </c>
      <c r="J1597" s="117" t="s">
        <v>495</v>
      </c>
      <c r="K1597" s="118">
        <v>5.5</v>
      </c>
      <c r="L1597" s="118">
        <v>0</v>
      </c>
      <c r="M1597" s="118">
        <v>5.5</v>
      </c>
      <c r="N1597" s="271"/>
      <c r="O1597" s="119">
        <f>M1597*N1597</f>
        <v>0</v>
      </c>
      <c r="P1597" s="117" t="s">
        <v>479</v>
      </c>
      <c r="Q1597" s="117" t="s">
        <v>1232</v>
      </c>
      <c r="R1597" s="118"/>
      <c r="S1597" s="118">
        <f>M1597*R1597</f>
        <v>0</v>
      </c>
      <c r="T1597" s="118"/>
      <c r="U1597" s="118">
        <f>M1597*T1597</f>
        <v>0</v>
      </c>
      <c r="V1597" s="119">
        <v>21</v>
      </c>
      <c r="W1597" s="119">
        <f>O1597*(V1597/100)</f>
        <v>0</v>
      </c>
      <c r="X1597" s="119">
        <f>O1597+W1597</f>
        <v>0</v>
      </c>
      <c r="Y1597" s="120">
        <v>6</v>
      </c>
      <c r="Z1597" s="9"/>
      <c r="AA1597" s="9"/>
      <c r="AB1597" s="9"/>
    </row>
    <row r="1598" spans="1:28" ht="4.5" customHeight="1" outlineLevel="6" x14ac:dyDescent="0.15">
      <c r="B1598" s="197"/>
      <c r="C1598" s="199"/>
      <c r="D1598" s="199"/>
      <c r="E1598" s="199"/>
      <c r="F1598" s="10"/>
      <c r="G1598" s="10"/>
      <c r="H1598" s="10"/>
      <c r="I1598" s="203"/>
      <c r="J1598" s="205"/>
      <c r="K1598" s="159"/>
      <c r="L1598" s="159"/>
      <c r="M1598" s="159"/>
      <c r="N1598" s="113"/>
      <c r="O1598" s="153"/>
      <c r="P1598" s="205"/>
      <c r="Q1598" s="205"/>
      <c r="R1598" s="159"/>
      <c r="S1598" s="159"/>
      <c r="T1598" s="159"/>
      <c r="U1598" s="159"/>
      <c r="V1598" s="153"/>
      <c r="W1598" s="153"/>
      <c r="X1598" s="153"/>
      <c r="Y1598" s="10"/>
      <c r="Z1598" s="9"/>
      <c r="AA1598" s="9"/>
      <c r="AB1598" s="9"/>
    </row>
    <row r="1599" spans="1:28" ht="14.25" outlineLevel="6" x14ac:dyDescent="0.15">
      <c r="B1599" s="197"/>
      <c r="C1599" s="198"/>
      <c r="D1599" s="114">
        <v>2091</v>
      </c>
      <c r="E1599" s="114"/>
      <c r="F1599" s="115"/>
      <c r="G1599" s="115"/>
      <c r="H1599" s="115" t="s">
        <v>8542</v>
      </c>
      <c r="I1599" s="116" t="s">
        <v>8541</v>
      </c>
      <c r="J1599" s="117" t="s">
        <v>486</v>
      </c>
      <c r="K1599" s="118">
        <v>0.19</v>
      </c>
      <c r="L1599" s="118">
        <v>0</v>
      </c>
      <c r="M1599" s="118">
        <v>0.19</v>
      </c>
      <c r="N1599" s="271"/>
      <c r="O1599" s="119">
        <f>M1599*N1599</f>
        <v>0</v>
      </c>
      <c r="P1599" s="117" t="s">
        <v>479</v>
      </c>
      <c r="Q1599" s="117" t="s">
        <v>1232</v>
      </c>
      <c r="R1599" s="118">
        <v>1.0606199999999999</v>
      </c>
      <c r="S1599" s="118">
        <f>M1599*R1599</f>
        <v>0.20151779999999997</v>
      </c>
      <c r="T1599" s="118"/>
      <c r="U1599" s="118">
        <f>M1599*T1599</f>
        <v>0</v>
      </c>
      <c r="V1599" s="119">
        <v>21</v>
      </c>
      <c r="W1599" s="119">
        <f>O1599*(V1599/100)</f>
        <v>0</v>
      </c>
      <c r="X1599" s="119">
        <f>O1599+W1599</f>
        <v>0</v>
      </c>
      <c r="Y1599" s="120">
        <v>6</v>
      </c>
      <c r="Z1599" s="9"/>
      <c r="AA1599" s="9"/>
      <c r="AB1599" s="9"/>
    </row>
    <row r="1600" spans="1:28" ht="4.5" customHeight="1" outlineLevel="6" x14ac:dyDescent="0.15">
      <c r="B1600" s="197"/>
      <c r="C1600" s="199"/>
      <c r="D1600" s="199"/>
      <c r="E1600" s="199"/>
      <c r="F1600" s="10"/>
      <c r="G1600" s="10"/>
      <c r="H1600" s="10"/>
      <c r="I1600" s="203"/>
      <c r="J1600" s="205"/>
      <c r="K1600" s="159"/>
      <c r="L1600" s="159"/>
      <c r="M1600" s="159"/>
      <c r="N1600" s="113"/>
      <c r="O1600" s="153"/>
      <c r="P1600" s="205"/>
      <c r="Q1600" s="205"/>
      <c r="R1600" s="159"/>
      <c r="S1600" s="159"/>
      <c r="T1600" s="159"/>
      <c r="U1600" s="159"/>
      <c r="V1600" s="153"/>
      <c r="W1600" s="153"/>
      <c r="X1600" s="153"/>
      <c r="Y1600" s="10"/>
      <c r="Z1600" s="9"/>
      <c r="AA1600" s="9"/>
      <c r="AB1600" s="9"/>
    </row>
    <row r="1601" spans="1:28" ht="13.5" outlineLevel="7" x14ac:dyDescent="0.3">
      <c r="A1601" s="245"/>
      <c r="B1601" s="246"/>
      <c r="C1601" s="246"/>
      <c r="D1601" s="246"/>
      <c r="E1601" s="246"/>
      <c r="F1601" s="247"/>
      <c r="G1601" s="247"/>
      <c r="H1601" s="252" t="s">
        <v>18</v>
      </c>
      <c r="I1601" s="248" t="s">
        <v>8540</v>
      </c>
      <c r="J1601" s="249"/>
      <c r="K1601" s="250"/>
      <c r="L1601" s="250"/>
      <c r="M1601" s="251">
        <v>0.11</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8539</v>
      </c>
      <c r="J1602" s="249"/>
      <c r="K1602" s="250"/>
      <c r="L1602" s="250"/>
      <c r="M1602" s="251">
        <v>0.08</v>
      </c>
      <c r="N1602" s="252"/>
      <c r="O1602" s="253"/>
      <c r="P1602" s="249"/>
      <c r="Q1602" s="249"/>
      <c r="R1602" s="251"/>
      <c r="S1602" s="251"/>
      <c r="T1602" s="251"/>
      <c r="U1602" s="251"/>
      <c r="V1602" s="253"/>
      <c r="W1602" s="253"/>
      <c r="X1602" s="253"/>
      <c r="Y1602" s="252"/>
      <c r="Z1602" s="6"/>
      <c r="AA1602" s="9"/>
    </row>
    <row r="1603" spans="1:28" ht="7.5" customHeight="1" outlineLevel="7" x14ac:dyDescent="0.15">
      <c r="A1603" s="9"/>
      <c r="B1603" s="197"/>
      <c r="C1603" s="196"/>
      <c r="D1603" s="196"/>
      <c r="E1603" s="196"/>
      <c r="F1603" s="12"/>
      <c r="G1603" s="12"/>
      <c r="H1603" s="12"/>
      <c r="I1603" s="204"/>
      <c r="J1603" s="205"/>
      <c r="K1603" s="206"/>
      <c r="L1603" s="206"/>
      <c r="M1603" s="207"/>
      <c r="N1603" s="10"/>
      <c r="O1603" s="153"/>
      <c r="P1603" s="205"/>
      <c r="Q1603" s="205"/>
      <c r="R1603" s="159"/>
      <c r="S1603" s="159"/>
      <c r="T1603" s="159"/>
      <c r="U1603" s="159"/>
      <c r="V1603" s="153"/>
      <c r="W1603" s="153"/>
      <c r="X1603" s="153"/>
      <c r="Y1603" s="10"/>
      <c r="Z1603" s="6"/>
      <c r="AA1603" s="9"/>
    </row>
    <row r="1604" spans="1:28" outlineLevel="6" x14ac:dyDescent="0.15">
      <c r="B1604" s="6"/>
      <c r="C1604" s="6"/>
      <c r="D1604" s="6"/>
      <c r="E1604" s="6"/>
      <c r="F1604" s="6"/>
      <c r="G1604" s="6"/>
      <c r="H1604" s="6"/>
      <c r="I1604" s="6"/>
      <c r="J1604" s="6"/>
      <c r="K1604" s="6"/>
      <c r="L1604" s="6"/>
      <c r="M1604" s="6"/>
      <c r="N1604" s="9"/>
      <c r="O1604" s="9"/>
      <c r="P1604" s="6"/>
      <c r="Q1604" s="6"/>
      <c r="R1604" s="6"/>
      <c r="S1604" s="6"/>
      <c r="T1604" s="6"/>
      <c r="U1604" s="6"/>
      <c r="V1604" s="6"/>
      <c r="W1604" s="9"/>
      <c r="X1604" s="9"/>
      <c r="Y1604" s="9"/>
    </row>
    <row r="1605" spans="1:28" ht="13.5" outlineLevel="4" x14ac:dyDescent="0.25">
      <c r="A1605" s="184" t="s">
        <v>7975</v>
      </c>
      <c r="B1605" s="233">
        <v>5</v>
      </c>
      <c r="C1605" s="234"/>
      <c r="D1605" s="234"/>
      <c r="E1605" s="234"/>
      <c r="F1605" s="188"/>
      <c r="G1605" s="188"/>
      <c r="H1605" s="188"/>
      <c r="I1605" s="235" t="s">
        <v>266</v>
      </c>
      <c r="J1605" s="236"/>
      <c r="K1605" s="237"/>
      <c r="L1605" s="237"/>
      <c r="M1605" s="237"/>
      <c r="N1605" s="188"/>
      <c r="O1605" s="186">
        <f>SUBTOTAL(9,O1606:O1627)</f>
        <v>0</v>
      </c>
      <c r="P1605" s="236" t="s">
        <v>474</v>
      </c>
      <c r="Q1605" s="236"/>
      <c r="R1605" s="237"/>
      <c r="S1605" s="187">
        <f>SUBTOTAL(9,S1606:S1627)</f>
        <v>2.9366745999999999</v>
      </c>
      <c r="T1605" s="237"/>
      <c r="U1605" s="187">
        <f>SUBTOTAL(9,U1606:U1627)</f>
        <v>0</v>
      </c>
      <c r="V1605" s="238"/>
      <c r="W1605" s="186">
        <f>SUBTOTAL(9,W1606:W1627)</f>
        <v>0</v>
      </c>
      <c r="X1605" s="186">
        <f>SUBTOTAL(9,X1606:X1627)</f>
        <v>0</v>
      </c>
      <c r="Y1605" s="184"/>
      <c r="Z1605" s="6"/>
      <c r="AA1605" s="9"/>
      <c r="AB1605" s="9"/>
    </row>
    <row r="1606" spans="1:28" ht="13.5" outlineLevel="5" x14ac:dyDescent="0.25">
      <c r="A1606" s="189" t="s">
        <v>7974</v>
      </c>
      <c r="B1606" s="239">
        <v>6</v>
      </c>
      <c r="C1606" s="240"/>
      <c r="D1606" s="240"/>
      <c r="E1606" s="240"/>
      <c r="F1606" s="193"/>
      <c r="G1606" s="193"/>
      <c r="H1606" s="193"/>
      <c r="I1606" s="241" t="s">
        <v>7973</v>
      </c>
      <c r="J1606" s="242"/>
      <c r="K1606" s="243"/>
      <c r="L1606" s="243"/>
      <c r="M1606" s="243"/>
      <c r="N1606" s="193"/>
      <c r="O1606" s="191">
        <f>SUBTOTAL(9,O1607:O1627)</f>
        <v>0</v>
      </c>
      <c r="P1606" s="242" t="s">
        <v>475</v>
      </c>
      <c r="Q1606" s="242"/>
      <c r="R1606" s="243"/>
      <c r="S1606" s="192">
        <f>SUBTOTAL(9,S1607:S1627)</f>
        <v>2.9366745999999999</v>
      </c>
      <c r="T1606" s="243"/>
      <c r="U1606" s="192">
        <f>SUBTOTAL(9,U1607:U1627)</f>
        <v>0</v>
      </c>
      <c r="V1606" s="244"/>
      <c r="W1606" s="191">
        <f>SUBTOTAL(9,W1607:W1627)</f>
        <v>0</v>
      </c>
      <c r="X1606" s="191">
        <f>SUBTOTAL(9,X1607:X1627)</f>
        <v>0</v>
      </c>
      <c r="Y1606" s="189"/>
      <c r="Z1606" s="6"/>
      <c r="AA1606" s="9"/>
      <c r="AB1606" s="9"/>
    </row>
    <row r="1607" spans="1:28" ht="14.25" outlineLevel="6" x14ac:dyDescent="0.15">
      <c r="B1607" s="197"/>
      <c r="C1607" s="198"/>
      <c r="D1607" s="114">
        <v>2092</v>
      </c>
      <c r="E1607" s="114"/>
      <c r="F1607" s="115"/>
      <c r="G1607" s="115"/>
      <c r="H1607" s="115" t="s">
        <v>8538</v>
      </c>
      <c r="I1607" s="116" t="s">
        <v>8537</v>
      </c>
      <c r="J1607" s="117" t="s">
        <v>478</v>
      </c>
      <c r="K1607" s="118">
        <v>1.05</v>
      </c>
      <c r="L1607" s="118">
        <v>0</v>
      </c>
      <c r="M1607" s="118">
        <v>1.05</v>
      </c>
      <c r="N1607" s="271"/>
      <c r="O1607" s="119">
        <f>M1607*N1607</f>
        <v>0</v>
      </c>
      <c r="P1607" s="117" t="s">
        <v>479</v>
      </c>
      <c r="Q1607" s="117" t="s">
        <v>1232</v>
      </c>
      <c r="R1607" s="118">
        <v>2.5018699999999998</v>
      </c>
      <c r="S1607" s="118">
        <f>M1607*R1607</f>
        <v>2.6269635</v>
      </c>
      <c r="T1607" s="118"/>
      <c r="U1607" s="118">
        <f>M1607*T1607</f>
        <v>0</v>
      </c>
      <c r="V1607" s="119">
        <v>21</v>
      </c>
      <c r="W1607" s="119">
        <f>O1607*(V1607/100)</f>
        <v>0</v>
      </c>
      <c r="X1607" s="119">
        <f>O1607+W1607</f>
        <v>0</v>
      </c>
      <c r="Y1607" s="120">
        <v>6</v>
      </c>
      <c r="Z1607" s="9"/>
      <c r="AA1607" s="9"/>
      <c r="AB1607" s="9"/>
    </row>
    <row r="1608" spans="1:28" ht="4.5" customHeight="1" outlineLevel="6" x14ac:dyDescent="0.15">
      <c r="B1608" s="197"/>
      <c r="C1608" s="199"/>
      <c r="D1608" s="199"/>
      <c r="E1608" s="199"/>
      <c r="F1608" s="10"/>
      <c r="G1608" s="10"/>
      <c r="H1608" s="10"/>
      <c r="I1608" s="203"/>
      <c r="J1608" s="205"/>
      <c r="K1608" s="159"/>
      <c r="L1608" s="159"/>
      <c r="M1608" s="159"/>
      <c r="N1608" s="113"/>
      <c r="O1608" s="153"/>
      <c r="P1608" s="205"/>
      <c r="Q1608" s="205"/>
      <c r="R1608" s="159"/>
      <c r="S1608" s="159"/>
      <c r="T1608" s="159"/>
      <c r="U1608" s="159"/>
      <c r="V1608" s="153"/>
      <c r="W1608" s="153"/>
      <c r="X1608" s="153"/>
      <c r="Y1608" s="10"/>
      <c r="Z1608" s="9"/>
      <c r="AA1608" s="9"/>
      <c r="AB1608" s="9"/>
    </row>
    <row r="1609" spans="1:28" ht="13.5" outlineLevel="7" x14ac:dyDescent="0.3">
      <c r="A1609" s="245"/>
      <c r="B1609" s="246"/>
      <c r="C1609" s="246"/>
      <c r="D1609" s="246"/>
      <c r="E1609" s="246"/>
      <c r="F1609" s="247"/>
      <c r="G1609" s="247"/>
      <c r="H1609" s="252" t="s">
        <v>18</v>
      </c>
      <c r="I1609" s="248" t="s">
        <v>8536</v>
      </c>
      <c r="J1609" s="249"/>
      <c r="K1609" s="250"/>
      <c r="L1609" s="250"/>
      <c r="M1609" s="251">
        <v>0.22</v>
      </c>
      <c r="N1609" s="252"/>
      <c r="O1609" s="253"/>
      <c r="P1609" s="249"/>
      <c r="Q1609" s="249"/>
      <c r="R1609" s="251"/>
      <c r="S1609" s="251"/>
      <c r="T1609" s="251"/>
      <c r="U1609" s="251"/>
      <c r="V1609" s="253"/>
      <c r="W1609" s="253"/>
      <c r="X1609" s="253"/>
      <c r="Y1609" s="252"/>
      <c r="Z1609" s="6"/>
      <c r="AA1609" s="9"/>
    </row>
    <row r="1610" spans="1:28" ht="13.5" outlineLevel="7" x14ac:dyDescent="0.3">
      <c r="A1610" s="245"/>
      <c r="B1610" s="246"/>
      <c r="C1610" s="246"/>
      <c r="D1610" s="246"/>
      <c r="E1610" s="246"/>
      <c r="F1610" s="247"/>
      <c r="G1610" s="247"/>
      <c r="H1610" s="252"/>
      <c r="I1610" s="248" t="s">
        <v>8535</v>
      </c>
      <c r="J1610" s="249"/>
      <c r="K1610" s="250"/>
      <c r="L1610" s="250"/>
      <c r="M1610" s="251">
        <v>0.4</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8534</v>
      </c>
      <c r="J1611" s="249"/>
      <c r="K1611" s="250"/>
      <c r="L1611" s="250"/>
      <c r="M1611" s="251">
        <v>0.43</v>
      </c>
      <c r="N1611" s="252"/>
      <c r="O1611" s="253"/>
      <c r="P1611" s="249"/>
      <c r="Q1611" s="249"/>
      <c r="R1611" s="251"/>
      <c r="S1611" s="251"/>
      <c r="T1611" s="251"/>
      <c r="U1611" s="251"/>
      <c r="V1611" s="253"/>
      <c r="W1611" s="253"/>
      <c r="X1611" s="253"/>
      <c r="Y1611" s="252"/>
      <c r="Z1611" s="6"/>
      <c r="AA1611" s="9"/>
    </row>
    <row r="1612" spans="1:28" ht="7.5" customHeight="1" outlineLevel="7" x14ac:dyDescent="0.15">
      <c r="A1612" s="9"/>
      <c r="B1612" s="197"/>
      <c r="C1612" s="196"/>
      <c r="D1612" s="196"/>
      <c r="E1612" s="196"/>
      <c r="F1612" s="12"/>
      <c r="G1612" s="12"/>
      <c r="H1612" s="12"/>
      <c r="I1612" s="204"/>
      <c r="J1612" s="205"/>
      <c r="K1612" s="206"/>
      <c r="L1612" s="206"/>
      <c r="M1612" s="207"/>
      <c r="N1612" s="10"/>
      <c r="O1612" s="153"/>
      <c r="P1612" s="205"/>
      <c r="Q1612" s="205"/>
      <c r="R1612" s="159"/>
      <c r="S1612" s="159"/>
      <c r="T1612" s="159"/>
      <c r="U1612" s="159"/>
      <c r="V1612" s="153"/>
      <c r="W1612" s="153"/>
      <c r="X1612" s="153"/>
      <c r="Y1612" s="10"/>
      <c r="Z1612" s="6"/>
      <c r="AA1612" s="9"/>
    </row>
    <row r="1613" spans="1:28" ht="14.25" outlineLevel="6" x14ac:dyDescent="0.15">
      <c r="B1613" s="197"/>
      <c r="C1613" s="198"/>
      <c r="D1613" s="114">
        <v>2093</v>
      </c>
      <c r="E1613" s="114"/>
      <c r="F1613" s="115"/>
      <c r="G1613" s="115"/>
      <c r="H1613" s="115" t="s">
        <v>8533</v>
      </c>
      <c r="I1613" s="116" t="s">
        <v>8532</v>
      </c>
      <c r="J1613" s="117" t="s">
        <v>495</v>
      </c>
      <c r="K1613" s="118">
        <v>10.48</v>
      </c>
      <c r="L1613" s="118">
        <v>0</v>
      </c>
      <c r="M1613" s="118">
        <v>10.48</v>
      </c>
      <c r="N1613" s="271"/>
      <c r="O1613" s="119">
        <f>M1613*N1613</f>
        <v>0</v>
      </c>
      <c r="P1613" s="117" t="s">
        <v>479</v>
      </c>
      <c r="Q1613" s="117" t="s">
        <v>1232</v>
      </c>
      <c r="R1613" s="118">
        <v>2.4399999999999999E-3</v>
      </c>
      <c r="S1613" s="118">
        <f>M1613*R1613</f>
        <v>2.5571199999999999E-2</v>
      </c>
      <c r="T1613" s="118"/>
      <c r="U1613" s="118">
        <f>M1613*T1613</f>
        <v>0</v>
      </c>
      <c r="V1613" s="119">
        <v>21</v>
      </c>
      <c r="W1613" s="119">
        <f>O1613*(V1613/100)</f>
        <v>0</v>
      </c>
      <c r="X1613" s="119">
        <f>O1613+W1613</f>
        <v>0</v>
      </c>
      <c r="Y1613" s="120">
        <v>6</v>
      </c>
      <c r="Z1613" s="9"/>
      <c r="AA1613" s="9"/>
      <c r="AB1613" s="9"/>
    </row>
    <row r="1614" spans="1:28" ht="4.5" customHeight="1" outlineLevel="6" x14ac:dyDescent="0.15">
      <c r="B1614" s="197"/>
      <c r="C1614" s="199"/>
      <c r="D1614" s="199"/>
      <c r="E1614" s="199"/>
      <c r="F1614" s="10"/>
      <c r="G1614" s="10"/>
      <c r="H1614" s="10"/>
      <c r="I1614" s="203"/>
      <c r="J1614" s="205"/>
      <c r="K1614" s="159"/>
      <c r="L1614" s="159"/>
      <c r="M1614" s="159"/>
      <c r="N1614" s="113"/>
      <c r="O1614" s="153"/>
      <c r="P1614" s="205"/>
      <c r="Q1614" s="205"/>
      <c r="R1614" s="159"/>
      <c r="S1614" s="159"/>
      <c r="T1614" s="159"/>
      <c r="U1614" s="159"/>
      <c r="V1614" s="153"/>
      <c r="W1614" s="153"/>
      <c r="X1614" s="153"/>
      <c r="Y1614" s="10"/>
      <c r="Z1614" s="9"/>
      <c r="AA1614" s="9"/>
      <c r="AB1614" s="9"/>
    </row>
    <row r="1615" spans="1:28" ht="13.5" outlineLevel="7" x14ac:dyDescent="0.3">
      <c r="A1615" s="245"/>
      <c r="B1615" s="246"/>
      <c r="C1615" s="246"/>
      <c r="D1615" s="246"/>
      <c r="E1615" s="246"/>
      <c r="F1615" s="247"/>
      <c r="G1615" s="247"/>
      <c r="H1615" s="252" t="s">
        <v>18</v>
      </c>
      <c r="I1615" s="248" t="s">
        <v>8531</v>
      </c>
      <c r="J1615" s="249"/>
      <c r="K1615" s="250"/>
      <c r="L1615" s="250"/>
      <c r="M1615" s="251">
        <v>2.21</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8530</v>
      </c>
      <c r="J1616" s="249"/>
      <c r="K1616" s="250"/>
      <c r="L1616" s="250"/>
      <c r="M1616" s="251">
        <v>4</v>
      </c>
      <c r="N1616" s="252"/>
      <c r="O1616" s="253"/>
      <c r="P1616" s="249"/>
      <c r="Q1616" s="249"/>
      <c r="R1616" s="251"/>
      <c r="S1616" s="251"/>
      <c r="T1616" s="251"/>
      <c r="U1616" s="251"/>
      <c r="V1616" s="253"/>
      <c r="W1616" s="253"/>
      <c r="X1616" s="253"/>
      <c r="Y1616" s="252"/>
      <c r="Z1616" s="6"/>
      <c r="AA1616" s="9"/>
    </row>
    <row r="1617" spans="1:28" ht="13.5" outlineLevel="7" x14ac:dyDescent="0.3">
      <c r="A1617" s="245"/>
      <c r="B1617" s="246"/>
      <c r="C1617" s="246"/>
      <c r="D1617" s="246"/>
      <c r="E1617" s="246"/>
      <c r="F1617" s="247"/>
      <c r="G1617" s="247"/>
      <c r="H1617" s="252"/>
      <c r="I1617" s="248" t="s">
        <v>8529</v>
      </c>
      <c r="J1617" s="249"/>
      <c r="K1617" s="250"/>
      <c r="L1617" s="250"/>
      <c r="M1617" s="251">
        <v>4.2699999999999996</v>
      </c>
      <c r="N1617" s="252"/>
      <c r="O1617" s="253"/>
      <c r="P1617" s="249"/>
      <c r="Q1617" s="249"/>
      <c r="R1617" s="251"/>
      <c r="S1617" s="251"/>
      <c r="T1617" s="251"/>
      <c r="U1617" s="251"/>
      <c r="V1617" s="253"/>
      <c r="W1617" s="253"/>
      <c r="X1617" s="253"/>
      <c r="Y1617" s="252"/>
      <c r="Z1617" s="6"/>
      <c r="AA1617" s="9"/>
    </row>
    <row r="1618" spans="1:28" ht="7.5" customHeight="1" outlineLevel="7" x14ac:dyDescent="0.15">
      <c r="A1618" s="9"/>
      <c r="B1618" s="197"/>
      <c r="C1618" s="196"/>
      <c r="D1618" s="196"/>
      <c r="E1618" s="196"/>
      <c r="F1618" s="12"/>
      <c r="G1618" s="12"/>
      <c r="H1618" s="12"/>
      <c r="I1618" s="204"/>
      <c r="J1618" s="205"/>
      <c r="K1618" s="206"/>
      <c r="L1618" s="206"/>
      <c r="M1618" s="207"/>
      <c r="N1618" s="10"/>
      <c r="O1618" s="153"/>
      <c r="P1618" s="205"/>
      <c r="Q1618" s="205"/>
      <c r="R1618" s="159"/>
      <c r="S1618" s="159"/>
      <c r="T1618" s="159"/>
      <c r="U1618" s="159"/>
      <c r="V1618" s="153"/>
      <c r="W1618" s="153"/>
      <c r="X1618" s="153"/>
      <c r="Y1618" s="10"/>
      <c r="Z1618" s="6"/>
      <c r="AA1618" s="9"/>
    </row>
    <row r="1619" spans="1:28" ht="14.25" outlineLevel="6" x14ac:dyDescent="0.15">
      <c r="B1619" s="197"/>
      <c r="C1619" s="198"/>
      <c r="D1619" s="114">
        <v>2094</v>
      </c>
      <c r="E1619" s="114"/>
      <c r="F1619" s="115"/>
      <c r="G1619" s="115"/>
      <c r="H1619" s="115" t="s">
        <v>8528</v>
      </c>
      <c r="I1619" s="116" t="s">
        <v>8527</v>
      </c>
      <c r="J1619" s="117" t="s">
        <v>495</v>
      </c>
      <c r="K1619" s="118">
        <v>10.48</v>
      </c>
      <c r="L1619" s="118">
        <v>0</v>
      </c>
      <c r="M1619" s="118">
        <v>10.48</v>
      </c>
      <c r="N1619" s="271"/>
      <c r="O1619" s="119">
        <f>M1619*N1619</f>
        <v>0</v>
      </c>
      <c r="P1619" s="117" t="s">
        <v>479</v>
      </c>
      <c r="Q1619" s="117" t="s">
        <v>1232</v>
      </c>
      <c r="R1619" s="118"/>
      <c r="S1619" s="118">
        <f>M1619*R1619</f>
        <v>0</v>
      </c>
      <c r="T1619" s="118"/>
      <c r="U1619" s="118">
        <f>M1619*T1619</f>
        <v>0</v>
      </c>
      <c r="V1619" s="119">
        <v>21</v>
      </c>
      <c r="W1619" s="119">
        <f>O1619*(V1619/100)</f>
        <v>0</v>
      </c>
      <c r="X1619" s="119">
        <f>O1619+W1619</f>
        <v>0</v>
      </c>
      <c r="Y1619" s="120">
        <v>6</v>
      </c>
      <c r="Z1619" s="9"/>
      <c r="AA1619" s="9"/>
      <c r="AB1619" s="9"/>
    </row>
    <row r="1620" spans="1:28" ht="4.5" customHeight="1" outlineLevel="6" x14ac:dyDescent="0.15">
      <c r="B1620" s="197"/>
      <c r="C1620" s="199"/>
      <c r="D1620" s="199"/>
      <c r="E1620" s="199"/>
      <c r="F1620" s="10"/>
      <c r="G1620" s="10"/>
      <c r="H1620" s="10"/>
      <c r="I1620" s="203"/>
      <c r="J1620" s="205"/>
      <c r="K1620" s="159"/>
      <c r="L1620" s="159"/>
      <c r="M1620" s="159"/>
      <c r="N1620" s="113"/>
      <c r="O1620" s="153"/>
      <c r="P1620" s="205"/>
      <c r="Q1620" s="205"/>
      <c r="R1620" s="159"/>
      <c r="S1620" s="159"/>
      <c r="T1620" s="159"/>
      <c r="U1620" s="159"/>
      <c r="V1620" s="153"/>
      <c r="W1620" s="153"/>
      <c r="X1620" s="153"/>
      <c r="Y1620" s="10"/>
      <c r="Z1620" s="9"/>
      <c r="AA1620" s="9"/>
      <c r="AB1620" s="9"/>
    </row>
    <row r="1621" spans="1:28" ht="14.25" outlineLevel="6" x14ac:dyDescent="0.15">
      <c r="B1621" s="197"/>
      <c r="C1621" s="198"/>
      <c r="D1621" s="114">
        <v>2095</v>
      </c>
      <c r="E1621" s="114"/>
      <c r="F1621" s="115"/>
      <c r="G1621" s="115"/>
      <c r="H1621" s="115" t="s">
        <v>8526</v>
      </c>
      <c r="I1621" s="116" t="s">
        <v>8525</v>
      </c>
      <c r="J1621" s="117" t="s">
        <v>486</v>
      </c>
      <c r="K1621" s="118">
        <v>0.27</v>
      </c>
      <c r="L1621" s="118">
        <v>0</v>
      </c>
      <c r="M1621" s="118">
        <v>0.27</v>
      </c>
      <c r="N1621" s="271"/>
      <c r="O1621" s="119">
        <f>M1621*N1621</f>
        <v>0</v>
      </c>
      <c r="P1621" s="117" t="s">
        <v>479</v>
      </c>
      <c r="Q1621" s="117" t="s">
        <v>1232</v>
      </c>
      <c r="R1621" s="118">
        <v>1.05237</v>
      </c>
      <c r="S1621" s="118">
        <f>M1621*R1621</f>
        <v>0.2841399</v>
      </c>
      <c r="T1621" s="118"/>
      <c r="U1621" s="118">
        <f>M1621*T1621</f>
        <v>0</v>
      </c>
      <c r="V1621" s="119">
        <v>21</v>
      </c>
      <c r="W1621" s="119">
        <f>O1621*(V1621/100)</f>
        <v>0</v>
      </c>
      <c r="X1621" s="119">
        <f>O1621+W1621</f>
        <v>0</v>
      </c>
      <c r="Y1621" s="120">
        <v>6</v>
      </c>
      <c r="Z1621" s="9"/>
      <c r="AA1621" s="9"/>
      <c r="AB1621" s="9"/>
    </row>
    <row r="1622" spans="1:28" ht="4.5" customHeight="1" outlineLevel="6" x14ac:dyDescent="0.15">
      <c r="B1622" s="197"/>
      <c r="C1622" s="199"/>
      <c r="D1622" s="199"/>
      <c r="E1622" s="199"/>
      <c r="F1622" s="10"/>
      <c r="G1622" s="10"/>
      <c r="H1622" s="10"/>
      <c r="I1622" s="203"/>
      <c r="J1622" s="205"/>
      <c r="K1622" s="159"/>
      <c r="L1622" s="159"/>
      <c r="M1622" s="159"/>
      <c r="N1622" s="113"/>
      <c r="O1622" s="153"/>
      <c r="P1622" s="205"/>
      <c r="Q1622" s="205"/>
      <c r="R1622" s="159"/>
      <c r="S1622" s="159"/>
      <c r="T1622" s="159"/>
      <c r="U1622" s="159"/>
      <c r="V1622" s="153"/>
      <c r="W1622" s="153"/>
      <c r="X1622" s="153"/>
      <c r="Y1622" s="10"/>
      <c r="Z1622" s="9"/>
      <c r="AA1622" s="9"/>
      <c r="AB1622" s="9"/>
    </row>
    <row r="1623" spans="1:28" ht="13.5" outlineLevel="7" x14ac:dyDescent="0.3">
      <c r="A1623" s="245"/>
      <c r="B1623" s="246"/>
      <c r="C1623" s="246"/>
      <c r="D1623" s="246"/>
      <c r="E1623" s="246"/>
      <c r="F1623" s="247"/>
      <c r="G1623" s="247"/>
      <c r="H1623" s="252" t="s">
        <v>18</v>
      </c>
      <c r="I1623" s="248" t="s">
        <v>8524</v>
      </c>
      <c r="J1623" s="249"/>
      <c r="K1623" s="250"/>
      <c r="L1623" s="250"/>
      <c r="M1623" s="251">
        <v>0.06</v>
      </c>
      <c r="N1623" s="252"/>
      <c r="O1623" s="253"/>
      <c r="P1623" s="249"/>
      <c r="Q1623" s="249"/>
      <c r="R1623" s="251"/>
      <c r="S1623" s="251"/>
      <c r="T1623" s="251"/>
      <c r="U1623" s="251"/>
      <c r="V1623" s="253"/>
      <c r="W1623" s="253"/>
      <c r="X1623" s="253"/>
      <c r="Y1623" s="252"/>
      <c r="Z1623" s="6"/>
      <c r="AA1623" s="9"/>
    </row>
    <row r="1624" spans="1:28" ht="13.5" outlineLevel="7" x14ac:dyDescent="0.3">
      <c r="A1624" s="245"/>
      <c r="B1624" s="246"/>
      <c r="C1624" s="246"/>
      <c r="D1624" s="246"/>
      <c r="E1624" s="246"/>
      <c r="F1624" s="247"/>
      <c r="G1624" s="247"/>
      <c r="H1624" s="252"/>
      <c r="I1624" s="248" t="s">
        <v>8523</v>
      </c>
      <c r="J1624" s="249"/>
      <c r="K1624" s="250"/>
      <c r="L1624" s="250"/>
      <c r="M1624" s="251">
        <v>0.1</v>
      </c>
      <c r="N1624" s="252"/>
      <c r="O1624" s="253"/>
      <c r="P1624" s="249"/>
      <c r="Q1624" s="249"/>
      <c r="R1624" s="251"/>
      <c r="S1624" s="251"/>
      <c r="T1624" s="251"/>
      <c r="U1624" s="251"/>
      <c r="V1624" s="253"/>
      <c r="W1624" s="253"/>
      <c r="X1624" s="253"/>
      <c r="Y1624" s="252"/>
      <c r="Z1624" s="6"/>
      <c r="AA1624" s="9"/>
    </row>
    <row r="1625" spans="1:28" ht="13.5" outlineLevel="7" x14ac:dyDescent="0.3">
      <c r="A1625" s="245"/>
      <c r="B1625" s="246"/>
      <c r="C1625" s="246"/>
      <c r="D1625" s="246"/>
      <c r="E1625" s="246"/>
      <c r="F1625" s="247"/>
      <c r="G1625" s="247"/>
      <c r="H1625" s="252"/>
      <c r="I1625" s="248" t="s">
        <v>8522</v>
      </c>
      <c r="J1625" s="249"/>
      <c r="K1625" s="250"/>
      <c r="L1625" s="250"/>
      <c r="M1625" s="251">
        <v>0.11</v>
      </c>
      <c r="N1625" s="252"/>
      <c r="O1625" s="253"/>
      <c r="P1625" s="249"/>
      <c r="Q1625" s="249"/>
      <c r="R1625" s="251"/>
      <c r="S1625" s="251"/>
      <c r="T1625" s="251"/>
      <c r="U1625" s="251"/>
      <c r="V1625" s="253"/>
      <c r="W1625" s="253"/>
      <c r="X1625" s="253"/>
      <c r="Y1625" s="252"/>
      <c r="Z1625" s="6"/>
      <c r="AA1625" s="9"/>
    </row>
    <row r="1626" spans="1:28" ht="7.5" customHeight="1" outlineLevel="7" x14ac:dyDescent="0.15">
      <c r="A1626" s="9"/>
      <c r="B1626" s="197"/>
      <c r="C1626" s="196"/>
      <c r="D1626" s="196"/>
      <c r="E1626" s="196"/>
      <c r="F1626" s="12"/>
      <c r="G1626" s="12"/>
      <c r="H1626" s="12"/>
      <c r="I1626" s="204"/>
      <c r="J1626" s="205"/>
      <c r="K1626" s="206"/>
      <c r="L1626" s="206"/>
      <c r="M1626" s="207"/>
      <c r="N1626" s="10"/>
      <c r="O1626" s="153"/>
      <c r="P1626" s="205"/>
      <c r="Q1626" s="205"/>
      <c r="R1626" s="159"/>
      <c r="S1626" s="159"/>
      <c r="T1626" s="159"/>
      <c r="U1626" s="159"/>
      <c r="V1626" s="153"/>
      <c r="W1626" s="153"/>
      <c r="X1626" s="153"/>
      <c r="Y1626" s="10"/>
      <c r="Z1626" s="6"/>
      <c r="AA1626" s="9"/>
    </row>
    <row r="1627" spans="1:28" outlineLevel="6" x14ac:dyDescent="0.15">
      <c r="B1627" s="6"/>
      <c r="C1627" s="6"/>
      <c r="D1627" s="6"/>
      <c r="E1627" s="6"/>
      <c r="F1627" s="6"/>
      <c r="G1627" s="6"/>
      <c r="H1627" s="6"/>
      <c r="I1627" s="6"/>
      <c r="J1627" s="6"/>
      <c r="K1627" s="6"/>
      <c r="L1627" s="6"/>
      <c r="M1627" s="6"/>
      <c r="N1627" s="9"/>
      <c r="O1627" s="9"/>
      <c r="P1627" s="6"/>
      <c r="Q1627" s="6"/>
      <c r="R1627" s="6"/>
      <c r="S1627" s="6"/>
      <c r="T1627" s="6"/>
      <c r="U1627" s="6"/>
      <c r="V1627" s="6"/>
      <c r="W1627" s="9"/>
      <c r="X1627" s="9"/>
      <c r="Y1627" s="9"/>
    </row>
    <row r="1628" spans="1:28" ht="13.5" outlineLevel="4" x14ac:dyDescent="0.25">
      <c r="A1628" s="184" t="s">
        <v>7972</v>
      </c>
      <c r="B1628" s="233">
        <v>5</v>
      </c>
      <c r="C1628" s="234"/>
      <c r="D1628" s="234"/>
      <c r="E1628" s="234"/>
      <c r="F1628" s="188"/>
      <c r="G1628" s="188"/>
      <c r="H1628" s="188"/>
      <c r="I1628" s="235" t="s">
        <v>338</v>
      </c>
      <c r="J1628" s="236"/>
      <c r="K1628" s="237"/>
      <c r="L1628" s="237"/>
      <c r="M1628" s="237"/>
      <c r="N1628" s="188"/>
      <c r="O1628" s="186">
        <f>SUBTOTAL(9,O1629:O1658)</f>
        <v>0</v>
      </c>
      <c r="P1628" s="236" t="s">
        <v>474</v>
      </c>
      <c r="Q1628" s="236"/>
      <c r="R1628" s="237"/>
      <c r="S1628" s="187">
        <f>SUBTOTAL(9,S1629:S1658)</f>
        <v>62.062383599999997</v>
      </c>
      <c r="T1628" s="237"/>
      <c r="U1628" s="187">
        <f>SUBTOTAL(9,U1629:U1658)</f>
        <v>0</v>
      </c>
      <c r="V1628" s="238"/>
      <c r="W1628" s="186">
        <f>SUBTOTAL(9,W1629:W1658)</f>
        <v>0</v>
      </c>
      <c r="X1628" s="186">
        <f>SUBTOTAL(9,X1629:X1658)</f>
        <v>0</v>
      </c>
      <c r="Y1628" s="184"/>
      <c r="Z1628" s="6"/>
      <c r="AA1628" s="9"/>
      <c r="AB1628" s="9"/>
    </row>
    <row r="1629" spans="1:28" ht="13.5" outlineLevel="5" x14ac:dyDescent="0.25">
      <c r="A1629" s="189" t="s">
        <v>7971</v>
      </c>
      <c r="B1629" s="239">
        <v>6</v>
      </c>
      <c r="C1629" s="240"/>
      <c r="D1629" s="240"/>
      <c r="E1629" s="240"/>
      <c r="F1629" s="193"/>
      <c r="G1629" s="193"/>
      <c r="H1629" s="193"/>
      <c r="I1629" s="241" t="s">
        <v>340</v>
      </c>
      <c r="J1629" s="242"/>
      <c r="K1629" s="243"/>
      <c r="L1629" s="243"/>
      <c r="M1629" s="243"/>
      <c r="N1629" s="193"/>
      <c r="O1629" s="191">
        <f>SUBTOTAL(9,O1630:O1654)</f>
        <v>0</v>
      </c>
      <c r="P1629" s="242" t="s">
        <v>475</v>
      </c>
      <c r="Q1629" s="242"/>
      <c r="R1629" s="243"/>
      <c r="S1629" s="192">
        <f>SUBTOTAL(9,S1630:S1654)</f>
        <v>62.062383599999997</v>
      </c>
      <c r="T1629" s="243"/>
      <c r="U1629" s="192">
        <f>SUBTOTAL(9,U1630:U1654)</f>
        <v>0</v>
      </c>
      <c r="V1629" s="244"/>
      <c r="W1629" s="191">
        <f>SUBTOTAL(9,W1630:W1654)</f>
        <v>0</v>
      </c>
      <c r="X1629" s="191">
        <f>SUBTOTAL(9,X1630:X1654)</f>
        <v>0</v>
      </c>
      <c r="Y1629" s="189"/>
      <c r="Z1629" s="6"/>
      <c r="AA1629" s="9"/>
      <c r="AB1629" s="9"/>
    </row>
    <row r="1630" spans="1:28" ht="14.25" outlineLevel="6" x14ac:dyDescent="0.15">
      <c r="B1630" s="197"/>
      <c r="C1630" s="198"/>
      <c r="D1630" s="114">
        <v>2096</v>
      </c>
      <c r="E1630" s="114"/>
      <c r="F1630" s="115"/>
      <c r="G1630" s="115"/>
      <c r="H1630" s="115" t="s">
        <v>806</v>
      </c>
      <c r="I1630" s="116" t="s">
        <v>807</v>
      </c>
      <c r="J1630" s="117" t="s">
        <v>478</v>
      </c>
      <c r="K1630" s="118">
        <v>23.39</v>
      </c>
      <c r="L1630" s="118">
        <v>0</v>
      </c>
      <c r="M1630" s="118">
        <v>23.39</v>
      </c>
      <c r="N1630" s="271"/>
      <c r="O1630" s="119">
        <f>M1630*N1630</f>
        <v>0</v>
      </c>
      <c r="P1630" s="117" t="s">
        <v>479</v>
      </c>
      <c r="Q1630" s="117" t="s">
        <v>1232</v>
      </c>
      <c r="R1630" s="118">
        <v>2.5020099999999998</v>
      </c>
      <c r="S1630" s="118">
        <f>M1630*R1630</f>
        <v>58.522013899999997</v>
      </c>
      <c r="T1630" s="118"/>
      <c r="U1630" s="118">
        <f>M1630*T1630</f>
        <v>0</v>
      </c>
      <c r="V1630" s="119">
        <v>21</v>
      </c>
      <c r="W1630" s="119">
        <f>O1630*(V1630/100)</f>
        <v>0</v>
      </c>
      <c r="X1630" s="119">
        <f>O1630+W1630</f>
        <v>0</v>
      </c>
      <c r="Y1630" s="120">
        <v>6</v>
      </c>
      <c r="Z1630" s="9"/>
      <c r="AA1630" s="9"/>
      <c r="AB1630" s="9"/>
    </row>
    <row r="1631" spans="1:28" ht="4.5" customHeight="1" outlineLevel="6" x14ac:dyDescent="0.15">
      <c r="B1631" s="197"/>
      <c r="C1631" s="199"/>
      <c r="D1631" s="199"/>
      <c r="E1631" s="199"/>
      <c r="F1631" s="10"/>
      <c r="G1631" s="10"/>
      <c r="H1631" s="10"/>
      <c r="I1631" s="203"/>
      <c r="J1631" s="205"/>
      <c r="K1631" s="159"/>
      <c r="L1631" s="159"/>
      <c r="M1631" s="159"/>
      <c r="N1631" s="113"/>
      <c r="O1631" s="153"/>
      <c r="P1631" s="205"/>
      <c r="Q1631" s="205"/>
      <c r="R1631" s="159"/>
      <c r="S1631" s="159"/>
      <c r="T1631" s="159"/>
      <c r="U1631" s="159"/>
      <c r="V1631" s="153"/>
      <c r="W1631" s="153"/>
      <c r="X1631" s="153"/>
      <c r="Y1631" s="10"/>
      <c r="Z1631" s="9"/>
      <c r="AA1631" s="9"/>
      <c r="AB1631" s="9"/>
    </row>
    <row r="1632" spans="1:28" ht="13.5" outlineLevel="7" x14ac:dyDescent="0.3">
      <c r="A1632" s="245"/>
      <c r="B1632" s="246"/>
      <c r="C1632" s="246"/>
      <c r="D1632" s="246"/>
      <c r="E1632" s="246"/>
      <c r="F1632" s="247"/>
      <c r="G1632" s="247"/>
      <c r="H1632" s="252" t="s">
        <v>18</v>
      </c>
      <c r="I1632" s="248" t="s">
        <v>8521</v>
      </c>
      <c r="J1632" s="249"/>
      <c r="K1632" s="250"/>
      <c r="L1632" s="250"/>
      <c r="M1632" s="251">
        <v>7.59</v>
      </c>
      <c r="N1632" s="252"/>
      <c r="O1632" s="253"/>
      <c r="P1632" s="249"/>
      <c r="Q1632" s="249"/>
      <c r="R1632" s="251"/>
      <c r="S1632" s="251"/>
      <c r="T1632" s="251"/>
      <c r="U1632" s="251"/>
      <c r="V1632" s="253"/>
      <c r="W1632" s="253"/>
      <c r="X1632" s="253"/>
      <c r="Y1632" s="252"/>
      <c r="Z1632" s="6"/>
      <c r="AA1632" s="9"/>
    </row>
    <row r="1633" spans="1:28" ht="13.5" outlineLevel="7" x14ac:dyDescent="0.3">
      <c r="A1633" s="245"/>
      <c r="B1633" s="246"/>
      <c r="C1633" s="246"/>
      <c r="D1633" s="246"/>
      <c r="E1633" s="246"/>
      <c r="F1633" s="247"/>
      <c r="G1633" s="247"/>
      <c r="H1633" s="252"/>
      <c r="I1633" s="248" t="s">
        <v>8520</v>
      </c>
      <c r="J1633" s="249"/>
      <c r="K1633" s="250"/>
      <c r="L1633" s="250"/>
      <c r="M1633" s="251">
        <v>15.8</v>
      </c>
      <c r="N1633" s="252"/>
      <c r="O1633" s="253"/>
      <c r="P1633" s="249"/>
      <c r="Q1633" s="249"/>
      <c r="R1633" s="251"/>
      <c r="S1633" s="251"/>
      <c r="T1633" s="251"/>
      <c r="U1633" s="251"/>
      <c r="V1633" s="253"/>
      <c r="W1633" s="253"/>
      <c r="X1633" s="253"/>
      <c r="Y1633" s="252"/>
      <c r="Z1633" s="6"/>
      <c r="AA1633" s="9"/>
    </row>
    <row r="1634" spans="1:28" ht="7.5" customHeight="1" outlineLevel="7" x14ac:dyDescent="0.15">
      <c r="A1634" s="9"/>
      <c r="B1634" s="197"/>
      <c r="C1634" s="196"/>
      <c r="D1634" s="196"/>
      <c r="E1634" s="196"/>
      <c r="F1634" s="12"/>
      <c r="G1634" s="12"/>
      <c r="H1634" s="12"/>
      <c r="I1634" s="204"/>
      <c r="J1634" s="205"/>
      <c r="K1634" s="206"/>
      <c r="L1634" s="206"/>
      <c r="M1634" s="207"/>
      <c r="N1634" s="10"/>
      <c r="O1634" s="153"/>
      <c r="P1634" s="205"/>
      <c r="Q1634" s="205"/>
      <c r="R1634" s="159"/>
      <c r="S1634" s="159"/>
      <c r="T1634" s="159"/>
      <c r="U1634" s="159"/>
      <c r="V1634" s="153"/>
      <c r="W1634" s="153"/>
      <c r="X1634" s="153"/>
      <c r="Y1634" s="10"/>
      <c r="Z1634" s="6"/>
      <c r="AA1634" s="9"/>
    </row>
    <row r="1635" spans="1:28" ht="14.25" outlineLevel="6" x14ac:dyDescent="0.15">
      <c r="B1635" s="197"/>
      <c r="C1635" s="198"/>
      <c r="D1635" s="114">
        <v>2097</v>
      </c>
      <c r="E1635" s="114"/>
      <c r="F1635" s="115"/>
      <c r="G1635" s="115"/>
      <c r="H1635" s="115" t="s">
        <v>815</v>
      </c>
      <c r="I1635" s="116" t="s">
        <v>816</v>
      </c>
      <c r="J1635" s="117" t="s">
        <v>495</v>
      </c>
      <c r="K1635" s="118">
        <v>93.53</v>
      </c>
      <c r="L1635" s="118">
        <v>0</v>
      </c>
      <c r="M1635" s="118">
        <v>93.53</v>
      </c>
      <c r="N1635" s="271"/>
      <c r="O1635" s="119">
        <f>M1635*N1635</f>
        <v>0</v>
      </c>
      <c r="P1635" s="117" t="s">
        <v>479</v>
      </c>
      <c r="Q1635" s="117" t="s">
        <v>1232</v>
      </c>
      <c r="R1635" s="118">
        <v>5.3299999999999997E-3</v>
      </c>
      <c r="S1635" s="118">
        <f>M1635*R1635</f>
        <v>0.49851489999999998</v>
      </c>
      <c r="T1635" s="118"/>
      <c r="U1635" s="118">
        <f>M1635*T1635</f>
        <v>0</v>
      </c>
      <c r="V1635" s="119">
        <v>21</v>
      </c>
      <c r="W1635" s="119">
        <f>O1635*(V1635/100)</f>
        <v>0</v>
      </c>
      <c r="X1635" s="119">
        <f>O1635+W1635</f>
        <v>0</v>
      </c>
      <c r="Y1635" s="120">
        <v>6</v>
      </c>
      <c r="Z1635" s="9"/>
      <c r="AA1635" s="9"/>
      <c r="AB1635" s="9"/>
    </row>
    <row r="1636" spans="1:28" ht="4.5" customHeight="1" outlineLevel="6" x14ac:dyDescent="0.15">
      <c r="B1636" s="197"/>
      <c r="C1636" s="199"/>
      <c r="D1636" s="199"/>
      <c r="E1636" s="199"/>
      <c r="F1636" s="10"/>
      <c r="G1636" s="10"/>
      <c r="H1636" s="10"/>
      <c r="I1636" s="203"/>
      <c r="J1636" s="205"/>
      <c r="K1636" s="159"/>
      <c r="L1636" s="159"/>
      <c r="M1636" s="159"/>
      <c r="N1636" s="113"/>
      <c r="O1636" s="153"/>
      <c r="P1636" s="205"/>
      <c r="Q1636" s="205"/>
      <c r="R1636" s="159"/>
      <c r="S1636" s="159"/>
      <c r="T1636" s="159"/>
      <c r="U1636" s="159"/>
      <c r="V1636" s="153"/>
      <c r="W1636" s="153"/>
      <c r="X1636" s="153"/>
      <c r="Y1636" s="10"/>
      <c r="Z1636" s="9"/>
      <c r="AA1636" s="9"/>
      <c r="AB1636" s="9"/>
    </row>
    <row r="1637" spans="1:28" ht="13.5" outlineLevel="7" x14ac:dyDescent="0.3">
      <c r="A1637" s="245"/>
      <c r="B1637" s="246"/>
      <c r="C1637" s="246"/>
      <c r="D1637" s="246"/>
      <c r="E1637" s="246"/>
      <c r="F1637" s="247"/>
      <c r="G1637" s="247"/>
      <c r="H1637" s="252" t="s">
        <v>18</v>
      </c>
      <c r="I1637" s="248" t="s">
        <v>8519</v>
      </c>
      <c r="J1637" s="249"/>
      <c r="K1637" s="250"/>
      <c r="L1637" s="250"/>
      <c r="M1637" s="251">
        <v>30.35</v>
      </c>
      <c r="N1637" s="252"/>
      <c r="O1637" s="253"/>
      <c r="P1637" s="249"/>
      <c r="Q1637" s="249"/>
      <c r="R1637" s="251"/>
      <c r="S1637" s="251"/>
      <c r="T1637" s="251"/>
      <c r="U1637" s="251"/>
      <c r="V1637" s="253"/>
      <c r="W1637" s="253"/>
      <c r="X1637" s="253"/>
      <c r="Y1637" s="252"/>
      <c r="Z1637" s="6"/>
      <c r="AA1637" s="9"/>
    </row>
    <row r="1638" spans="1:28" ht="13.5" outlineLevel="7" x14ac:dyDescent="0.3">
      <c r="A1638" s="245"/>
      <c r="B1638" s="246"/>
      <c r="C1638" s="246"/>
      <c r="D1638" s="246"/>
      <c r="E1638" s="246"/>
      <c r="F1638" s="247"/>
      <c r="G1638" s="247"/>
      <c r="H1638" s="252"/>
      <c r="I1638" s="248" t="s">
        <v>8518</v>
      </c>
      <c r="J1638" s="249"/>
      <c r="K1638" s="250"/>
      <c r="L1638" s="250"/>
      <c r="M1638" s="251">
        <v>63.18</v>
      </c>
      <c r="N1638" s="252"/>
      <c r="O1638" s="253"/>
      <c r="P1638" s="249"/>
      <c r="Q1638" s="249"/>
      <c r="R1638" s="251"/>
      <c r="S1638" s="251"/>
      <c r="T1638" s="251"/>
      <c r="U1638" s="251"/>
      <c r="V1638" s="253"/>
      <c r="W1638" s="253"/>
      <c r="X1638" s="253"/>
      <c r="Y1638" s="252"/>
      <c r="Z1638" s="6"/>
      <c r="AA1638" s="9"/>
    </row>
    <row r="1639" spans="1:28" ht="7.5" customHeight="1" outlineLevel="7" x14ac:dyDescent="0.15">
      <c r="A1639" s="9"/>
      <c r="B1639" s="197"/>
      <c r="C1639" s="196"/>
      <c r="D1639" s="196"/>
      <c r="E1639" s="196"/>
      <c r="F1639" s="12"/>
      <c r="G1639" s="12"/>
      <c r="H1639" s="12"/>
      <c r="I1639" s="204"/>
      <c r="J1639" s="205"/>
      <c r="K1639" s="206"/>
      <c r="L1639" s="206"/>
      <c r="M1639" s="207"/>
      <c r="N1639" s="10"/>
      <c r="O1639" s="153"/>
      <c r="P1639" s="205"/>
      <c r="Q1639" s="205"/>
      <c r="R1639" s="159"/>
      <c r="S1639" s="159"/>
      <c r="T1639" s="159"/>
      <c r="U1639" s="159"/>
      <c r="V1639" s="153"/>
      <c r="W1639" s="153"/>
      <c r="X1639" s="153"/>
      <c r="Y1639" s="10"/>
      <c r="Z1639" s="6"/>
      <c r="AA1639" s="9"/>
    </row>
    <row r="1640" spans="1:28" ht="14.25" outlineLevel="6" x14ac:dyDescent="0.15">
      <c r="B1640" s="197"/>
      <c r="C1640" s="198"/>
      <c r="D1640" s="114">
        <v>2098</v>
      </c>
      <c r="E1640" s="114"/>
      <c r="F1640" s="115"/>
      <c r="G1640" s="115"/>
      <c r="H1640" s="115" t="s">
        <v>824</v>
      </c>
      <c r="I1640" s="116" t="s">
        <v>825</v>
      </c>
      <c r="J1640" s="117" t="s">
        <v>495</v>
      </c>
      <c r="K1640" s="118">
        <v>93.53</v>
      </c>
      <c r="L1640" s="118">
        <v>0</v>
      </c>
      <c r="M1640" s="118">
        <v>93.53</v>
      </c>
      <c r="N1640" s="271"/>
      <c r="O1640" s="119">
        <f>M1640*N1640</f>
        <v>0</v>
      </c>
      <c r="P1640" s="117" t="s">
        <v>479</v>
      </c>
      <c r="Q1640" s="117" t="s">
        <v>1232</v>
      </c>
      <c r="R1640" s="118"/>
      <c r="S1640" s="118">
        <f>M1640*R1640</f>
        <v>0</v>
      </c>
      <c r="T1640" s="118"/>
      <c r="U1640" s="118">
        <f>M1640*T1640</f>
        <v>0</v>
      </c>
      <c r="V1640" s="119">
        <v>21</v>
      </c>
      <c r="W1640" s="119">
        <f>O1640*(V1640/100)</f>
        <v>0</v>
      </c>
      <c r="X1640" s="119">
        <f>O1640+W1640</f>
        <v>0</v>
      </c>
      <c r="Y1640" s="120">
        <v>6</v>
      </c>
      <c r="Z1640" s="9"/>
      <c r="AA1640" s="9"/>
      <c r="AB1640" s="9"/>
    </row>
    <row r="1641" spans="1:28" ht="4.5" customHeight="1" outlineLevel="6" x14ac:dyDescent="0.15">
      <c r="B1641" s="197"/>
      <c r="C1641" s="199"/>
      <c r="D1641" s="199"/>
      <c r="E1641" s="199"/>
      <c r="F1641" s="10"/>
      <c r="G1641" s="10"/>
      <c r="H1641" s="10"/>
      <c r="I1641" s="203"/>
      <c r="J1641" s="205"/>
      <c r="K1641" s="159"/>
      <c r="L1641" s="159"/>
      <c r="M1641" s="159"/>
      <c r="N1641" s="113"/>
      <c r="O1641" s="153"/>
      <c r="P1641" s="205"/>
      <c r="Q1641" s="205"/>
      <c r="R1641" s="159"/>
      <c r="S1641" s="159"/>
      <c r="T1641" s="159"/>
      <c r="U1641" s="159"/>
      <c r="V1641" s="153"/>
      <c r="W1641" s="153"/>
      <c r="X1641" s="153"/>
      <c r="Y1641" s="10"/>
      <c r="Z1641" s="9"/>
      <c r="AA1641" s="9"/>
      <c r="AB1641" s="9"/>
    </row>
    <row r="1642" spans="1:28" ht="14.25" outlineLevel="6" x14ac:dyDescent="0.15">
      <c r="B1642" s="197"/>
      <c r="C1642" s="198"/>
      <c r="D1642" s="114">
        <v>2099</v>
      </c>
      <c r="E1642" s="114"/>
      <c r="F1642" s="115"/>
      <c r="G1642" s="115"/>
      <c r="H1642" s="115" t="s">
        <v>826</v>
      </c>
      <c r="I1642" s="116" t="s">
        <v>827</v>
      </c>
      <c r="J1642" s="117" t="s">
        <v>495</v>
      </c>
      <c r="K1642" s="118">
        <v>93.53</v>
      </c>
      <c r="L1642" s="118">
        <v>0</v>
      </c>
      <c r="M1642" s="118">
        <v>93.53</v>
      </c>
      <c r="N1642" s="271"/>
      <c r="O1642" s="119">
        <f>M1642*N1642</f>
        <v>0</v>
      </c>
      <c r="P1642" s="117" t="s">
        <v>479</v>
      </c>
      <c r="Q1642" s="117" t="s">
        <v>1232</v>
      </c>
      <c r="R1642" s="118">
        <v>8.0999999999999996E-4</v>
      </c>
      <c r="S1642" s="118">
        <f>M1642*R1642</f>
        <v>7.5759300000000002E-2</v>
      </c>
      <c r="T1642" s="118"/>
      <c r="U1642" s="118">
        <f>M1642*T1642</f>
        <v>0</v>
      </c>
      <c r="V1642" s="119">
        <v>21</v>
      </c>
      <c r="W1642" s="119">
        <f>O1642*(V1642/100)</f>
        <v>0</v>
      </c>
      <c r="X1642" s="119">
        <f>O1642+W1642</f>
        <v>0</v>
      </c>
      <c r="Y1642" s="120">
        <v>6</v>
      </c>
      <c r="Z1642" s="9"/>
      <c r="AA1642" s="9"/>
      <c r="AB1642" s="9"/>
    </row>
    <row r="1643" spans="1:28" ht="4.5" customHeight="1" outlineLevel="6" x14ac:dyDescent="0.15">
      <c r="B1643" s="197"/>
      <c r="C1643" s="199"/>
      <c r="D1643" s="199"/>
      <c r="E1643" s="199"/>
      <c r="F1643" s="10"/>
      <c r="G1643" s="10"/>
      <c r="H1643" s="10"/>
      <c r="I1643" s="203"/>
      <c r="J1643" s="205"/>
      <c r="K1643" s="159"/>
      <c r="L1643" s="159"/>
      <c r="M1643" s="159"/>
      <c r="N1643" s="113"/>
      <c r="O1643" s="153"/>
      <c r="P1643" s="205"/>
      <c r="Q1643" s="205"/>
      <c r="R1643" s="159"/>
      <c r="S1643" s="159"/>
      <c r="T1643" s="159"/>
      <c r="U1643" s="159"/>
      <c r="V1643" s="153"/>
      <c r="W1643" s="153"/>
      <c r="X1643" s="153"/>
      <c r="Y1643" s="10"/>
      <c r="Z1643" s="9"/>
      <c r="AA1643" s="9"/>
      <c r="AB1643" s="9"/>
    </row>
    <row r="1644" spans="1:28" ht="13.5" outlineLevel="7" x14ac:dyDescent="0.3">
      <c r="A1644" s="245"/>
      <c r="B1644" s="246"/>
      <c r="C1644" s="246"/>
      <c r="D1644" s="246"/>
      <c r="E1644" s="246"/>
      <c r="F1644" s="247"/>
      <c r="G1644" s="247"/>
      <c r="H1644" s="252" t="s">
        <v>18</v>
      </c>
      <c r="I1644" s="248" t="s">
        <v>8519</v>
      </c>
      <c r="J1644" s="249"/>
      <c r="K1644" s="250"/>
      <c r="L1644" s="250"/>
      <c r="M1644" s="251">
        <v>30.35</v>
      </c>
      <c r="N1644" s="252"/>
      <c r="O1644" s="253"/>
      <c r="P1644" s="249"/>
      <c r="Q1644" s="249"/>
      <c r="R1644" s="251"/>
      <c r="S1644" s="251"/>
      <c r="T1644" s="251"/>
      <c r="U1644" s="251"/>
      <c r="V1644" s="253"/>
      <c r="W1644" s="253"/>
      <c r="X1644" s="253"/>
      <c r="Y1644" s="252"/>
      <c r="Z1644" s="6"/>
      <c r="AA1644" s="9"/>
    </row>
    <row r="1645" spans="1:28" ht="13.5" outlineLevel="7" x14ac:dyDescent="0.3">
      <c r="A1645" s="245"/>
      <c r="B1645" s="246"/>
      <c r="C1645" s="246"/>
      <c r="D1645" s="246"/>
      <c r="E1645" s="246"/>
      <c r="F1645" s="247"/>
      <c r="G1645" s="247"/>
      <c r="H1645" s="252"/>
      <c r="I1645" s="248" t="s">
        <v>8518</v>
      </c>
      <c r="J1645" s="249"/>
      <c r="K1645" s="250"/>
      <c r="L1645" s="250"/>
      <c r="M1645" s="251">
        <v>63.18</v>
      </c>
      <c r="N1645" s="252"/>
      <c r="O1645" s="253"/>
      <c r="P1645" s="249"/>
      <c r="Q1645" s="249"/>
      <c r="R1645" s="251"/>
      <c r="S1645" s="251"/>
      <c r="T1645" s="251"/>
      <c r="U1645" s="251"/>
      <c r="V1645" s="253"/>
      <c r="W1645" s="253"/>
      <c r="X1645" s="253"/>
      <c r="Y1645" s="252"/>
      <c r="Z1645" s="6"/>
      <c r="AA1645" s="9"/>
    </row>
    <row r="1646" spans="1:28" ht="7.5" customHeight="1" outlineLevel="7" x14ac:dyDescent="0.15">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4.25" outlineLevel="6" x14ac:dyDescent="0.15">
      <c r="B1647" s="197"/>
      <c r="C1647" s="198"/>
      <c r="D1647" s="114">
        <v>2100</v>
      </c>
      <c r="E1647" s="114"/>
      <c r="F1647" s="115"/>
      <c r="G1647" s="115"/>
      <c r="H1647" s="115" t="s">
        <v>828</v>
      </c>
      <c r="I1647" s="116" t="s">
        <v>829</v>
      </c>
      <c r="J1647" s="117" t="s">
        <v>495</v>
      </c>
      <c r="K1647" s="118">
        <v>93.53</v>
      </c>
      <c r="L1647" s="118">
        <v>0</v>
      </c>
      <c r="M1647" s="118">
        <v>93.53</v>
      </c>
      <c r="N1647" s="271"/>
      <c r="O1647" s="119">
        <f>M1647*N1647</f>
        <v>0</v>
      </c>
      <c r="P1647" s="117" t="s">
        <v>479</v>
      </c>
      <c r="Q1647" s="117" t="s">
        <v>1232</v>
      </c>
      <c r="R1647" s="118"/>
      <c r="S1647" s="118">
        <f>M1647*R1647</f>
        <v>0</v>
      </c>
      <c r="T1647" s="118"/>
      <c r="U1647" s="118">
        <f>M1647*T1647</f>
        <v>0</v>
      </c>
      <c r="V1647" s="119">
        <v>21</v>
      </c>
      <c r="W1647" s="119">
        <f>O1647*(V1647/100)</f>
        <v>0</v>
      </c>
      <c r="X1647" s="119">
        <f>O1647+W1647</f>
        <v>0</v>
      </c>
      <c r="Y1647" s="120">
        <v>6</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4.25" outlineLevel="6" x14ac:dyDescent="0.15">
      <c r="B1649" s="197"/>
      <c r="C1649" s="198"/>
      <c r="D1649" s="114">
        <v>2101</v>
      </c>
      <c r="E1649" s="114"/>
      <c r="F1649" s="115"/>
      <c r="G1649" s="115"/>
      <c r="H1649" s="115" t="s">
        <v>830</v>
      </c>
      <c r="I1649" s="116" t="s">
        <v>831</v>
      </c>
      <c r="J1649" s="117" t="s">
        <v>486</v>
      </c>
      <c r="K1649" s="118">
        <v>2.81</v>
      </c>
      <c r="L1649" s="118">
        <v>0</v>
      </c>
      <c r="M1649" s="118">
        <v>2.81</v>
      </c>
      <c r="N1649" s="271"/>
      <c r="O1649" s="119">
        <f>M1649*N1649</f>
        <v>0</v>
      </c>
      <c r="P1649" s="117" t="s">
        <v>479</v>
      </c>
      <c r="Q1649" s="117" t="s">
        <v>1232</v>
      </c>
      <c r="R1649" s="118">
        <v>1.05555</v>
      </c>
      <c r="S1649" s="118">
        <f>M1649*R1649</f>
        <v>2.9660955000000002</v>
      </c>
      <c r="T1649" s="118"/>
      <c r="U1649" s="118">
        <f>M1649*T1649</f>
        <v>0</v>
      </c>
      <c r="V1649" s="119">
        <v>21</v>
      </c>
      <c r="W1649" s="119">
        <f>O1649*(V1649/100)</f>
        <v>0</v>
      </c>
      <c r="X1649" s="119">
        <f>O1649+W1649</f>
        <v>0</v>
      </c>
      <c r="Y1649" s="120">
        <v>6</v>
      </c>
      <c r="Z1649" s="9"/>
      <c r="AA1649" s="9"/>
      <c r="AB1649" s="9"/>
    </row>
    <row r="1650" spans="1:28" ht="4.5" customHeight="1" outlineLevel="6" x14ac:dyDescent="0.15">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3.5" outlineLevel="7" x14ac:dyDescent="0.3">
      <c r="A1651" s="245"/>
      <c r="B1651" s="246"/>
      <c r="C1651" s="246"/>
      <c r="D1651" s="246"/>
      <c r="E1651" s="246"/>
      <c r="F1651" s="247"/>
      <c r="G1651" s="247"/>
      <c r="H1651" s="252" t="s">
        <v>18</v>
      </c>
      <c r="I1651" s="248" t="s">
        <v>8517</v>
      </c>
      <c r="J1651" s="249"/>
      <c r="K1651" s="250"/>
      <c r="L1651" s="250"/>
      <c r="M1651" s="251">
        <v>0.91</v>
      </c>
      <c r="N1651" s="252"/>
      <c r="O1651" s="253"/>
      <c r="P1651" s="249"/>
      <c r="Q1651" s="249"/>
      <c r="R1651" s="251"/>
      <c r="S1651" s="251"/>
      <c r="T1651" s="251"/>
      <c r="U1651" s="251"/>
      <c r="V1651" s="253"/>
      <c r="W1651" s="253"/>
      <c r="X1651" s="253"/>
      <c r="Y1651" s="252"/>
      <c r="Z1651" s="6"/>
      <c r="AA1651" s="9"/>
    </row>
    <row r="1652" spans="1:28" ht="13.5" outlineLevel="7" x14ac:dyDescent="0.3">
      <c r="A1652" s="245"/>
      <c r="B1652" s="246"/>
      <c r="C1652" s="246"/>
      <c r="D1652" s="246"/>
      <c r="E1652" s="246"/>
      <c r="F1652" s="247"/>
      <c r="G1652" s="247"/>
      <c r="H1652" s="252"/>
      <c r="I1652" s="248" t="s">
        <v>8516</v>
      </c>
      <c r="J1652" s="249"/>
      <c r="K1652" s="250"/>
      <c r="L1652" s="250"/>
      <c r="M1652" s="251">
        <v>1.9</v>
      </c>
      <c r="N1652" s="252"/>
      <c r="O1652" s="253"/>
      <c r="P1652" s="249"/>
      <c r="Q1652" s="249"/>
      <c r="R1652" s="251"/>
      <c r="S1652" s="251"/>
      <c r="T1652" s="251"/>
      <c r="U1652" s="251"/>
      <c r="V1652" s="253"/>
      <c r="W1652" s="253"/>
      <c r="X1652" s="253"/>
      <c r="Y1652" s="252"/>
      <c r="Z1652" s="6"/>
      <c r="AA1652" s="9"/>
    </row>
    <row r="1653" spans="1:28" ht="7.5" customHeight="1" outlineLevel="7" x14ac:dyDescent="0.15">
      <c r="A1653" s="9"/>
      <c r="B1653" s="197"/>
      <c r="C1653" s="196"/>
      <c r="D1653" s="196"/>
      <c r="E1653" s="196"/>
      <c r="F1653" s="12"/>
      <c r="G1653" s="12"/>
      <c r="H1653" s="12"/>
      <c r="I1653" s="204"/>
      <c r="J1653" s="205"/>
      <c r="K1653" s="206"/>
      <c r="L1653" s="206"/>
      <c r="M1653" s="207"/>
      <c r="N1653" s="10"/>
      <c r="O1653" s="153"/>
      <c r="P1653" s="205"/>
      <c r="Q1653" s="205"/>
      <c r="R1653" s="159"/>
      <c r="S1653" s="159"/>
      <c r="T1653" s="159"/>
      <c r="U1653" s="159"/>
      <c r="V1653" s="153"/>
      <c r="W1653" s="153"/>
      <c r="X1653" s="153"/>
      <c r="Y1653" s="10"/>
      <c r="Z1653" s="6"/>
      <c r="AA1653" s="9"/>
    </row>
    <row r="1654" spans="1:28" outlineLevel="6" x14ac:dyDescent="0.15">
      <c r="B1654" s="6"/>
      <c r="C1654" s="6"/>
      <c r="D1654" s="6"/>
      <c r="E1654" s="6"/>
      <c r="F1654" s="6"/>
      <c r="G1654" s="6"/>
      <c r="H1654" s="6"/>
      <c r="I1654" s="6"/>
      <c r="J1654" s="6"/>
      <c r="K1654" s="6"/>
      <c r="L1654" s="6"/>
      <c r="M1654" s="6"/>
      <c r="N1654" s="9"/>
      <c r="O1654" s="9"/>
      <c r="P1654" s="6"/>
      <c r="Q1654" s="6"/>
      <c r="R1654" s="6"/>
      <c r="S1654" s="6"/>
      <c r="T1654" s="6"/>
      <c r="U1654" s="6"/>
      <c r="V1654" s="6"/>
      <c r="W1654" s="9"/>
      <c r="X1654" s="9"/>
      <c r="Y1654" s="9"/>
    </row>
    <row r="1655" spans="1:28" ht="13.5" outlineLevel="5" x14ac:dyDescent="0.25">
      <c r="A1655" s="189" t="s">
        <v>7970</v>
      </c>
      <c r="B1655" s="239">
        <v>6</v>
      </c>
      <c r="C1655" s="240"/>
      <c r="D1655" s="240"/>
      <c r="E1655" s="240"/>
      <c r="F1655" s="193"/>
      <c r="G1655" s="193"/>
      <c r="H1655" s="193"/>
      <c r="I1655" s="241" t="s">
        <v>342</v>
      </c>
      <c r="J1655" s="242"/>
      <c r="K1655" s="243"/>
      <c r="L1655" s="243"/>
      <c r="M1655" s="243"/>
      <c r="N1655" s="193"/>
      <c r="O1655" s="191">
        <f>SUBTOTAL(9,O1656:O1658)</f>
        <v>0</v>
      </c>
      <c r="P1655" s="242" t="s">
        <v>475</v>
      </c>
      <c r="Q1655" s="242"/>
      <c r="R1655" s="243"/>
      <c r="S1655" s="192">
        <f>SUBTOTAL(9,S1656:S1658)</f>
        <v>0</v>
      </c>
      <c r="T1655" s="243"/>
      <c r="U1655" s="192">
        <f>SUBTOTAL(9,U1656:U1658)</f>
        <v>0</v>
      </c>
      <c r="V1655" s="244"/>
      <c r="W1655" s="191">
        <f>SUBTOTAL(9,W1656:W1658)</f>
        <v>0</v>
      </c>
      <c r="X1655" s="191">
        <f>SUBTOTAL(9,X1656:X1658)</f>
        <v>0</v>
      </c>
      <c r="Y1655" s="189"/>
      <c r="Z1655" s="6"/>
      <c r="AA1655" s="9"/>
      <c r="AB1655" s="9"/>
    </row>
    <row r="1656" spans="1:28" ht="14.25" outlineLevel="6" x14ac:dyDescent="0.15">
      <c r="B1656" s="197"/>
      <c r="C1656" s="198"/>
      <c r="D1656" s="114">
        <v>2102</v>
      </c>
      <c r="E1656" s="114"/>
      <c r="F1656" s="115"/>
      <c r="G1656" s="115"/>
      <c r="H1656" s="115" t="s">
        <v>871</v>
      </c>
      <c r="I1656" s="116" t="s">
        <v>872</v>
      </c>
      <c r="J1656" s="117" t="s">
        <v>495</v>
      </c>
      <c r="K1656" s="118">
        <v>35.74</v>
      </c>
      <c r="L1656" s="118">
        <v>0</v>
      </c>
      <c r="M1656" s="118">
        <v>35.74</v>
      </c>
      <c r="N1656" s="271"/>
      <c r="O1656" s="119">
        <f>M1656*N1656</f>
        <v>0</v>
      </c>
      <c r="P1656" s="117" t="s">
        <v>479</v>
      </c>
      <c r="Q1656" s="117" t="s">
        <v>1232</v>
      </c>
      <c r="R1656" s="118"/>
      <c r="S1656" s="118">
        <f>M1656*R1656</f>
        <v>0</v>
      </c>
      <c r="T1656" s="118"/>
      <c r="U1656" s="118">
        <f>M1656*T1656</f>
        <v>0</v>
      </c>
      <c r="V1656" s="119">
        <v>21</v>
      </c>
      <c r="W1656" s="119">
        <f>O1656*(V1656/100)</f>
        <v>0</v>
      </c>
      <c r="X1656" s="119">
        <f>O1656+W1656</f>
        <v>0</v>
      </c>
      <c r="Y1656" s="120">
        <v>6</v>
      </c>
      <c r="Z1656" s="9"/>
      <c r="AA1656" s="9"/>
      <c r="AB1656" s="9"/>
    </row>
    <row r="1657" spans="1:28" ht="4.5" customHeight="1" outlineLevel="6" x14ac:dyDescent="0.15">
      <c r="B1657" s="197"/>
      <c r="C1657" s="199"/>
      <c r="D1657" s="199"/>
      <c r="E1657" s="199"/>
      <c r="F1657" s="10"/>
      <c r="G1657" s="10"/>
      <c r="H1657" s="10"/>
      <c r="I1657" s="203"/>
      <c r="J1657" s="205"/>
      <c r="K1657" s="159"/>
      <c r="L1657" s="159"/>
      <c r="M1657" s="159"/>
      <c r="N1657" s="113"/>
      <c r="O1657" s="153"/>
      <c r="P1657" s="205"/>
      <c r="Q1657" s="205"/>
      <c r="R1657" s="159"/>
      <c r="S1657" s="159"/>
      <c r="T1657" s="159"/>
      <c r="U1657" s="159"/>
      <c r="V1657" s="153"/>
      <c r="W1657" s="153"/>
      <c r="X1657" s="153"/>
      <c r="Y1657" s="10"/>
      <c r="Z1657" s="9"/>
      <c r="AA1657" s="9"/>
      <c r="AB1657" s="9"/>
    </row>
    <row r="1658" spans="1:28" outlineLevel="6" x14ac:dyDescent="0.15">
      <c r="B1658" s="6"/>
      <c r="C1658" s="6"/>
      <c r="D1658" s="6"/>
      <c r="E1658" s="6"/>
      <c r="F1658" s="6"/>
      <c r="G1658" s="6"/>
      <c r="H1658" s="6"/>
      <c r="I1658" s="6"/>
      <c r="J1658" s="6"/>
      <c r="K1658" s="6"/>
      <c r="L1658" s="6"/>
      <c r="M1658" s="6"/>
      <c r="N1658" s="9"/>
      <c r="O1658" s="9"/>
      <c r="P1658" s="6"/>
      <c r="Q1658" s="6"/>
      <c r="R1658" s="6"/>
      <c r="S1658" s="6"/>
      <c r="T1658" s="6"/>
      <c r="U1658" s="6"/>
      <c r="V1658" s="6"/>
      <c r="W1658" s="9"/>
      <c r="X1658" s="9"/>
      <c r="Y1658" s="9"/>
    </row>
    <row r="1659" spans="1:28" ht="13.5" outlineLevel="4" x14ac:dyDescent="0.25">
      <c r="A1659" s="184" t="s">
        <v>7969</v>
      </c>
      <c r="B1659" s="233">
        <v>5</v>
      </c>
      <c r="C1659" s="234"/>
      <c r="D1659" s="234"/>
      <c r="E1659" s="234"/>
      <c r="F1659" s="188"/>
      <c r="G1659" s="188"/>
      <c r="H1659" s="188"/>
      <c r="I1659" s="235" t="s">
        <v>276</v>
      </c>
      <c r="J1659" s="236"/>
      <c r="K1659" s="237"/>
      <c r="L1659" s="237"/>
      <c r="M1659" s="237"/>
      <c r="N1659" s="188"/>
      <c r="O1659" s="186">
        <f>SUBTOTAL(9,O1660:O1784)</f>
        <v>0</v>
      </c>
      <c r="P1659" s="236" t="s">
        <v>474</v>
      </c>
      <c r="Q1659" s="236"/>
      <c r="R1659" s="237"/>
      <c r="S1659" s="187">
        <f>SUBTOTAL(9,S1660:S1784)</f>
        <v>0.79385739999998473</v>
      </c>
      <c r="T1659" s="237"/>
      <c r="U1659" s="187">
        <f>SUBTOTAL(9,U1660:U1784)</f>
        <v>0.2321</v>
      </c>
      <c r="V1659" s="238"/>
      <c r="W1659" s="186">
        <f>SUBTOTAL(9,W1660:W1784)</f>
        <v>0</v>
      </c>
      <c r="X1659" s="186">
        <f>SUBTOTAL(9,X1660:X1784)</f>
        <v>0</v>
      </c>
      <c r="Y1659" s="184"/>
      <c r="Z1659" s="6"/>
      <c r="AA1659" s="9"/>
      <c r="AB1659" s="9"/>
    </row>
    <row r="1660" spans="1:28" ht="13.5" outlineLevel="5" x14ac:dyDescent="0.25">
      <c r="A1660" s="189" t="s">
        <v>7968</v>
      </c>
      <c r="B1660" s="239">
        <v>6</v>
      </c>
      <c r="C1660" s="240"/>
      <c r="D1660" s="240"/>
      <c r="E1660" s="240"/>
      <c r="F1660" s="193"/>
      <c r="G1660" s="193"/>
      <c r="H1660" s="193"/>
      <c r="I1660" s="241" t="s">
        <v>345</v>
      </c>
      <c r="J1660" s="242"/>
      <c r="K1660" s="243"/>
      <c r="L1660" s="243"/>
      <c r="M1660" s="243"/>
      <c r="N1660" s="193"/>
      <c r="O1660" s="191">
        <f>SUBTOTAL(9,O1661:O1668)</f>
        <v>0</v>
      </c>
      <c r="P1660" s="242" t="s">
        <v>475</v>
      </c>
      <c r="Q1660" s="242"/>
      <c r="R1660" s="243"/>
      <c r="S1660" s="192">
        <f>SUBTOTAL(9,S1661:S1668)</f>
        <v>1.7948800000000001E-2</v>
      </c>
      <c r="T1660" s="243"/>
      <c r="U1660" s="192">
        <f>SUBTOTAL(9,U1661:U1668)</f>
        <v>0</v>
      </c>
      <c r="V1660" s="244"/>
      <c r="W1660" s="191">
        <f>SUBTOTAL(9,W1661:W1668)</f>
        <v>0</v>
      </c>
      <c r="X1660" s="191">
        <f>SUBTOTAL(9,X1661:X1668)</f>
        <v>0</v>
      </c>
      <c r="Y1660" s="189"/>
      <c r="Z1660" s="6"/>
      <c r="AA1660" s="9"/>
      <c r="AB1660" s="9"/>
    </row>
    <row r="1661" spans="1:28" ht="28.5" outlineLevel="6" x14ac:dyDescent="0.15">
      <c r="B1661" s="197"/>
      <c r="C1661" s="198"/>
      <c r="D1661" s="114">
        <v>2103</v>
      </c>
      <c r="E1661" s="114"/>
      <c r="F1661" s="115"/>
      <c r="G1661" s="115"/>
      <c r="H1661" s="115" t="s">
        <v>874</v>
      </c>
      <c r="I1661" s="116" t="s">
        <v>875</v>
      </c>
      <c r="J1661" s="117" t="s">
        <v>495</v>
      </c>
      <c r="K1661" s="118">
        <v>11.36</v>
      </c>
      <c r="L1661" s="118">
        <v>0</v>
      </c>
      <c r="M1661" s="118">
        <v>11.36</v>
      </c>
      <c r="N1661" s="271"/>
      <c r="O1661" s="119">
        <f>M1661*N1661</f>
        <v>0</v>
      </c>
      <c r="P1661" s="117" t="s">
        <v>479</v>
      </c>
      <c r="Q1661" s="117" t="s">
        <v>1232</v>
      </c>
      <c r="R1661" s="118">
        <v>1.58E-3</v>
      </c>
      <c r="S1661" s="118">
        <f>M1661*R1661</f>
        <v>1.7948800000000001E-2</v>
      </c>
      <c r="T1661" s="118"/>
      <c r="U1661" s="118">
        <f>M1661*T1661</f>
        <v>0</v>
      </c>
      <c r="V1661" s="119">
        <v>21</v>
      </c>
      <c r="W1661" s="119">
        <f>O1661*(V1661/100)</f>
        <v>0</v>
      </c>
      <c r="X1661" s="119">
        <f>O1661+W1661</f>
        <v>0</v>
      </c>
      <c r="Y1661" s="120">
        <v>6</v>
      </c>
      <c r="Z1661" s="9"/>
      <c r="AA1661" s="9"/>
      <c r="AB1661" s="9"/>
    </row>
    <row r="1662" spans="1:28" ht="4.5" customHeight="1" outlineLevel="6" x14ac:dyDescent="0.15">
      <c r="B1662" s="197"/>
      <c r="C1662" s="199"/>
      <c r="D1662" s="199"/>
      <c r="E1662" s="199"/>
      <c r="F1662" s="10"/>
      <c r="G1662" s="10"/>
      <c r="H1662" s="10"/>
      <c r="I1662" s="203"/>
      <c r="J1662" s="205"/>
      <c r="K1662" s="159"/>
      <c r="L1662" s="159"/>
      <c r="M1662" s="159"/>
      <c r="N1662" s="113"/>
      <c r="O1662" s="153"/>
      <c r="P1662" s="205"/>
      <c r="Q1662" s="205"/>
      <c r="R1662" s="159"/>
      <c r="S1662" s="159"/>
      <c r="T1662" s="159"/>
      <c r="U1662" s="159"/>
      <c r="V1662" s="153"/>
      <c r="W1662" s="153"/>
      <c r="X1662" s="153"/>
      <c r="Y1662" s="10"/>
      <c r="Z1662" s="9"/>
      <c r="AA1662" s="9"/>
      <c r="AB1662" s="9"/>
    </row>
    <row r="1663" spans="1:28" ht="13.5" outlineLevel="7" x14ac:dyDescent="0.3">
      <c r="A1663" s="245"/>
      <c r="B1663" s="246"/>
      <c r="C1663" s="246"/>
      <c r="D1663" s="246"/>
      <c r="E1663" s="246"/>
      <c r="F1663" s="247"/>
      <c r="G1663" s="247"/>
      <c r="H1663" s="252" t="s">
        <v>18</v>
      </c>
      <c r="I1663" s="248" t="s">
        <v>8515</v>
      </c>
      <c r="J1663" s="249"/>
      <c r="K1663" s="250"/>
      <c r="L1663" s="250"/>
      <c r="M1663" s="251">
        <v>0</v>
      </c>
      <c r="N1663" s="252"/>
      <c r="O1663" s="253"/>
      <c r="P1663" s="249"/>
      <c r="Q1663" s="249"/>
      <c r="R1663" s="251"/>
      <c r="S1663" s="251"/>
      <c r="T1663" s="251"/>
      <c r="U1663" s="251"/>
      <c r="V1663" s="253"/>
      <c r="W1663" s="253"/>
      <c r="X1663" s="253"/>
      <c r="Y1663" s="252"/>
      <c r="Z1663" s="6"/>
      <c r="AA1663" s="9"/>
    </row>
    <row r="1664" spans="1:28" ht="13.5" outlineLevel="7" x14ac:dyDescent="0.3">
      <c r="A1664" s="245"/>
      <c r="B1664" s="246"/>
      <c r="C1664" s="246"/>
      <c r="D1664" s="246"/>
      <c r="E1664" s="246"/>
      <c r="F1664" s="247"/>
      <c r="G1664" s="247"/>
      <c r="H1664" s="252"/>
      <c r="I1664" s="248" t="s">
        <v>8514</v>
      </c>
      <c r="J1664" s="249"/>
      <c r="K1664" s="250"/>
      <c r="L1664" s="250"/>
      <c r="M1664" s="251">
        <v>6.55</v>
      </c>
      <c r="N1664" s="252"/>
      <c r="O1664" s="253"/>
      <c r="P1664" s="249"/>
      <c r="Q1664" s="249"/>
      <c r="R1664" s="251"/>
      <c r="S1664" s="251"/>
      <c r="T1664" s="251"/>
      <c r="U1664" s="251"/>
      <c r="V1664" s="253"/>
      <c r="W1664" s="253"/>
      <c r="X1664" s="253"/>
      <c r="Y1664" s="252"/>
      <c r="Z1664" s="6"/>
      <c r="AA1664" s="9"/>
    </row>
    <row r="1665" spans="1:28" ht="13.5" outlineLevel="7" x14ac:dyDescent="0.3">
      <c r="A1665" s="245"/>
      <c r="B1665" s="246"/>
      <c r="C1665" s="246"/>
      <c r="D1665" s="246"/>
      <c r="E1665" s="246"/>
      <c r="F1665" s="247"/>
      <c r="G1665" s="247"/>
      <c r="H1665" s="252"/>
      <c r="I1665" s="248" t="s">
        <v>8513</v>
      </c>
      <c r="J1665" s="249"/>
      <c r="K1665" s="250"/>
      <c r="L1665" s="250"/>
      <c r="M1665" s="251">
        <v>1.1299999999999999</v>
      </c>
      <c r="N1665" s="252"/>
      <c r="O1665" s="253"/>
      <c r="P1665" s="249"/>
      <c r="Q1665" s="249"/>
      <c r="R1665" s="251"/>
      <c r="S1665" s="251"/>
      <c r="T1665" s="251"/>
      <c r="U1665" s="251"/>
      <c r="V1665" s="253"/>
      <c r="W1665" s="253"/>
      <c r="X1665" s="253"/>
      <c r="Y1665" s="252"/>
      <c r="Z1665" s="6"/>
      <c r="AA1665" s="9"/>
    </row>
    <row r="1666" spans="1:28" ht="13.5" outlineLevel="7" x14ac:dyDescent="0.3">
      <c r="A1666" s="245"/>
      <c r="B1666" s="246"/>
      <c r="C1666" s="246"/>
      <c r="D1666" s="246"/>
      <c r="E1666" s="246"/>
      <c r="F1666" s="247"/>
      <c r="G1666" s="247"/>
      <c r="H1666" s="252"/>
      <c r="I1666" s="248" t="s">
        <v>8512</v>
      </c>
      <c r="J1666" s="249"/>
      <c r="K1666" s="250"/>
      <c r="L1666" s="250"/>
      <c r="M1666" s="251">
        <v>3.68</v>
      </c>
      <c r="N1666" s="252"/>
      <c r="O1666" s="253"/>
      <c r="P1666" s="249"/>
      <c r="Q1666" s="249"/>
      <c r="R1666" s="251"/>
      <c r="S1666" s="251"/>
      <c r="T1666" s="251"/>
      <c r="U1666" s="251"/>
      <c r="V1666" s="253"/>
      <c r="W1666" s="253"/>
      <c r="X1666" s="253"/>
      <c r="Y1666" s="252"/>
      <c r="Z1666" s="6"/>
      <c r="AA1666" s="9"/>
    </row>
    <row r="1667" spans="1:28" ht="7.5" customHeight="1" outlineLevel="7" x14ac:dyDescent="0.15">
      <c r="A1667" s="9"/>
      <c r="B1667" s="197"/>
      <c r="C1667" s="196"/>
      <c r="D1667" s="196"/>
      <c r="E1667" s="196"/>
      <c r="F1667" s="12"/>
      <c r="G1667" s="12"/>
      <c r="H1667" s="12"/>
      <c r="I1667" s="204"/>
      <c r="J1667" s="205"/>
      <c r="K1667" s="206"/>
      <c r="L1667" s="206"/>
      <c r="M1667" s="207"/>
      <c r="N1667" s="10"/>
      <c r="O1667" s="153"/>
      <c r="P1667" s="205"/>
      <c r="Q1667" s="205"/>
      <c r="R1667" s="159"/>
      <c r="S1667" s="159"/>
      <c r="T1667" s="159"/>
      <c r="U1667" s="159"/>
      <c r="V1667" s="153"/>
      <c r="W1667" s="153"/>
      <c r="X1667" s="153"/>
      <c r="Y1667" s="10"/>
      <c r="Z1667" s="6"/>
      <c r="AA1667" s="9"/>
    </row>
    <row r="1668" spans="1:28" outlineLevel="6" x14ac:dyDescent="0.15">
      <c r="B1668" s="6"/>
      <c r="C1668" s="6"/>
      <c r="D1668" s="6"/>
      <c r="E1668" s="6"/>
      <c r="F1668" s="6"/>
      <c r="G1668" s="6"/>
      <c r="H1668" s="6"/>
      <c r="I1668" s="6"/>
      <c r="J1668" s="6"/>
      <c r="K1668" s="6"/>
      <c r="L1668" s="6"/>
      <c r="M1668" s="6"/>
      <c r="N1668" s="9"/>
      <c r="O1668" s="9"/>
      <c r="P1668" s="6"/>
      <c r="Q1668" s="6"/>
      <c r="R1668" s="6"/>
      <c r="S1668" s="6"/>
      <c r="T1668" s="6"/>
      <c r="U1668" s="6"/>
      <c r="V1668" s="6"/>
      <c r="W1668" s="9"/>
      <c r="X1668" s="9"/>
      <c r="Y1668" s="9"/>
    </row>
    <row r="1669" spans="1:28" ht="13.5" outlineLevel="5" x14ac:dyDescent="0.25">
      <c r="A1669" s="189" t="s">
        <v>7967</v>
      </c>
      <c r="B1669" s="239">
        <v>6</v>
      </c>
      <c r="C1669" s="240"/>
      <c r="D1669" s="240"/>
      <c r="E1669" s="240"/>
      <c r="F1669" s="193"/>
      <c r="G1669" s="193"/>
      <c r="H1669" s="193"/>
      <c r="I1669" s="241" t="s">
        <v>1644</v>
      </c>
      <c r="J1669" s="242"/>
      <c r="K1669" s="243"/>
      <c r="L1669" s="243"/>
      <c r="M1669" s="243"/>
      <c r="N1669" s="193"/>
      <c r="O1669" s="191">
        <f>SUBTOTAL(9,O1670:O1708)</f>
        <v>0</v>
      </c>
      <c r="P1669" s="242" t="s">
        <v>475</v>
      </c>
      <c r="Q1669" s="242"/>
      <c r="R1669" s="243"/>
      <c r="S1669" s="192">
        <f>SUBTOTAL(9,S1670:S1708)</f>
        <v>7.7991000000000005E-2</v>
      </c>
      <c r="T1669" s="243"/>
      <c r="U1669" s="192">
        <f>SUBTOTAL(9,U1670:U1708)</f>
        <v>0.23050000000000001</v>
      </c>
      <c r="V1669" s="244"/>
      <c r="W1669" s="191">
        <f>SUBTOTAL(9,W1670:W1708)</f>
        <v>0</v>
      </c>
      <c r="X1669" s="191">
        <f>SUBTOTAL(9,X1670:X1708)</f>
        <v>0</v>
      </c>
      <c r="Y1669" s="189"/>
      <c r="Z1669" s="6"/>
      <c r="AA1669" s="9"/>
      <c r="AB1669" s="9"/>
    </row>
    <row r="1670" spans="1:28" ht="14.25" outlineLevel="6" x14ac:dyDescent="0.15">
      <c r="B1670" s="197"/>
      <c r="C1670" s="198"/>
      <c r="D1670" s="114">
        <v>2104</v>
      </c>
      <c r="E1670" s="114"/>
      <c r="F1670" s="115"/>
      <c r="G1670" s="115"/>
      <c r="H1670" s="115" t="s">
        <v>5510</v>
      </c>
      <c r="I1670" s="116" t="s">
        <v>5509</v>
      </c>
      <c r="J1670" s="117" t="s">
        <v>584</v>
      </c>
      <c r="K1670" s="118">
        <v>46.1</v>
      </c>
      <c r="L1670" s="118">
        <v>0</v>
      </c>
      <c r="M1670" s="118">
        <v>46.1</v>
      </c>
      <c r="N1670" s="271"/>
      <c r="O1670" s="119">
        <f>M1670*N1670</f>
        <v>0</v>
      </c>
      <c r="P1670" s="117" t="s">
        <v>479</v>
      </c>
      <c r="Q1670" s="117" t="s">
        <v>9414</v>
      </c>
      <c r="R1670" s="118">
        <v>5.0000000000000002E-5</v>
      </c>
      <c r="S1670" s="118">
        <f>M1670*R1670</f>
        <v>2.3050000000000002E-3</v>
      </c>
      <c r="T1670" s="118">
        <v>5.0000000000000001E-3</v>
      </c>
      <c r="U1670" s="118">
        <f>M1670*T1670</f>
        <v>0.23050000000000001</v>
      </c>
      <c r="V1670" s="119">
        <v>21</v>
      </c>
      <c r="W1670" s="119">
        <f>O1670*(V1670/100)</f>
        <v>0</v>
      </c>
      <c r="X1670" s="119">
        <f>O1670+W1670</f>
        <v>0</v>
      </c>
      <c r="Y1670" s="120">
        <v>7</v>
      </c>
      <c r="Z1670" s="9"/>
      <c r="AA1670" s="9"/>
      <c r="AB1670" s="9"/>
    </row>
    <row r="1671" spans="1:28" ht="4.5" customHeight="1" outlineLevel="6" x14ac:dyDescent="0.15">
      <c r="B1671" s="197"/>
      <c r="C1671" s="199"/>
      <c r="D1671" s="199"/>
      <c r="E1671" s="199"/>
      <c r="F1671" s="10"/>
      <c r="G1671" s="10"/>
      <c r="H1671" s="10"/>
      <c r="I1671" s="203"/>
      <c r="J1671" s="205"/>
      <c r="K1671" s="159"/>
      <c r="L1671" s="159"/>
      <c r="M1671" s="159"/>
      <c r="N1671" s="113"/>
      <c r="O1671" s="153"/>
      <c r="P1671" s="205"/>
      <c r="Q1671" s="205"/>
      <c r="R1671" s="159"/>
      <c r="S1671" s="159"/>
      <c r="T1671" s="159"/>
      <c r="U1671" s="159"/>
      <c r="V1671" s="153"/>
      <c r="W1671" s="153"/>
      <c r="X1671" s="153"/>
      <c r="Y1671" s="10"/>
      <c r="Z1671" s="9"/>
      <c r="AA1671" s="9"/>
      <c r="AB1671" s="9"/>
    </row>
    <row r="1672" spans="1:28" ht="13.5" outlineLevel="7" x14ac:dyDescent="0.3">
      <c r="A1672" s="245"/>
      <c r="B1672" s="246"/>
      <c r="C1672" s="246"/>
      <c r="D1672" s="246"/>
      <c r="E1672" s="246"/>
      <c r="F1672" s="247"/>
      <c r="G1672" s="247"/>
      <c r="H1672" s="252" t="s">
        <v>18</v>
      </c>
      <c r="I1672" s="248" t="s">
        <v>8492</v>
      </c>
      <c r="J1672" s="249"/>
      <c r="K1672" s="250"/>
      <c r="L1672" s="250"/>
      <c r="M1672" s="251">
        <v>0.8</v>
      </c>
      <c r="N1672" s="252"/>
      <c r="O1672" s="253"/>
      <c r="P1672" s="249"/>
      <c r="Q1672" s="249"/>
      <c r="R1672" s="251"/>
      <c r="S1672" s="251"/>
      <c r="T1672" s="251"/>
      <c r="U1672" s="251"/>
      <c r="V1672" s="253"/>
      <c r="W1672" s="253"/>
      <c r="X1672" s="253"/>
      <c r="Y1672" s="252"/>
      <c r="Z1672" s="6"/>
      <c r="AA1672" s="9"/>
    </row>
    <row r="1673" spans="1:28" ht="13.5" outlineLevel="7" x14ac:dyDescent="0.3">
      <c r="A1673" s="245"/>
      <c r="B1673" s="246"/>
      <c r="C1673" s="246"/>
      <c r="D1673" s="246"/>
      <c r="E1673" s="246"/>
      <c r="F1673" s="247"/>
      <c r="G1673" s="247"/>
      <c r="H1673" s="252"/>
      <c r="I1673" s="248" t="s">
        <v>8511</v>
      </c>
      <c r="J1673" s="249"/>
      <c r="K1673" s="250"/>
      <c r="L1673" s="250"/>
      <c r="M1673" s="251">
        <v>0.9</v>
      </c>
      <c r="N1673" s="252"/>
      <c r="O1673" s="253"/>
      <c r="P1673" s="249"/>
      <c r="Q1673" s="249"/>
      <c r="R1673" s="251"/>
      <c r="S1673" s="251"/>
      <c r="T1673" s="251"/>
      <c r="U1673" s="251"/>
      <c r="V1673" s="253"/>
      <c r="W1673" s="253"/>
      <c r="X1673" s="253"/>
      <c r="Y1673" s="252"/>
      <c r="Z1673" s="6"/>
      <c r="AA1673" s="9"/>
    </row>
    <row r="1674" spans="1:28" ht="13.5" outlineLevel="7" x14ac:dyDescent="0.3">
      <c r="A1674" s="245"/>
      <c r="B1674" s="246"/>
      <c r="C1674" s="246"/>
      <c r="D1674" s="246"/>
      <c r="E1674" s="246"/>
      <c r="F1674" s="247"/>
      <c r="G1674" s="247"/>
      <c r="H1674" s="252"/>
      <c r="I1674" s="248" t="s">
        <v>8510</v>
      </c>
      <c r="J1674" s="249"/>
      <c r="K1674" s="250"/>
      <c r="L1674" s="250"/>
      <c r="M1674" s="251">
        <v>2</v>
      </c>
      <c r="N1674" s="252"/>
      <c r="O1674" s="253"/>
      <c r="P1674" s="249"/>
      <c r="Q1674" s="249"/>
      <c r="R1674" s="251"/>
      <c r="S1674" s="251"/>
      <c r="T1674" s="251"/>
      <c r="U1674" s="251"/>
      <c r="V1674" s="253"/>
      <c r="W1674" s="253"/>
      <c r="X1674" s="253"/>
      <c r="Y1674" s="252"/>
      <c r="Z1674" s="6"/>
      <c r="AA1674" s="9"/>
    </row>
    <row r="1675" spans="1:28" ht="13.5" outlineLevel="7" x14ac:dyDescent="0.3">
      <c r="A1675" s="245"/>
      <c r="B1675" s="246"/>
      <c r="C1675" s="246"/>
      <c r="D1675" s="246"/>
      <c r="E1675" s="246"/>
      <c r="F1675" s="247"/>
      <c r="G1675" s="247"/>
      <c r="H1675" s="252"/>
      <c r="I1675" s="248" t="s">
        <v>8509</v>
      </c>
      <c r="J1675" s="249"/>
      <c r="K1675" s="250"/>
      <c r="L1675" s="250"/>
      <c r="M1675" s="251">
        <v>8.8000000000000007</v>
      </c>
      <c r="N1675" s="252"/>
      <c r="O1675" s="253"/>
      <c r="P1675" s="249"/>
      <c r="Q1675" s="249"/>
      <c r="R1675" s="251"/>
      <c r="S1675" s="251"/>
      <c r="T1675" s="251"/>
      <c r="U1675" s="251"/>
      <c r="V1675" s="253"/>
      <c r="W1675" s="253"/>
      <c r="X1675" s="253"/>
      <c r="Y1675" s="252"/>
      <c r="Z1675" s="6"/>
      <c r="AA1675" s="9"/>
    </row>
    <row r="1676" spans="1:28" ht="13.5" outlineLevel="7" x14ac:dyDescent="0.3">
      <c r="A1676" s="245"/>
      <c r="B1676" s="246"/>
      <c r="C1676" s="246"/>
      <c r="D1676" s="246"/>
      <c r="E1676" s="246"/>
      <c r="F1676" s="247"/>
      <c r="G1676" s="247"/>
      <c r="H1676" s="252"/>
      <c r="I1676" s="248" t="s">
        <v>8508</v>
      </c>
      <c r="J1676" s="249"/>
      <c r="K1676" s="250"/>
      <c r="L1676" s="250"/>
      <c r="M1676" s="251">
        <v>1.2</v>
      </c>
      <c r="N1676" s="252"/>
      <c r="O1676" s="253"/>
      <c r="P1676" s="249"/>
      <c r="Q1676" s="249"/>
      <c r="R1676" s="251"/>
      <c r="S1676" s="251"/>
      <c r="T1676" s="251"/>
      <c r="U1676" s="251"/>
      <c r="V1676" s="253"/>
      <c r="W1676" s="253"/>
      <c r="X1676" s="253"/>
      <c r="Y1676" s="252"/>
      <c r="Z1676" s="6"/>
      <c r="AA1676" s="9"/>
    </row>
    <row r="1677" spans="1:28" ht="13.5" outlineLevel="7" x14ac:dyDescent="0.3">
      <c r="A1677" s="245"/>
      <c r="B1677" s="246"/>
      <c r="C1677" s="246"/>
      <c r="D1677" s="246"/>
      <c r="E1677" s="246"/>
      <c r="F1677" s="247"/>
      <c r="G1677" s="247"/>
      <c r="H1677" s="252"/>
      <c r="I1677" s="248" t="s">
        <v>8507</v>
      </c>
      <c r="J1677" s="249"/>
      <c r="K1677" s="250"/>
      <c r="L1677" s="250"/>
      <c r="M1677" s="251">
        <v>3.2</v>
      </c>
      <c r="N1677" s="252"/>
      <c r="O1677" s="253"/>
      <c r="P1677" s="249"/>
      <c r="Q1677" s="249"/>
      <c r="R1677" s="251"/>
      <c r="S1677" s="251"/>
      <c r="T1677" s="251"/>
      <c r="U1677" s="251"/>
      <c r="V1677" s="253"/>
      <c r="W1677" s="253"/>
      <c r="X1677" s="253"/>
      <c r="Y1677" s="252"/>
      <c r="Z1677" s="6"/>
      <c r="AA1677" s="9"/>
    </row>
    <row r="1678" spans="1:28" ht="13.5" outlineLevel="7" x14ac:dyDescent="0.3">
      <c r="A1678" s="245"/>
      <c r="B1678" s="246"/>
      <c r="C1678" s="246"/>
      <c r="D1678" s="246"/>
      <c r="E1678" s="246"/>
      <c r="F1678" s="247"/>
      <c r="G1678" s="247"/>
      <c r="H1678" s="252"/>
      <c r="I1678" s="248" t="s">
        <v>8506</v>
      </c>
      <c r="J1678" s="249"/>
      <c r="K1678" s="250"/>
      <c r="L1678" s="250"/>
      <c r="M1678" s="251">
        <v>4</v>
      </c>
      <c r="N1678" s="252"/>
      <c r="O1678" s="253"/>
      <c r="P1678" s="249"/>
      <c r="Q1678" s="249"/>
      <c r="R1678" s="251"/>
      <c r="S1678" s="251"/>
      <c r="T1678" s="251"/>
      <c r="U1678" s="251"/>
      <c r="V1678" s="253"/>
      <c r="W1678" s="253"/>
      <c r="X1678" s="253"/>
      <c r="Y1678" s="252"/>
      <c r="Z1678" s="6"/>
      <c r="AA1678" s="9"/>
    </row>
    <row r="1679" spans="1:28" ht="13.5" outlineLevel="7" x14ac:dyDescent="0.3">
      <c r="A1679" s="245"/>
      <c r="B1679" s="246"/>
      <c r="C1679" s="246"/>
      <c r="D1679" s="246"/>
      <c r="E1679" s="246"/>
      <c r="F1679" s="247"/>
      <c r="G1679" s="247"/>
      <c r="H1679" s="252"/>
      <c r="I1679" s="248" t="s">
        <v>8505</v>
      </c>
      <c r="J1679" s="249"/>
      <c r="K1679" s="250"/>
      <c r="L1679" s="250"/>
      <c r="M1679" s="251">
        <v>22.5</v>
      </c>
      <c r="N1679" s="252"/>
      <c r="O1679" s="253"/>
      <c r="P1679" s="249"/>
      <c r="Q1679" s="249"/>
      <c r="R1679" s="251"/>
      <c r="S1679" s="251"/>
      <c r="T1679" s="251"/>
      <c r="U1679" s="251"/>
      <c r="V1679" s="253"/>
      <c r="W1679" s="253"/>
      <c r="X1679" s="253"/>
      <c r="Y1679" s="252"/>
      <c r="Z1679" s="6"/>
      <c r="AA1679" s="9"/>
    </row>
    <row r="1680" spans="1:28" ht="13.5" outlineLevel="7" x14ac:dyDescent="0.3">
      <c r="A1680" s="245"/>
      <c r="B1680" s="246"/>
      <c r="C1680" s="246"/>
      <c r="D1680" s="246"/>
      <c r="E1680" s="246"/>
      <c r="F1680" s="247"/>
      <c r="G1680" s="247"/>
      <c r="H1680" s="252"/>
      <c r="I1680" s="248" t="s">
        <v>8504</v>
      </c>
      <c r="J1680" s="249"/>
      <c r="K1680" s="250"/>
      <c r="L1680" s="250"/>
      <c r="M1680" s="251">
        <v>2.7</v>
      </c>
      <c r="N1680" s="252"/>
      <c r="O1680" s="253"/>
      <c r="P1680" s="249"/>
      <c r="Q1680" s="249"/>
      <c r="R1680" s="251"/>
      <c r="S1680" s="251"/>
      <c r="T1680" s="251"/>
      <c r="U1680" s="251"/>
      <c r="V1680" s="253"/>
      <c r="W1680" s="253"/>
      <c r="X1680" s="253"/>
      <c r="Y1680" s="252"/>
      <c r="Z1680" s="6"/>
      <c r="AA1680" s="9"/>
    </row>
    <row r="1681" spans="1:28" ht="7.5" customHeight="1" outlineLevel="7" x14ac:dyDescent="0.15">
      <c r="A1681" s="9"/>
      <c r="B1681" s="197"/>
      <c r="C1681" s="196"/>
      <c r="D1681" s="196"/>
      <c r="E1681" s="196"/>
      <c r="F1681" s="12"/>
      <c r="G1681" s="12"/>
      <c r="H1681" s="12"/>
      <c r="I1681" s="204"/>
      <c r="J1681" s="205"/>
      <c r="K1681" s="206"/>
      <c r="L1681" s="206"/>
      <c r="M1681" s="207"/>
      <c r="N1681" s="10"/>
      <c r="O1681" s="153"/>
      <c r="P1681" s="205"/>
      <c r="Q1681" s="205"/>
      <c r="R1681" s="159"/>
      <c r="S1681" s="159"/>
      <c r="T1681" s="159"/>
      <c r="U1681" s="159"/>
      <c r="V1681" s="153"/>
      <c r="W1681" s="153"/>
      <c r="X1681" s="153"/>
      <c r="Y1681" s="10"/>
      <c r="Z1681" s="6"/>
      <c r="AA1681" s="9"/>
    </row>
    <row r="1682" spans="1:28" ht="14.25" outlineLevel="6" x14ac:dyDescent="0.15">
      <c r="B1682" s="197"/>
      <c r="C1682" s="198"/>
      <c r="D1682" s="114">
        <v>2105</v>
      </c>
      <c r="E1682" s="114"/>
      <c r="F1682" s="115"/>
      <c r="G1682" s="115"/>
      <c r="H1682" s="115" t="s">
        <v>5491</v>
      </c>
      <c r="I1682" s="116" t="s">
        <v>5490</v>
      </c>
      <c r="J1682" s="117" t="s">
        <v>584</v>
      </c>
      <c r="K1682" s="118">
        <v>378.43</v>
      </c>
      <c r="L1682" s="118">
        <v>0</v>
      </c>
      <c r="M1682" s="118">
        <v>378.43</v>
      </c>
      <c r="N1682" s="271"/>
      <c r="O1682" s="119">
        <f>M1682*N1682</f>
        <v>0</v>
      </c>
      <c r="P1682" s="117" t="s">
        <v>479</v>
      </c>
      <c r="Q1682" s="117" t="s">
        <v>9414</v>
      </c>
      <c r="R1682" s="118">
        <v>2.0000000000000001E-4</v>
      </c>
      <c r="S1682" s="118">
        <f>M1682*R1682</f>
        <v>7.5686000000000003E-2</v>
      </c>
      <c r="T1682" s="118"/>
      <c r="U1682" s="118">
        <f>M1682*T1682</f>
        <v>0</v>
      </c>
      <c r="V1682" s="119">
        <v>21</v>
      </c>
      <c r="W1682" s="119">
        <f>O1682*(V1682/100)</f>
        <v>0</v>
      </c>
      <c r="X1682" s="119">
        <f>O1682+W1682</f>
        <v>0</v>
      </c>
      <c r="Y1682" s="120">
        <v>7</v>
      </c>
      <c r="Z1682" s="9"/>
      <c r="AA1682" s="9"/>
      <c r="AB1682" s="9"/>
    </row>
    <row r="1683" spans="1:28" ht="4.5" customHeight="1" outlineLevel="6" x14ac:dyDescent="0.15">
      <c r="B1683" s="197"/>
      <c r="C1683" s="199"/>
      <c r="D1683" s="199"/>
      <c r="E1683" s="199"/>
      <c r="F1683" s="10"/>
      <c r="G1683" s="10"/>
      <c r="H1683" s="10"/>
      <c r="I1683" s="203"/>
      <c r="J1683" s="205"/>
      <c r="K1683" s="159"/>
      <c r="L1683" s="159"/>
      <c r="M1683" s="159"/>
      <c r="N1683" s="113"/>
      <c r="O1683" s="153"/>
      <c r="P1683" s="205"/>
      <c r="Q1683" s="205"/>
      <c r="R1683" s="159"/>
      <c r="S1683" s="159"/>
      <c r="T1683" s="159"/>
      <c r="U1683" s="159"/>
      <c r="V1683" s="153"/>
      <c r="W1683" s="153"/>
      <c r="X1683" s="153"/>
      <c r="Y1683" s="10"/>
      <c r="Z1683" s="9"/>
      <c r="AA1683" s="9"/>
      <c r="AB1683" s="9"/>
    </row>
    <row r="1684" spans="1:28" ht="13.5" outlineLevel="7" x14ac:dyDescent="0.3">
      <c r="A1684" s="245"/>
      <c r="B1684" s="246"/>
      <c r="C1684" s="246"/>
      <c r="D1684" s="246"/>
      <c r="E1684" s="246"/>
      <c r="F1684" s="247"/>
      <c r="G1684" s="247"/>
      <c r="H1684" s="252" t="s">
        <v>18</v>
      </c>
      <c r="I1684" s="248" t="s">
        <v>8503</v>
      </c>
      <c r="J1684" s="249"/>
      <c r="K1684" s="250"/>
      <c r="L1684" s="250"/>
      <c r="M1684" s="251">
        <v>0</v>
      </c>
      <c r="N1684" s="252"/>
      <c r="O1684" s="253"/>
      <c r="P1684" s="249"/>
      <c r="Q1684" s="249"/>
      <c r="R1684" s="251"/>
      <c r="S1684" s="251"/>
      <c r="T1684" s="251"/>
      <c r="U1684" s="251"/>
      <c r="V1684" s="253"/>
      <c r="W1684" s="253"/>
      <c r="X1684" s="253"/>
      <c r="Y1684" s="252"/>
      <c r="Z1684" s="6"/>
      <c r="AA1684" s="9"/>
    </row>
    <row r="1685" spans="1:28" ht="13.5" outlineLevel="7" x14ac:dyDescent="0.3">
      <c r="A1685" s="245"/>
      <c r="B1685" s="246"/>
      <c r="C1685" s="246"/>
      <c r="D1685" s="246"/>
      <c r="E1685" s="246"/>
      <c r="F1685" s="247"/>
      <c r="G1685" s="247"/>
      <c r="H1685" s="252"/>
      <c r="I1685" s="248" t="s">
        <v>8502</v>
      </c>
      <c r="J1685" s="249"/>
      <c r="K1685" s="250"/>
      <c r="L1685" s="250"/>
      <c r="M1685" s="251">
        <v>5</v>
      </c>
      <c r="N1685" s="252"/>
      <c r="O1685" s="253"/>
      <c r="P1685" s="249"/>
      <c r="Q1685" s="249"/>
      <c r="R1685" s="251"/>
      <c r="S1685" s="251"/>
      <c r="T1685" s="251"/>
      <c r="U1685" s="251"/>
      <c r="V1685" s="253"/>
      <c r="W1685" s="253"/>
      <c r="X1685" s="253"/>
      <c r="Y1685" s="252"/>
      <c r="Z1685" s="6"/>
      <c r="AA1685" s="9"/>
    </row>
    <row r="1686" spans="1:28" ht="13.5" outlineLevel="7" x14ac:dyDescent="0.3">
      <c r="A1686" s="245"/>
      <c r="B1686" s="246"/>
      <c r="C1686" s="246"/>
      <c r="D1686" s="246"/>
      <c r="E1686" s="246"/>
      <c r="F1686" s="247"/>
      <c r="G1686" s="247"/>
      <c r="H1686" s="252"/>
      <c r="I1686" s="248" t="s">
        <v>8501</v>
      </c>
      <c r="J1686" s="249"/>
      <c r="K1686" s="250"/>
      <c r="L1686" s="250"/>
      <c r="M1686" s="251">
        <v>5.0999999999999996</v>
      </c>
      <c r="N1686" s="252"/>
      <c r="O1686" s="253"/>
      <c r="P1686" s="249"/>
      <c r="Q1686" s="249"/>
      <c r="R1686" s="251"/>
      <c r="S1686" s="251"/>
      <c r="T1686" s="251"/>
      <c r="U1686" s="251"/>
      <c r="V1686" s="253"/>
      <c r="W1686" s="253"/>
      <c r="X1686" s="253"/>
      <c r="Y1686" s="252"/>
      <c r="Z1686" s="6"/>
      <c r="AA1686" s="9"/>
    </row>
    <row r="1687" spans="1:28" ht="13.5" outlineLevel="7" x14ac:dyDescent="0.3">
      <c r="A1687" s="245"/>
      <c r="B1687" s="246"/>
      <c r="C1687" s="246"/>
      <c r="D1687" s="246"/>
      <c r="E1687" s="246"/>
      <c r="F1687" s="247"/>
      <c r="G1687" s="247"/>
      <c r="H1687" s="252"/>
      <c r="I1687" s="248" t="s">
        <v>8500</v>
      </c>
      <c r="J1687" s="249"/>
      <c r="K1687" s="250"/>
      <c r="L1687" s="250"/>
      <c r="M1687" s="251">
        <v>10.4</v>
      </c>
      <c r="N1687" s="252"/>
      <c r="O1687" s="253"/>
      <c r="P1687" s="249"/>
      <c r="Q1687" s="249"/>
      <c r="R1687" s="251"/>
      <c r="S1687" s="251"/>
      <c r="T1687" s="251"/>
      <c r="U1687" s="251"/>
      <c r="V1687" s="253"/>
      <c r="W1687" s="253"/>
      <c r="X1687" s="253"/>
      <c r="Y1687" s="252"/>
      <c r="Z1687" s="6"/>
      <c r="AA1687" s="9"/>
    </row>
    <row r="1688" spans="1:28" ht="13.5" outlineLevel="7" x14ac:dyDescent="0.3">
      <c r="A1688" s="245"/>
      <c r="B1688" s="246"/>
      <c r="C1688" s="246"/>
      <c r="D1688" s="246"/>
      <c r="E1688" s="246"/>
      <c r="F1688" s="247"/>
      <c r="G1688" s="247"/>
      <c r="H1688" s="252"/>
      <c r="I1688" s="248" t="s">
        <v>8499</v>
      </c>
      <c r="J1688" s="249"/>
      <c r="K1688" s="250"/>
      <c r="L1688" s="250"/>
      <c r="M1688" s="251">
        <v>42.4</v>
      </c>
      <c r="N1688" s="252"/>
      <c r="O1688" s="253"/>
      <c r="P1688" s="249"/>
      <c r="Q1688" s="249"/>
      <c r="R1688" s="251"/>
      <c r="S1688" s="251"/>
      <c r="T1688" s="251"/>
      <c r="U1688" s="251"/>
      <c r="V1688" s="253"/>
      <c r="W1688" s="253"/>
      <c r="X1688" s="253"/>
      <c r="Y1688" s="252"/>
      <c r="Z1688" s="6"/>
      <c r="AA1688" s="9"/>
    </row>
    <row r="1689" spans="1:28" ht="13.5" outlineLevel="7" x14ac:dyDescent="0.3">
      <c r="A1689" s="245"/>
      <c r="B1689" s="246"/>
      <c r="C1689" s="246"/>
      <c r="D1689" s="246"/>
      <c r="E1689" s="246"/>
      <c r="F1689" s="247"/>
      <c r="G1689" s="247"/>
      <c r="H1689" s="252"/>
      <c r="I1689" s="248" t="s">
        <v>8488</v>
      </c>
      <c r="J1689" s="249"/>
      <c r="K1689" s="250"/>
      <c r="L1689" s="250"/>
      <c r="M1689" s="251">
        <v>5.4</v>
      </c>
      <c r="N1689" s="252"/>
      <c r="O1689" s="253"/>
      <c r="P1689" s="249"/>
      <c r="Q1689" s="249"/>
      <c r="R1689" s="251"/>
      <c r="S1689" s="251"/>
      <c r="T1689" s="251"/>
      <c r="U1689" s="251"/>
      <c r="V1689" s="253"/>
      <c r="W1689" s="253"/>
      <c r="X1689" s="253"/>
      <c r="Y1689" s="252"/>
      <c r="Z1689" s="6"/>
      <c r="AA1689" s="9"/>
    </row>
    <row r="1690" spans="1:28" ht="13.5" outlineLevel="7" x14ac:dyDescent="0.3">
      <c r="A1690" s="245"/>
      <c r="B1690" s="246"/>
      <c r="C1690" s="246"/>
      <c r="D1690" s="246"/>
      <c r="E1690" s="246"/>
      <c r="F1690" s="247"/>
      <c r="G1690" s="247"/>
      <c r="H1690" s="252"/>
      <c r="I1690" s="248" t="s">
        <v>8498</v>
      </c>
      <c r="J1690" s="249"/>
      <c r="K1690" s="250"/>
      <c r="L1690" s="250"/>
      <c r="M1690" s="251">
        <v>11.6</v>
      </c>
      <c r="N1690" s="252"/>
      <c r="O1690" s="253"/>
      <c r="P1690" s="249"/>
      <c r="Q1690" s="249"/>
      <c r="R1690" s="251"/>
      <c r="S1690" s="251"/>
      <c r="T1690" s="251"/>
      <c r="U1690" s="251"/>
      <c r="V1690" s="253"/>
      <c r="W1690" s="253"/>
      <c r="X1690" s="253"/>
      <c r="Y1690" s="252"/>
      <c r="Z1690" s="6"/>
      <c r="AA1690" s="9"/>
    </row>
    <row r="1691" spans="1:28" ht="13.5" outlineLevel="7" x14ac:dyDescent="0.3">
      <c r="A1691" s="245"/>
      <c r="B1691" s="246"/>
      <c r="C1691" s="246"/>
      <c r="D1691" s="246"/>
      <c r="E1691" s="246"/>
      <c r="F1691" s="247"/>
      <c r="G1691" s="247"/>
      <c r="H1691" s="252"/>
      <c r="I1691" s="248" t="s">
        <v>8497</v>
      </c>
      <c r="J1691" s="249"/>
      <c r="K1691" s="250"/>
      <c r="L1691" s="250"/>
      <c r="M1691" s="251">
        <v>12.4</v>
      </c>
      <c r="N1691" s="252"/>
      <c r="O1691" s="253"/>
      <c r="P1691" s="249"/>
      <c r="Q1691" s="249"/>
      <c r="R1691" s="251"/>
      <c r="S1691" s="251"/>
      <c r="T1691" s="251"/>
      <c r="U1691" s="251"/>
      <c r="V1691" s="253"/>
      <c r="W1691" s="253"/>
      <c r="X1691" s="253"/>
      <c r="Y1691" s="252"/>
      <c r="Z1691" s="6"/>
      <c r="AA1691" s="9"/>
    </row>
    <row r="1692" spans="1:28" ht="13.5" outlineLevel="7" x14ac:dyDescent="0.3">
      <c r="A1692" s="245"/>
      <c r="B1692" s="246"/>
      <c r="C1692" s="246"/>
      <c r="D1692" s="246"/>
      <c r="E1692" s="246"/>
      <c r="F1692" s="247"/>
      <c r="G1692" s="247"/>
      <c r="H1692" s="252"/>
      <c r="I1692" s="248" t="s">
        <v>8496</v>
      </c>
      <c r="J1692" s="249"/>
      <c r="K1692" s="250"/>
      <c r="L1692" s="250"/>
      <c r="M1692" s="251">
        <v>60.3</v>
      </c>
      <c r="N1692" s="252"/>
      <c r="O1692" s="253"/>
      <c r="P1692" s="249"/>
      <c r="Q1692" s="249"/>
      <c r="R1692" s="251"/>
      <c r="S1692" s="251"/>
      <c r="T1692" s="251"/>
      <c r="U1692" s="251"/>
      <c r="V1692" s="253"/>
      <c r="W1692" s="253"/>
      <c r="X1692" s="253"/>
      <c r="Y1692" s="252"/>
      <c r="Z1692" s="6"/>
      <c r="AA1692" s="9"/>
    </row>
    <row r="1693" spans="1:28" ht="13.5" outlineLevel="7" x14ac:dyDescent="0.3">
      <c r="A1693" s="245"/>
      <c r="B1693" s="246"/>
      <c r="C1693" s="246"/>
      <c r="D1693" s="246"/>
      <c r="E1693" s="246"/>
      <c r="F1693" s="247"/>
      <c r="G1693" s="247"/>
      <c r="H1693" s="252"/>
      <c r="I1693" s="248" t="s">
        <v>8495</v>
      </c>
      <c r="J1693" s="249"/>
      <c r="K1693" s="250"/>
      <c r="L1693" s="250"/>
      <c r="M1693" s="251">
        <v>6.9</v>
      </c>
      <c r="N1693" s="252"/>
      <c r="O1693" s="253"/>
      <c r="P1693" s="249"/>
      <c r="Q1693" s="249"/>
      <c r="R1693" s="251"/>
      <c r="S1693" s="251"/>
      <c r="T1693" s="251"/>
      <c r="U1693" s="251"/>
      <c r="V1693" s="253"/>
      <c r="W1693" s="253"/>
      <c r="X1693" s="253"/>
      <c r="Y1693" s="252"/>
      <c r="Z1693" s="6"/>
      <c r="AA1693" s="9"/>
    </row>
    <row r="1694" spans="1:28" ht="13.5" outlineLevel="7" x14ac:dyDescent="0.3">
      <c r="A1694" s="245"/>
      <c r="B1694" s="246"/>
      <c r="C1694" s="246"/>
      <c r="D1694" s="246"/>
      <c r="E1694" s="246"/>
      <c r="F1694" s="247"/>
      <c r="G1694" s="247"/>
      <c r="H1694" s="252"/>
      <c r="I1694" s="248" t="s">
        <v>563</v>
      </c>
      <c r="J1694" s="249"/>
      <c r="K1694" s="250"/>
      <c r="L1694" s="250"/>
      <c r="M1694" s="251">
        <v>159.5</v>
      </c>
      <c r="N1694" s="252"/>
      <c r="O1694" s="253"/>
      <c r="P1694" s="249"/>
      <c r="Q1694" s="249"/>
      <c r="R1694" s="251"/>
      <c r="S1694" s="251"/>
      <c r="T1694" s="251"/>
      <c r="U1694" s="251"/>
      <c r="V1694" s="253"/>
      <c r="W1694" s="253"/>
      <c r="X1694" s="253"/>
      <c r="Y1694" s="252"/>
      <c r="Z1694" s="6"/>
      <c r="AA1694" s="9"/>
    </row>
    <row r="1695" spans="1:28" ht="13.5" outlineLevel="7" x14ac:dyDescent="0.3">
      <c r="A1695" s="245"/>
      <c r="B1695" s="246"/>
      <c r="C1695" s="246"/>
      <c r="D1695" s="246"/>
      <c r="E1695" s="246"/>
      <c r="F1695" s="247"/>
      <c r="G1695" s="247"/>
      <c r="H1695" s="252"/>
      <c r="I1695" s="248" t="s">
        <v>8494</v>
      </c>
      <c r="J1695" s="249"/>
      <c r="K1695" s="250"/>
      <c r="L1695" s="250"/>
      <c r="M1695" s="251">
        <v>0</v>
      </c>
      <c r="N1695" s="252"/>
      <c r="O1695" s="253"/>
      <c r="P1695" s="249"/>
      <c r="Q1695" s="249"/>
      <c r="R1695" s="251"/>
      <c r="S1695" s="251"/>
      <c r="T1695" s="251"/>
      <c r="U1695" s="251"/>
      <c r="V1695" s="253"/>
      <c r="W1695" s="253"/>
      <c r="X1695" s="253"/>
      <c r="Y1695" s="252"/>
      <c r="Z1695" s="6"/>
      <c r="AA1695" s="9"/>
    </row>
    <row r="1696" spans="1:28" ht="13.5" outlineLevel="7" x14ac:dyDescent="0.3">
      <c r="A1696" s="245"/>
      <c r="B1696" s="246"/>
      <c r="C1696" s="246"/>
      <c r="D1696" s="246"/>
      <c r="E1696" s="246"/>
      <c r="F1696" s="247"/>
      <c r="G1696" s="247"/>
      <c r="H1696" s="252"/>
      <c r="I1696" s="248" t="s">
        <v>5479</v>
      </c>
      <c r="J1696" s="249"/>
      <c r="K1696" s="250"/>
      <c r="L1696" s="250"/>
      <c r="M1696" s="251">
        <v>13.9</v>
      </c>
      <c r="N1696" s="252"/>
      <c r="O1696" s="253"/>
      <c r="P1696" s="249"/>
      <c r="Q1696" s="249"/>
      <c r="R1696" s="251"/>
      <c r="S1696" s="251"/>
      <c r="T1696" s="251"/>
      <c r="U1696" s="251"/>
      <c r="V1696" s="253"/>
      <c r="W1696" s="253"/>
      <c r="X1696" s="253"/>
      <c r="Y1696" s="252"/>
      <c r="Z1696" s="6"/>
      <c r="AA1696" s="9"/>
    </row>
    <row r="1697" spans="1:28" ht="13.5" outlineLevel="7" x14ac:dyDescent="0.3">
      <c r="A1697" s="245"/>
      <c r="B1697" s="246"/>
      <c r="C1697" s="246"/>
      <c r="D1697" s="246"/>
      <c r="E1697" s="246"/>
      <c r="F1697" s="247"/>
      <c r="G1697" s="247"/>
      <c r="H1697" s="252"/>
      <c r="I1697" s="248" t="s">
        <v>5478</v>
      </c>
      <c r="J1697" s="249"/>
      <c r="K1697" s="250"/>
      <c r="L1697" s="250"/>
      <c r="M1697" s="251">
        <v>3.64</v>
      </c>
      <c r="N1697" s="252"/>
      <c r="O1697" s="253"/>
      <c r="P1697" s="249"/>
      <c r="Q1697" s="249"/>
      <c r="R1697" s="251"/>
      <c r="S1697" s="251"/>
      <c r="T1697" s="251"/>
      <c r="U1697" s="251"/>
      <c r="V1697" s="253"/>
      <c r="W1697" s="253"/>
      <c r="X1697" s="253"/>
      <c r="Y1697" s="252"/>
      <c r="Z1697" s="6"/>
      <c r="AA1697" s="9"/>
    </row>
    <row r="1698" spans="1:28" ht="13.5" outlineLevel="7" x14ac:dyDescent="0.3">
      <c r="A1698" s="245"/>
      <c r="B1698" s="246"/>
      <c r="C1698" s="246"/>
      <c r="D1698" s="246"/>
      <c r="E1698" s="246"/>
      <c r="F1698" s="247"/>
      <c r="G1698" s="247"/>
      <c r="H1698" s="252"/>
      <c r="I1698" s="248" t="s">
        <v>5477</v>
      </c>
      <c r="J1698" s="249"/>
      <c r="K1698" s="250"/>
      <c r="L1698" s="250"/>
      <c r="M1698" s="251">
        <v>2.74</v>
      </c>
      <c r="N1698" s="252"/>
      <c r="O1698" s="253"/>
      <c r="P1698" s="249"/>
      <c r="Q1698" s="249"/>
      <c r="R1698" s="251"/>
      <c r="S1698" s="251"/>
      <c r="T1698" s="251"/>
      <c r="U1698" s="251"/>
      <c r="V1698" s="253"/>
      <c r="W1698" s="253"/>
      <c r="X1698" s="253"/>
      <c r="Y1698" s="252"/>
      <c r="Z1698" s="6"/>
      <c r="AA1698" s="9"/>
    </row>
    <row r="1699" spans="1:28" ht="13.5" outlineLevel="7" x14ac:dyDescent="0.3">
      <c r="A1699" s="245"/>
      <c r="B1699" s="246"/>
      <c r="C1699" s="246"/>
      <c r="D1699" s="246"/>
      <c r="E1699" s="246"/>
      <c r="F1699" s="247"/>
      <c r="G1699" s="247"/>
      <c r="H1699" s="252"/>
      <c r="I1699" s="248" t="s">
        <v>5476</v>
      </c>
      <c r="J1699" s="249"/>
      <c r="K1699" s="250"/>
      <c r="L1699" s="250"/>
      <c r="M1699" s="251">
        <v>2.97</v>
      </c>
      <c r="N1699" s="252"/>
      <c r="O1699" s="253"/>
      <c r="P1699" s="249"/>
      <c r="Q1699" s="249"/>
      <c r="R1699" s="251"/>
      <c r="S1699" s="251"/>
      <c r="T1699" s="251"/>
      <c r="U1699" s="251"/>
      <c r="V1699" s="253"/>
      <c r="W1699" s="253"/>
      <c r="X1699" s="253"/>
      <c r="Y1699" s="252"/>
      <c r="Z1699" s="6"/>
      <c r="AA1699" s="9"/>
    </row>
    <row r="1700" spans="1:28" ht="13.5" outlineLevel="7" x14ac:dyDescent="0.3">
      <c r="A1700" s="245"/>
      <c r="B1700" s="246"/>
      <c r="C1700" s="246"/>
      <c r="D1700" s="246"/>
      <c r="E1700" s="246"/>
      <c r="F1700" s="247"/>
      <c r="G1700" s="247"/>
      <c r="H1700" s="252"/>
      <c r="I1700" s="248" t="s">
        <v>5475</v>
      </c>
      <c r="J1700" s="249"/>
      <c r="K1700" s="250"/>
      <c r="L1700" s="250"/>
      <c r="M1700" s="251">
        <v>3.02</v>
      </c>
      <c r="N1700" s="252"/>
      <c r="O1700" s="253"/>
      <c r="P1700" s="249"/>
      <c r="Q1700" s="249"/>
      <c r="R1700" s="251"/>
      <c r="S1700" s="251"/>
      <c r="T1700" s="251"/>
      <c r="U1700" s="251"/>
      <c r="V1700" s="253"/>
      <c r="W1700" s="253"/>
      <c r="X1700" s="253"/>
      <c r="Y1700" s="252"/>
      <c r="Z1700" s="6"/>
      <c r="AA1700" s="9"/>
    </row>
    <row r="1701" spans="1:28" ht="13.5" outlineLevel="7" x14ac:dyDescent="0.3">
      <c r="A1701" s="245"/>
      <c r="B1701" s="246"/>
      <c r="C1701" s="246"/>
      <c r="D1701" s="246"/>
      <c r="E1701" s="246"/>
      <c r="F1701" s="247"/>
      <c r="G1701" s="247"/>
      <c r="H1701" s="252"/>
      <c r="I1701" s="248" t="s">
        <v>5474</v>
      </c>
      <c r="J1701" s="249"/>
      <c r="K1701" s="250"/>
      <c r="L1701" s="250"/>
      <c r="M1701" s="251">
        <v>2.2000000000000002</v>
      </c>
      <c r="N1701" s="252"/>
      <c r="O1701" s="253"/>
      <c r="P1701" s="249"/>
      <c r="Q1701" s="249"/>
      <c r="R1701" s="251"/>
      <c r="S1701" s="251"/>
      <c r="T1701" s="251"/>
      <c r="U1701" s="251"/>
      <c r="V1701" s="253"/>
      <c r="W1701" s="253"/>
      <c r="X1701" s="253"/>
      <c r="Y1701" s="252"/>
      <c r="Z1701" s="6"/>
      <c r="AA1701" s="9"/>
    </row>
    <row r="1702" spans="1:28" ht="13.5" outlineLevel="7" x14ac:dyDescent="0.3">
      <c r="A1702" s="245"/>
      <c r="B1702" s="246"/>
      <c r="C1702" s="246"/>
      <c r="D1702" s="246"/>
      <c r="E1702" s="246"/>
      <c r="F1702" s="247"/>
      <c r="G1702" s="247"/>
      <c r="H1702" s="252"/>
      <c r="I1702" s="248" t="s">
        <v>5473</v>
      </c>
      <c r="J1702" s="249"/>
      <c r="K1702" s="250"/>
      <c r="L1702" s="250"/>
      <c r="M1702" s="251">
        <v>2.68</v>
      </c>
      <c r="N1702" s="252"/>
      <c r="O1702" s="253"/>
      <c r="P1702" s="249"/>
      <c r="Q1702" s="249"/>
      <c r="R1702" s="251"/>
      <c r="S1702" s="251"/>
      <c r="T1702" s="251"/>
      <c r="U1702" s="251"/>
      <c r="V1702" s="253"/>
      <c r="W1702" s="253"/>
      <c r="X1702" s="253"/>
      <c r="Y1702" s="252"/>
      <c r="Z1702" s="6"/>
      <c r="AA1702" s="9"/>
    </row>
    <row r="1703" spans="1:28" ht="13.5" outlineLevel="7" x14ac:dyDescent="0.3">
      <c r="A1703" s="245"/>
      <c r="B1703" s="246"/>
      <c r="C1703" s="246"/>
      <c r="D1703" s="246"/>
      <c r="E1703" s="246"/>
      <c r="F1703" s="247"/>
      <c r="G1703" s="247"/>
      <c r="H1703" s="252"/>
      <c r="I1703" s="248" t="s">
        <v>5472</v>
      </c>
      <c r="J1703" s="249"/>
      <c r="K1703" s="250"/>
      <c r="L1703" s="250"/>
      <c r="M1703" s="251">
        <v>2.69</v>
      </c>
      <c r="N1703" s="252"/>
      <c r="O1703" s="253"/>
      <c r="P1703" s="249"/>
      <c r="Q1703" s="249"/>
      <c r="R1703" s="251"/>
      <c r="S1703" s="251"/>
      <c r="T1703" s="251"/>
      <c r="U1703" s="251"/>
      <c r="V1703" s="253"/>
      <c r="W1703" s="253"/>
      <c r="X1703" s="253"/>
      <c r="Y1703" s="252"/>
      <c r="Z1703" s="6"/>
      <c r="AA1703" s="9"/>
    </row>
    <row r="1704" spans="1:28" ht="13.5" outlineLevel="7" x14ac:dyDescent="0.3">
      <c r="A1704" s="245"/>
      <c r="B1704" s="246"/>
      <c r="C1704" s="246"/>
      <c r="D1704" s="246"/>
      <c r="E1704" s="246"/>
      <c r="F1704" s="247"/>
      <c r="G1704" s="247"/>
      <c r="H1704" s="252"/>
      <c r="I1704" s="248" t="s">
        <v>5471</v>
      </c>
      <c r="J1704" s="249"/>
      <c r="K1704" s="250"/>
      <c r="L1704" s="250"/>
      <c r="M1704" s="251">
        <v>3.09</v>
      </c>
      <c r="N1704" s="252"/>
      <c r="O1704" s="253"/>
      <c r="P1704" s="249"/>
      <c r="Q1704" s="249"/>
      <c r="R1704" s="251"/>
      <c r="S1704" s="251"/>
      <c r="T1704" s="251"/>
      <c r="U1704" s="251"/>
      <c r="V1704" s="253"/>
      <c r="W1704" s="253"/>
      <c r="X1704" s="253"/>
      <c r="Y1704" s="252"/>
      <c r="Z1704" s="6"/>
      <c r="AA1704" s="9"/>
    </row>
    <row r="1705" spans="1:28" ht="13.5" outlineLevel="7" x14ac:dyDescent="0.3">
      <c r="A1705" s="245"/>
      <c r="B1705" s="246"/>
      <c r="C1705" s="246"/>
      <c r="D1705" s="246"/>
      <c r="E1705" s="246"/>
      <c r="F1705" s="247"/>
      <c r="G1705" s="247"/>
      <c r="H1705" s="252"/>
      <c r="I1705" s="248" t="s">
        <v>5450</v>
      </c>
      <c r="J1705" s="249"/>
      <c r="K1705" s="250"/>
      <c r="L1705" s="250"/>
      <c r="M1705" s="251">
        <v>182</v>
      </c>
      <c r="N1705" s="252"/>
      <c r="O1705" s="253"/>
      <c r="P1705" s="249"/>
      <c r="Q1705" s="249"/>
      <c r="R1705" s="251"/>
      <c r="S1705" s="251"/>
      <c r="T1705" s="251"/>
      <c r="U1705" s="251"/>
      <c r="V1705" s="253"/>
      <c r="W1705" s="253"/>
      <c r="X1705" s="253"/>
      <c r="Y1705" s="252"/>
      <c r="Z1705" s="6"/>
      <c r="AA1705" s="9"/>
    </row>
    <row r="1706" spans="1:28" ht="13.5" outlineLevel="7" x14ac:dyDescent="0.3">
      <c r="A1706" s="245"/>
      <c r="B1706" s="246"/>
      <c r="C1706" s="246"/>
      <c r="D1706" s="246"/>
      <c r="E1706" s="246"/>
      <c r="F1706" s="247"/>
      <c r="G1706" s="247"/>
      <c r="H1706" s="252"/>
      <c r="I1706" s="248" t="s">
        <v>563</v>
      </c>
      <c r="J1706" s="249"/>
      <c r="K1706" s="250"/>
      <c r="L1706" s="250"/>
      <c r="M1706" s="251">
        <v>218.93</v>
      </c>
      <c r="N1706" s="252"/>
      <c r="O1706" s="253"/>
      <c r="P1706" s="249"/>
      <c r="Q1706" s="249"/>
      <c r="R1706" s="251"/>
      <c r="S1706" s="251"/>
      <c r="T1706" s="251"/>
      <c r="U1706" s="251"/>
      <c r="V1706" s="253"/>
      <c r="W1706" s="253"/>
      <c r="X1706" s="253"/>
      <c r="Y1706" s="252"/>
      <c r="Z1706" s="6"/>
      <c r="AA1706" s="9"/>
    </row>
    <row r="1707" spans="1:28" ht="7.5" customHeight="1" outlineLevel="7" x14ac:dyDescent="0.15">
      <c r="A1707" s="9"/>
      <c r="B1707" s="197"/>
      <c r="C1707" s="196"/>
      <c r="D1707" s="196"/>
      <c r="E1707" s="196"/>
      <c r="F1707" s="12"/>
      <c r="G1707" s="12"/>
      <c r="H1707" s="12"/>
      <c r="I1707" s="204"/>
      <c r="J1707" s="205"/>
      <c r="K1707" s="206"/>
      <c r="L1707" s="206"/>
      <c r="M1707" s="207"/>
      <c r="N1707" s="10"/>
      <c r="O1707" s="153"/>
      <c r="P1707" s="205"/>
      <c r="Q1707" s="205"/>
      <c r="R1707" s="159"/>
      <c r="S1707" s="159"/>
      <c r="T1707" s="159"/>
      <c r="U1707" s="159"/>
      <c r="V1707" s="153"/>
      <c r="W1707" s="153"/>
      <c r="X1707" s="153"/>
      <c r="Y1707" s="10"/>
      <c r="Z1707" s="6"/>
      <c r="AA1707" s="9"/>
    </row>
    <row r="1708" spans="1:28" outlineLevel="6" x14ac:dyDescent="0.15">
      <c r="B1708" s="6"/>
      <c r="C1708" s="6"/>
      <c r="D1708" s="6"/>
      <c r="E1708" s="6"/>
      <c r="F1708" s="6"/>
      <c r="G1708" s="6"/>
      <c r="H1708" s="6"/>
      <c r="I1708" s="6"/>
      <c r="J1708" s="6"/>
      <c r="K1708" s="6"/>
      <c r="L1708" s="6"/>
      <c r="M1708" s="6"/>
      <c r="N1708" s="9"/>
      <c r="O1708" s="9"/>
      <c r="P1708" s="6"/>
      <c r="Q1708" s="6"/>
      <c r="R1708" s="6"/>
      <c r="S1708" s="6"/>
      <c r="T1708" s="6"/>
      <c r="U1708" s="6"/>
      <c r="V1708" s="6"/>
      <c r="W1708" s="9"/>
      <c r="X1708" s="9"/>
      <c r="Y1708" s="9"/>
    </row>
    <row r="1709" spans="1:28" ht="13.5" outlineLevel="5" x14ac:dyDescent="0.25">
      <c r="A1709" s="189" t="s">
        <v>7966</v>
      </c>
      <c r="B1709" s="239">
        <v>6</v>
      </c>
      <c r="C1709" s="240"/>
      <c r="D1709" s="240"/>
      <c r="E1709" s="240"/>
      <c r="F1709" s="193"/>
      <c r="G1709" s="193"/>
      <c r="H1709" s="193"/>
      <c r="I1709" s="241" t="s">
        <v>1642</v>
      </c>
      <c r="J1709" s="242"/>
      <c r="K1709" s="243"/>
      <c r="L1709" s="243"/>
      <c r="M1709" s="243"/>
      <c r="N1709" s="193"/>
      <c r="O1709" s="191">
        <f>SUBTOTAL(9,O1710:O1784)</f>
        <v>0</v>
      </c>
      <c r="P1709" s="242" t="s">
        <v>475</v>
      </c>
      <c r="Q1709" s="242"/>
      <c r="R1709" s="243"/>
      <c r="S1709" s="192">
        <f>SUBTOTAL(9,S1710:S1784)</f>
        <v>0.69791759999998471</v>
      </c>
      <c r="T1709" s="243"/>
      <c r="U1709" s="192">
        <f>SUBTOTAL(9,U1710:U1784)</f>
        <v>1.6000000000000001E-3</v>
      </c>
      <c r="V1709" s="244"/>
      <c r="W1709" s="191">
        <f>SUBTOTAL(9,W1710:W1784)</f>
        <v>0</v>
      </c>
      <c r="X1709" s="191">
        <f>SUBTOTAL(9,X1710:X1784)</f>
        <v>0</v>
      </c>
      <c r="Y1709" s="189"/>
      <c r="Z1709" s="6"/>
      <c r="AA1709" s="9"/>
      <c r="AB1709" s="9"/>
    </row>
    <row r="1710" spans="1:28" ht="28.5" outlineLevel="6" x14ac:dyDescent="0.15">
      <c r="B1710" s="197"/>
      <c r="C1710" s="198"/>
      <c r="D1710" s="114">
        <v>2106</v>
      </c>
      <c r="E1710" s="114"/>
      <c r="F1710" s="115"/>
      <c r="G1710" s="115"/>
      <c r="H1710" s="115" t="s">
        <v>5447</v>
      </c>
      <c r="I1710" s="116" t="s">
        <v>5446</v>
      </c>
      <c r="J1710" s="117" t="s">
        <v>584</v>
      </c>
      <c r="K1710" s="118">
        <v>48.85</v>
      </c>
      <c r="L1710" s="118">
        <v>0</v>
      </c>
      <c r="M1710" s="118">
        <v>48.85</v>
      </c>
      <c r="N1710" s="271"/>
      <c r="O1710" s="119">
        <f>M1710*N1710</f>
        <v>0</v>
      </c>
      <c r="P1710" s="117" t="s">
        <v>479</v>
      </c>
      <c r="Q1710" s="117" t="s">
        <v>1232</v>
      </c>
      <c r="R1710" s="118">
        <v>4.2999999999999999E-4</v>
      </c>
      <c r="S1710" s="118">
        <f>M1710*R1710</f>
        <v>2.10055E-2</v>
      </c>
      <c r="T1710" s="118"/>
      <c r="U1710" s="118">
        <f>M1710*T1710</f>
        <v>0</v>
      </c>
      <c r="V1710" s="119">
        <v>21</v>
      </c>
      <c r="W1710" s="119">
        <f>O1710*(V1710/100)</f>
        <v>0</v>
      </c>
      <c r="X1710" s="119">
        <f>O1710+W1710</f>
        <v>0</v>
      </c>
      <c r="Y1710" s="120">
        <v>6</v>
      </c>
      <c r="Z1710" s="9"/>
      <c r="AA1710" s="9"/>
      <c r="AB1710" s="9"/>
    </row>
    <row r="1711" spans="1:28" ht="4.5" customHeight="1" outlineLevel="6" x14ac:dyDescent="0.15">
      <c r="B1711" s="197"/>
      <c r="C1711" s="199"/>
      <c r="D1711" s="199"/>
      <c r="E1711" s="199"/>
      <c r="F1711" s="10"/>
      <c r="G1711" s="10"/>
      <c r="H1711" s="10"/>
      <c r="I1711" s="203"/>
      <c r="J1711" s="205"/>
      <c r="K1711" s="159"/>
      <c r="L1711" s="159"/>
      <c r="M1711" s="159"/>
      <c r="N1711" s="113"/>
      <c r="O1711" s="153"/>
      <c r="P1711" s="205"/>
      <c r="Q1711" s="205"/>
      <c r="R1711" s="159"/>
      <c r="S1711" s="159"/>
      <c r="T1711" s="159"/>
      <c r="U1711" s="159"/>
      <c r="V1711" s="153"/>
      <c r="W1711" s="153"/>
      <c r="X1711" s="153"/>
      <c r="Y1711" s="10"/>
      <c r="Z1711" s="9"/>
      <c r="AA1711" s="9"/>
      <c r="AB1711" s="9"/>
    </row>
    <row r="1712" spans="1:28" ht="13.5" outlineLevel="7" x14ac:dyDescent="0.3">
      <c r="A1712" s="245"/>
      <c r="B1712" s="246"/>
      <c r="C1712" s="246"/>
      <c r="D1712" s="246"/>
      <c r="E1712" s="246"/>
      <c r="F1712" s="247"/>
      <c r="G1712" s="247"/>
      <c r="H1712" s="252" t="s">
        <v>18</v>
      </c>
      <c r="I1712" s="248" t="s">
        <v>5445</v>
      </c>
      <c r="J1712" s="249"/>
      <c r="K1712" s="250"/>
      <c r="L1712" s="250"/>
      <c r="M1712" s="251">
        <v>0</v>
      </c>
      <c r="N1712" s="252"/>
      <c r="O1712" s="253"/>
      <c r="P1712" s="249"/>
      <c r="Q1712" s="249"/>
      <c r="R1712" s="251"/>
      <c r="S1712" s="251"/>
      <c r="T1712" s="251"/>
      <c r="U1712" s="251"/>
      <c r="V1712" s="253"/>
      <c r="W1712" s="253"/>
      <c r="X1712" s="253"/>
      <c r="Y1712" s="252"/>
      <c r="Z1712" s="6"/>
      <c r="AA1712" s="9"/>
    </row>
    <row r="1713" spans="1:27" ht="13.5" outlineLevel="7" x14ac:dyDescent="0.3">
      <c r="A1713" s="245"/>
      <c r="B1713" s="246"/>
      <c r="C1713" s="246"/>
      <c r="D1713" s="246"/>
      <c r="E1713" s="246"/>
      <c r="F1713" s="247"/>
      <c r="G1713" s="247"/>
      <c r="H1713" s="252"/>
      <c r="I1713" s="248" t="s">
        <v>8492</v>
      </c>
      <c r="J1713" s="249"/>
      <c r="K1713" s="250"/>
      <c r="L1713" s="250"/>
      <c r="M1713" s="251">
        <v>0.8</v>
      </c>
      <c r="N1713" s="252"/>
      <c r="O1713" s="253"/>
      <c r="P1713" s="249"/>
      <c r="Q1713" s="249"/>
      <c r="R1713" s="251"/>
      <c r="S1713" s="251"/>
      <c r="T1713" s="251"/>
      <c r="U1713" s="251"/>
      <c r="V1713" s="253"/>
      <c r="W1713" s="253"/>
      <c r="X1713" s="253"/>
      <c r="Y1713" s="252"/>
      <c r="Z1713" s="6"/>
      <c r="AA1713" s="9"/>
    </row>
    <row r="1714" spans="1:27" ht="13.5" outlineLevel="7" x14ac:dyDescent="0.3">
      <c r="A1714" s="245"/>
      <c r="B1714" s="246"/>
      <c r="C1714" s="246"/>
      <c r="D1714" s="246"/>
      <c r="E1714" s="246"/>
      <c r="F1714" s="247"/>
      <c r="G1714" s="247"/>
      <c r="H1714" s="252"/>
      <c r="I1714" s="248" t="s">
        <v>8492</v>
      </c>
      <c r="J1714" s="249"/>
      <c r="K1714" s="250"/>
      <c r="L1714" s="250"/>
      <c r="M1714" s="251">
        <v>0.8</v>
      </c>
      <c r="N1714" s="252"/>
      <c r="O1714" s="253"/>
      <c r="P1714" s="249"/>
      <c r="Q1714" s="249"/>
      <c r="R1714" s="251"/>
      <c r="S1714" s="251"/>
      <c r="T1714" s="251"/>
      <c r="U1714" s="251"/>
      <c r="V1714" s="253"/>
      <c r="W1714" s="253"/>
      <c r="X1714" s="253"/>
      <c r="Y1714" s="252"/>
      <c r="Z1714" s="6"/>
      <c r="AA1714" s="9"/>
    </row>
    <row r="1715" spans="1:27" ht="13.5" outlineLevel="7" x14ac:dyDescent="0.3">
      <c r="A1715" s="245"/>
      <c r="B1715" s="246"/>
      <c r="C1715" s="246"/>
      <c r="D1715" s="246"/>
      <c r="E1715" s="246"/>
      <c r="F1715" s="247"/>
      <c r="G1715" s="247"/>
      <c r="H1715" s="252"/>
      <c r="I1715" s="248" t="s">
        <v>8480</v>
      </c>
      <c r="J1715" s="249"/>
      <c r="K1715" s="250"/>
      <c r="L1715" s="250"/>
      <c r="M1715" s="251">
        <v>1.6</v>
      </c>
      <c r="N1715" s="252"/>
      <c r="O1715" s="253"/>
      <c r="P1715" s="249"/>
      <c r="Q1715" s="249"/>
      <c r="R1715" s="251"/>
      <c r="S1715" s="251"/>
      <c r="T1715" s="251"/>
      <c r="U1715" s="251"/>
      <c r="V1715" s="253"/>
      <c r="W1715" s="253"/>
      <c r="X1715" s="253"/>
      <c r="Y1715" s="252"/>
      <c r="Z1715" s="6"/>
      <c r="AA1715" s="9"/>
    </row>
    <row r="1716" spans="1:27" ht="13.5" outlineLevel="7" x14ac:dyDescent="0.3">
      <c r="A1716" s="245"/>
      <c r="B1716" s="246"/>
      <c r="C1716" s="246"/>
      <c r="D1716" s="246"/>
      <c r="E1716" s="246"/>
      <c r="F1716" s="247"/>
      <c r="G1716" s="247"/>
      <c r="H1716" s="252"/>
      <c r="I1716" s="248" t="s">
        <v>8493</v>
      </c>
      <c r="J1716" s="249"/>
      <c r="K1716" s="250"/>
      <c r="L1716" s="250"/>
      <c r="M1716" s="251">
        <v>6.4</v>
      </c>
      <c r="N1716" s="252"/>
      <c r="O1716" s="253"/>
      <c r="P1716" s="249"/>
      <c r="Q1716" s="249"/>
      <c r="R1716" s="251"/>
      <c r="S1716" s="251"/>
      <c r="T1716" s="251"/>
      <c r="U1716" s="251"/>
      <c r="V1716" s="253"/>
      <c r="W1716" s="253"/>
      <c r="X1716" s="253"/>
      <c r="Y1716" s="252"/>
      <c r="Z1716" s="6"/>
      <c r="AA1716" s="9"/>
    </row>
    <row r="1717" spans="1:27" ht="13.5" outlineLevel="7" x14ac:dyDescent="0.3">
      <c r="A1717" s="245"/>
      <c r="B1717" s="246"/>
      <c r="C1717" s="246"/>
      <c r="D1717" s="246"/>
      <c r="E1717" s="246"/>
      <c r="F1717" s="247"/>
      <c r="G1717" s="247"/>
      <c r="H1717" s="252"/>
      <c r="I1717" s="248" t="s">
        <v>8492</v>
      </c>
      <c r="J1717" s="249"/>
      <c r="K1717" s="250"/>
      <c r="L1717" s="250"/>
      <c r="M1717" s="251">
        <v>0.8</v>
      </c>
      <c r="N1717" s="252"/>
      <c r="O1717" s="253"/>
      <c r="P1717" s="249"/>
      <c r="Q1717" s="249"/>
      <c r="R1717" s="251"/>
      <c r="S1717" s="251"/>
      <c r="T1717" s="251"/>
      <c r="U1717" s="251"/>
      <c r="V1717" s="253"/>
      <c r="W1717" s="253"/>
      <c r="X1717" s="253"/>
      <c r="Y1717" s="252"/>
      <c r="Z1717" s="6"/>
      <c r="AA1717" s="9"/>
    </row>
    <row r="1718" spans="1:27" ht="13.5" outlineLevel="7" x14ac:dyDescent="0.3">
      <c r="A1718" s="245"/>
      <c r="B1718" s="246"/>
      <c r="C1718" s="246"/>
      <c r="D1718" s="246"/>
      <c r="E1718" s="246"/>
      <c r="F1718" s="247"/>
      <c r="G1718" s="247"/>
      <c r="H1718" s="252"/>
      <c r="I1718" s="248" t="s">
        <v>8480</v>
      </c>
      <c r="J1718" s="249"/>
      <c r="K1718" s="250"/>
      <c r="L1718" s="250"/>
      <c r="M1718" s="251">
        <v>1.6</v>
      </c>
      <c r="N1718" s="252"/>
      <c r="O1718" s="253"/>
      <c r="P1718" s="249"/>
      <c r="Q1718" s="249"/>
      <c r="R1718" s="251"/>
      <c r="S1718" s="251"/>
      <c r="T1718" s="251"/>
      <c r="U1718" s="251"/>
      <c r="V1718" s="253"/>
      <c r="W1718" s="253"/>
      <c r="X1718" s="253"/>
      <c r="Y1718" s="252"/>
      <c r="Z1718" s="6"/>
      <c r="AA1718" s="9"/>
    </row>
    <row r="1719" spans="1:27" ht="13.5" outlineLevel="7" x14ac:dyDescent="0.3">
      <c r="A1719" s="245"/>
      <c r="B1719" s="246"/>
      <c r="C1719" s="246"/>
      <c r="D1719" s="246"/>
      <c r="E1719" s="246"/>
      <c r="F1719" s="247"/>
      <c r="G1719" s="247"/>
      <c r="H1719" s="252"/>
      <c r="I1719" s="248" t="s">
        <v>8491</v>
      </c>
      <c r="J1719" s="249"/>
      <c r="K1719" s="250"/>
      <c r="L1719" s="250"/>
      <c r="M1719" s="251">
        <v>14.4</v>
      </c>
      <c r="N1719" s="252"/>
      <c r="O1719" s="253"/>
      <c r="P1719" s="249"/>
      <c r="Q1719" s="249"/>
      <c r="R1719" s="251"/>
      <c r="S1719" s="251"/>
      <c r="T1719" s="251"/>
      <c r="U1719" s="251"/>
      <c r="V1719" s="253"/>
      <c r="W1719" s="253"/>
      <c r="X1719" s="253"/>
      <c r="Y1719" s="252"/>
      <c r="Z1719" s="6"/>
      <c r="AA1719" s="9"/>
    </row>
    <row r="1720" spans="1:27" ht="13.5" outlineLevel="7" x14ac:dyDescent="0.3">
      <c r="A1720" s="245"/>
      <c r="B1720" s="246"/>
      <c r="C1720" s="246"/>
      <c r="D1720" s="246"/>
      <c r="E1720" s="246"/>
      <c r="F1720" s="247"/>
      <c r="G1720" s="247"/>
      <c r="H1720" s="252"/>
      <c r="I1720" s="248" t="s">
        <v>8480</v>
      </c>
      <c r="J1720" s="249"/>
      <c r="K1720" s="250"/>
      <c r="L1720" s="250"/>
      <c r="M1720" s="251">
        <v>1.6</v>
      </c>
      <c r="N1720" s="252"/>
      <c r="O1720" s="253"/>
      <c r="P1720" s="249"/>
      <c r="Q1720" s="249"/>
      <c r="R1720" s="251"/>
      <c r="S1720" s="251"/>
      <c r="T1720" s="251"/>
      <c r="U1720" s="251"/>
      <c r="V1720" s="253"/>
      <c r="W1720" s="253"/>
      <c r="X1720" s="253"/>
      <c r="Y1720" s="252"/>
      <c r="Z1720" s="6"/>
      <c r="AA1720" s="9"/>
    </row>
    <row r="1721" spans="1:27" ht="13.5" outlineLevel="7" x14ac:dyDescent="0.3">
      <c r="A1721" s="245"/>
      <c r="B1721" s="246"/>
      <c r="C1721" s="246"/>
      <c r="D1721" s="246"/>
      <c r="E1721" s="246"/>
      <c r="F1721" s="247"/>
      <c r="G1721" s="247"/>
      <c r="H1721" s="252"/>
      <c r="I1721" s="248" t="s">
        <v>563</v>
      </c>
      <c r="J1721" s="249"/>
      <c r="K1721" s="250"/>
      <c r="L1721" s="250"/>
      <c r="M1721" s="251">
        <v>28.000000000000004</v>
      </c>
      <c r="N1721" s="252"/>
      <c r="O1721" s="253"/>
      <c r="P1721" s="249"/>
      <c r="Q1721" s="249"/>
      <c r="R1721" s="251"/>
      <c r="S1721" s="251"/>
      <c r="T1721" s="251"/>
      <c r="U1721" s="251"/>
      <c r="V1721" s="253"/>
      <c r="W1721" s="253"/>
      <c r="X1721" s="253"/>
      <c r="Y1721" s="252"/>
      <c r="Z1721" s="6"/>
      <c r="AA1721" s="9"/>
    </row>
    <row r="1722" spans="1:27" ht="13.5" outlineLevel="7" x14ac:dyDescent="0.3">
      <c r="A1722" s="245"/>
      <c r="B1722" s="246"/>
      <c r="C1722" s="246"/>
      <c r="D1722" s="246"/>
      <c r="E1722" s="246"/>
      <c r="F1722" s="247"/>
      <c r="G1722" s="247"/>
      <c r="H1722" s="252"/>
      <c r="I1722" s="248" t="s">
        <v>5440</v>
      </c>
      <c r="J1722" s="249"/>
      <c r="K1722" s="250"/>
      <c r="L1722" s="250"/>
      <c r="M1722" s="251">
        <v>0</v>
      </c>
      <c r="N1722" s="252"/>
      <c r="O1722" s="253"/>
      <c r="P1722" s="249"/>
      <c r="Q1722" s="249"/>
      <c r="R1722" s="251"/>
      <c r="S1722" s="251"/>
      <c r="T1722" s="251"/>
      <c r="U1722" s="251"/>
      <c r="V1722" s="253"/>
      <c r="W1722" s="253"/>
      <c r="X1722" s="253"/>
      <c r="Y1722" s="252"/>
      <c r="Z1722" s="6"/>
      <c r="AA1722" s="9"/>
    </row>
    <row r="1723" spans="1:27" ht="13.5" outlineLevel="7" x14ac:dyDescent="0.3">
      <c r="A1723" s="245"/>
      <c r="B1723" s="246"/>
      <c r="C1723" s="246"/>
      <c r="D1723" s="246"/>
      <c r="E1723" s="246"/>
      <c r="F1723" s="247"/>
      <c r="G1723" s="247"/>
      <c r="H1723" s="252"/>
      <c r="I1723" s="248" t="s">
        <v>5439</v>
      </c>
      <c r="J1723" s="249"/>
      <c r="K1723" s="250"/>
      <c r="L1723" s="250"/>
      <c r="M1723" s="251">
        <v>12</v>
      </c>
      <c r="N1723" s="252"/>
      <c r="O1723" s="253"/>
      <c r="P1723" s="249"/>
      <c r="Q1723" s="249"/>
      <c r="R1723" s="251"/>
      <c r="S1723" s="251"/>
      <c r="T1723" s="251"/>
      <c r="U1723" s="251"/>
      <c r="V1723" s="253"/>
      <c r="W1723" s="253"/>
      <c r="X1723" s="253"/>
      <c r="Y1723" s="252"/>
      <c r="Z1723" s="6"/>
      <c r="AA1723" s="9"/>
    </row>
    <row r="1724" spans="1:27" ht="13.5" outlineLevel="7" x14ac:dyDescent="0.3">
      <c r="A1724" s="245"/>
      <c r="B1724" s="246"/>
      <c r="C1724" s="246"/>
      <c r="D1724" s="246"/>
      <c r="E1724" s="246"/>
      <c r="F1724" s="247"/>
      <c r="G1724" s="247"/>
      <c r="H1724" s="252"/>
      <c r="I1724" s="248" t="s">
        <v>5438</v>
      </c>
      <c r="J1724" s="249"/>
      <c r="K1724" s="250"/>
      <c r="L1724" s="250"/>
      <c r="M1724" s="251">
        <v>1.5</v>
      </c>
      <c r="N1724" s="252"/>
      <c r="O1724" s="253"/>
      <c r="P1724" s="249"/>
      <c r="Q1724" s="249"/>
      <c r="R1724" s="251"/>
      <c r="S1724" s="251"/>
      <c r="T1724" s="251"/>
      <c r="U1724" s="251"/>
      <c r="V1724" s="253"/>
      <c r="W1724" s="253"/>
      <c r="X1724" s="253"/>
      <c r="Y1724" s="252"/>
      <c r="Z1724" s="6"/>
      <c r="AA1724" s="9"/>
    </row>
    <row r="1725" spans="1:27" ht="13.5" outlineLevel="7" x14ac:dyDescent="0.3">
      <c r="A1725" s="245"/>
      <c r="B1725" s="246"/>
      <c r="C1725" s="246"/>
      <c r="D1725" s="246"/>
      <c r="E1725" s="246"/>
      <c r="F1725" s="247"/>
      <c r="G1725" s="247"/>
      <c r="H1725" s="252"/>
      <c r="I1725" s="248" t="s">
        <v>5436</v>
      </c>
      <c r="J1725" s="249"/>
      <c r="K1725" s="250"/>
      <c r="L1725" s="250"/>
      <c r="M1725" s="251">
        <v>0.9</v>
      </c>
      <c r="N1725" s="252"/>
      <c r="O1725" s="253"/>
      <c r="P1725" s="249"/>
      <c r="Q1725" s="249"/>
      <c r="R1725" s="251"/>
      <c r="S1725" s="251"/>
      <c r="T1725" s="251"/>
      <c r="U1725" s="251"/>
      <c r="V1725" s="253"/>
      <c r="W1725" s="253"/>
      <c r="X1725" s="253"/>
      <c r="Y1725" s="252"/>
      <c r="Z1725" s="6"/>
      <c r="AA1725" s="9"/>
    </row>
    <row r="1726" spans="1:27" ht="13.5" outlineLevel="7" x14ac:dyDescent="0.3">
      <c r="A1726" s="245"/>
      <c r="B1726" s="246"/>
      <c r="C1726" s="246"/>
      <c r="D1726" s="246"/>
      <c r="E1726" s="246"/>
      <c r="F1726" s="247"/>
      <c r="G1726" s="247"/>
      <c r="H1726" s="252"/>
      <c r="I1726" s="248" t="s">
        <v>5437</v>
      </c>
      <c r="J1726" s="249"/>
      <c r="K1726" s="250"/>
      <c r="L1726" s="250"/>
      <c r="M1726" s="251">
        <v>1.05</v>
      </c>
      <c r="N1726" s="252"/>
      <c r="O1726" s="253"/>
      <c r="P1726" s="249"/>
      <c r="Q1726" s="249"/>
      <c r="R1726" s="251"/>
      <c r="S1726" s="251"/>
      <c r="T1726" s="251"/>
      <c r="U1726" s="251"/>
      <c r="V1726" s="253"/>
      <c r="W1726" s="253"/>
      <c r="X1726" s="253"/>
      <c r="Y1726" s="252"/>
      <c r="Z1726" s="6"/>
      <c r="AA1726" s="9"/>
    </row>
    <row r="1727" spans="1:27" ht="13.5" outlineLevel="7" x14ac:dyDescent="0.3">
      <c r="A1727" s="245"/>
      <c r="B1727" s="246"/>
      <c r="C1727" s="246"/>
      <c r="D1727" s="246"/>
      <c r="E1727" s="246"/>
      <c r="F1727" s="247"/>
      <c r="G1727" s="247"/>
      <c r="H1727" s="252"/>
      <c r="I1727" s="248" t="s">
        <v>5435</v>
      </c>
      <c r="J1727" s="249"/>
      <c r="K1727" s="250"/>
      <c r="L1727" s="250"/>
      <c r="M1727" s="251">
        <v>1.2</v>
      </c>
      <c r="N1727" s="252"/>
      <c r="O1727" s="253"/>
      <c r="P1727" s="249"/>
      <c r="Q1727" s="249"/>
      <c r="R1727" s="251"/>
      <c r="S1727" s="251"/>
      <c r="T1727" s="251"/>
      <c r="U1727" s="251"/>
      <c r="V1727" s="253"/>
      <c r="W1727" s="253"/>
      <c r="X1727" s="253"/>
      <c r="Y1727" s="252"/>
      <c r="Z1727" s="6"/>
      <c r="AA1727" s="9"/>
    </row>
    <row r="1728" spans="1:27" ht="13.5" outlineLevel="7" x14ac:dyDescent="0.3">
      <c r="A1728" s="245"/>
      <c r="B1728" s="246"/>
      <c r="C1728" s="246"/>
      <c r="D1728" s="246"/>
      <c r="E1728" s="246"/>
      <c r="F1728" s="247"/>
      <c r="G1728" s="247"/>
      <c r="H1728" s="252"/>
      <c r="I1728" s="248" t="s">
        <v>5435</v>
      </c>
      <c r="J1728" s="249"/>
      <c r="K1728" s="250"/>
      <c r="L1728" s="250"/>
      <c r="M1728" s="251">
        <v>1.2</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5436</v>
      </c>
      <c r="J1729" s="249"/>
      <c r="K1729" s="250"/>
      <c r="L1729" s="250"/>
      <c r="M1729" s="251">
        <v>0.9</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5436</v>
      </c>
      <c r="J1730" s="249"/>
      <c r="K1730" s="250"/>
      <c r="L1730" s="250"/>
      <c r="M1730" s="251">
        <v>0.9</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5435</v>
      </c>
      <c r="J1731" s="249"/>
      <c r="K1731" s="250"/>
      <c r="L1731" s="250"/>
      <c r="M1731" s="251">
        <v>1.2</v>
      </c>
      <c r="N1731" s="252"/>
      <c r="O1731" s="253"/>
      <c r="P1731" s="249"/>
      <c r="Q1731" s="249"/>
      <c r="R1731" s="251"/>
      <c r="S1731" s="251"/>
      <c r="T1731" s="251"/>
      <c r="U1731" s="251"/>
      <c r="V1731" s="253"/>
      <c r="W1731" s="253"/>
      <c r="X1731" s="253"/>
      <c r="Y1731" s="252"/>
      <c r="Z1731" s="6"/>
      <c r="AA1731" s="9"/>
    </row>
    <row r="1732" spans="1:28" ht="13.5" outlineLevel="7" x14ac:dyDescent="0.3">
      <c r="A1732" s="245"/>
      <c r="B1732" s="246"/>
      <c r="C1732" s="246"/>
      <c r="D1732" s="246"/>
      <c r="E1732" s="246"/>
      <c r="F1732" s="247"/>
      <c r="G1732" s="247"/>
      <c r="H1732" s="252"/>
      <c r="I1732" s="248" t="s">
        <v>563</v>
      </c>
      <c r="J1732" s="249"/>
      <c r="K1732" s="250"/>
      <c r="L1732" s="250"/>
      <c r="M1732" s="251">
        <v>20.85</v>
      </c>
      <c r="N1732" s="252"/>
      <c r="O1732" s="253"/>
      <c r="P1732" s="249"/>
      <c r="Q1732" s="249"/>
      <c r="R1732" s="251"/>
      <c r="S1732" s="251"/>
      <c r="T1732" s="251"/>
      <c r="U1732" s="251"/>
      <c r="V1732" s="253"/>
      <c r="W1732" s="253"/>
      <c r="X1732" s="253"/>
      <c r="Y1732" s="252"/>
      <c r="Z1732" s="6"/>
      <c r="AA1732" s="9"/>
    </row>
    <row r="1733" spans="1:28" ht="7.5" customHeight="1" outlineLevel="7" x14ac:dyDescent="0.15">
      <c r="A1733" s="9"/>
      <c r="B1733" s="197"/>
      <c r="C1733" s="196"/>
      <c r="D1733" s="196"/>
      <c r="E1733" s="196"/>
      <c r="F1733" s="12"/>
      <c r="G1733" s="12"/>
      <c r="H1733" s="12"/>
      <c r="I1733" s="204"/>
      <c r="J1733" s="205"/>
      <c r="K1733" s="206"/>
      <c r="L1733" s="206"/>
      <c r="M1733" s="207"/>
      <c r="N1733" s="10"/>
      <c r="O1733" s="153"/>
      <c r="P1733" s="205"/>
      <c r="Q1733" s="205"/>
      <c r="R1733" s="159"/>
      <c r="S1733" s="159"/>
      <c r="T1733" s="159"/>
      <c r="U1733" s="159"/>
      <c r="V1733" s="153"/>
      <c r="W1733" s="153"/>
      <c r="X1733" s="153"/>
      <c r="Y1733" s="10"/>
      <c r="Z1733" s="6"/>
      <c r="AA1733" s="9"/>
    </row>
    <row r="1734" spans="1:28" ht="28.5" outlineLevel="6" x14ac:dyDescent="0.15">
      <c r="B1734" s="197"/>
      <c r="C1734" s="198"/>
      <c r="D1734" s="114">
        <v>2107</v>
      </c>
      <c r="E1734" s="114"/>
      <c r="F1734" s="115"/>
      <c r="G1734" s="115"/>
      <c r="H1734" s="115" t="s">
        <v>5469</v>
      </c>
      <c r="I1734" s="116" t="s">
        <v>5468</v>
      </c>
      <c r="J1734" s="117" t="s">
        <v>486</v>
      </c>
      <c r="K1734" s="118">
        <v>0.48131539999998468</v>
      </c>
      <c r="L1734" s="118">
        <v>0</v>
      </c>
      <c r="M1734" s="118">
        <v>0.48131539999998468</v>
      </c>
      <c r="N1734" s="271"/>
      <c r="O1734" s="119">
        <f>M1734*N1734</f>
        <v>0</v>
      </c>
      <c r="P1734" s="117" t="s">
        <v>492</v>
      </c>
      <c r="Q1734" s="117" t="s">
        <v>1232</v>
      </c>
      <c r="R1734" s="118">
        <v>1</v>
      </c>
      <c r="S1734" s="118">
        <f>M1734*R1734</f>
        <v>0.48131539999998468</v>
      </c>
      <c r="T1734" s="118"/>
      <c r="U1734" s="118">
        <f>M1734*T1734</f>
        <v>0</v>
      </c>
      <c r="V1734" s="119">
        <v>21</v>
      </c>
      <c r="W1734" s="119">
        <f>O1734*(V1734/100)</f>
        <v>0</v>
      </c>
      <c r="X1734" s="119">
        <f>O1734+W1734</f>
        <v>0</v>
      </c>
      <c r="Y1734" s="120">
        <v>6</v>
      </c>
      <c r="Z1734" s="9"/>
      <c r="AA1734" s="9"/>
      <c r="AB1734" s="9"/>
    </row>
    <row r="1735" spans="1:28" ht="4.5" customHeight="1" outlineLevel="6" x14ac:dyDescent="0.15">
      <c r="B1735" s="197"/>
      <c r="C1735" s="199"/>
      <c r="D1735" s="199"/>
      <c r="E1735" s="199"/>
      <c r="F1735" s="10"/>
      <c r="G1735" s="10"/>
      <c r="H1735" s="10"/>
      <c r="I1735" s="203"/>
      <c r="J1735" s="205"/>
      <c r="K1735" s="159"/>
      <c r="L1735" s="159"/>
      <c r="M1735" s="159"/>
      <c r="N1735" s="113"/>
      <c r="O1735" s="153"/>
      <c r="P1735" s="205"/>
      <c r="Q1735" s="205"/>
      <c r="R1735" s="159"/>
      <c r="S1735" s="159"/>
      <c r="T1735" s="159"/>
      <c r="U1735" s="159"/>
      <c r="V1735" s="153"/>
      <c r="W1735" s="153"/>
      <c r="X1735" s="153"/>
      <c r="Y1735" s="10"/>
      <c r="Z1735" s="9"/>
      <c r="AA1735" s="9"/>
      <c r="AB1735" s="9"/>
    </row>
    <row r="1736" spans="1:28" ht="13.5" outlineLevel="7" x14ac:dyDescent="0.3">
      <c r="A1736" s="245"/>
      <c r="B1736" s="246"/>
      <c r="C1736" s="246"/>
      <c r="D1736" s="246"/>
      <c r="E1736" s="246"/>
      <c r="F1736" s="247"/>
      <c r="G1736" s="247"/>
      <c r="H1736" s="252" t="s">
        <v>18</v>
      </c>
      <c r="I1736" s="248" t="s">
        <v>5445</v>
      </c>
      <c r="J1736" s="249"/>
      <c r="K1736" s="250"/>
      <c r="L1736" s="250"/>
      <c r="M1736" s="251">
        <v>0</v>
      </c>
      <c r="N1736" s="252"/>
      <c r="O1736" s="253"/>
      <c r="P1736" s="249"/>
      <c r="Q1736" s="249"/>
      <c r="R1736" s="251"/>
      <c r="S1736" s="251"/>
      <c r="T1736" s="251"/>
      <c r="U1736" s="251"/>
      <c r="V1736" s="253"/>
      <c r="W1736" s="253"/>
      <c r="X1736" s="253"/>
      <c r="Y1736" s="252"/>
      <c r="Z1736" s="6"/>
      <c r="AA1736" s="9"/>
    </row>
    <row r="1737" spans="1:28" ht="13.5" outlineLevel="7" x14ac:dyDescent="0.3">
      <c r="A1737" s="245"/>
      <c r="B1737" s="246"/>
      <c r="C1737" s="246"/>
      <c r="D1737" s="246"/>
      <c r="E1737" s="246"/>
      <c r="F1737" s="247"/>
      <c r="G1737" s="247"/>
      <c r="H1737" s="252"/>
      <c r="I1737" s="248" t="s">
        <v>8490</v>
      </c>
      <c r="J1737" s="249"/>
      <c r="K1737" s="250"/>
      <c r="L1737" s="250"/>
      <c r="M1737" s="251">
        <v>2.2999999999999998</v>
      </c>
      <c r="N1737" s="252"/>
      <c r="O1737" s="253"/>
      <c r="P1737" s="249"/>
      <c r="Q1737" s="249"/>
      <c r="R1737" s="251"/>
      <c r="S1737" s="251"/>
      <c r="T1737" s="251"/>
      <c r="U1737" s="251"/>
      <c r="V1737" s="253"/>
      <c r="W1737" s="253"/>
      <c r="X1737" s="253"/>
      <c r="Y1737" s="252"/>
      <c r="Z1737" s="6"/>
      <c r="AA1737" s="9"/>
    </row>
    <row r="1738" spans="1:28" ht="13.5" outlineLevel="7" x14ac:dyDescent="0.3">
      <c r="A1738" s="245"/>
      <c r="B1738" s="246"/>
      <c r="C1738" s="246"/>
      <c r="D1738" s="246"/>
      <c r="E1738" s="246"/>
      <c r="F1738" s="247"/>
      <c r="G1738" s="247"/>
      <c r="H1738" s="252"/>
      <c r="I1738" s="248" t="s">
        <v>8489</v>
      </c>
      <c r="J1738" s="249"/>
      <c r="K1738" s="250"/>
      <c r="L1738" s="250"/>
      <c r="M1738" s="251">
        <v>2.5</v>
      </c>
      <c r="N1738" s="252"/>
      <c r="O1738" s="253"/>
      <c r="P1738" s="249"/>
      <c r="Q1738" s="249"/>
      <c r="R1738" s="251"/>
      <c r="S1738" s="251"/>
      <c r="T1738" s="251"/>
      <c r="U1738" s="251"/>
      <c r="V1738" s="253"/>
      <c r="W1738" s="253"/>
      <c r="X1738" s="253"/>
      <c r="Y1738" s="252"/>
      <c r="Z1738" s="6"/>
      <c r="AA1738" s="9"/>
    </row>
    <row r="1739" spans="1:28" ht="13.5" outlineLevel="7" x14ac:dyDescent="0.3">
      <c r="A1739" s="245"/>
      <c r="B1739" s="246"/>
      <c r="C1739" s="246"/>
      <c r="D1739" s="246"/>
      <c r="E1739" s="246"/>
      <c r="F1739" s="247"/>
      <c r="G1739" s="247"/>
      <c r="H1739" s="252"/>
      <c r="I1739" s="248" t="s">
        <v>8488</v>
      </c>
      <c r="J1739" s="249"/>
      <c r="K1739" s="250"/>
      <c r="L1739" s="250"/>
      <c r="M1739" s="251">
        <v>5.4</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8487</v>
      </c>
      <c r="J1740" s="249"/>
      <c r="K1740" s="250"/>
      <c r="L1740" s="250"/>
      <c r="M1740" s="251">
        <v>23.2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8486</v>
      </c>
      <c r="J1741" s="249"/>
      <c r="K1741" s="250"/>
      <c r="L1741" s="250"/>
      <c r="M1741" s="251">
        <v>3.1</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8473</v>
      </c>
      <c r="J1742" s="249"/>
      <c r="K1742" s="250"/>
      <c r="L1742" s="250"/>
      <c r="M1742" s="251">
        <v>7.8</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8485</v>
      </c>
      <c r="J1743" s="249"/>
      <c r="K1743" s="250"/>
      <c r="L1743" s="250"/>
      <c r="M1743" s="251">
        <v>57.6</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8484</v>
      </c>
      <c r="J1744" s="249"/>
      <c r="K1744" s="250"/>
      <c r="L1744" s="250"/>
      <c r="M1744" s="251">
        <v>6.8</v>
      </c>
      <c r="N1744" s="252"/>
      <c r="O1744" s="253"/>
      <c r="P1744" s="249"/>
      <c r="Q1744" s="249"/>
      <c r="R1744" s="251"/>
      <c r="S1744" s="251"/>
      <c r="T1744" s="251"/>
      <c r="U1744" s="251"/>
      <c r="V1744" s="253"/>
      <c r="W1744" s="253"/>
      <c r="X1744" s="253"/>
      <c r="Y1744" s="252"/>
      <c r="Z1744" s="6"/>
      <c r="AA1744" s="9"/>
    </row>
    <row r="1745" spans="1:27" ht="13.5" outlineLevel="7" x14ac:dyDescent="0.3">
      <c r="A1745" s="245"/>
      <c r="B1745" s="246"/>
      <c r="C1745" s="246"/>
      <c r="D1745" s="246"/>
      <c r="E1745" s="246"/>
      <c r="F1745" s="247"/>
      <c r="G1745" s="247"/>
      <c r="H1745" s="252"/>
      <c r="I1745" s="248" t="s">
        <v>563</v>
      </c>
      <c r="J1745" s="249"/>
      <c r="K1745" s="250"/>
      <c r="L1745" s="250"/>
      <c r="M1745" s="251">
        <v>108.7</v>
      </c>
      <c r="N1745" s="252"/>
      <c r="O1745" s="253"/>
      <c r="P1745" s="249"/>
      <c r="Q1745" s="249"/>
      <c r="R1745" s="251"/>
      <c r="S1745" s="251"/>
      <c r="T1745" s="251"/>
      <c r="U1745" s="251"/>
      <c r="V1745" s="253"/>
      <c r="W1745" s="253"/>
      <c r="X1745" s="253"/>
      <c r="Y1745" s="252"/>
      <c r="Z1745" s="6"/>
      <c r="AA1745" s="9"/>
    </row>
    <row r="1746" spans="1:27" ht="13.5" outlineLevel="7" x14ac:dyDescent="0.3">
      <c r="A1746" s="245"/>
      <c r="B1746" s="246"/>
      <c r="C1746" s="246"/>
      <c r="D1746" s="246"/>
      <c r="E1746" s="246"/>
      <c r="F1746" s="247"/>
      <c r="G1746" s="247"/>
      <c r="H1746" s="252"/>
      <c r="I1746" s="248" t="s">
        <v>8483</v>
      </c>
      <c r="J1746" s="249"/>
      <c r="K1746" s="250"/>
      <c r="L1746" s="250"/>
      <c r="M1746" s="251">
        <v>-108.7</v>
      </c>
      <c r="N1746" s="252"/>
      <c r="O1746" s="253"/>
      <c r="P1746" s="249"/>
      <c r="Q1746" s="249"/>
      <c r="R1746" s="251"/>
      <c r="S1746" s="251"/>
      <c r="T1746" s="251"/>
      <c r="U1746" s="251"/>
      <c r="V1746" s="253"/>
      <c r="W1746" s="253"/>
      <c r="X1746" s="253"/>
      <c r="Y1746" s="252"/>
      <c r="Z1746" s="6"/>
      <c r="AA1746" s="9"/>
    </row>
    <row r="1747" spans="1:27" ht="13.5" outlineLevel="7" x14ac:dyDescent="0.3">
      <c r="A1747" s="245"/>
      <c r="B1747" s="246"/>
      <c r="C1747" s="246"/>
      <c r="D1747" s="246"/>
      <c r="E1747" s="246"/>
      <c r="F1747" s="247"/>
      <c r="G1747" s="247"/>
      <c r="H1747" s="252"/>
      <c r="I1747" s="248" t="s">
        <v>8482</v>
      </c>
      <c r="J1747" s="249"/>
      <c r="K1747" s="250"/>
      <c r="L1747" s="250"/>
      <c r="M1747" s="251">
        <v>0.17174600000000001</v>
      </c>
      <c r="N1747" s="252"/>
      <c r="O1747" s="253"/>
      <c r="P1747" s="249"/>
      <c r="Q1747" s="249"/>
      <c r="R1747" s="251"/>
      <c r="S1747" s="251"/>
      <c r="T1747" s="251"/>
      <c r="U1747" s="251"/>
      <c r="V1747" s="253"/>
      <c r="W1747" s="253"/>
      <c r="X1747" s="253"/>
      <c r="Y1747" s="252"/>
      <c r="Z1747" s="6"/>
      <c r="AA1747" s="9"/>
    </row>
    <row r="1748" spans="1:27" ht="13.5" outlineLevel="7" x14ac:dyDescent="0.3">
      <c r="A1748" s="245"/>
      <c r="B1748" s="246"/>
      <c r="C1748" s="246"/>
      <c r="D1748" s="246"/>
      <c r="E1748" s="246"/>
      <c r="F1748" s="247"/>
      <c r="G1748" s="247"/>
      <c r="H1748" s="252"/>
      <c r="I1748" s="248" t="s">
        <v>563</v>
      </c>
      <c r="J1748" s="249"/>
      <c r="K1748" s="250"/>
      <c r="L1748" s="250"/>
      <c r="M1748" s="251">
        <v>-108.528254</v>
      </c>
      <c r="N1748" s="252"/>
      <c r="O1748" s="253"/>
      <c r="P1748" s="249"/>
      <c r="Q1748" s="249"/>
      <c r="R1748" s="251"/>
      <c r="S1748" s="251"/>
      <c r="T1748" s="251"/>
      <c r="U1748" s="251"/>
      <c r="V1748" s="253"/>
      <c r="W1748" s="253"/>
      <c r="X1748" s="253"/>
      <c r="Y1748" s="252"/>
      <c r="Z1748" s="6"/>
      <c r="AA1748" s="9"/>
    </row>
    <row r="1749" spans="1:27" ht="13.5" outlineLevel="7" x14ac:dyDescent="0.3">
      <c r="A1749" s="245"/>
      <c r="B1749" s="246"/>
      <c r="C1749" s="246"/>
      <c r="D1749" s="246"/>
      <c r="E1749" s="246"/>
      <c r="F1749" s="247"/>
      <c r="G1749" s="247"/>
      <c r="H1749" s="252"/>
      <c r="I1749" s="248" t="s">
        <v>5440</v>
      </c>
      <c r="J1749" s="249"/>
      <c r="K1749" s="250"/>
      <c r="L1749" s="250"/>
      <c r="M1749" s="251">
        <v>0</v>
      </c>
      <c r="N1749" s="252"/>
      <c r="O1749" s="253"/>
      <c r="P1749" s="249"/>
      <c r="Q1749" s="249"/>
      <c r="R1749" s="251"/>
      <c r="S1749" s="251"/>
      <c r="T1749" s="251"/>
      <c r="U1749" s="251"/>
      <c r="V1749" s="253"/>
      <c r="W1749" s="253"/>
      <c r="X1749" s="253"/>
      <c r="Y1749" s="252"/>
      <c r="Z1749" s="6"/>
      <c r="AA1749" s="9"/>
    </row>
    <row r="1750" spans="1:27" ht="13.5" outlineLevel="7" x14ac:dyDescent="0.3">
      <c r="A1750" s="245"/>
      <c r="B1750" s="246"/>
      <c r="C1750" s="246"/>
      <c r="D1750" s="246"/>
      <c r="E1750" s="246"/>
      <c r="F1750" s="247"/>
      <c r="G1750" s="247"/>
      <c r="H1750" s="252"/>
      <c r="I1750" s="248" t="s">
        <v>5457</v>
      </c>
      <c r="J1750" s="249"/>
      <c r="K1750" s="250"/>
      <c r="L1750" s="250"/>
      <c r="M1750" s="251">
        <v>7.8</v>
      </c>
      <c r="N1750" s="252"/>
      <c r="O1750" s="253"/>
      <c r="P1750" s="249"/>
      <c r="Q1750" s="249"/>
      <c r="R1750" s="251"/>
      <c r="S1750" s="251"/>
      <c r="T1750" s="251"/>
      <c r="U1750" s="251"/>
      <c r="V1750" s="253"/>
      <c r="W1750" s="253"/>
      <c r="X1750" s="253"/>
      <c r="Y1750" s="252"/>
      <c r="Z1750" s="6"/>
      <c r="AA1750" s="9"/>
    </row>
    <row r="1751" spans="1:27" ht="13.5" outlineLevel="7" x14ac:dyDescent="0.3">
      <c r="A1751" s="245"/>
      <c r="B1751" s="246"/>
      <c r="C1751" s="246"/>
      <c r="D1751" s="246"/>
      <c r="E1751" s="246"/>
      <c r="F1751" s="247"/>
      <c r="G1751" s="247"/>
      <c r="H1751" s="252"/>
      <c r="I1751" s="248" t="s">
        <v>5456</v>
      </c>
      <c r="J1751" s="249"/>
      <c r="K1751" s="250"/>
      <c r="L1751" s="250"/>
      <c r="M1751" s="251">
        <v>1.25</v>
      </c>
      <c r="N1751" s="252"/>
      <c r="O1751" s="253"/>
      <c r="P1751" s="249"/>
      <c r="Q1751" s="249"/>
      <c r="R1751" s="251"/>
      <c r="S1751" s="251"/>
      <c r="T1751" s="251"/>
      <c r="U1751" s="251"/>
      <c r="V1751" s="253"/>
      <c r="W1751" s="253"/>
      <c r="X1751" s="253"/>
      <c r="Y1751" s="252"/>
      <c r="Z1751" s="6"/>
      <c r="AA1751" s="9"/>
    </row>
    <row r="1752" spans="1:27" ht="13.5" outlineLevel="7" x14ac:dyDescent="0.3">
      <c r="A1752" s="245"/>
      <c r="B1752" s="246"/>
      <c r="C1752" s="246"/>
      <c r="D1752" s="246"/>
      <c r="E1752" s="246"/>
      <c r="F1752" s="247"/>
      <c r="G1752" s="247"/>
      <c r="H1752" s="252"/>
      <c r="I1752" s="248" t="s">
        <v>5455</v>
      </c>
      <c r="J1752" s="249"/>
      <c r="K1752" s="250"/>
      <c r="L1752" s="250"/>
      <c r="M1752" s="251">
        <v>0.53</v>
      </c>
      <c r="N1752" s="252"/>
      <c r="O1752" s="253"/>
      <c r="P1752" s="249"/>
      <c r="Q1752" s="249"/>
      <c r="R1752" s="251"/>
      <c r="S1752" s="251"/>
      <c r="T1752" s="251"/>
      <c r="U1752" s="251"/>
      <c r="V1752" s="253"/>
      <c r="W1752" s="253"/>
      <c r="X1752" s="253"/>
      <c r="Y1752" s="252"/>
      <c r="Z1752" s="6"/>
      <c r="AA1752" s="9"/>
    </row>
    <row r="1753" spans="1:27" ht="13.5" outlineLevel="7" x14ac:dyDescent="0.3">
      <c r="A1753" s="245"/>
      <c r="B1753" s="246"/>
      <c r="C1753" s="246"/>
      <c r="D1753" s="246"/>
      <c r="E1753" s="246"/>
      <c r="F1753" s="247"/>
      <c r="G1753" s="247"/>
      <c r="H1753" s="252"/>
      <c r="I1753" s="248" t="s">
        <v>5452</v>
      </c>
      <c r="J1753" s="249"/>
      <c r="K1753" s="250"/>
      <c r="L1753" s="250"/>
      <c r="M1753" s="251">
        <v>0.6</v>
      </c>
      <c r="N1753" s="252"/>
      <c r="O1753" s="253"/>
      <c r="P1753" s="249"/>
      <c r="Q1753" s="249"/>
      <c r="R1753" s="251"/>
      <c r="S1753" s="251"/>
      <c r="T1753" s="251"/>
      <c r="U1753" s="251"/>
      <c r="V1753" s="253"/>
      <c r="W1753" s="253"/>
      <c r="X1753" s="253"/>
      <c r="Y1753" s="252"/>
      <c r="Z1753" s="6"/>
      <c r="AA1753" s="9"/>
    </row>
    <row r="1754" spans="1:27" ht="13.5" outlineLevel="7" x14ac:dyDescent="0.3">
      <c r="A1754" s="245"/>
      <c r="B1754" s="246"/>
      <c r="C1754" s="246"/>
      <c r="D1754" s="246"/>
      <c r="E1754" s="246"/>
      <c r="F1754" s="247"/>
      <c r="G1754" s="247"/>
      <c r="H1754" s="252"/>
      <c r="I1754" s="248" t="s">
        <v>5454</v>
      </c>
      <c r="J1754" s="249"/>
      <c r="K1754" s="250"/>
      <c r="L1754" s="250"/>
      <c r="M1754" s="251">
        <v>0.93</v>
      </c>
      <c r="N1754" s="252"/>
      <c r="O1754" s="253"/>
      <c r="P1754" s="249"/>
      <c r="Q1754" s="249"/>
      <c r="R1754" s="251"/>
      <c r="S1754" s="251"/>
      <c r="T1754" s="251"/>
      <c r="U1754" s="251"/>
      <c r="V1754" s="253"/>
      <c r="W1754" s="253"/>
      <c r="X1754" s="253"/>
      <c r="Y1754" s="252"/>
      <c r="Z1754" s="6"/>
      <c r="AA1754" s="9"/>
    </row>
    <row r="1755" spans="1:27" ht="13.5" outlineLevel="7" x14ac:dyDescent="0.3">
      <c r="A1755" s="245"/>
      <c r="B1755" s="246"/>
      <c r="C1755" s="246"/>
      <c r="D1755" s="246"/>
      <c r="E1755" s="246"/>
      <c r="F1755" s="247"/>
      <c r="G1755" s="247"/>
      <c r="H1755" s="252"/>
      <c r="I1755" s="248" t="s">
        <v>5436</v>
      </c>
      <c r="J1755" s="249"/>
      <c r="K1755" s="250"/>
      <c r="L1755" s="250"/>
      <c r="M1755" s="251">
        <v>0.9</v>
      </c>
      <c r="N1755" s="252"/>
      <c r="O1755" s="253"/>
      <c r="P1755" s="249"/>
      <c r="Q1755" s="249"/>
      <c r="R1755" s="251"/>
      <c r="S1755" s="251"/>
      <c r="T1755" s="251"/>
      <c r="U1755" s="251"/>
      <c r="V1755" s="253"/>
      <c r="W1755" s="253"/>
      <c r="X1755" s="253"/>
      <c r="Y1755" s="252"/>
      <c r="Z1755" s="6"/>
      <c r="AA1755" s="9"/>
    </row>
    <row r="1756" spans="1:27" ht="13.5" outlineLevel="7" x14ac:dyDescent="0.3">
      <c r="A1756" s="245"/>
      <c r="B1756" s="246"/>
      <c r="C1756" s="246"/>
      <c r="D1756" s="246"/>
      <c r="E1756" s="246"/>
      <c r="F1756" s="247"/>
      <c r="G1756" s="247"/>
      <c r="H1756" s="252"/>
      <c r="I1756" s="248" t="s">
        <v>5453</v>
      </c>
      <c r="J1756" s="249"/>
      <c r="K1756" s="250"/>
      <c r="L1756" s="250"/>
      <c r="M1756" s="251">
        <v>0.52</v>
      </c>
      <c r="N1756" s="252"/>
      <c r="O1756" s="253"/>
      <c r="P1756" s="249"/>
      <c r="Q1756" s="249"/>
      <c r="R1756" s="251"/>
      <c r="S1756" s="251"/>
      <c r="T1756" s="251"/>
      <c r="U1756" s="251"/>
      <c r="V1756" s="253"/>
      <c r="W1756" s="253"/>
      <c r="X1756" s="253"/>
      <c r="Y1756" s="252"/>
      <c r="Z1756" s="6"/>
      <c r="AA1756" s="9"/>
    </row>
    <row r="1757" spans="1:27" ht="13.5" outlineLevel="7" x14ac:dyDescent="0.3">
      <c r="A1757" s="245"/>
      <c r="B1757" s="246"/>
      <c r="C1757" s="246"/>
      <c r="D1757" s="246"/>
      <c r="E1757" s="246"/>
      <c r="F1757" s="247"/>
      <c r="G1757" s="247"/>
      <c r="H1757" s="252"/>
      <c r="I1757" s="248" t="s">
        <v>5452</v>
      </c>
      <c r="J1757" s="249"/>
      <c r="K1757" s="250"/>
      <c r="L1757" s="250"/>
      <c r="M1757" s="251">
        <v>0.6</v>
      </c>
      <c r="N1757" s="252"/>
      <c r="O1757" s="253"/>
      <c r="P1757" s="249"/>
      <c r="Q1757" s="249"/>
      <c r="R1757" s="251"/>
      <c r="S1757" s="251"/>
      <c r="T1757" s="251"/>
      <c r="U1757" s="251"/>
      <c r="V1757" s="253"/>
      <c r="W1757" s="253"/>
      <c r="X1757" s="253"/>
      <c r="Y1757" s="252"/>
      <c r="Z1757" s="6"/>
      <c r="AA1757" s="9"/>
    </row>
    <row r="1758" spans="1:27" ht="13.5" outlineLevel="7" x14ac:dyDescent="0.3">
      <c r="A1758" s="245"/>
      <c r="B1758" s="246"/>
      <c r="C1758" s="246"/>
      <c r="D1758" s="246"/>
      <c r="E1758" s="246"/>
      <c r="F1758" s="247"/>
      <c r="G1758" s="247"/>
      <c r="H1758" s="252"/>
      <c r="I1758" s="248" t="s">
        <v>5451</v>
      </c>
      <c r="J1758" s="249"/>
      <c r="K1758" s="250"/>
      <c r="L1758" s="250"/>
      <c r="M1758" s="251">
        <v>0.8</v>
      </c>
      <c r="N1758" s="252"/>
      <c r="O1758" s="253"/>
      <c r="P1758" s="249"/>
      <c r="Q1758" s="249"/>
      <c r="R1758" s="251"/>
      <c r="S1758" s="251"/>
      <c r="T1758" s="251"/>
      <c r="U1758" s="251"/>
      <c r="V1758" s="253"/>
      <c r="W1758" s="253"/>
      <c r="X1758" s="253"/>
      <c r="Y1758" s="252"/>
      <c r="Z1758" s="6"/>
      <c r="AA1758" s="9"/>
    </row>
    <row r="1759" spans="1:27" ht="13.5" outlineLevel="7" x14ac:dyDescent="0.3">
      <c r="A1759" s="245"/>
      <c r="B1759" s="246"/>
      <c r="C1759" s="246"/>
      <c r="D1759" s="246"/>
      <c r="E1759" s="246"/>
      <c r="F1759" s="247"/>
      <c r="G1759" s="247"/>
      <c r="H1759" s="252"/>
      <c r="I1759" s="248" t="s">
        <v>5450</v>
      </c>
      <c r="J1759" s="249"/>
      <c r="K1759" s="250"/>
      <c r="L1759" s="250"/>
      <c r="M1759" s="251">
        <v>182</v>
      </c>
      <c r="N1759" s="252"/>
      <c r="O1759" s="253"/>
      <c r="P1759" s="249"/>
      <c r="Q1759" s="249"/>
      <c r="R1759" s="251"/>
      <c r="S1759" s="251"/>
      <c r="T1759" s="251"/>
      <c r="U1759" s="251"/>
      <c r="V1759" s="253"/>
      <c r="W1759" s="253"/>
      <c r="X1759" s="253"/>
      <c r="Y1759" s="252"/>
      <c r="Z1759" s="6"/>
      <c r="AA1759" s="9"/>
    </row>
    <row r="1760" spans="1:27" ht="13.5" outlineLevel="7" x14ac:dyDescent="0.3">
      <c r="A1760" s="245"/>
      <c r="B1760" s="246"/>
      <c r="C1760" s="246"/>
      <c r="D1760" s="246"/>
      <c r="E1760" s="246"/>
      <c r="F1760" s="247"/>
      <c r="G1760" s="247"/>
      <c r="H1760" s="252"/>
      <c r="I1760" s="248" t="s">
        <v>563</v>
      </c>
      <c r="J1760" s="249"/>
      <c r="K1760" s="250"/>
      <c r="L1760" s="250"/>
      <c r="M1760" s="251">
        <v>195.93</v>
      </c>
      <c r="N1760" s="252"/>
      <c r="O1760" s="253"/>
      <c r="P1760" s="249"/>
      <c r="Q1760" s="249"/>
      <c r="R1760" s="251"/>
      <c r="S1760" s="251"/>
      <c r="T1760" s="251"/>
      <c r="U1760" s="251"/>
      <c r="V1760" s="253"/>
      <c r="W1760" s="253"/>
      <c r="X1760" s="253"/>
      <c r="Y1760" s="252"/>
      <c r="Z1760" s="6"/>
      <c r="AA1760" s="9"/>
    </row>
    <row r="1761" spans="1:28" ht="13.5" outlineLevel="7" x14ac:dyDescent="0.3">
      <c r="A1761" s="245"/>
      <c r="B1761" s="246"/>
      <c r="C1761" s="246"/>
      <c r="D1761" s="246"/>
      <c r="E1761" s="246"/>
      <c r="F1761" s="247"/>
      <c r="G1761" s="247"/>
      <c r="H1761" s="252"/>
      <c r="I1761" s="248" t="s">
        <v>5449</v>
      </c>
      <c r="J1761" s="249"/>
      <c r="K1761" s="250"/>
      <c r="L1761" s="250"/>
      <c r="M1761" s="251">
        <v>-195.93</v>
      </c>
      <c r="N1761" s="252"/>
      <c r="O1761" s="253"/>
      <c r="P1761" s="249"/>
      <c r="Q1761" s="249"/>
      <c r="R1761" s="251"/>
      <c r="S1761" s="251"/>
      <c r="T1761" s="251"/>
      <c r="U1761" s="251"/>
      <c r="V1761" s="253"/>
      <c r="W1761" s="253"/>
      <c r="X1761" s="253"/>
      <c r="Y1761" s="252"/>
      <c r="Z1761" s="6"/>
      <c r="AA1761" s="9"/>
    </row>
    <row r="1762" spans="1:28" ht="13.5" outlineLevel="7" x14ac:dyDescent="0.3">
      <c r="A1762" s="245"/>
      <c r="B1762" s="246"/>
      <c r="C1762" s="246"/>
      <c r="D1762" s="246"/>
      <c r="E1762" s="246"/>
      <c r="F1762" s="247"/>
      <c r="G1762" s="247"/>
      <c r="H1762" s="252"/>
      <c r="I1762" s="248" t="s">
        <v>8481</v>
      </c>
      <c r="J1762" s="249"/>
      <c r="K1762" s="250"/>
      <c r="L1762" s="250"/>
      <c r="M1762" s="251">
        <v>0.30956940000000005</v>
      </c>
      <c r="N1762" s="252"/>
      <c r="O1762" s="253"/>
      <c r="P1762" s="249"/>
      <c r="Q1762" s="249"/>
      <c r="R1762" s="251"/>
      <c r="S1762" s="251"/>
      <c r="T1762" s="251"/>
      <c r="U1762" s="251"/>
      <c r="V1762" s="253"/>
      <c r="W1762" s="253"/>
      <c r="X1762" s="253"/>
      <c r="Y1762" s="252"/>
      <c r="Z1762" s="6"/>
      <c r="AA1762" s="9"/>
    </row>
    <row r="1763" spans="1:28" ht="7.5" customHeight="1" outlineLevel="7" x14ac:dyDescent="0.15">
      <c r="A1763" s="9"/>
      <c r="B1763" s="197"/>
      <c r="C1763" s="196"/>
      <c r="D1763" s="196"/>
      <c r="E1763" s="196"/>
      <c r="F1763" s="12"/>
      <c r="G1763" s="12"/>
      <c r="H1763" s="12"/>
      <c r="I1763" s="204"/>
      <c r="J1763" s="205"/>
      <c r="K1763" s="206"/>
      <c r="L1763" s="206"/>
      <c r="M1763" s="207"/>
      <c r="N1763" s="10"/>
      <c r="O1763" s="153"/>
      <c r="P1763" s="205"/>
      <c r="Q1763" s="205"/>
      <c r="R1763" s="159"/>
      <c r="S1763" s="159"/>
      <c r="T1763" s="159"/>
      <c r="U1763" s="159"/>
      <c r="V1763" s="153"/>
      <c r="W1763" s="153"/>
      <c r="X1763" s="153"/>
      <c r="Y1763" s="10"/>
      <c r="Z1763" s="6"/>
      <c r="AA1763" s="9"/>
    </row>
    <row r="1764" spans="1:28" ht="28.5" outlineLevel="6" x14ac:dyDescent="0.15">
      <c r="B1764" s="197"/>
      <c r="C1764" s="198"/>
      <c r="D1764" s="114">
        <v>2108</v>
      </c>
      <c r="E1764" s="114"/>
      <c r="F1764" s="115"/>
      <c r="G1764" s="115"/>
      <c r="H1764" s="115" t="s">
        <v>5433</v>
      </c>
      <c r="I1764" s="116" t="s">
        <v>5432</v>
      </c>
      <c r="J1764" s="117" t="s">
        <v>584</v>
      </c>
      <c r="K1764" s="118">
        <v>1.6</v>
      </c>
      <c r="L1764" s="118">
        <v>0</v>
      </c>
      <c r="M1764" s="118">
        <v>1.6</v>
      </c>
      <c r="N1764" s="271"/>
      <c r="O1764" s="119">
        <f>M1764*N1764</f>
        <v>0</v>
      </c>
      <c r="P1764" s="117" t="s">
        <v>479</v>
      </c>
      <c r="Q1764" s="117" t="s">
        <v>1232</v>
      </c>
      <c r="R1764" s="118">
        <v>6.4999999999999997E-4</v>
      </c>
      <c r="S1764" s="118">
        <f>M1764*R1764</f>
        <v>1.0399999999999999E-3</v>
      </c>
      <c r="T1764" s="118">
        <v>1E-3</v>
      </c>
      <c r="U1764" s="118">
        <f>M1764*T1764</f>
        <v>1.6000000000000001E-3</v>
      </c>
      <c r="V1764" s="119">
        <v>21</v>
      </c>
      <c r="W1764" s="119">
        <f>O1764*(V1764/100)</f>
        <v>0</v>
      </c>
      <c r="X1764" s="119">
        <f>O1764+W1764</f>
        <v>0</v>
      </c>
      <c r="Y1764" s="120">
        <v>6</v>
      </c>
      <c r="Z1764" s="9"/>
      <c r="AA1764" s="9"/>
      <c r="AB1764" s="9"/>
    </row>
    <row r="1765" spans="1:28" ht="4.5" customHeight="1" outlineLevel="6" x14ac:dyDescent="0.15">
      <c r="B1765" s="197"/>
      <c r="C1765" s="199"/>
      <c r="D1765" s="199"/>
      <c r="E1765" s="199"/>
      <c r="F1765" s="10"/>
      <c r="G1765" s="10"/>
      <c r="H1765" s="10"/>
      <c r="I1765" s="203"/>
      <c r="J1765" s="205"/>
      <c r="K1765" s="159"/>
      <c r="L1765" s="159"/>
      <c r="M1765" s="159"/>
      <c r="N1765" s="113"/>
      <c r="O1765" s="153"/>
      <c r="P1765" s="205"/>
      <c r="Q1765" s="205"/>
      <c r="R1765" s="159"/>
      <c r="S1765" s="159"/>
      <c r="T1765" s="159"/>
      <c r="U1765" s="159"/>
      <c r="V1765" s="153"/>
      <c r="W1765" s="153"/>
      <c r="X1765" s="153"/>
      <c r="Y1765" s="10"/>
      <c r="Z1765" s="9"/>
      <c r="AA1765" s="9"/>
      <c r="AB1765" s="9"/>
    </row>
    <row r="1766" spans="1:28" ht="13.5" outlineLevel="7" x14ac:dyDescent="0.3">
      <c r="A1766" s="245"/>
      <c r="B1766" s="246"/>
      <c r="C1766" s="246"/>
      <c r="D1766" s="246"/>
      <c r="E1766" s="246"/>
      <c r="F1766" s="247"/>
      <c r="G1766" s="247"/>
      <c r="H1766" s="252" t="s">
        <v>18</v>
      </c>
      <c r="I1766" s="248" t="s">
        <v>8480</v>
      </c>
      <c r="J1766" s="249"/>
      <c r="K1766" s="250"/>
      <c r="L1766" s="250"/>
      <c r="M1766" s="251">
        <v>1.6</v>
      </c>
      <c r="N1766" s="252"/>
      <c r="O1766" s="253"/>
      <c r="P1766" s="249"/>
      <c r="Q1766" s="249"/>
      <c r="R1766" s="251"/>
      <c r="S1766" s="251"/>
      <c r="T1766" s="251"/>
      <c r="U1766" s="251"/>
      <c r="V1766" s="253"/>
      <c r="W1766" s="253"/>
      <c r="X1766" s="253"/>
      <c r="Y1766" s="252"/>
      <c r="Z1766" s="6"/>
      <c r="AA1766" s="9"/>
    </row>
    <row r="1767" spans="1:28" ht="7.5" customHeight="1" outlineLevel="7" x14ac:dyDescent="0.15">
      <c r="A1767" s="9"/>
      <c r="B1767" s="197"/>
      <c r="C1767" s="196"/>
      <c r="D1767" s="196"/>
      <c r="E1767" s="196"/>
      <c r="F1767" s="12"/>
      <c r="G1767" s="12"/>
      <c r="H1767" s="12"/>
      <c r="I1767" s="204"/>
      <c r="J1767" s="205"/>
      <c r="K1767" s="206"/>
      <c r="L1767" s="206"/>
      <c r="M1767" s="207"/>
      <c r="N1767" s="10"/>
      <c r="O1767" s="153"/>
      <c r="P1767" s="205"/>
      <c r="Q1767" s="205"/>
      <c r="R1767" s="159"/>
      <c r="S1767" s="159"/>
      <c r="T1767" s="159"/>
      <c r="U1767" s="159"/>
      <c r="V1767" s="153"/>
      <c r="W1767" s="153"/>
      <c r="X1767" s="153"/>
      <c r="Y1767" s="10"/>
      <c r="Z1767" s="6"/>
      <c r="AA1767" s="9"/>
    </row>
    <row r="1768" spans="1:28" ht="28.5" outlineLevel="6" x14ac:dyDescent="0.15">
      <c r="B1768" s="197"/>
      <c r="C1768" s="198"/>
      <c r="D1768" s="114">
        <v>2109</v>
      </c>
      <c r="E1768" s="114"/>
      <c r="F1768" s="115"/>
      <c r="G1768" s="115"/>
      <c r="H1768" s="115" t="s">
        <v>5429</v>
      </c>
      <c r="I1768" s="116" t="s">
        <v>5428</v>
      </c>
      <c r="J1768" s="117" t="s">
        <v>486</v>
      </c>
      <c r="K1768" s="118">
        <v>0.02</v>
      </c>
      <c r="L1768" s="118">
        <v>0</v>
      </c>
      <c r="M1768" s="118">
        <v>0.02</v>
      </c>
      <c r="N1768" s="271"/>
      <c r="O1768" s="119">
        <f>M1768*N1768</f>
        <v>0</v>
      </c>
      <c r="P1768" s="117" t="s">
        <v>492</v>
      </c>
      <c r="Q1768" s="117" t="s">
        <v>1232</v>
      </c>
      <c r="R1768" s="118">
        <v>1</v>
      </c>
      <c r="S1768" s="118">
        <f>M1768*R1768</f>
        <v>0.02</v>
      </c>
      <c r="T1768" s="118"/>
      <c r="U1768" s="118">
        <f>M1768*T1768</f>
        <v>0</v>
      </c>
      <c r="V1768" s="119">
        <v>21</v>
      </c>
      <c r="W1768" s="119">
        <f>O1768*(V1768/100)</f>
        <v>0</v>
      </c>
      <c r="X1768" s="119">
        <f>O1768+W1768</f>
        <v>0</v>
      </c>
      <c r="Y1768" s="120">
        <v>6</v>
      </c>
      <c r="Z1768" s="9"/>
      <c r="AA1768" s="9"/>
      <c r="AB1768" s="9"/>
    </row>
    <row r="1769" spans="1:28" ht="4.5" customHeight="1" outlineLevel="6" x14ac:dyDescent="0.15">
      <c r="B1769" s="197"/>
      <c r="C1769" s="199"/>
      <c r="D1769" s="199"/>
      <c r="E1769" s="199"/>
      <c r="F1769" s="10"/>
      <c r="G1769" s="10"/>
      <c r="H1769" s="10"/>
      <c r="I1769" s="203"/>
      <c r="J1769" s="205"/>
      <c r="K1769" s="159"/>
      <c r="L1769" s="159"/>
      <c r="M1769" s="159"/>
      <c r="N1769" s="113"/>
      <c r="O1769" s="153"/>
      <c r="P1769" s="205"/>
      <c r="Q1769" s="205"/>
      <c r="R1769" s="159"/>
      <c r="S1769" s="159"/>
      <c r="T1769" s="159"/>
      <c r="U1769" s="159"/>
      <c r="V1769" s="153"/>
      <c r="W1769" s="153"/>
      <c r="X1769" s="153"/>
      <c r="Y1769" s="10"/>
      <c r="Z1769" s="9"/>
      <c r="AA1769" s="9"/>
      <c r="AB1769" s="9"/>
    </row>
    <row r="1770" spans="1:28" ht="13.5" outlineLevel="7" x14ac:dyDescent="0.3">
      <c r="A1770" s="245"/>
      <c r="B1770" s="246"/>
      <c r="C1770" s="246"/>
      <c r="D1770" s="246"/>
      <c r="E1770" s="246"/>
      <c r="F1770" s="247"/>
      <c r="G1770" s="247"/>
      <c r="H1770" s="252" t="s">
        <v>18</v>
      </c>
      <c r="I1770" s="248" t="s">
        <v>8479</v>
      </c>
      <c r="J1770" s="249"/>
      <c r="K1770" s="250"/>
      <c r="L1770" s="250"/>
      <c r="M1770" s="251">
        <v>0.02</v>
      </c>
      <c r="N1770" s="252"/>
      <c r="O1770" s="253"/>
      <c r="P1770" s="249"/>
      <c r="Q1770" s="249"/>
      <c r="R1770" s="251"/>
      <c r="S1770" s="251"/>
      <c r="T1770" s="251"/>
      <c r="U1770" s="251"/>
      <c r="V1770" s="253"/>
      <c r="W1770" s="253"/>
      <c r="X1770" s="253"/>
      <c r="Y1770" s="252"/>
      <c r="Z1770" s="6"/>
      <c r="AA1770" s="9"/>
    </row>
    <row r="1771" spans="1:28" ht="7.5" customHeight="1" outlineLevel="7" x14ac:dyDescent="0.15">
      <c r="A1771" s="9"/>
      <c r="B1771" s="197"/>
      <c r="C1771" s="196"/>
      <c r="D1771" s="196"/>
      <c r="E1771" s="196"/>
      <c r="F1771" s="12"/>
      <c r="G1771" s="12"/>
      <c r="H1771" s="12"/>
      <c r="I1771" s="204"/>
      <c r="J1771" s="205"/>
      <c r="K1771" s="206"/>
      <c r="L1771" s="206"/>
      <c r="M1771" s="207"/>
      <c r="N1771" s="10"/>
      <c r="O1771" s="153"/>
      <c r="P1771" s="205"/>
      <c r="Q1771" s="205"/>
      <c r="R1771" s="159"/>
      <c r="S1771" s="159"/>
      <c r="T1771" s="159"/>
      <c r="U1771" s="159"/>
      <c r="V1771" s="153"/>
      <c r="W1771" s="153"/>
      <c r="X1771" s="153"/>
      <c r="Y1771" s="10"/>
      <c r="Z1771" s="6"/>
      <c r="AA1771" s="9"/>
    </row>
    <row r="1772" spans="1:28" ht="14.25" outlineLevel="6" x14ac:dyDescent="0.15">
      <c r="B1772" s="197"/>
      <c r="C1772" s="198"/>
      <c r="D1772" s="114">
        <v>2110</v>
      </c>
      <c r="E1772" s="114"/>
      <c r="F1772" s="115"/>
      <c r="G1772" s="115"/>
      <c r="H1772" s="115" t="s">
        <v>5425</v>
      </c>
      <c r="I1772" s="116" t="s">
        <v>5424</v>
      </c>
      <c r="J1772" s="117" t="s">
        <v>495</v>
      </c>
      <c r="K1772" s="118">
        <v>107.08999999999997</v>
      </c>
      <c r="L1772" s="118">
        <v>0</v>
      </c>
      <c r="M1772" s="118">
        <v>107.08999999999997</v>
      </c>
      <c r="N1772" s="271"/>
      <c r="O1772" s="119">
        <f>M1772*N1772</f>
        <v>0</v>
      </c>
      <c r="P1772" s="117" t="s">
        <v>479</v>
      </c>
      <c r="Q1772" s="117" t="s">
        <v>9414</v>
      </c>
      <c r="R1772" s="118">
        <v>1.6299999999999999E-3</v>
      </c>
      <c r="S1772" s="118">
        <f>M1772*R1772</f>
        <v>0.17455669999999995</v>
      </c>
      <c r="T1772" s="118"/>
      <c r="U1772" s="118">
        <f>M1772*T1772</f>
        <v>0</v>
      </c>
      <c r="V1772" s="119">
        <v>21</v>
      </c>
      <c r="W1772" s="119">
        <f>O1772*(V1772/100)</f>
        <v>0</v>
      </c>
      <c r="X1772" s="119">
        <f>O1772+W1772</f>
        <v>0</v>
      </c>
      <c r="Y1772" s="120">
        <v>7</v>
      </c>
      <c r="Z1772" s="9"/>
      <c r="AA1772" s="9"/>
      <c r="AB1772" s="9"/>
    </row>
    <row r="1773" spans="1:28" ht="4.5" customHeight="1" outlineLevel="6" x14ac:dyDescent="0.15">
      <c r="B1773" s="197"/>
      <c r="C1773" s="199"/>
      <c r="D1773" s="199"/>
      <c r="E1773" s="199"/>
      <c r="F1773" s="10"/>
      <c r="G1773" s="10"/>
      <c r="H1773" s="10"/>
      <c r="I1773" s="203"/>
      <c r="J1773" s="205"/>
      <c r="K1773" s="159"/>
      <c r="L1773" s="159"/>
      <c r="M1773" s="159"/>
      <c r="N1773" s="113"/>
      <c r="O1773" s="153"/>
      <c r="P1773" s="205"/>
      <c r="Q1773" s="205"/>
      <c r="R1773" s="159"/>
      <c r="S1773" s="159"/>
      <c r="T1773" s="159"/>
      <c r="U1773" s="159"/>
      <c r="V1773" s="153"/>
      <c r="W1773" s="153"/>
      <c r="X1773" s="153"/>
      <c r="Y1773" s="10"/>
      <c r="Z1773" s="9"/>
      <c r="AA1773" s="9"/>
      <c r="AB1773" s="9"/>
    </row>
    <row r="1774" spans="1:28" ht="13.5" outlineLevel="7" x14ac:dyDescent="0.3">
      <c r="A1774" s="245"/>
      <c r="B1774" s="246"/>
      <c r="C1774" s="246"/>
      <c r="D1774" s="246"/>
      <c r="E1774" s="246"/>
      <c r="F1774" s="247"/>
      <c r="G1774" s="247"/>
      <c r="H1774" s="252" t="s">
        <v>18</v>
      </c>
      <c r="I1774" s="248" t="s">
        <v>8478</v>
      </c>
      <c r="J1774" s="249"/>
      <c r="K1774" s="250"/>
      <c r="L1774" s="250"/>
      <c r="M1774" s="251">
        <v>3.38</v>
      </c>
      <c r="N1774" s="252"/>
      <c r="O1774" s="253"/>
      <c r="P1774" s="249"/>
      <c r="Q1774" s="249"/>
      <c r="R1774" s="251"/>
      <c r="S1774" s="251"/>
      <c r="T1774" s="251"/>
      <c r="U1774" s="251"/>
      <c r="V1774" s="253"/>
      <c r="W1774" s="253"/>
      <c r="X1774" s="253"/>
      <c r="Y1774" s="252"/>
      <c r="Z1774" s="6"/>
      <c r="AA1774" s="9"/>
    </row>
    <row r="1775" spans="1:28" ht="13.5" outlineLevel="7" x14ac:dyDescent="0.3">
      <c r="A1775" s="245"/>
      <c r="B1775" s="246"/>
      <c r="C1775" s="246"/>
      <c r="D1775" s="246"/>
      <c r="E1775" s="246"/>
      <c r="F1775" s="247"/>
      <c r="G1775" s="247"/>
      <c r="H1775" s="252"/>
      <c r="I1775" s="248" t="s">
        <v>8477</v>
      </c>
      <c r="J1775" s="249"/>
      <c r="K1775" s="250"/>
      <c r="L1775" s="250"/>
      <c r="M1775" s="251">
        <v>3.44</v>
      </c>
      <c r="N1775" s="252"/>
      <c r="O1775" s="253"/>
      <c r="P1775" s="249"/>
      <c r="Q1775" s="249"/>
      <c r="R1775" s="251"/>
      <c r="S1775" s="251"/>
      <c r="T1775" s="251"/>
      <c r="U1775" s="251"/>
      <c r="V1775" s="253"/>
      <c r="W1775" s="253"/>
      <c r="X1775" s="253"/>
      <c r="Y1775" s="252"/>
      <c r="Z1775" s="6"/>
      <c r="AA1775" s="9"/>
    </row>
    <row r="1776" spans="1:28" ht="13.5" outlineLevel="7" x14ac:dyDescent="0.3">
      <c r="A1776" s="245"/>
      <c r="B1776" s="246"/>
      <c r="C1776" s="246"/>
      <c r="D1776" s="246"/>
      <c r="E1776" s="246"/>
      <c r="F1776" s="247"/>
      <c r="G1776" s="247"/>
      <c r="H1776" s="252"/>
      <c r="I1776" s="248" t="s">
        <v>8476</v>
      </c>
      <c r="J1776" s="249"/>
      <c r="K1776" s="250"/>
      <c r="L1776" s="250"/>
      <c r="M1776" s="251">
        <v>7.02</v>
      </c>
      <c r="N1776" s="252"/>
      <c r="O1776" s="253"/>
      <c r="P1776" s="249"/>
      <c r="Q1776" s="249"/>
      <c r="R1776" s="251"/>
      <c r="S1776" s="251"/>
      <c r="T1776" s="251"/>
      <c r="U1776" s="251"/>
      <c r="V1776" s="253"/>
      <c r="W1776" s="253"/>
      <c r="X1776" s="253"/>
      <c r="Y1776" s="252"/>
      <c r="Z1776" s="6"/>
      <c r="AA1776" s="9"/>
    </row>
    <row r="1777" spans="1:28" ht="13.5" outlineLevel="7" x14ac:dyDescent="0.3">
      <c r="A1777" s="245"/>
      <c r="B1777" s="246"/>
      <c r="C1777" s="246"/>
      <c r="D1777" s="246"/>
      <c r="E1777" s="246"/>
      <c r="F1777" s="247"/>
      <c r="G1777" s="247"/>
      <c r="H1777" s="252"/>
      <c r="I1777" s="248" t="s">
        <v>8475</v>
      </c>
      <c r="J1777" s="249"/>
      <c r="K1777" s="250"/>
      <c r="L1777" s="250"/>
      <c r="M1777" s="251">
        <v>28.56</v>
      </c>
      <c r="N1777" s="252"/>
      <c r="O1777" s="253"/>
      <c r="P1777" s="249"/>
      <c r="Q1777" s="249"/>
      <c r="R1777" s="251"/>
      <c r="S1777" s="251"/>
      <c r="T1777" s="251"/>
      <c r="U1777" s="251"/>
      <c r="V1777" s="253"/>
      <c r="W1777" s="253"/>
      <c r="X1777" s="253"/>
      <c r="Y1777" s="252"/>
      <c r="Z1777" s="6"/>
      <c r="AA1777" s="9"/>
    </row>
    <row r="1778" spans="1:28" ht="13.5" outlineLevel="7" x14ac:dyDescent="0.3">
      <c r="A1778" s="245"/>
      <c r="B1778" s="246"/>
      <c r="C1778" s="246"/>
      <c r="D1778" s="246"/>
      <c r="E1778" s="246"/>
      <c r="F1778" s="247"/>
      <c r="G1778" s="247"/>
      <c r="H1778" s="252"/>
      <c r="I1778" s="248" t="s">
        <v>8474</v>
      </c>
      <c r="J1778" s="249"/>
      <c r="K1778" s="250"/>
      <c r="L1778" s="250"/>
      <c r="M1778" s="251">
        <v>3.64</v>
      </c>
      <c r="N1778" s="252"/>
      <c r="O1778" s="253"/>
      <c r="P1778" s="249"/>
      <c r="Q1778" s="249"/>
      <c r="R1778" s="251"/>
      <c r="S1778" s="251"/>
      <c r="T1778" s="251"/>
      <c r="U1778" s="251"/>
      <c r="V1778" s="253"/>
      <c r="W1778" s="253"/>
      <c r="X1778" s="253"/>
      <c r="Y1778" s="252"/>
      <c r="Z1778" s="6"/>
      <c r="AA1778" s="9"/>
    </row>
    <row r="1779" spans="1:28" ht="13.5" outlineLevel="7" x14ac:dyDescent="0.3">
      <c r="A1779" s="245"/>
      <c r="B1779" s="246"/>
      <c r="C1779" s="246"/>
      <c r="D1779" s="246"/>
      <c r="E1779" s="246"/>
      <c r="F1779" s="247"/>
      <c r="G1779" s="247"/>
      <c r="H1779" s="252"/>
      <c r="I1779" s="248" t="s">
        <v>8473</v>
      </c>
      <c r="J1779" s="249"/>
      <c r="K1779" s="250"/>
      <c r="L1779" s="250"/>
      <c r="M1779" s="251">
        <v>7.8</v>
      </c>
      <c r="N1779" s="252"/>
      <c r="O1779" s="253"/>
      <c r="P1779" s="249"/>
      <c r="Q1779" s="249"/>
      <c r="R1779" s="251"/>
      <c r="S1779" s="251"/>
      <c r="T1779" s="251"/>
      <c r="U1779" s="251"/>
      <c r="V1779" s="253"/>
      <c r="W1779" s="253"/>
      <c r="X1779" s="253"/>
      <c r="Y1779" s="252"/>
      <c r="Z1779" s="6"/>
      <c r="AA1779" s="9"/>
    </row>
    <row r="1780" spans="1:28" ht="13.5" outlineLevel="7" x14ac:dyDescent="0.3">
      <c r="A1780" s="245"/>
      <c r="B1780" s="246"/>
      <c r="C1780" s="246"/>
      <c r="D1780" s="246"/>
      <c r="E1780" s="246"/>
      <c r="F1780" s="247"/>
      <c r="G1780" s="247"/>
      <c r="H1780" s="252"/>
      <c r="I1780" s="248" t="s">
        <v>8472</v>
      </c>
      <c r="J1780" s="249"/>
      <c r="K1780" s="250"/>
      <c r="L1780" s="250"/>
      <c r="M1780" s="251">
        <v>8.32</v>
      </c>
      <c r="N1780" s="252"/>
      <c r="O1780" s="253"/>
      <c r="P1780" s="249"/>
      <c r="Q1780" s="249"/>
      <c r="R1780" s="251"/>
      <c r="S1780" s="251"/>
      <c r="T1780" s="251"/>
      <c r="U1780" s="251"/>
      <c r="V1780" s="253"/>
      <c r="W1780" s="253"/>
      <c r="X1780" s="253"/>
      <c r="Y1780" s="252"/>
      <c r="Z1780" s="6"/>
      <c r="AA1780" s="9"/>
    </row>
    <row r="1781" spans="1:28" ht="13.5" outlineLevel="7" x14ac:dyDescent="0.3">
      <c r="A1781" s="245"/>
      <c r="B1781" s="246"/>
      <c r="C1781" s="246"/>
      <c r="D1781" s="246"/>
      <c r="E1781" s="246"/>
      <c r="F1781" s="247"/>
      <c r="G1781" s="247"/>
      <c r="H1781" s="252"/>
      <c r="I1781" s="248" t="s">
        <v>8471</v>
      </c>
      <c r="J1781" s="249"/>
      <c r="K1781" s="250"/>
      <c r="L1781" s="250"/>
      <c r="M1781" s="251">
        <v>40.32</v>
      </c>
      <c r="N1781" s="252"/>
      <c r="O1781" s="253"/>
      <c r="P1781" s="249"/>
      <c r="Q1781" s="249"/>
      <c r="R1781" s="251"/>
      <c r="S1781" s="251"/>
      <c r="T1781" s="251"/>
      <c r="U1781" s="251"/>
      <c r="V1781" s="253"/>
      <c r="W1781" s="253"/>
      <c r="X1781" s="253"/>
      <c r="Y1781" s="252"/>
      <c r="Z1781" s="6"/>
      <c r="AA1781" s="9"/>
    </row>
    <row r="1782" spans="1:28" ht="13.5" outlineLevel="7" x14ac:dyDescent="0.3">
      <c r="A1782" s="245"/>
      <c r="B1782" s="246"/>
      <c r="C1782" s="246"/>
      <c r="D1782" s="246"/>
      <c r="E1782" s="246"/>
      <c r="F1782" s="247"/>
      <c r="G1782" s="247"/>
      <c r="H1782" s="252"/>
      <c r="I1782" s="248" t="s">
        <v>8470</v>
      </c>
      <c r="J1782" s="249"/>
      <c r="K1782" s="250"/>
      <c r="L1782" s="250"/>
      <c r="M1782" s="251">
        <v>4.6100000000000003</v>
      </c>
      <c r="N1782" s="252"/>
      <c r="O1782" s="253"/>
      <c r="P1782" s="249"/>
      <c r="Q1782" s="249"/>
      <c r="R1782" s="251"/>
      <c r="S1782" s="251"/>
      <c r="T1782" s="251"/>
      <c r="U1782" s="251"/>
      <c r="V1782" s="253"/>
      <c r="W1782" s="253"/>
      <c r="X1782" s="253"/>
      <c r="Y1782" s="252"/>
      <c r="Z1782" s="6"/>
      <c r="AA1782" s="9"/>
    </row>
    <row r="1783" spans="1:28" ht="7.5" customHeight="1" outlineLevel="7" x14ac:dyDescent="0.15">
      <c r="A1783" s="9"/>
      <c r="B1783" s="197"/>
      <c r="C1783" s="196"/>
      <c r="D1783" s="196"/>
      <c r="E1783" s="196"/>
      <c r="F1783" s="12"/>
      <c r="G1783" s="12"/>
      <c r="H1783" s="12"/>
      <c r="I1783" s="204"/>
      <c r="J1783" s="205"/>
      <c r="K1783" s="206"/>
      <c r="L1783" s="206"/>
      <c r="M1783" s="207"/>
      <c r="N1783" s="10"/>
      <c r="O1783" s="153"/>
      <c r="P1783" s="205"/>
      <c r="Q1783" s="205"/>
      <c r="R1783" s="159"/>
      <c r="S1783" s="159"/>
      <c r="T1783" s="159"/>
      <c r="U1783" s="159"/>
      <c r="V1783" s="153"/>
      <c r="W1783" s="153"/>
      <c r="X1783" s="153"/>
      <c r="Y1783" s="10"/>
      <c r="Z1783" s="6"/>
      <c r="AA1783" s="9"/>
    </row>
    <row r="1784" spans="1:28" outlineLevel="6" x14ac:dyDescent="0.15">
      <c r="B1784" s="6"/>
      <c r="C1784" s="6"/>
      <c r="D1784" s="6"/>
      <c r="E1784" s="6"/>
      <c r="F1784" s="6"/>
      <c r="G1784" s="6"/>
      <c r="H1784" s="6"/>
      <c r="I1784" s="6"/>
      <c r="J1784" s="6"/>
      <c r="K1784" s="6"/>
      <c r="L1784" s="6"/>
      <c r="M1784" s="6"/>
      <c r="N1784" s="9"/>
      <c r="O1784" s="9"/>
      <c r="P1784" s="6"/>
      <c r="Q1784" s="6"/>
      <c r="R1784" s="6"/>
      <c r="S1784" s="6"/>
      <c r="T1784" s="6"/>
      <c r="U1784" s="6"/>
      <c r="V1784" s="6"/>
      <c r="W1784" s="9"/>
      <c r="X1784" s="9"/>
      <c r="Y1784" s="9"/>
    </row>
    <row r="1785" spans="1:28" ht="12.75" outlineLevel="2" x14ac:dyDescent="0.2">
      <c r="A1785" s="174" t="s">
        <v>7965</v>
      </c>
      <c r="B1785" s="221">
        <v>3</v>
      </c>
      <c r="C1785" s="222"/>
      <c r="D1785" s="222"/>
      <c r="E1785" s="222"/>
      <c r="F1785" s="178"/>
      <c r="G1785" s="178"/>
      <c r="H1785" s="178"/>
      <c r="I1785" s="223" t="s">
        <v>7964</v>
      </c>
      <c r="J1785" s="224"/>
      <c r="K1785" s="225"/>
      <c r="L1785" s="225"/>
      <c r="M1785" s="225"/>
      <c r="N1785" s="178"/>
      <c r="O1785" s="176">
        <f>SUBTOTAL(9,O1786:O1799)</f>
        <v>0</v>
      </c>
      <c r="P1785" s="224" t="s">
        <v>472</v>
      </c>
      <c r="Q1785" s="224"/>
      <c r="R1785" s="225"/>
      <c r="S1785" s="177">
        <f>SUBTOTAL(9,S1786:S1799)</f>
        <v>0</v>
      </c>
      <c r="T1785" s="225"/>
      <c r="U1785" s="177">
        <f>SUBTOTAL(9,U1786:U1799)</f>
        <v>0</v>
      </c>
      <c r="V1785" s="226"/>
      <c r="W1785" s="176">
        <f>SUBTOTAL(9,W1786:W1799)</f>
        <v>0</v>
      </c>
      <c r="X1785" s="176">
        <f>SUBTOTAL(9,X1786:X1799)</f>
        <v>0</v>
      </c>
      <c r="Y1785" s="174"/>
      <c r="Z1785" s="6"/>
      <c r="AA1785" s="9"/>
      <c r="AB1785" s="9"/>
    </row>
    <row r="1786" spans="1:28" ht="13.5" outlineLevel="3" x14ac:dyDescent="0.25">
      <c r="A1786" s="179" t="s">
        <v>7963</v>
      </c>
      <c r="B1786" s="227">
        <v>4</v>
      </c>
      <c r="C1786" s="228"/>
      <c r="D1786" s="228"/>
      <c r="E1786" s="228"/>
      <c r="F1786" s="183"/>
      <c r="G1786" s="183"/>
      <c r="H1786" s="183"/>
      <c r="I1786" s="229" t="s">
        <v>7962</v>
      </c>
      <c r="J1786" s="230"/>
      <c r="K1786" s="231"/>
      <c r="L1786" s="231"/>
      <c r="M1786" s="231"/>
      <c r="N1786" s="183"/>
      <c r="O1786" s="181">
        <f>SUBTOTAL(9,O1787:O1799)</f>
        <v>0</v>
      </c>
      <c r="P1786" s="230" t="s">
        <v>473</v>
      </c>
      <c r="Q1786" s="230"/>
      <c r="R1786" s="231"/>
      <c r="S1786" s="182">
        <f>SUBTOTAL(9,S1787:S1799)</f>
        <v>0</v>
      </c>
      <c r="T1786" s="231"/>
      <c r="U1786" s="182">
        <f>SUBTOTAL(9,U1787:U1799)</f>
        <v>0</v>
      </c>
      <c r="V1786" s="232"/>
      <c r="W1786" s="181">
        <f>SUBTOTAL(9,W1787:W1799)</f>
        <v>0</v>
      </c>
      <c r="X1786" s="181">
        <f>SUBTOTAL(9,X1787:X1799)</f>
        <v>0</v>
      </c>
      <c r="Y1786" s="179"/>
      <c r="Z1786" s="6"/>
      <c r="AA1786" s="9"/>
      <c r="AB1786" s="9"/>
    </row>
    <row r="1787" spans="1:28" ht="13.5" outlineLevel="4" x14ac:dyDescent="0.25">
      <c r="A1787" s="184" t="s">
        <v>7961</v>
      </c>
      <c r="B1787" s="233">
        <v>5</v>
      </c>
      <c r="C1787" s="234"/>
      <c r="D1787" s="234"/>
      <c r="E1787" s="234"/>
      <c r="F1787" s="188"/>
      <c r="G1787" s="188"/>
      <c r="H1787" s="188"/>
      <c r="I1787" s="235" t="s">
        <v>7960</v>
      </c>
      <c r="J1787" s="236"/>
      <c r="K1787" s="237"/>
      <c r="L1787" s="237"/>
      <c r="M1787" s="237"/>
      <c r="N1787" s="188"/>
      <c r="O1787" s="186">
        <f>SUBTOTAL(9,O1788:O1799)</f>
        <v>0</v>
      </c>
      <c r="P1787" s="236" t="s">
        <v>474</v>
      </c>
      <c r="Q1787" s="236"/>
      <c r="R1787" s="237"/>
      <c r="S1787" s="187">
        <f>SUBTOTAL(9,S1788:S1799)</f>
        <v>0</v>
      </c>
      <c r="T1787" s="237"/>
      <c r="U1787" s="187">
        <f>SUBTOTAL(9,U1788:U1799)</f>
        <v>0</v>
      </c>
      <c r="V1787" s="238"/>
      <c r="W1787" s="186">
        <f>SUBTOTAL(9,W1788:W1799)</f>
        <v>0</v>
      </c>
      <c r="X1787" s="186">
        <f>SUBTOTAL(9,X1788:X1799)</f>
        <v>0</v>
      </c>
      <c r="Y1787" s="184"/>
      <c r="Z1787" s="6"/>
      <c r="AA1787" s="9"/>
      <c r="AB1787" s="9"/>
    </row>
    <row r="1788" spans="1:28" ht="13.5" outlineLevel="5" x14ac:dyDescent="0.25">
      <c r="A1788" s="189" t="s">
        <v>7959</v>
      </c>
      <c r="B1788" s="239">
        <v>6</v>
      </c>
      <c r="C1788" s="240"/>
      <c r="D1788" s="240"/>
      <c r="E1788" s="240"/>
      <c r="F1788" s="193"/>
      <c r="G1788" s="193"/>
      <c r="H1788" s="193"/>
      <c r="I1788" s="241" t="s">
        <v>7958</v>
      </c>
      <c r="J1788" s="242"/>
      <c r="K1788" s="243"/>
      <c r="L1788" s="243"/>
      <c r="M1788" s="243"/>
      <c r="N1788" s="193"/>
      <c r="O1788" s="191">
        <f>SUBTOTAL(9,O1789:O1791)</f>
        <v>0</v>
      </c>
      <c r="P1788" s="242" t="s">
        <v>475</v>
      </c>
      <c r="Q1788" s="242"/>
      <c r="R1788" s="243"/>
      <c r="S1788" s="192">
        <f>SUBTOTAL(9,S1789:S1791)</f>
        <v>0</v>
      </c>
      <c r="T1788" s="243"/>
      <c r="U1788" s="192">
        <f>SUBTOTAL(9,U1789:U1791)</f>
        <v>0</v>
      </c>
      <c r="V1788" s="244"/>
      <c r="W1788" s="191">
        <f>SUBTOTAL(9,W1789:W1791)</f>
        <v>0</v>
      </c>
      <c r="X1788" s="191">
        <f>SUBTOTAL(9,X1789:X1791)</f>
        <v>0</v>
      </c>
      <c r="Y1788" s="189"/>
      <c r="Z1788" s="6"/>
      <c r="AA1788" s="9"/>
      <c r="AB1788" s="9"/>
    </row>
    <row r="1789" spans="1:28" ht="14.25" outlineLevel="6" x14ac:dyDescent="0.15">
      <c r="B1789" s="197"/>
      <c r="C1789" s="198"/>
      <c r="D1789" s="114">
        <v>2111</v>
      </c>
      <c r="E1789" s="114"/>
      <c r="F1789" s="115"/>
      <c r="G1789" s="115"/>
      <c r="H1789" s="115" t="s">
        <v>8469</v>
      </c>
      <c r="I1789" s="116" t="s">
        <v>5373</v>
      </c>
      <c r="J1789" s="117" t="s">
        <v>696</v>
      </c>
      <c r="K1789" s="118">
        <v>5</v>
      </c>
      <c r="L1789" s="118">
        <v>0</v>
      </c>
      <c r="M1789" s="118">
        <v>5</v>
      </c>
      <c r="N1789" s="271"/>
      <c r="O1789" s="119">
        <f>M1789*N1789</f>
        <v>0</v>
      </c>
      <c r="P1789" s="117" t="s">
        <v>697</v>
      </c>
      <c r="Q1789" s="117" t="s">
        <v>9413</v>
      </c>
      <c r="R1789" s="118"/>
      <c r="S1789" s="118">
        <f>M1789*R1789</f>
        <v>0</v>
      </c>
      <c r="T1789" s="118"/>
      <c r="U1789" s="118">
        <f>M1789*T1789</f>
        <v>0</v>
      </c>
      <c r="V1789" s="119">
        <v>21</v>
      </c>
      <c r="W1789" s="119">
        <f>O1789*(V1789/100)</f>
        <v>0</v>
      </c>
      <c r="X1789" s="119">
        <f>O1789+W1789</f>
        <v>0</v>
      </c>
      <c r="Y1789" s="120">
        <v>8</v>
      </c>
      <c r="Z1789" s="9"/>
      <c r="AA1789" s="9"/>
      <c r="AB1789" s="9"/>
    </row>
    <row r="1790" spans="1:28" ht="4.5" customHeight="1" outlineLevel="6" x14ac:dyDescent="0.15">
      <c r="B1790" s="197"/>
      <c r="C1790" s="199"/>
      <c r="D1790" s="199"/>
      <c r="E1790" s="199"/>
      <c r="F1790" s="10"/>
      <c r="G1790" s="10"/>
      <c r="H1790" s="10"/>
      <c r="I1790" s="203"/>
      <c r="J1790" s="205"/>
      <c r="K1790" s="159"/>
      <c r="L1790" s="159"/>
      <c r="M1790" s="159"/>
      <c r="N1790" s="113"/>
      <c r="O1790" s="153"/>
      <c r="P1790" s="205"/>
      <c r="Q1790" s="205"/>
      <c r="R1790" s="159"/>
      <c r="S1790" s="159"/>
      <c r="T1790" s="159"/>
      <c r="U1790" s="159"/>
      <c r="V1790" s="153"/>
      <c r="W1790" s="153"/>
      <c r="X1790" s="153"/>
      <c r="Y1790" s="10"/>
      <c r="Z1790" s="9"/>
      <c r="AA1790" s="9"/>
      <c r="AB1790" s="9"/>
    </row>
    <row r="1791" spans="1:28" outlineLevel="6" x14ac:dyDescent="0.15">
      <c r="B1791" s="6"/>
      <c r="C1791" s="6"/>
      <c r="D1791" s="6"/>
      <c r="E1791" s="6"/>
      <c r="F1791" s="6"/>
      <c r="G1791" s="6"/>
      <c r="H1791" s="6"/>
      <c r="I1791" s="6"/>
      <c r="J1791" s="6"/>
      <c r="K1791" s="6"/>
      <c r="L1791" s="6"/>
      <c r="M1791" s="6"/>
      <c r="N1791" s="9"/>
      <c r="O1791" s="9"/>
      <c r="P1791" s="6"/>
      <c r="Q1791" s="6"/>
      <c r="R1791" s="6"/>
      <c r="S1791" s="6"/>
      <c r="T1791" s="6"/>
      <c r="U1791" s="6"/>
      <c r="V1791" s="6"/>
      <c r="W1791" s="9"/>
      <c r="X1791" s="9"/>
      <c r="Y1791" s="9"/>
    </row>
    <row r="1792" spans="1:28" ht="13.5" outlineLevel="5" x14ac:dyDescent="0.25">
      <c r="A1792" s="189" t="s">
        <v>7957</v>
      </c>
      <c r="B1792" s="239">
        <v>6</v>
      </c>
      <c r="C1792" s="240"/>
      <c r="D1792" s="240"/>
      <c r="E1792" s="240"/>
      <c r="F1792" s="193"/>
      <c r="G1792" s="193"/>
      <c r="H1792" s="193"/>
      <c r="I1792" s="241" t="s">
        <v>7956</v>
      </c>
      <c r="J1792" s="242"/>
      <c r="K1792" s="243"/>
      <c r="L1792" s="243"/>
      <c r="M1792" s="243"/>
      <c r="N1792" s="193"/>
      <c r="O1792" s="191">
        <f>SUBTOTAL(9,O1793:O1799)</f>
        <v>0</v>
      </c>
      <c r="P1792" s="242" t="s">
        <v>475</v>
      </c>
      <c r="Q1792" s="242"/>
      <c r="R1792" s="243"/>
      <c r="S1792" s="192">
        <f>SUBTOTAL(9,S1793:S1799)</f>
        <v>0</v>
      </c>
      <c r="T1792" s="243"/>
      <c r="U1792" s="192">
        <f>SUBTOTAL(9,U1793:U1799)</f>
        <v>0</v>
      </c>
      <c r="V1792" s="244"/>
      <c r="W1792" s="191">
        <f>SUBTOTAL(9,W1793:W1799)</f>
        <v>0</v>
      </c>
      <c r="X1792" s="191">
        <f>SUBTOTAL(9,X1793:X1799)</f>
        <v>0</v>
      </c>
      <c r="Y1792" s="189"/>
      <c r="Z1792" s="6"/>
      <c r="AA1792" s="9"/>
      <c r="AB1792" s="9"/>
    </row>
    <row r="1793" spans="1:28" ht="28.5" outlineLevel="6" x14ac:dyDescent="0.15">
      <c r="B1793" s="197"/>
      <c r="C1793" s="198"/>
      <c r="D1793" s="114">
        <v>2112</v>
      </c>
      <c r="E1793" s="114"/>
      <c r="F1793" s="115"/>
      <c r="G1793" s="115"/>
      <c r="H1793" s="115" t="s">
        <v>8468</v>
      </c>
      <c r="I1793" s="116" t="s">
        <v>5371</v>
      </c>
      <c r="J1793" s="117" t="s">
        <v>696</v>
      </c>
      <c r="K1793" s="118">
        <v>15</v>
      </c>
      <c r="L1793" s="118">
        <v>0</v>
      </c>
      <c r="M1793" s="118">
        <v>15</v>
      </c>
      <c r="N1793" s="271"/>
      <c r="O1793" s="119">
        <f>M1793*N1793</f>
        <v>0</v>
      </c>
      <c r="P1793" s="117" t="s">
        <v>697</v>
      </c>
      <c r="Q1793" s="117" t="s">
        <v>9413</v>
      </c>
      <c r="R1793" s="118"/>
      <c r="S1793" s="118">
        <f>M1793*R1793</f>
        <v>0</v>
      </c>
      <c r="T1793" s="118"/>
      <c r="U1793" s="118">
        <f>M1793*T1793</f>
        <v>0</v>
      </c>
      <c r="V1793" s="119">
        <v>21</v>
      </c>
      <c r="W1793" s="119">
        <f>O1793*(V1793/100)</f>
        <v>0</v>
      </c>
      <c r="X1793" s="119">
        <f>O1793+W1793</f>
        <v>0</v>
      </c>
      <c r="Y1793" s="120">
        <v>8</v>
      </c>
      <c r="Z1793" s="9"/>
      <c r="AA1793" s="9"/>
      <c r="AB1793" s="9"/>
    </row>
    <row r="1794" spans="1:28" ht="4.5" customHeight="1" outlineLevel="6" x14ac:dyDescent="0.15">
      <c r="B1794" s="197"/>
      <c r="C1794" s="199"/>
      <c r="D1794" s="199"/>
      <c r="E1794" s="199"/>
      <c r="F1794" s="10"/>
      <c r="G1794" s="10"/>
      <c r="H1794" s="10"/>
      <c r="I1794" s="203"/>
      <c r="J1794" s="205"/>
      <c r="K1794" s="159"/>
      <c r="L1794" s="159"/>
      <c r="M1794" s="159"/>
      <c r="N1794" s="113"/>
      <c r="O1794" s="153"/>
      <c r="P1794" s="205"/>
      <c r="Q1794" s="205"/>
      <c r="R1794" s="159"/>
      <c r="S1794" s="159"/>
      <c r="T1794" s="159"/>
      <c r="U1794" s="159"/>
      <c r="V1794" s="153"/>
      <c r="W1794" s="153"/>
      <c r="X1794" s="153"/>
      <c r="Y1794" s="10"/>
      <c r="Z1794" s="9"/>
      <c r="AA1794" s="9"/>
      <c r="AB1794" s="9"/>
    </row>
    <row r="1795" spans="1:28" ht="28.5" outlineLevel="6" x14ac:dyDescent="0.15">
      <c r="B1795" s="197"/>
      <c r="C1795" s="198"/>
      <c r="D1795" s="114">
        <v>10003</v>
      </c>
      <c r="E1795" s="114"/>
      <c r="F1795" s="115"/>
      <c r="G1795" s="115"/>
      <c r="H1795" s="115" t="s">
        <v>8467</v>
      </c>
      <c r="I1795" s="116" t="s">
        <v>8466</v>
      </c>
      <c r="J1795" s="117" t="s">
        <v>696</v>
      </c>
      <c r="K1795" s="118">
        <v>10</v>
      </c>
      <c r="L1795" s="118">
        <v>0</v>
      </c>
      <c r="M1795" s="118">
        <v>10</v>
      </c>
      <c r="N1795" s="271"/>
      <c r="O1795" s="119">
        <f>M1795*N1795</f>
        <v>0</v>
      </c>
      <c r="P1795" s="117" t="s">
        <v>697</v>
      </c>
      <c r="Q1795" s="117" t="s">
        <v>9413</v>
      </c>
      <c r="R1795" s="118"/>
      <c r="S1795" s="118">
        <f>M1795*R1795</f>
        <v>0</v>
      </c>
      <c r="T1795" s="118"/>
      <c r="U1795" s="118">
        <f>M1795*T1795</f>
        <v>0</v>
      </c>
      <c r="V1795" s="119">
        <v>21</v>
      </c>
      <c r="W1795" s="119">
        <f>O1795*(V1795/100)</f>
        <v>0</v>
      </c>
      <c r="X1795" s="119">
        <f>O1795+W1795</f>
        <v>0</v>
      </c>
      <c r="Y1795" s="120">
        <v>8</v>
      </c>
      <c r="Z1795" s="9"/>
      <c r="AA1795" s="9"/>
      <c r="AB1795" s="9"/>
    </row>
    <row r="1796" spans="1:28" ht="4.5" customHeight="1" outlineLevel="6" x14ac:dyDescent="0.15">
      <c r="B1796" s="197"/>
      <c r="C1796" s="199"/>
      <c r="D1796" s="199"/>
      <c r="E1796" s="199"/>
      <c r="F1796" s="10"/>
      <c r="G1796" s="10"/>
      <c r="H1796" s="10"/>
      <c r="I1796" s="203"/>
      <c r="J1796" s="205"/>
      <c r="K1796" s="159"/>
      <c r="L1796" s="159"/>
      <c r="M1796" s="159"/>
      <c r="N1796" s="113"/>
      <c r="O1796" s="153"/>
      <c r="P1796" s="205"/>
      <c r="Q1796" s="205"/>
      <c r="R1796" s="159"/>
      <c r="S1796" s="159"/>
      <c r="T1796" s="159"/>
      <c r="U1796" s="159"/>
      <c r="V1796" s="153"/>
      <c r="W1796" s="153"/>
      <c r="X1796" s="153"/>
      <c r="Y1796" s="10"/>
      <c r="Z1796" s="9"/>
      <c r="AA1796" s="9"/>
      <c r="AB1796" s="9"/>
    </row>
    <row r="1797" spans="1:28" ht="28.5" outlineLevel="6" x14ac:dyDescent="0.15">
      <c r="B1797" s="197"/>
      <c r="C1797" s="198"/>
      <c r="D1797" s="114">
        <v>10004</v>
      </c>
      <c r="E1797" s="114"/>
      <c r="F1797" s="115"/>
      <c r="G1797" s="115"/>
      <c r="H1797" s="115" t="s">
        <v>8465</v>
      </c>
      <c r="I1797" s="116" t="s">
        <v>8464</v>
      </c>
      <c r="J1797" s="117" t="s">
        <v>696</v>
      </c>
      <c r="K1797" s="118">
        <v>30</v>
      </c>
      <c r="L1797" s="118">
        <v>0</v>
      </c>
      <c r="M1797" s="118">
        <v>30</v>
      </c>
      <c r="N1797" s="271"/>
      <c r="O1797" s="119">
        <f>M1797*N1797</f>
        <v>0</v>
      </c>
      <c r="P1797" s="117" t="s">
        <v>697</v>
      </c>
      <c r="Q1797" s="117" t="s">
        <v>9413</v>
      </c>
      <c r="R1797" s="118"/>
      <c r="S1797" s="118">
        <f>M1797*R1797</f>
        <v>0</v>
      </c>
      <c r="T1797" s="118"/>
      <c r="U1797" s="118">
        <f>M1797*T1797</f>
        <v>0</v>
      </c>
      <c r="V1797" s="119">
        <v>21</v>
      </c>
      <c r="W1797" s="119">
        <f>O1797*(V1797/100)</f>
        <v>0</v>
      </c>
      <c r="X1797" s="119">
        <f>O1797+W1797</f>
        <v>0</v>
      </c>
      <c r="Y1797" s="120">
        <v>8</v>
      </c>
      <c r="Z1797" s="9"/>
      <c r="AA1797" s="9"/>
      <c r="AB1797" s="9"/>
    </row>
    <row r="1798" spans="1:28" ht="4.5" customHeight="1" outlineLevel="6" x14ac:dyDescent="0.15">
      <c r="B1798" s="197"/>
      <c r="C1798" s="199"/>
      <c r="D1798" s="199"/>
      <c r="E1798" s="199"/>
      <c r="F1798" s="10"/>
      <c r="G1798" s="10"/>
      <c r="H1798" s="10"/>
      <c r="I1798" s="203"/>
      <c r="J1798" s="205"/>
      <c r="K1798" s="159"/>
      <c r="L1798" s="159"/>
      <c r="M1798" s="159"/>
      <c r="N1798" s="113"/>
      <c r="O1798" s="153"/>
      <c r="P1798" s="205"/>
      <c r="Q1798" s="205"/>
      <c r="R1798" s="159"/>
      <c r="S1798" s="159"/>
      <c r="T1798" s="159"/>
      <c r="U1798" s="159"/>
      <c r="V1798" s="153"/>
      <c r="W1798" s="153"/>
      <c r="X1798" s="153"/>
      <c r="Y1798" s="10"/>
      <c r="Z1798" s="9"/>
      <c r="AA1798" s="9"/>
      <c r="AB1798" s="9"/>
    </row>
    <row r="1799" spans="1:28" outlineLevel="6" x14ac:dyDescent="0.15">
      <c r="B1799" s="6"/>
      <c r="C1799" s="6"/>
      <c r="D1799" s="6"/>
      <c r="E1799" s="6"/>
      <c r="F1799" s="6"/>
      <c r="G1799" s="6"/>
      <c r="H1799" s="6"/>
      <c r="I1799" s="6"/>
      <c r="J1799" s="6"/>
      <c r="K1799" s="6"/>
      <c r="L1799" s="6"/>
      <c r="M1799" s="6"/>
      <c r="N1799" s="9"/>
      <c r="O1799" s="9"/>
      <c r="P1799" s="6"/>
      <c r="Q1799" s="6"/>
      <c r="R1799" s="6"/>
      <c r="S1799" s="6"/>
      <c r="T1799" s="6"/>
      <c r="U1799" s="6"/>
      <c r="V1799" s="6"/>
      <c r="W1799" s="9"/>
      <c r="X1799" s="9"/>
      <c r="Y1799" s="9"/>
    </row>
    <row r="1800" spans="1:28" ht="12.75" outlineLevel="2" x14ac:dyDescent="0.2">
      <c r="A1800" s="174" t="s">
        <v>7955</v>
      </c>
      <c r="B1800" s="221">
        <v>3</v>
      </c>
      <c r="C1800" s="222"/>
      <c r="D1800" s="222"/>
      <c r="E1800" s="222"/>
      <c r="F1800" s="178"/>
      <c r="G1800" s="178"/>
      <c r="H1800" s="178"/>
      <c r="I1800" s="223" t="s">
        <v>7954</v>
      </c>
      <c r="J1800" s="224"/>
      <c r="K1800" s="225"/>
      <c r="L1800" s="225"/>
      <c r="M1800" s="225"/>
      <c r="N1800" s="178"/>
      <c r="O1800" s="176">
        <f>SUBTOTAL(9,O1801:O2460)</f>
        <v>0</v>
      </c>
      <c r="P1800" s="224" t="s">
        <v>472</v>
      </c>
      <c r="Q1800" s="224"/>
      <c r="R1800" s="225"/>
      <c r="S1800" s="177">
        <f>SUBTOTAL(9,S1801:S2460)</f>
        <v>0</v>
      </c>
      <c r="T1800" s="225"/>
      <c r="U1800" s="177">
        <f>SUBTOTAL(9,U1801:U2460)</f>
        <v>0</v>
      </c>
      <c r="V1800" s="226"/>
      <c r="W1800" s="176">
        <f>SUBTOTAL(9,W1801:W2460)</f>
        <v>0</v>
      </c>
      <c r="X1800" s="176">
        <f>SUBTOTAL(9,X1801:X2460)</f>
        <v>0</v>
      </c>
      <c r="Y1800" s="174"/>
      <c r="Z1800" s="6"/>
      <c r="AA1800" s="9"/>
      <c r="AB1800" s="9"/>
    </row>
    <row r="1801" spans="1:28" ht="13.5" outlineLevel="3" x14ac:dyDescent="0.25">
      <c r="A1801" s="179" t="s">
        <v>7953</v>
      </c>
      <c r="B1801" s="227">
        <v>4</v>
      </c>
      <c r="C1801" s="228"/>
      <c r="D1801" s="228"/>
      <c r="E1801" s="228"/>
      <c r="F1801" s="183"/>
      <c r="G1801" s="183"/>
      <c r="H1801" s="183"/>
      <c r="I1801" s="229" t="s">
        <v>7952</v>
      </c>
      <c r="J1801" s="230"/>
      <c r="K1801" s="231"/>
      <c r="L1801" s="231"/>
      <c r="M1801" s="231"/>
      <c r="N1801" s="183"/>
      <c r="O1801" s="181">
        <f>SUBTOTAL(9,O1802:O2111)</f>
        <v>0</v>
      </c>
      <c r="P1801" s="230" t="s">
        <v>473</v>
      </c>
      <c r="Q1801" s="230"/>
      <c r="R1801" s="231"/>
      <c r="S1801" s="182">
        <f>SUBTOTAL(9,S1802:S2111)</f>
        <v>0</v>
      </c>
      <c r="T1801" s="231"/>
      <c r="U1801" s="182">
        <f>SUBTOTAL(9,U1802:U2111)</f>
        <v>0</v>
      </c>
      <c r="V1801" s="232"/>
      <c r="W1801" s="181">
        <f>SUBTOTAL(9,W1802:W2111)</f>
        <v>0</v>
      </c>
      <c r="X1801" s="181">
        <f>SUBTOTAL(9,X1802:X2111)</f>
        <v>0</v>
      </c>
      <c r="Y1801" s="179"/>
      <c r="Z1801" s="6"/>
      <c r="AA1801" s="9"/>
      <c r="AB1801" s="9"/>
    </row>
    <row r="1802" spans="1:28" ht="13.5" outlineLevel="4" x14ac:dyDescent="0.25">
      <c r="A1802" s="184" t="s">
        <v>7951</v>
      </c>
      <c r="B1802" s="233">
        <v>5</v>
      </c>
      <c r="C1802" s="234"/>
      <c r="D1802" s="234"/>
      <c r="E1802" s="234"/>
      <c r="F1802" s="188"/>
      <c r="G1802" s="188"/>
      <c r="H1802" s="188"/>
      <c r="I1802" s="235" t="s">
        <v>7950</v>
      </c>
      <c r="J1802" s="236"/>
      <c r="K1802" s="237"/>
      <c r="L1802" s="237"/>
      <c r="M1802" s="237"/>
      <c r="N1802" s="188"/>
      <c r="O1802" s="186">
        <f>SUBTOTAL(9,O1803:O1848)</f>
        <v>0</v>
      </c>
      <c r="P1802" s="236" t="s">
        <v>474</v>
      </c>
      <c r="Q1802" s="236"/>
      <c r="R1802" s="237"/>
      <c r="S1802" s="187">
        <f>SUBTOTAL(9,S1803:S1848)</f>
        <v>0</v>
      </c>
      <c r="T1802" s="237"/>
      <c r="U1802" s="187">
        <f>SUBTOTAL(9,U1803:U1848)</f>
        <v>0</v>
      </c>
      <c r="V1802" s="238"/>
      <c r="W1802" s="186">
        <f>SUBTOTAL(9,W1803:W1848)</f>
        <v>0</v>
      </c>
      <c r="X1802" s="186">
        <f>SUBTOTAL(9,X1803:X1848)</f>
        <v>0</v>
      </c>
      <c r="Y1802" s="184"/>
      <c r="Z1802" s="6"/>
      <c r="AA1802" s="9"/>
      <c r="AB1802" s="9"/>
    </row>
    <row r="1803" spans="1:28" ht="13.5" outlineLevel="5" x14ac:dyDescent="0.25">
      <c r="A1803" s="189" t="s">
        <v>7949</v>
      </c>
      <c r="B1803" s="239">
        <v>6</v>
      </c>
      <c r="C1803" s="240"/>
      <c r="D1803" s="240"/>
      <c r="E1803" s="240"/>
      <c r="F1803" s="193"/>
      <c r="G1803" s="193"/>
      <c r="H1803" s="193"/>
      <c r="I1803" s="241" t="s">
        <v>7948</v>
      </c>
      <c r="J1803" s="242"/>
      <c r="K1803" s="243"/>
      <c r="L1803" s="243"/>
      <c r="M1803" s="243"/>
      <c r="N1803" s="193"/>
      <c r="O1803" s="191">
        <f>SUBTOTAL(9,O1804:O1848)</f>
        <v>0</v>
      </c>
      <c r="P1803" s="242" t="s">
        <v>475</v>
      </c>
      <c r="Q1803" s="242"/>
      <c r="R1803" s="243"/>
      <c r="S1803" s="192">
        <f>SUBTOTAL(9,S1804:S1848)</f>
        <v>0</v>
      </c>
      <c r="T1803" s="243"/>
      <c r="U1803" s="192">
        <f>SUBTOTAL(9,U1804:U1848)</f>
        <v>0</v>
      </c>
      <c r="V1803" s="244"/>
      <c r="W1803" s="191">
        <f>SUBTOTAL(9,W1804:W1848)</f>
        <v>0</v>
      </c>
      <c r="X1803" s="191">
        <f>SUBTOTAL(9,X1804:X1848)</f>
        <v>0</v>
      </c>
      <c r="Y1803" s="189"/>
      <c r="Z1803" s="6"/>
      <c r="AA1803" s="9"/>
      <c r="AB1803" s="9"/>
    </row>
    <row r="1804" spans="1:28" ht="28.5" outlineLevel="6" x14ac:dyDescent="0.15">
      <c r="B1804" s="197"/>
      <c r="C1804" s="198"/>
      <c r="D1804" s="114">
        <v>2113</v>
      </c>
      <c r="E1804" s="114"/>
      <c r="F1804" s="115"/>
      <c r="G1804" s="115" t="s">
        <v>8463</v>
      </c>
      <c r="H1804" s="115" t="s">
        <v>8462</v>
      </c>
      <c r="I1804" s="116" t="s">
        <v>5197</v>
      </c>
      <c r="J1804" s="117" t="s">
        <v>478</v>
      </c>
      <c r="K1804" s="118">
        <v>35.28</v>
      </c>
      <c r="L1804" s="118">
        <v>0</v>
      </c>
      <c r="M1804" s="118">
        <v>35.28</v>
      </c>
      <c r="N1804" s="271"/>
      <c r="O1804" s="119">
        <f>M1804*N1804</f>
        <v>0</v>
      </c>
      <c r="P1804" s="117" t="s">
        <v>697</v>
      </c>
      <c r="Q1804" s="117" t="s">
        <v>9413</v>
      </c>
      <c r="R1804" s="118"/>
      <c r="S1804" s="118">
        <f>M1804*R1804</f>
        <v>0</v>
      </c>
      <c r="T1804" s="118"/>
      <c r="U1804" s="118">
        <f>M1804*T1804</f>
        <v>0</v>
      </c>
      <c r="V1804" s="119">
        <v>21</v>
      </c>
      <c r="W1804" s="119">
        <f>O1804*(V1804/100)</f>
        <v>0</v>
      </c>
      <c r="X1804" s="119">
        <f>O1804+W1804</f>
        <v>0</v>
      </c>
      <c r="Y1804" s="120">
        <v>8</v>
      </c>
      <c r="Z1804" s="9"/>
      <c r="AA1804" s="9"/>
      <c r="AB1804" s="9"/>
    </row>
    <row r="1805" spans="1:28" ht="4.5" customHeight="1" outlineLevel="6" x14ac:dyDescent="0.15">
      <c r="B1805" s="197"/>
      <c r="C1805" s="199"/>
      <c r="D1805" s="199"/>
      <c r="E1805" s="199"/>
      <c r="F1805" s="10"/>
      <c r="G1805" s="10"/>
      <c r="H1805" s="10"/>
      <c r="I1805" s="203"/>
      <c r="J1805" s="205"/>
      <c r="K1805" s="159"/>
      <c r="L1805" s="159"/>
      <c r="M1805" s="159"/>
      <c r="N1805" s="113"/>
      <c r="O1805" s="153"/>
      <c r="P1805" s="205"/>
      <c r="Q1805" s="205"/>
      <c r="R1805" s="159"/>
      <c r="S1805" s="159"/>
      <c r="T1805" s="159"/>
      <c r="U1805" s="159"/>
      <c r="V1805" s="153"/>
      <c r="W1805" s="153"/>
      <c r="X1805" s="153"/>
      <c r="Y1805" s="10"/>
      <c r="Z1805" s="9"/>
      <c r="AA1805" s="9"/>
      <c r="AB1805" s="9"/>
    </row>
    <row r="1806" spans="1:28" ht="13.5" outlineLevel="7" x14ac:dyDescent="0.3">
      <c r="A1806" s="245"/>
      <c r="B1806" s="246"/>
      <c r="C1806" s="246"/>
      <c r="D1806" s="246"/>
      <c r="E1806" s="246"/>
      <c r="F1806" s="247"/>
      <c r="G1806" s="247"/>
      <c r="H1806" s="252" t="s">
        <v>18</v>
      </c>
      <c r="I1806" s="248" t="s">
        <v>8461</v>
      </c>
      <c r="J1806" s="249"/>
      <c r="K1806" s="250"/>
      <c r="L1806" s="250"/>
      <c r="M1806" s="251"/>
      <c r="N1806" s="252"/>
      <c r="O1806" s="253"/>
      <c r="P1806" s="249"/>
      <c r="Q1806" s="249"/>
      <c r="R1806" s="251"/>
      <c r="S1806" s="251"/>
      <c r="T1806" s="251"/>
      <c r="U1806" s="251"/>
      <c r="V1806" s="253"/>
      <c r="W1806" s="253"/>
      <c r="X1806" s="253"/>
      <c r="Y1806" s="252"/>
      <c r="Z1806" s="6"/>
      <c r="AA1806" s="9"/>
    </row>
    <row r="1807" spans="1:28" ht="7.5" customHeight="1" outlineLevel="7" x14ac:dyDescent="0.15">
      <c r="A1807" s="9"/>
      <c r="B1807" s="197"/>
      <c r="C1807" s="196"/>
      <c r="D1807" s="196"/>
      <c r="E1807" s="196"/>
      <c r="F1807" s="12"/>
      <c r="G1807" s="12"/>
      <c r="H1807" s="12"/>
      <c r="I1807" s="204"/>
      <c r="J1807" s="205"/>
      <c r="K1807" s="206"/>
      <c r="L1807" s="206"/>
      <c r="M1807" s="207"/>
      <c r="N1807" s="10"/>
      <c r="O1807" s="153"/>
      <c r="P1807" s="205"/>
      <c r="Q1807" s="205"/>
      <c r="R1807" s="159"/>
      <c r="S1807" s="159"/>
      <c r="T1807" s="159"/>
      <c r="U1807" s="159"/>
      <c r="V1807" s="153"/>
      <c r="W1807" s="153"/>
      <c r="X1807" s="153"/>
      <c r="Y1807" s="10"/>
      <c r="Z1807" s="6"/>
      <c r="AA1807" s="9"/>
    </row>
    <row r="1808" spans="1:28" ht="28.5" outlineLevel="6" x14ac:dyDescent="0.15">
      <c r="B1808" s="197"/>
      <c r="C1808" s="198"/>
      <c r="D1808" s="114">
        <v>2114</v>
      </c>
      <c r="E1808" s="114"/>
      <c r="F1808" s="115"/>
      <c r="G1808" s="115" t="s">
        <v>892</v>
      </c>
      <c r="H1808" s="115" t="s">
        <v>8460</v>
      </c>
      <c r="I1808" s="116" t="s">
        <v>894</v>
      </c>
      <c r="J1808" s="117" t="s">
        <v>495</v>
      </c>
      <c r="K1808" s="118">
        <v>78.400000000000006</v>
      </c>
      <c r="L1808" s="118">
        <v>0</v>
      </c>
      <c r="M1808" s="118">
        <v>78.400000000000006</v>
      </c>
      <c r="N1808" s="271"/>
      <c r="O1808" s="119">
        <f>M1808*N1808</f>
        <v>0</v>
      </c>
      <c r="P1808" s="117" t="s">
        <v>697</v>
      </c>
      <c r="Q1808" s="117" t="s">
        <v>9413</v>
      </c>
      <c r="R1808" s="118"/>
      <c r="S1808" s="118">
        <f>M1808*R1808</f>
        <v>0</v>
      </c>
      <c r="T1808" s="118"/>
      <c r="U1808" s="118">
        <f>M1808*T1808</f>
        <v>0</v>
      </c>
      <c r="V1808" s="119">
        <v>21</v>
      </c>
      <c r="W1808" s="119">
        <f>O1808*(V1808/100)</f>
        <v>0</v>
      </c>
      <c r="X1808" s="119">
        <f>O1808+W1808</f>
        <v>0</v>
      </c>
      <c r="Y1808" s="120">
        <v>8</v>
      </c>
      <c r="Z1808" s="9"/>
      <c r="AA1808" s="9"/>
      <c r="AB1808" s="9"/>
    </row>
    <row r="1809" spans="1:28" ht="4.5" customHeight="1" outlineLevel="6" x14ac:dyDescent="0.15">
      <c r="B1809" s="197"/>
      <c r="C1809" s="199"/>
      <c r="D1809" s="199"/>
      <c r="E1809" s="199"/>
      <c r="F1809" s="10"/>
      <c r="G1809" s="10"/>
      <c r="H1809" s="10"/>
      <c r="I1809" s="203"/>
      <c r="J1809" s="205"/>
      <c r="K1809" s="159"/>
      <c r="L1809" s="159"/>
      <c r="M1809" s="159"/>
      <c r="N1809" s="113"/>
      <c r="O1809" s="153"/>
      <c r="P1809" s="205"/>
      <c r="Q1809" s="205"/>
      <c r="R1809" s="159"/>
      <c r="S1809" s="159"/>
      <c r="T1809" s="159"/>
      <c r="U1809" s="159"/>
      <c r="V1809" s="153"/>
      <c r="W1809" s="153"/>
      <c r="X1809" s="153"/>
      <c r="Y1809" s="10"/>
      <c r="Z1809" s="9"/>
      <c r="AA1809" s="9"/>
      <c r="AB1809" s="9"/>
    </row>
    <row r="1810" spans="1:28" ht="13.5" outlineLevel="7" x14ac:dyDescent="0.3">
      <c r="A1810" s="245"/>
      <c r="B1810" s="246"/>
      <c r="C1810" s="246"/>
      <c r="D1810" s="246"/>
      <c r="E1810" s="246"/>
      <c r="F1810" s="247"/>
      <c r="G1810" s="247"/>
      <c r="H1810" s="252" t="s">
        <v>18</v>
      </c>
      <c r="I1810" s="248" t="s">
        <v>8459</v>
      </c>
      <c r="J1810" s="249"/>
      <c r="K1810" s="250"/>
      <c r="L1810" s="250"/>
      <c r="M1810" s="251"/>
      <c r="N1810" s="252"/>
      <c r="O1810" s="253"/>
      <c r="P1810" s="249"/>
      <c r="Q1810" s="249"/>
      <c r="R1810" s="251"/>
      <c r="S1810" s="251"/>
      <c r="T1810" s="251"/>
      <c r="U1810" s="251"/>
      <c r="V1810" s="253"/>
      <c r="W1810" s="253"/>
      <c r="X1810" s="253"/>
      <c r="Y1810" s="252"/>
      <c r="Z1810" s="6"/>
      <c r="AA1810" s="9"/>
    </row>
    <row r="1811" spans="1:28" ht="7.5" customHeight="1" outlineLevel="7" x14ac:dyDescent="0.15">
      <c r="A1811" s="9"/>
      <c r="B1811" s="197"/>
      <c r="C1811" s="196"/>
      <c r="D1811" s="196"/>
      <c r="E1811" s="196"/>
      <c r="F1811" s="12"/>
      <c r="G1811" s="12"/>
      <c r="H1811" s="12"/>
      <c r="I1811" s="204"/>
      <c r="J1811" s="205"/>
      <c r="K1811" s="206"/>
      <c r="L1811" s="206"/>
      <c r="M1811" s="207"/>
      <c r="N1811" s="10"/>
      <c r="O1811" s="153"/>
      <c r="P1811" s="205"/>
      <c r="Q1811" s="205"/>
      <c r="R1811" s="159"/>
      <c r="S1811" s="159"/>
      <c r="T1811" s="159"/>
      <c r="U1811" s="159"/>
      <c r="V1811" s="153"/>
      <c r="W1811" s="153"/>
      <c r="X1811" s="153"/>
      <c r="Y1811" s="10"/>
      <c r="Z1811" s="6"/>
      <c r="AA1811" s="9"/>
    </row>
    <row r="1812" spans="1:28" ht="28.5" outlineLevel="6" x14ac:dyDescent="0.15">
      <c r="B1812" s="197"/>
      <c r="C1812" s="198"/>
      <c r="D1812" s="114">
        <v>2115</v>
      </c>
      <c r="E1812" s="114"/>
      <c r="F1812" s="115"/>
      <c r="G1812" s="115" t="s">
        <v>896</v>
      </c>
      <c r="H1812" s="115" t="s">
        <v>8458</v>
      </c>
      <c r="I1812" s="116" t="s">
        <v>898</v>
      </c>
      <c r="J1812" s="117" t="s">
        <v>495</v>
      </c>
      <c r="K1812" s="118">
        <v>78.400000000000006</v>
      </c>
      <c r="L1812" s="118">
        <v>0</v>
      </c>
      <c r="M1812" s="118">
        <v>78.400000000000006</v>
      </c>
      <c r="N1812" s="271"/>
      <c r="O1812" s="119">
        <f>M1812*N1812</f>
        <v>0</v>
      </c>
      <c r="P1812" s="117" t="s">
        <v>697</v>
      </c>
      <c r="Q1812" s="117" t="s">
        <v>9413</v>
      </c>
      <c r="R1812" s="118"/>
      <c r="S1812" s="118">
        <f>M1812*R1812</f>
        <v>0</v>
      </c>
      <c r="T1812" s="118"/>
      <c r="U1812" s="118">
        <f>M1812*T1812</f>
        <v>0</v>
      </c>
      <c r="V1812" s="119">
        <v>21</v>
      </c>
      <c r="W1812" s="119">
        <f>O1812*(V1812/100)</f>
        <v>0</v>
      </c>
      <c r="X1812" s="119">
        <f>O1812+W1812</f>
        <v>0</v>
      </c>
      <c r="Y1812" s="120">
        <v>8</v>
      </c>
      <c r="Z1812" s="9"/>
      <c r="AA1812" s="9"/>
      <c r="AB1812" s="9"/>
    </row>
    <row r="1813" spans="1:28" ht="4.5" customHeight="1" outlineLevel="6" x14ac:dyDescent="0.15">
      <c r="B1813" s="197"/>
      <c r="C1813" s="199"/>
      <c r="D1813" s="199"/>
      <c r="E1813" s="199"/>
      <c r="F1813" s="10"/>
      <c r="G1813" s="10"/>
      <c r="H1813" s="10"/>
      <c r="I1813" s="203"/>
      <c r="J1813" s="205"/>
      <c r="K1813" s="159"/>
      <c r="L1813" s="159"/>
      <c r="M1813" s="159"/>
      <c r="N1813" s="113"/>
      <c r="O1813" s="153"/>
      <c r="P1813" s="205"/>
      <c r="Q1813" s="205"/>
      <c r="R1813" s="159"/>
      <c r="S1813" s="159"/>
      <c r="T1813" s="159"/>
      <c r="U1813" s="159"/>
      <c r="V1813" s="153"/>
      <c r="W1813" s="153"/>
      <c r="X1813" s="153"/>
      <c r="Y1813" s="10"/>
      <c r="Z1813" s="9"/>
      <c r="AA1813" s="9"/>
      <c r="AB1813" s="9"/>
    </row>
    <row r="1814" spans="1:28" ht="28.5" outlineLevel="6" x14ac:dyDescent="0.15">
      <c r="B1814" s="197"/>
      <c r="C1814" s="198"/>
      <c r="D1814" s="114">
        <v>2116</v>
      </c>
      <c r="E1814" s="114"/>
      <c r="F1814" s="115"/>
      <c r="G1814" s="115" t="s">
        <v>899</v>
      </c>
      <c r="H1814" s="115" t="s">
        <v>8457</v>
      </c>
      <c r="I1814" s="116" t="s">
        <v>901</v>
      </c>
      <c r="J1814" s="117" t="s">
        <v>478</v>
      </c>
      <c r="K1814" s="118">
        <v>35.28</v>
      </c>
      <c r="L1814" s="118">
        <v>0</v>
      </c>
      <c r="M1814" s="118">
        <v>35.28</v>
      </c>
      <c r="N1814" s="271"/>
      <c r="O1814" s="119">
        <f>M1814*N1814</f>
        <v>0</v>
      </c>
      <c r="P1814" s="117" t="s">
        <v>697</v>
      </c>
      <c r="Q1814" s="117" t="s">
        <v>9413</v>
      </c>
      <c r="R1814" s="118"/>
      <c r="S1814" s="118">
        <f>M1814*R1814</f>
        <v>0</v>
      </c>
      <c r="T1814" s="118"/>
      <c r="U1814" s="118">
        <f>M1814*T1814</f>
        <v>0</v>
      </c>
      <c r="V1814" s="119">
        <v>21</v>
      </c>
      <c r="W1814" s="119">
        <f>O1814*(V1814/100)</f>
        <v>0</v>
      </c>
      <c r="X1814" s="119">
        <f>O1814+W1814</f>
        <v>0</v>
      </c>
      <c r="Y1814" s="120">
        <v>8</v>
      </c>
      <c r="Z1814" s="9"/>
      <c r="AA1814" s="9"/>
      <c r="AB1814" s="9"/>
    </row>
    <row r="1815" spans="1:28" ht="4.5" customHeight="1" outlineLevel="6" x14ac:dyDescent="0.15">
      <c r="B1815" s="197"/>
      <c r="C1815" s="199"/>
      <c r="D1815" s="199"/>
      <c r="E1815" s="199"/>
      <c r="F1815" s="10"/>
      <c r="G1815" s="10"/>
      <c r="H1815" s="10"/>
      <c r="I1815" s="203"/>
      <c r="J1815" s="205"/>
      <c r="K1815" s="159"/>
      <c r="L1815" s="159"/>
      <c r="M1815" s="159"/>
      <c r="N1815" s="113"/>
      <c r="O1815" s="153"/>
      <c r="P1815" s="205"/>
      <c r="Q1815" s="205"/>
      <c r="R1815" s="159"/>
      <c r="S1815" s="159"/>
      <c r="T1815" s="159"/>
      <c r="U1815" s="159"/>
      <c r="V1815" s="153"/>
      <c r="W1815" s="153"/>
      <c r="X1815" s="153"/>
      <c r="Y1815" s="10"/>
      <c r="Z1815" s="9"/>
      <c r="AA1815" s="9"/>
      <c r="AB1815" s="9"/>
    </row>
    <row r="1816" spans="1:28" ht="42.75" outlineLevel="6" x14ac:dyDescent="0.15">
      <c r="B1816" s="197"/>
      <c r="C1816" s="198"/>
      <c r="D1816" s="114">
        <v>2117</v>
      </c>
      <c r="E1816" s="114"/>
      <c r="F1816" s="115"/>
      <c r="G1816" s="115" t="s">
        <v>5189</v>
      </c>
      <c r="H1816" s="115" t="s">
        <v>8456</v>
      </c>
      <c r="I1816" s="116" t="s">
        <v>5187</v>
      </c>
      <c r="J1816" s="117" t="s">
        <v>478</v>
      </c>
      <c r="K1816" s="118">
        <v>35.28</v>
      </c>
      <c r="L1816" s="118">
        <v>0</v>
      </c>
      <c r="M1816" s="118">
        <v>35.28</v>
      </c>
      <c r="N1816" s="271"/>
      <c r="O1816" s="119">
        <f>M1816*N1816</f>
        <v>0</v>
      </c>
      <c r="P1816" s="117" t="s">
        <v>697</v>
      </c>
      <c r="Q1816" s="117" t="s">
        <v>9413</v>
      </c>
      <c r="R1816" s="118"/>
      <c r="S1816" s="118">
        <f>M1816*R1816</f>
        <v>0</v>
      </c>
      <c r="T1816" s="118"/>
      <c r="U1816" s="118">
        <f>M1816*T1816</f>
        <v>0</v>
      </c>
      <c r="V1816" s="119">
        <v>21</v>
      </c>
      <c r="W1816" s="119">
        <f>O1816*(V1816/100)</f>
        <v>0</v>
      </c>
      <c r="X1816" s="119">
        <f>O1816+W1816</f>
        <v>0</v>
      </c>
      <c r="Y1816" s="120">
        <v>8</v>
      </c>
      <c r="Z1816" s="9"/>
      <c r="AA1816" s="9"/>
      <c r="AB1816" s="9"/>
    </row>
    <row r="1817" spans="1:28" ht="4.5" customHeight="1" outlineLevel="6" x14ac:dyDescent="0.15">
      <c r="B1817" s="197"/>
      <c r="C1817" s="199"/>
      <c r="D1817" s="199"/>
      <c r="E1817" s="199"/>
      <c r="F1817" s="10"/>
      <c r="G1817" s="10"/>
      <c r="H1817" s="10"/>
      <c r="I1817" s="203"/>
      <c r="J1817" s="205"/>
      <c r="K1817" s="159"/>
      <c r="L1817" s="159"/>
      <c r="M1817" s="159"/>
      <c r="N1817" s="113"/>
      <c r="O1817" s="153"/>
      <c r="P1817" s="205"/>
      <c r="Q1817" s="205"/>
      <c r="R1817" s="159"/>
      <c r="S1817" s="159"/>
      <c r="T1817" s="159"/>
      <c r="U1817" s="159"/>
      <c r="V1817" s="153"/>
      <c r="W1817" s="153"/>
      <c r="X1817" s="153"/>
      <c r="Y1817" s="10"/>
      <c r="Z1817" s="9"/>
      <c r="AA1817" s="9"/>
      <c r="AB1817" s="9"/>
    </row>
    <row r="1818" spans="1:28" ht="42.75" outlineLevel="6" x14ac:dyDescent="0.15">
      <c r="B1818" s="197"/>
      <c r="C1818" s="198"/>
      <c r="D1818" s="114">
        <v>2118</v>
      </c>
      <c r="E1818" s="114"/>
      <c r="F1818" s="115"/>
      <c r="G1818" s="115" t="s">
        <v>905</v>
      </c>
      <c r="H1818" s="115" t="s">
        <v>8455</v>
      </c>
      <c r="I1818" s="116" t="s">
        <v>907</v>
      </c>
      <c r="J1818" s="117" t="s">
        <v>478</v>
      </c>
      <c r="K1818" s="118">
        <v>13.86</v>
      </c>
      <c r="L1818" s="118">
        <v>0</v>
      </c>
      <c r="M1818" s="118">
        <v>13.86</v>
      </c>
      <c r="N1818" s="271"/>
      <c r="O1818" s="119">
        <f>M1818*N1818</f>
        <v>0</v>
      </c>
      <c r="P1818" s="117" t="s">
        <v>697</v>
      </c>
      <c r="Q1818" s="117" t="s">
        <v>9413</v>
      </c>
      <c r="R1818" s="118"/>
      <c r="S1818" s="118">
        <f>M1818*R1818</f>
        <v>0</v>
      </c>
      <c r="T1818" s="118"/>
      <c r="U1818" s="118">
        <f>M1818*T1818</f>
        <v>0</v>
      </c>
      <c r="V1818" s="119">
        <v>21</v>
      </c>
      <c r="W1818" s="119">
        <f>O1818*(V1818/100)</f>
        <v>0</v>
      </c>
      <c r="X1818" s="119">
        <f>O1818+W1818</f>
        <v>0</v>
      </c>
      <c r="Y1818" s="120">
        <v>8</v>
      </c>
      <c r="Z1818" s="9"/>
      <c r="AA1818" s="9"/>
      <c r="AB1818" s="9"/>
    </row>
    <row r="1819" spans="1:28" ht="4.5" customHeight="1" outlineLevel="6" x14ac:dyDescent="0.15">
      <c r="B1819" s="197"/>
      <c r="C1819" s="199"/>
      <c r="D1819" s="199"/>
      <c r="E1819" s="199"/>
      <c r="F1819" s="10"/>
      <c r="G1819" s="10"/>
      <c r="H1819" s="10"/>
      <c r="I1819" s="203"/>
      <c r="J1819" s="205"/>
      <c r="K1819" s="159"/>
      <c r="L1819" s="159"/>
      <c r="M1819" s="159"/>
      <c r="N1819" s="113"/>
      <c r="O1819" s="153"/>
      <c r="P1819" s="205"/>
      <c r="Q1819" s="205"/>
      <c r="R1819" s="159"/>
      <c r="S1819" s="159"/>
      <c r="T1819" s="159"/>
      <c r="U1819" s="159"/>
      <c r="V1819" s="153"/>
      <c r="W1819" s="153"/>
      <c r="X1819" s="153"/>
      <c r="Y1819" s="10"/>
      <c r="Z1819" s="9"/>
      <c r="AA1819" s="9"/>
      <c r="AB1819" s="9"/>
    </row>
    <row r="1820" spans="1:28" ht="13.5" outlineLevel="7" x14ac:dyDescent="0.3">
      <c r="A1820" s="245"/>
      <c r="B1820" s="246"/>
      <c r="C1820" s="246"/>
      <c r="D1820" s="246"/>
      <c r="E1820" s="246"/>
      <c r="F1820" s="247"/>
      <c r="G1820" s="247"/>
      <c r="H1820" s="252" t="s">
        <v>18</v>
      </c>
      <c r="I1820" s="248" t="s">
        <v>8454</v>
      </c>
      <c r="J1820" s="249"/>
      <c r="K1820" s="250"/>
      <c r="L1820" s="250"/>
      <c r="M1820" s="251"/>
      <c r="N1820" s="252"/>
      <c r="O1820" s="253"/>
      <c r="P1820" s="249"/>
      <c r="Q1820" s="249"/>
      <c r="R1820" s="251"/>
      <c r="S1820" s="251"/>
      <c r="T1820" s="251"/>
      <c r="U1820" s="251"/>
      <c r="V1820" s="253"/>
      <c r="W1820" s="253"/>
      <c r="X1820" s="253"/>
      <c r="Y1820" s="252"/>
      <c r="Z1820" s="6"/>
      <c r="AA1820" s="9"/>
    </row>
    <row r="1821" spans="1:28" ht="13.5" outlineLevel="7" x14ac:dyDescent="0.3">
      <c r="A1821" s="245"/>
      <c r="B1821" s="246"/>
      <c r="C1821" s="246"/>
      <c r="D1821" s="246"/>
      <c r="E1821" s="246"/>
      <c r="F1821" s="247"/>
      <c r="G1821" s="247"/>
      <c r="H1821" s="252"/>
      <c r="I1821" s="248" t="s">
        <v>8453</v>
      </c>
      <c r="J1821" s="249"/>
      <c r="K1821" s="250"/>
      <c r="L1821" s="250"/>
      <c r="M1821" s="251"/>
      <c r="N1821" s="252"/>
      <c r="O1821" s="253"/>
      <c r="P1821" s="249"/>
      <c r="Q1821" s="249"/>
      <c r="R1821" s="251"/>
      <c r="S1821" s="251"/>
      <c r="T1821" s="251"/>
      <c r="U1821" s="251"/>
      <c r="V1821" s="253"/>
      <c r="W1821" s="253"/>
      <c r="X1821" s="253"/>
      <c r="Y1821" s="252"/>
      <c r="Z1821" s="6"/>
      <c r="AA1821" s="9"/>
    </row>
    <row r="1822" spans="1:28" ht="7.5" customHeight="1" outlineLevel="7" x14ac:dyDescent="0.15">
      <c r="A1822" s="9"/>
      <c r="B1822" s="197"/>
      <c r="C1822" s="196"/>
      <c r="D1822" s="196"/>
      <c r="E1822" s="196"/>
      <c r="F1822" s="12"/>
      <c r="G1822" s="12"/>
      <c r="H1822" s="12"/>
      <c r="I1822" s="204"/>
      <c r="J1822" s="205"/>
      <c r="K1822" s="206"/>
      <c r="L1822" s="206"/>
      <c r="M1822" s="207"/>
      <c r="N1822" s="10"/>
      <c r="O1822" s="153"/>
      <c r="P1822" s="205"/>
      <c r="Q1822" s="205"/>
      <c r="R1822" s="159"/>
      <c r="S1822" s="159"/>
      <c r="T1822" s="159"/>
      <c r="U1822" s="159"/>
      <c r="V1822" s="153"/>
      <c r="W1822" s="153"/>
      <c r="X1822" s="153"/>
      <c r="Y1822" s="10"/>
      <c r="Z1822" s="6"/>
      <c r="AA1822" s="9"/>
    </row>
    <row r="1823" spans="1:28" ht="42.75" outlineLevel="6" x14ac:dyDescent="0.15">
      <c r="B1823" s="197"/>
      <c r="C1823" s="198"/>
      <c r="D1823" s="114">
        <v>2119</v>
      </c>
      <c r="E1823" s="114"/>
      <c r="F1823" s="115"/>
      <c r="G1823" s="115" t="s">
        <v>910</v>
      </c>
      <c r="H1823" s="115" t="s">
        <v>8452</v>
      </c>
      <c r="I1823" s="116" t="s">
        <v>912</v>
      </c>
      <c r="J1823" s="117" t="s">
        <v>478</v>
      </c>
      <c r="K1823" s="118">
        <v>138.6</v>
      </c>
      <c r="L1823" s="118">
        <v>0</v>
      </c>
      <c r="M1823" s="118">
        <v>138.6</v>
      </c>
      <c r="N1823" s="271"/>
      <c r="O1823" s="119">
        <f>M1823*N1823</f>
        <v>0</v>
      </c>
      <c r="P1823" s="117" t="s">
        <v>697</v>
      </c>
      <c r="Q1823" s="117" t="s">
        <v>9413</v>
      </c>
      <c r="R1823" s="118"/>
      <c r="S1823" s="118">
        <f>M1823*R1823</f>
        <v>0</v>
      </c>
      <c r="T1823" s="118"/>
      <c r="U1823" s="118">
        <f>M1823*T1823</f>
        <v>0</v>
      </c>
      <c r="V1823" s="119">
        <v>21</v>
      </c>
      <c r="W1823" s="119">
        <f>O1823*(V1823/100)</f>
        <v>0</v>
      </c>
      <c r="X1823" s="119">
        <f>O1823+W1823</f>
        <v>0</v>
      </c>
      <c r="Y1823" s="120">
        <v>8</v>
      </c>
      <c r="Z1823" s="9"/>
      <c r="AA1823" s="9"/>
      <c r="AB1823" s="9"/>
    </row>
    <row r="1824" spans="1:28" ht="4.5" customHeight="1" outlineLevel="6" x14ac:dyDescent="0.15">
      <c r="B1824" s="197"/>
      <c r="C1824" s="199"/>
      <c r="D1824" s="199"/>
      <c r="E1824" s="199"/>
      <c r="F1824" s="10"/>
      <c r="G1824" s="10"/>
      <c r="H1824" s="10"/>
      <c r="I1824" s="203"/>
      <c r="J1824" s="205"/>
      <c r="K1824" s="159"/>
      <c r="L1824" s="159"/>
      <c r="M1824" s="159"/>
      <c r="N1824" s="113"/>
      <c r="O1824" s="153"/>
      <c r="P1824" s="205"/>
      <c r="Q1824" s="205"/>
      <c r="R1824" s="159"/>
      <c r="S1824" s="159"/>
      <c r="T1824" s="159"/>
      <c r="U1824" s="159"/>
      <c r="V1824" s="153"/>
      <c r="W1824" s="153"/>
      <c r="X1824" s="153"/>
      <c r="Y1824" s="10"/>
      <c r="Z1824" s="9"/>
      <c r="AA1824" s="9"/>
      <c r="AB1824" s="9"/>
    </row>
    <row r="1825" spans="1:28" ht="13.5" outlineLevel="7" x14ac:dyDescent="0.3">
      <c r="A1825" s="245"/>
      <c r="B1825" s="246"/>
      <c r="C1825" s="246"/>
      <c r="D1825" s="246"/>
      <c r="E1825" s="246"/>
      <c r="F1825" s="247"/>
      <c r="G1825" s="247"/>
      <c r="H1825" s="252" t="s">
        <v>18</v>
      </c>
      <c r="I1825" s="248" t="s">
        <v>4654</v>
      </c>
      <c r="J1825" s="249"/>
      <c r="K1825" s="250"/>
      <c r="L1825" s="250"/>
      <c r="M1825" s="251"/>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8451</v>
      </c>
      <c r="J1826" s="249"/>
      <c r="K1826" s="250"/>
      <c r="L1826" s="250"/>
      <c r="M1826" s="251"/>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42.75" outlineLevel="6" x14ac:dyDescent="0.15">
      <c r="B1828" s="197"/>
      <c r="C1828" s="198"/>
      <c r="D1828" s="114">
        <v>2120</v>
      </c>
      <c r="E1828" s="114"/>
      <c r="F1828" s="115"/>
      <c r="G1828" s="115" t="s">
        <v>5181</v>
      </c>
      <c r="H1828" s="115" t="s">
        <v>8450</v>
      </c>
      <c r="I1828" s="116" t="s">
        <v>5179</v>
      </c>
      <c r="J1828" s="117" t="s">
        <v>478</v>
      </c>
      <c r="K1828" s="118">
        <v>13.86</v>
      </c>
      <c r="L1828" s="118">
        <v>0</v>
      </c>
      <c r="M1828" s="118">
        <v>13.86</v>
      </c>
      <c r="N1828" s="271"/>
      <c r="O1828" s="119">
        <f>M1828*N1828</f>
        <v>0</v>
      </c>
      <c r="P1828" s="117" t="s">
        <v>697</v>
      </c>
      <c r="Q1828" s="117" t="s">
        <v>9413</v>
      </c>
      <c r="R1828" s="118"/>
      <c r="S1828" s="118">
        <f>M1828*R1828</f>
        <v>0</v>
      </c>
      <c r="T1828" s="118"/>
      <c r="U1828" s="118">
        <f>M1828*T1828</f>
        <v>0</v>
      </c>
      <c r="V1828" s="119">
        <v>21</v>
      </c>
      <c r="W1828" s="119">
        <f>O1828*(V1828/100)</f>
        <v>0</v>
      </c>
      <c r="X1828" s="119">
        <f>O1828+W1828</f>
        <v>0</v>
      </c>
      <c r="Y1828" s="120">
        <v>8</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42.75" outlineLevel="6" x14ac:dyDescent="0.15">
      <c r="B1830" s="197"/>
      <c r="C1830" s="198"/>
      <c r="D1830" s="114">
        <v>2121</v>
      </c>
      <c r="E1830" s="114"/>
      <c r="F1830" s="115"/>
      <c r="G1830" s="115" t="s">
        <v>5178</v>
      </c>
      <c r="H1830" s="115" t="s">
        <v>8449</v>
      </c>
      <c r="I1830" s="116" t="s">
        <v>5176</v>
      </c>
      <c r="J1830" s="117" t="s">
        <v>478</v>
      </c>
      <c r="K1830" s="118">
        <v>27.72</v>
      </c>
      <c r="L1830" s="118">
        <v>0</v>
      </c>
      <c r="M1830" s="118">
        <v>27.72</v>
      </c>
      <c r="N1830" s="271"/>
      <c r="O1830" s="119">
        <f>M1830*N1830</f>
        <v>0</v>
      </c>
      <c r="P1830" s="117" t="s">
        <v>697</v>
      </c>
      <c r="Q1830" s="117" t="s">
        <v>9413</v>
      </c>
      <c r="R1830" s="118"/>
      <c r="S1830" s="118">
        <f>M1830*R1830</f>
        <v>0</v>
      </c>
      <c r="T1830" s="118"/>
      <c r="U1830" s="118">
        <f>M1830*T1830</f>
        <v>0</v>
      </c>
      <c r="V1830" s="119">
        <v>21</v>
      </c>
      <c r="W1830" s="119">
        <f>O1830*(V1830/100)</f>
        <v>0</v>
      </c>
      <c r="X1830" s="119">
        <f>O1830+W1830</f>
        <v>0</v>
      </c>
      <c r="Y1830" s="120">
        <v>8</v>
      </c>
      <c r="Z1830" s="9"/>
      <c r="AA1830" s="9"/>
      <c r="AB1830" s="9"/>
    </row>
    <row r="1831" spans="1:28" ht="4.5" customHeight="1" outlineLevel="6" x14ac:dyDescent="0.15">
      <c r="B1831" s="197"/>
      <c r="C1831" s="199"/>
      <c r="D1831" s="199"/>
      <c r="E1831" s="199"/>
      <c r="F1831" s="10"/>
      <c r="G1831" s="10"/>
      <c r="H1831" s="10"/>
      <c r="I1831" s="203"/>
      <c r="J1831" s="205"/>
      <c r="K1831" s="159"/>
      <c r="L1831" s="159"/>
      <c r="M1831" s="159"/>
      <c r="N1831" s="113"/>
      <c r="O1831" s="153"/>
      <c r="P1831" s="205"/>
      <c r="Q1831" s="205"/>
      <c r="R1831" s="159"/>
      <c r="S1831" s="159"/>
      <c r="T1831" s="159"/>
      <c r="U1831" s="159"/>
      <c r="V1831" s="153"/>
      <c r="W1831" s="153"/>
      <c r="X1831" s="153"/>
      <c r="Y1831" s="10"/>
      <c r="Z1831" s="9"/>
      <c r="AA1831" s="9"/>
      <c r="AB1831" s="9"/>
    </row>
    <row r="1832" spans="1:28" ht="13.5" outlineLevel="7" x14ac:dyDescent="0.3">
      <c r="A1832" s="245"/>
      <c r="B1832" s="246"/>
      <c r="C1832" s="246"/>
      <c r="D1832" s="246"/>
      <c r="E1832" s="246"/>
      <c r="F1832" s="247"/>
      <c r="G1832" s="247"/>
      <c r="H1832" s="252" t="s">
        <v>18</v>
      </c>
      <c r="I1832" s="248" t="s">
        <v>8448</v>
      </c>
      <c r="J1832" s="249"/>
      <c r="K1832" s="250"/>
      <c r="L1832" s="250"/>
      <c r="M1832" s="251"/>
      <c r="N1832" s="252"/>
      <c r="O1832" s="253"/>
      <c r="P1832" s="249"/>
      <c r="Q1832" s="249"/>
      <c r="R1832" s="251"/>
      <c r="S1832" s="251"/>
      <c r="T1832" s="251"/>
      <c r="U1832" s="251"/>
      <c r="V1832" s="253"/>
      <c r="W1832" s="253"/>
      <c r="X1832" s="253"/>
      <c r="Y1832" s="252"/>
      <c r="Z1832" s="6"/>
      <c r="AA1832" s="9"/>
    </row>
    <row r="1833" spans="1:28" ht="7.5" customHeight="1" outlineLevel="7" x14ac:dyDescent="0.15">
      <c r="A1833" s="9"/>
      <c r="B1833" s="197"/>
      <c r="C1833" s="196"/>
      <c r="D1833" s="196"/>
      <c r="E1833" s="196"/>
      <c r="F1833" s="12"/>
      <c r="G1833" s="12"/>
      <c r="H1833" s="12"/>
      <c r="I1833" s="204"/>
      <c r="J1833" s="205"/>
      <c r="K1833" s="206"/>
      <c r="L1833" s="206"/>
      <c r="M1833" s="207"/>
      <c r="N1833" s="10"/>
      <c r="O1833" s="153"/>
      <c r="P1833" s="205"/>
      <c r="Q1833" s="205"/>
      <c r="R1833" s="159"/>
      <c r="S1833" s="159"/>
      <c r="T1833" s="159"/>
      <c r="U1833" s="159"/>
      <c r="V1833" s="153"/>
      <c r="W1833" s="153"/>
      <c r="X1833" s="153"/>
      <c r="Y1833" s="10"/>
      <c r="Z1833" s="6"/>
      <c r="AA1833" s="9"/>
    </row>
    <row r="1834" spans="1:28" ht="28.5" outlineLevel="6" x14ac:dyDescent="0.15">
      <c r="B1834" s="197"/>
      <c r="C1834" s="198"/>
      <c r="D1834" s="114">
        <v>2122</v>
      </c>
      <c r="E1834" s="114"/>
      <c r="F1834" s="115"/>
      <c r="G1834" s="115" t="s">
        <v>5174</v>
      </c>
      <c r="H1834" s="115" t="s">
        <v>8447</v>
      </c>
      <c r="I1834" s="116" t="s">
        <v>5172</v>
      </c>
      <c r="J1834" s="117" t="s">
        <v>478</v>
      </c>
      <c r="K1834" s="118">
        <v>13.86</v>
      </c>
      <c r="L1834" s="118">
        <v>0</v>
      </c>
      <c r="M1834" s="118">
        <v>13.86</v>
      </c>
      <c r="N1834" s="271"/>
      <c r="O1834" s="119">
        <f>M1834*N1834</f>
        <v>0</v>
      </c>
      <c r="P1834" s="117" t="s">
        <v>697</v>
      </c>
      <c r="Q1834" s="117" t="s">
        <v>9413</v>
      </c>
      <c r="R1834" s="118"/>
      <c r="S1834" s="118">
        <f>M1834*R1834</f>
        <v>0</v>
      </c>
      <c r="T1834" s="118"/>
      <c r="U1834" s="118">
        <f>M1834*T1834</f>
        <v>0</v>
      </c>
      <c r="V1834" s="119">
        <v>21</v>
      </c>
      <c r="W1834" s="119">
        <f>O1834*(V1834/100)</f>
        <v>0</v>
      </c>
      <c r="X1834" s="119">
        <f>O1834+W1834</f>
        <v>0</v>
      </c>
      <c r="Y1834" s="120">
        <v>8</v>
      </c>
      <c r="Z1834" s="9"/>
      <c r="AA1834" s="9"/>
      <c r="AB1834" s="9"/>
    </row>
    <row r="1835" spans="1:28" ht="4.5" customHeight="1" outlineLevel="6" x14ac:dyDescent="0.15">
      <c r="B1835" s="197"/>
      <c r="C1835" s="199"/>
      <c r="D1835" s="199"/>
      <c r="E1835" s="199"/>
      <c r="F1835" s="10"/>
      <c r="G1835" s="10"/>
      <c r="H1835" s="10"/>
      <c r="I1835" s="203"/>
      <c r="J1835" s="205"/>
      <c r="K1835" s="159"/>
      <c r="L1835" s="159"/>
      <c r="M1835" s="159"/>
      <c r="N1835" s="113"/>
      <c r="O1835" s="153"/>
      <c r="P1835" s="205"/>
      <c r="Q1835" s="205"/>
      <c r="R1835" s="159"/>
      <c r="S1835" s="159"/>
      <c r="T1835" s="159"/>
      <c r="U1835" s="159"/>
      <c r="V1835" s="153"/>
      <c r="W1835" s="153"/>
      <c r="X1835" s="153"/>
      <c r="Y1835" s="10"/>
      <c r="Z1835" s="9"/>
      <c r="AA1835" s="9"/>
      <c r="AB1835" s="9"/>
    </row>
    <row r="1836" spans="1:28" ht="28.5" outlineLevel="6" x14ac:dyDescent="0.15">
      <c r="B1836" s="197"/>
      <c r="C1836" s="198"/>
      <c r="D1836" s="114">
        <v>2123</v>
      </c>
      <c r="E1836" s="114"/>
      <c r="F1836" s="115"/>
      <c r="G1836" s="115" t="s">
        <v>917</v>
      </c>
      <c r="H1836" s="115" t="s">
        <v>8446</v>
      </c>
      <c r="I1836" s="116" t="s">
        <v>919</v>
      </c>
      <c r="J1836" s="117" t="s">
        <v>478</v>
      </c>
      <c r="K1836" s="118">
        <v>13.86</v>
      </c>
      <c r="L1836" s="118">
        <v>0</v>
      </c>
      <c r="M1836" s="118">
        <v>13.86</v>
      </c>
      <c r="N1836" s="271"/>
      <c r="O1836" s="119">
        <f>M1836*N1836</f>
        <v>0</v>
      </c>
      <c r="P1836" s="117" t="s">
        <v>697</v>
      </c>
      <c r="Q1836" s="117" t="s">
        <v>9413</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15">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28.5" outlineLevel="6" x14ac:dyDescent="0.15">
      <c r="B1838" s="197"/>
      <c r="C1838" s="198"/>
      <c r="D1838" s="114">
        <v>2124</v>
      </c>
      <c r="E1838" s="114"/>
      <c r="F1838" s="115"/>
      <c r="G1838" s="115" t="s">
        <v>920</v>
      </c>
      <c r="H1838" s="115" t="s">
        <v>8445</v>
      </c>
      <c r="I1838" s="116" t="s">
        <v>922</v>
      </c>
      <c r="J1838" s="117" t="s">
        <v>478</v>
      </c>
      <c r="K1838" s="118">
        <v>21.42</v>
      </c>
      <c r="L1838" s="118">
        <v>0</v>
      </c>
      <c r="M1838" s="118">
        <v>21.42</v>
      </c>
      <c r="N1838" s="271"/>
      <c r="O1838" s="119">
        <f>M1838*N1838</f>
        <v>0</v>
      </c>
      <c r="P1838" s="117" t="s">
        <v>697</v>
      </c>
      <c r="Q1838" s="117" t="s">
        <v>9413</v>
      </c>
      <c r="R1838" s="118"/>
      <c r="S1838" s="118">
        <f>M1838*R1838</f>
        <v>0</v>
      </c>
      <c r="T1838" s="118"/>
      <c r="U1838" s="118">
        <f>M1838*T1838</f>
        <v>0</v>
      </c>
      <c r="V1838" s="119">
        <v>21</v>
      </c>
      <c r="W1838" s="119">
        <f>O1838*(V1838/100)</f>
        <v>0</v>
      </c>
      <c r="X1838" s="119">
        <f>O1838+W1838</f>
        <v>0</v>
      </c>
      <c r="Y1838" s="120">
        <v>8</v>
      </c>
      <c r="Z1838" s="9"/>
      <c r="AA1838" s="9"/>
      <c r="AB1838" s="9"/>
    </row>
    <row r="1839" spans="1:28" ht="4.5" customHeight="1" outlineLevel="6" x14ac:dyDescent="0.15">
      <c r="B1839" s="197"/>
      <c r="C1839" s="199"/>
      <c r="D1839" s="199"/>
      <c r="E1839" s="199"/>
      <c r="F1839" s="10"/>
      <c r="G1839" s="10"/>
      <c r="H1839" s="10"/>
      <c r="I1839" s="203"/>
      <c r="J1839" s="205"/>
      <c r="K1839" s="159"/>
      <c r="L1839" s="159"/>
      <c r="M1839" s="159"/>
      <c r="N1839" s="113"/>
      <c r="O1839" s="153"/>
      <c r="P1839" s="205"/>
      <c r="Q1839" s="205"/>
      <c r="R1839" s="159"/>
      <c r="S1839" s="159"/>
      <c r="T1839" s="159"/>
      <c r="U1839" s="159"/>
      <c r="V1839" s="153"/>
      <c r="W1839" s="153"/>
      <c r="X1839" s="153"/>
      <c r="Y1839" s="10"/>
      <c r="Z1839" s="9"/>
      <c r="AA1839" s="9"/>
      <c r="AB1839" s="9"/>
    </row>
    <row r="1840" spans="1:28" ht="13.5" outlineLevel="7" x14ac:dyDescent="0.3">
      <c r="A1840" s="245"/>
      <c r="B1840" s="246"/>
      <c r="C1840" s="246"/>
      <c r="D1840" s="246"/>
      <c r="E1840" s="246"/>
      <c r="F1840" s="247"/>
      <c r="G1840" s="247"/>
      <c r="H1840" s="252" t="s">
        <v>18</v>
      </c>
      <c r="I1840" s="248" t="s">
        <v>8444</v>
      </c>
      <c r="J1840" s="249"/>
      <c r="K1840" s="250"/>
      <c r="L1840" s="250"/>
      <c r="M1840" s="251"/>
      <c r="N1840" s="252"/>
      <c r="O1840" s="253"/>
      <c r="P1840" s="249"/>
      <c r="Q1840" s="249"/>
      <c r="R1840" s="251"/>
      <c r="S1840" s="251"/>
      <c r="T1840" s="251"/>
      <c r="U1840" s="251"/>
      <c r="V1840" s="253"/>
      <c r="W1840" s="253"/>
      <c r="X1840" s="253"/>
      <c r="Y1840" s="252"/>
      <c r="Z1840" s="6"/>
      <c r="AA1840" s="9"/>
    </row>
    <row r="1841" spans="1:28" ht="7.5" customHeight="1" outlineLevel="7" x14ac:dyDescent="0.15">
      <c r="A1841" s="9"/>
      <c r="B1841" s="197"/>
      <c r="C1841" s="196"/>
      <c r="D1841" s="196"/>
      <c r="E1841" s="196"/>
      <c r="F1841" s="12"/>
      <c r="G1841" s="12"/>
      <c r="H1841" s="12"/>
      <c r="I1841" s="204"/>
      <c r="J1841" s="205"/>
      <c r="K1841" s="206"/>
      <c r="L1841" s="206"/>
      <c r="M1841" s="207"/>
      <c r="N1841" s="10"/>
      <c r="O1841" s="153"/>
      <c r="P1841" s="205"/>
      <c r="Q1841" s="205"/>
      <c r="R1841" s="159"/>
      <c r="S1841" s="159"/>
      <c r="T1841" s="159"/>
      <c r="U1841" s="159"/>
      <c r="V1841" s="153"/>
      <c r="W1841" s="153"/>
      <c r="X1841" s="153"/>
      <c r="Y1841" s="10"/>
      <c r="Z1841" s="6"/>
      <c r="AA1841" s="9"/>
    </row>
    <row r="1842" spans="1:28" ht="57" outlineLevel="6" x14ac:dyDescent="0.15">
      <c r="B1842" s="197"/>
      <c r="C1842" s="198"/>
      <c r="D1842" s="114">
        <v>2125</v>
      </c>
      <c r="E1842" s="114"/>
      <c r="F1842" s="115"/>
      <c r="G1842" s="115" t="s">
        <v>925</v>
      </c>
      <c r="H1842" s="115" t="s">
        <v>8443</v>
      </c>
      <c r="I1842" s="116" t="s">
        <v>927</v>
      </c>
      <c r="J1842" s="117" t="s">
        <v>478</v>
      </c>
      <c r="K1842" s="118">
        <v>10.08</v>
      </c>
      <c r="L1842" s="118">
        <v>0</v>
      </c>
      <c r="M1842" s="118">
        <v>10.08</v>
      </c>
      <c r="N1842" s="271"/>
      <c r="O1842" s="119">
        <f>M1842*N1842</f>
        <v>0</v>
      </c>
      <c r="P1842" s="117" t="s">
        <v>697</v>
      </c>
      <c r="Q1842" s="117" t="s">
        <v>9413</v>
      </c>
      <c r="R1842" s="118"/>
      <c r="S1842" s="118">
        <f>M1842*R1842</f>
        <v>0</v>
      </c>
      <c r="T1842" s="118"/>
      <c r="U1842" s="118">
        <f>M1842*T1842</f>
        <v>0</v>
      </c>
      <c r="V1842" s="119">
        <v>21</v>
      </c>
      <c r="W1842" s="119">
        <f>O1842*(V1842/100)</f>
        <v>0</v>
      </c>
      <c r="X1842" s="119">
        <f>O1842+W1842</f>
        <v>0</v>
      </c>
      <c r="Y1842" s="120">
        <v>8</v>
      </c>
      <c r="Z1842" s="9"/>
      <c r="AA1842" s="9"/>
      <c r="AB1842" s="9"/>
    </row>
    <row r="1843" spans="1:28" ht="4.5" customHeight="1" outlineLevel="6" x14ac:dyDescent="0.15">
      <c r="B1843" s="197"/>
      <c r="C1843" s="199"/>
      <c r="D1843" s="199"/>
      <c r="E1843" s="199"/>
      <c r="F1843" s="10"/>
      <c r="G1843" s="10"/>
      <c r="H1843" s="10"/>
      <c r="I1843" s="203"/>
      <c r="J1843" s="205"/>
      <c r="K1843" s="159"/>
      <c r="L1843" s="159"/>
      <c r="M1843" s="159"/>
      <c r="N1843" s="113"/>
      <c r="O1843" s="153"/>
      <c r="P1843" s="205"/>
      <c r="Q1843" s="205"/>
      <c r="R1843" s="159"/>
      <c r="S1843" s="159"/>
      <c r="T1843" s="159"/>
      <c r="U1843" s="159"/>
      <c r="V1843" s="153"/>
      <c r="W1843" s="153"/>
      <c r="X1843" s="153"/>
      <c r="Y1843" s="10"/>
      <c r="Z1843" s="9"/>
      <c r="AA1843" s="9"/>
      <c r="AB1843" s="9"/>
    </row>
    <row r="1844" spans="1:28" ht="13.5" outlineLevel="7" x14ac:dyDescent="0.3">
      <c r="A1844" s="245"/>
      <c r="B1844" s="246"/>
      <c r="C1844" s="246"/>
      <c r="D1844" s="246"/>
      <c r="E1844" s="246"/>
      <c r="F1844" s="247"/>
      <c r="G1844" s="247"/>
      <c r="H1844" s="252" t="s">
        <v>18</v>
      </c>
      <c r="I1844" s="248" t="s">
        <v>928</v>
      </c>
      <c r="J1844" s="249"/>
      <c r="K1844" s="250"/>
      <c r="L1844" s="250"/>
      <c r="M1844" s="251"/>
      <c r="N1844" s="252"/>
      <c r="O1844" s="253"/>
      <c r="P1844" s="249"/>
      <c r="Q1844" s="249"/>
      <c r="R1844" s="251"/>
      <c r="S1844" s="251"/>
      <c r="T1844" s="251"/>
      <c r="U1844" s="251"/>
      <c r="V1844" s="253"/>
      <c r="W1844" s="253"/>
      <c r="X1844" s="253"/>
      <c r="Y1844" s="252"/>
      <c r="Z1844" s="6"/>
      <c r="AA1844" s="9"/>
    </row>
    <row r="1845" spans="1:28" ht="7.5" customHeight="1" outlineLevel="7" x14ac:dyDescent="0.15">
      <c r="A1845" s="9"/>
      <c r="B1845" s="197"/>
      <c r="C1845" s="196"/>
      <c r="D1845" s="196"/>
      <c r="E1845" s="196"/>
      <c r="F1845" s="12"/>
      <c r="G1845" s="12"/>
      <c r="H1845" s="12"/>
      <c r="I1845" s="204"/>
      <c r="J1845" s="205"/>
      <c r="K1845" s="206"/>
      <c r="L1845" s="206"/>
      <c r="M1845" s="207"/>
      <c r="N1845" s="10"/>
      <c r="O1845" s="153"/>
      <c r="P1845" s="205"/>
      <c r="Q1845" s="205"/>
      <c r="R1845" s="159"/>
      <c r="S1845" s="159"/>
      <c r="T1845" s="159"/>
      <c r="U1845" s="159"/>
      <c r="V1845" s="153"/>
      <c r="W1845" s="153"/>
      <c r="X1845" s="153"/>
      <c r="Y1845" s="10"/>
      <c r="Z1845" s="6"/>
      <c r="AA1845" s="9"/>
    </row>
    <row r="1846" spans="1:28" ht="14.25" outlineLevel="6" x14ac:dyDescent="0.15">
      <c r="B1846" s="197"/>
      <c r="C1846" s="198"/>
      <c r="D1846" s="114">
        <v>2126</v>
      </c>
      <c r="E1846" s="114"/>
      <c r="F1846" s="115"/>
      <c r="G1846" s="115" t="s">
        <v>930</v>
      </c>
      <c r="H1846" s="115" t="s">
        <v>8442</v>
      </c>
      <c r="I1846" s="116" t="s">
        <v>932</v>
      </c>
      <c r="J1846" s="117" t="s">
        <v>478</v>
      </c>
      <c r="K1846" s="118">
        <v>13.86</v>
      </c>
      <c r="L1846" s="118">
        <v>0</v>
      </c>
      <c r="M1846" s="118">
        <v>13.86</v>
      </c>
      <c r="N1846" s="271"/>
      <c r="O1846" s="119">
        <f>M1846*N1846</f>
        <v>0</v>
      </c>
      <c r="P1846" s="117" t="s">
        <v>697</v>
      </c>
      <c r="Q1846" s="117" t="s">
        <v>9413</v>
      </c>
      <c r="R1846" s="118"/>
      <c r="S1846" s="118">
        <f>M1846*R1846</f>
        <v>0</v>
      </c>
      <c r="T1846" s="118"/>
      <c r="U1846" s="118">
        <f>M1846*T1846</f>
        <v>0</v>
      </c>
      <c r="V1846" s="119">
        <v>21</v>
      </c>
      <c r="W1846" s="119">
        <f>O1846*(V1846/100)</f>
        <v>0</v>
      </c>
      <c r="X1846" s="119">
        <f>O1846+W1846</f>
        <v>0</v>
      </c>
      <c r="Y1846" s="120">
        <v>8</v>
      </c>
      <c r="Z1846" s="9"/>
      <c r="AA1846" s="9"/>
      <c r="AB1846" s="9"/>
    </row>
    <row r="1847" spans="1:28" ht="4.5" customHeight="1" outlineLevel="6" x14ac:dyDescent="0.15">
      <c r="B1847" s="197"/>
      <c r="C1847" s="199"/>
      <c r="D1847" s="199"/>
      <c r="E1847" s="199"/>
      <c r="F1847" s="10"/>
      <c r="G1847" s="10"/>
      <c r="H1847" s="10"/>
      <c r="I1847" s="203"/>
      <c r="J1847" s="205"/>
      <c r="K1847" s="159"/>
      <c r="L1847" s="159"/>
      <c r="M1847" s="159"/>
      <c r="N1847" s="113"/>
      <c r="O1847" s="153"/>
      <c r="P1847" s="205"/>
      <c r="Q1847" s="205"/>
      <c r="R1847" s="159"/>
      <c r="S1847" s="159"/>
      <c r="T1847" s="159"/>
      <c r="U1847" s="159"/>
      <c r="V1847" s="153"/>
      <c r="W1847" s="153"/>
      <c r="X1847" s="153"/>
      <c r="Y1847" s="10"/>
      <c r="Z1847" s="9"/>
      <c r="AA1847" s="9"/>
      <c r="AB1847" s="9"/>
    </row>
    <row r="1848" spans="1:28" outlineLevel="6" x14ac:dyDescent="0.15">
      <c r="B1848" s="6"/>
      <c r="C1848" s="6"/>
      <c r="D1848" s="6"/>
      <c r="E1848" s="6"/>
      <c r="F1848" s="6"/>
      <c r="G1848" s="6"/>
      <c r="H1848" s="6"/>
      <c r="I1848" s="6"/>
      <c r="J1848" s="6"/>
      <c r="K1848" s="6"/>
      <c r="L1848" s="6"/>
      <c r="M1848" s="6"/>
      <c r="N1848" s="9"/>
      <c r="O1848" s="9"/>
      <c r="P1848" s="6"/>
      <c r="Q1848" s="6"/>
      <c r="R1848" s="6"/>
      <c r="S1848" s="6"/>
      <c r="T1848" s="6"/>
      <c r="U1848" s="6"/>
      <c r="V1848" s="6"/>
      <c r="W1848" s="9"/>
      <c r="X1848" s="9"/>
      <c r="Y1848" s="9"/>
    </row>
    <row r="1849" spans="1:28" ht="13.5" outlineLevel="4" x14ac:dyDescent="0.25">
      <c r="A1849" s="184" t="s">
        <v>7947</v>
      </c>
      <c r="B1849" s="233">
        <v>5</v>
      </c>
      <c r="C1849" s="234"/>
      <c r="D1849" s="234"/>
      <c r="E1849" s="234"/>
      <c r="F1849" s="188"/>
      <c r="G1849" s="188"/>
      <c r="H1849" s="188"/>
      <c r="I1849" s="235" t="s">
        <v>7946</v>
      </c>
      <c r="J1849" s="236"/>
      <c r="K1849" s="237"/>
      <c r="L1849" s="237"/>
      <c r="M1849" s="237"/>
      <c r="N1849" s="188"/>
      <c r="O1849" s="186">
        <f>SUBTOTAL(9,O1850:O1855)</f>
        <v>0</v>
      </c>
      <c r="P1849" s="236" t="s">
        <v>474</v>
      </c>
      <c r="Q1849" s="236"/>
      <c r="R1849" s="237"/>
      <c r="S1849" s="187">
        <f>SUBTOTAL(9,S1850:S1855)</f>
        <v>0</v>
      </c>
      <c r="T1849" s="237"/>
      <c r="U1849" s="187">
        <f>SUBTOTAL(9,U1850:U1855)</f>
        <v>0</v>
      </c>
      <c r="V1849" s="238"/>
      <c r="W1849" s="186">
        <f>SUBTOTAL(9,W1850:W1855)</f>
        <v>0</v>
      </c>
      <c r="X1849" s="186">
        <f>SUBTOTAL(9,X1850:X1855)</f>
        <v>0</v>
      </c>
      <c r="Y1849" s="184"/>
      <c r="Z1849" s="6"/>
      <c r="AA1849" s="9"/>
      <c r="AB1849" s="9"/>
    </row>
    <row r="1850" spans="1:28" ht="13.5" outlineLevel="5" x14ac:dyDescent="0.25">
      <c r="A1850" s="189" t="s">
        <v>7945</v>
      </c>
      <c r="B1850" s="239">
        <v>6</v>
      </c>
      <c r="C1850" s="240"/>
      <c r="D1850" s="240"/>
      <c r="E1850" s="240"/>
      <c r="F1850" s="193"/>
      <c r="G1850" s="193"/>
      <c r="H1850" s="193"/>
      <c r="I1850" s="241" t="s">
        <v>7944</v>
      </c>
      <c r="J1850" s="242"/>
      <c r="K1850" s="243"/>
      <c r="L1850" s="243"/>
      <c r="M1850" s="243"/>
      <c r="N1850" s="193"/>
      <c r="O1850" s="191">
        <f>SUBTOTAL(9,O1851:O1855)</f>
        <v>0</v>
      </c>
      <c r="P1850" s="242" t="s">
        <v>475</v>
      </c>
      <c r="Q1850" s="242"/>
      <c r="R1850" s="243"/>
      <c r="S1850" s="192">
        <f>SUBTOTAL(9,S1851:S1855)</f>
        <v>0</v>
      </c>
      <c r="T1850" s="243"/>
      <c r="U1850" s="192">
        <f>SUBTOTAL(9,U1851:U1855)</f>
        <v>0</v>
      </c>
      <c r="V1850" s="244"/>
      <c r="W1850" s="191">
        <f>SUBTOTAL(9,W1851:W1855)</f>
        <v>0</v>
      </c>
      <c r="X1850" s="191">
        <f>SUBTOTAL(9,X1851:X1855)</f>
        <v>0</v>
      </c>
      <c r="Y1850" s="189"/>
      <c r="Z1850" s="6"/>
      <c r="AA1850" s="9"/>
      <c r="AB1850" s="9"/>
    </row>
    <row r="1851" spans="1:28" ht="28.5" outlineLevel="6" x14ac:dyDescent="0.15">
      <c r="B1851" s="197"/>
      <c r="C1851" s="198"/>
      <c r="D1851" s="114">
        <v>2127</v>
      </c>
      <c r="E1851" s="114"/>
      <c r="F1851" s="115"/>
      <c r="G1851" s="115" t="s">
        <v>933</v>
      </c>
      <c r="H1851" s="115" t="s">
        <v>8441</v>
      </c>
      <c r="I1851" s="116" t="s">
        <v>935</v>
      </c>
      <c r="J1851" s="117" t="s">
        <v>478</v>
      </c>
      <c r="K1851" s="118">
        <v>3.78</v>
      </c>
      <c r="L1851" s="118">
        <v>0</v>
      </c>
      <c r="M1851" s="118">
        <v>3.78</v>
      </c>
      <c r="N1851" s="271"/>
      <c r="O1851" s="119">
        <f>M1851*N1851</f>
        <v>0</v>
      </c>
      <c r="P1851" s="117" t="s">
        <v>697</v>
      </c>
      <c r="Q1851" s="117" t="s">
        <v>9413</v>
      </c>
      <c r="R1851" s="118"/>
      <c r="S1851" s="118">
        <f>M1851*R1851</f>
        <v>0</v>
      </c>
      <c r="T1851" s="118"/>
      <c r="U1851" s="118">
        <f>M1851*T1851</f>
        <v>0</v>
      </c>
      <c r="V1851" s="119">
        <v>21</v>
      </c>
      <c r="W1851" s="119">
        <f>O1851*(V1851/100)</f>
        <v>0</v>
      </c>
      <c r="X1851" s="119">
        <f>O1851+W1851</f>
        <v>0</v>
      </c>
      <c r="Y1851" s="120">
        <v>8</v>
      </c>
      <c r="Z1851" s="9"/>
      <c r="AA1851" s="9"/>
      <c r="AB1851" s="9"/>
    </row>
    <row r="1852" spans="1:28" ht="4.5" customHeight="1" outlineLevel="6" x14ac:dyDescent="0.15">
      <c r="B1852" s="197"/>
      <c r="C1852" s="199"/>
      <c r="D1852" s="199"/>
      <c r="E1852" s="199"/>
      <c r="F1852" s="10"/>
      <c r="G1852" s="10"/>
      <c r="H1852" s="10"/>
      <c r="I1852" s="203"/>
      <c r="J1852" s="205"/>
      <c r="K1852" s="159"/>
      <c r="L1852" s="159"/>
      <c r="M1852" s="159"/>
      <c r="N1852" s="113"/>
      <c r="O1852" s="153"/>
      <c r="P1852" s="205"/>
      <c r="Q1852" s="205"/>
      <c r="R1852" s="159"/>
      <c r="S1852" s="159"/>
      <c r="T1852" s="159"/>
      <c r="U1852" s="159"/>
      <c r="V1852" s="153"/>
      <c r="W1852" s="153"/>
      <c r="X1852" s="153"/>
      <c r="Y1852" s="10"/>
      <c r="Z1852" s="9"/>
      <c r="AA1852" s="9"/>
      <c r="AB1852" s="9"/>
    </row>
    <row r="1853" spans="1:28" ht="13.5" outlineLevel="7" x14ac:dyDescent="0.3">
      <c r="A1853" s="245"/>
      <c r="B1853" s="246"/>
      <c r="C1853" s="246"/>
      <c r="D1853" s="246"/>
      <c r="E1853" s="246"/>
      <c r="F1853" s="247"/>
      <c r="G1853" s="247"/>
      <c r="H1853" s="252" t="s">
        <v>18</v>
      </c>
      <c r="I1853" s="248" t="s">
        <v>936</v>
      </c>
      <c r="J1853" s="249"/>
      <c r="K1853" s="250"/>
      <c r="L1853" s="250"/>
      <c r="M1853" s="251"/>
      <c r="N1853" s="252"/>
      <c r="O1853" s="253"/>
      <c r="P1853" s="249"/>
      <c r="Q1853" s="249"/>
      <c r="R1853" s="251"/>
      <c r="S1853" s="251"/>
      <c r="T1853" s="251"/>
      <c r="U1853" s="251"/>
      <c r="V1853" s="253"/>
      <c r="W1853" s="253"/>
      <c r="X1853" s="253"/>
      <c r="Y1853" s="252"/>
      <c r="Z1853" s="6"/>
      <c r="AA1853" s="9"/>
    </row>
    <row r="1854" spans="1:28" ht="7.5" customHeight="1" outlineLevel="7" x14ac:dyDescent="0.15">
      <c r="A1854" s="9"/>
      <c r="B1854" s="197"/>
      <c r="C1854" s="196"/>
      <c r="D1854" s="196"/>
      <c r="E1854" s="196"/>
      <c r="F1854" s="12"/>
      <c r="G1854" s="12"/>
      <c r="H1854" s="12"/>
      <c r="I1854" s="204"/>
      <c r="J1854" s="205"/>
      <c r="K1854" s="206"/>
      <c r="L1854" s="206"/>
      <c r="M1854" s="207"/>
      <c r="N1854" s="10"/>
      <c r="O1854" s="153"/>
      <c r="P1854" s="205"/>
      <c r="Q1854" s="205"/>
      <c r="R1854" s="159"/>
      <c r="S1854" s="159"/>
      <c r="T1854" s="159"/>
      <c r="U1854" s="159"/>
      <c r="V1854" s="153"/>
      <c r="W1854" s="153"/>
      <c r="X1854" s="153"/>
      <c r="Y1854" s="10"/>
      <c r="Z1854" s="6"/>
      <c r="AA1854" s="9"/>
    </row>
    <row r="1855" spans="1:28" outlineLevel="6" x14ac:dyDescent="0.15">
      <c r="B1855" s="6"/>
      <c r="C1855" s="6"/>
      <c r="D1855" s="6"/>
      <c r="E1855" s="6"/>
      <c r="F1855" s="6"/>
      <c r="G1855" s="6"/>
      <c r="H1855" s="6"/>
      <c r="I1855" s="6"/>
      <c r="J1855" s="6"/>
      <c r="K1855" s="6"/>
      <c r="L1855" s="6"/>
      <c r="M1855" s="6"/>
      <c r="N1855" s="9"/>
      <c r="O1855" s="9"/>
      <c r="P1855" s="6"/>
      <c r="Q1855" s="6"/>
      <c r="R1855" s="6"/>
      <c r="S1855" s="6"/>
      <c r="T1855" s="6"/>
      <c r="U1855" s="6"/>
      <c r="V1855" s="6"/>
      <c r="W1855" s="9"/>
      <c r="X1855" s="9"/>
      <c r="Y1855" s="9"/>
    </row>
    <row r="1856" spans="1:28" ht="13.5" outlineLevel="4" x14ac:dyDescent="0.25">
      <c r="A1856" s="184" t="s">
        <v>7943</v>
      </c>
      <c r="B1856" s="233">
        <v>5</v>
      </c>
      <c r="C1856" s="234"/>
      <c r="D1856" s="234"/>
      <c r="E1856" s="234"/>
      <c r="F1856" s="188"/>
      <c r="G1856" s="188"/>
      <c r="H1856" s="188"/>
      <c r="I1856" s="235" t="s">
        <v>7942</v>
      </c>
      <c r="J1856" s="236"/>
      <c r="K1856" s="237"/>
      <c r="L1856" s="237"/>
      <c r="M1856" s="237"/>
      <c r="N1856" s="188"/>
      <c r="O1856" s="186">
        <f>SUBTOTAL(9,O1857:O1860)</f>
        <v>0</v>
      </c>
      <c r="P1856" s="236" t="s">
        <v>474</v>
      </c>
      <c r="Q1856" s="236"/>
      <c r="R1856" s="237"/>
      <c r="S1856" s="187">
        <f>SUBTOTAL(9,S1857:S1860)</f>
        <v>0</v>
      </c>
      <c r="T1856" s="237"/>
      <c r="U1856" s="187">
        <f>SUBTOTAL(9,U1857:U1860)</f>
        <v>0</v>
      </c>
      <c r="V1856" s="238"/>
      <c r="W1856" s="186">
        <f>SUBTOTAL(9,W1857:W1860)</f>
        <v>0</v>
      </c>
      <c r="X1856" s="186">
        <f>SUBTOTAL(9,X1857:X1860)</f>
        <v>0</v>
      </c>
      <c r="Y1856" s="184"/>
      <c r="Z1856" s="6"/>
      <c r="AA1856" s="9"/>
      <c r="AB1856" s="9"/>
    </row>
    <row r="1857" spans="1:28" ht="13.5" outlineLevel="5" x14ac:dyDescent="0.25">
      <c r="A1857" s="189" t="s">
        <v>7941</v>
      </c>
      <c r="B1857" s="239">
        <v>6</v>
      </c>
      <c r="C1857" s="240"/>
      <c r="D1857" s="240"/>
      <c r="E1857" s="240"/>
      <c r="F1857" s="193"/>
      <c r="G1857" s="193"/>
      <c r="H1857" s="193"/>
      <c r="I1857" s="241" t="s">
        <v>7940</v>
      </c>
      <c r="J1857" s="242"/>
      <c r="K1857" s="243"/>
      <c r="L1857" s="243"/>
      <c r="M1857" s="243"/>
      <c r="N1857" s="193"/>
      <c r="O1857" s="191">
        <f>SUBTOTAL(9,O1858:O1860)</f>
        <v>0</v>
      </c>
      <c r="P1857" s="242" t="s">
        <v>475</v>
      </c>
      <c r="Q1857" s="242"/>
      <c r="R1857" s="243"/>
      <c r="S1857" s="192">
        <f>SUBTOTAL(9,S1858:S1860)</f>
        <v>0</v>
      </c>
      <c r="T1857" s="243"/>
      <c r="U1857" s="192">
        <f>SUBTOTAL(9,U1858:U1860)</f>
        <v>0</v>
      </c>
      <c r="V1857" s="244"/>
      <c r="W1857" s="191">
        <f>SUBTOTAL(9,W1858:W1860)</f>
        <v>0</v>
      </c>
      <c r="X1857" s="191">
        <f>SUBTOTAL(9,X1858:X1860)</f>
        <v>0</v>
      </c>
      <c r="Y1857" s="189"/>
      <c r="Z1857" s="6"/>
      <c r="AA1857" s="9"/>
      <c r="AB1857" s="9"/>
    </row>
    <row r="1858" spans="1:28" ht="14.25" outlineLevel="6" x14ac:dyDescent="0.15">
      <c r="B1858" s="197"/>
      <c r="C1858" s="198"/>
      <c r="D1858" s="114">
        <v>2128</v>
      </c>
      <c r="E1858" s="114"/>
      <c r="F1858" s="115"/>
      <c r="G1858" s="115" t="s">
        <v>5145</v>
      </c>
      <c r="H1858" s="115" t="s">
        <v>8440</v>
      </c>
      <c r="I1858" s="116" t="s">
        <v>5143</v>
      </c>
      <c r="J1858" s="117" t="s">
        <v>1011</v>
      </c>
      <c r="K1858" s="118">
        <v>1</v>
      </c>
      <c r="L1858" s="118">
        <v>0</v>
      </c>
      <c r="M1858" s="118">
        <v>1</v>
      </c>
      <c r="N1858" s="271"/>
      <c r="O1858" s="119">
        <f>M1858*N1858</f>
        <v>0</v>
      </c>
      <c r="P1858" s="117" t="s">
        <v>697</v>
      </c>
      <c r="Q1858" s="117" t="s">
        <v>9413</v>
      </c>
      <c r="R1858" s="118"/>
      <c r="S1858" s="118">
        <f>M1858*R1858</f>
        <v>0</v>
      </c>
      <c r="T1858" s="118"/>
      <c r="U1858" s="118">
        <f>M1858*T1858</f>
        <v>0</v>
      </c>
      <c r="V1858" s="119">
        <v>21</v>
      </c>
      <c r="W1858" s="119">
        <f>O1858*(V1858/100)</f>
        <v>0</v>
      </c>
      <c r="X1858" s="119">
        <f>O1858+W1858</f>
        <v>0</v>
      </c>
      <c r="Y1858" s="120">
        <v>8</v>
      </c>
      <c r="Z1858" s="9"/>
      <c r="AA1858" s="9"/>
      <c r="AB1858" s="9"/>
    </row>
    <row r="1859" spans="1:28" ht="4.5" customHeight="1" outlineLevel="6" x14ac:dyDescent="0.15">
      <c r="B1859" s="197"/>
      <c r="C1859" s="199"/>
      <c r="D1859" s="199"/>
      <c r="E1859" s="199"/>
      <c r="F1859" s="10"/>
      <c r="G1859" s="10"/>
      <c r="H1859" s="10"/>
      <c r="I1859" s="203"/>
      <c r="J1859" s="205"/>
      <c r="K1859" s="159"/>
      <c r="L1859" s="159"/>
      <c r="M1859" s="159"/>
      <c r="N1859" s="113"/>
      <c r="O1859" s="153"/>
      <c r="P1859" s="205"/>
      <c r="Q1859" s="205"/>
      <c r="R1859" s="159"/>
      <c r="S1859" s="159"/>
      <c r="T1859" s="159"/>
      <c r="U1859" s="159"/>
      <c r="V1859" s="153"/>
      <c r="W1859" s="153"/>
      <c r="X1859" s="153"/>
      <c r="Y1859" s="10"/>
      <c r="Z1859" s="9"/>
      <c r="AA1859" s="9"/>
      <c r="AB1859" s="9"/>
    </row>
    <row r="1860" spans="1:28" outlineLevel="6" x14ac:dyDescent="0.15">
      <c r="B1860" s="6"/>
      <c r="C1860" s="6"/>
      <c r="D1860" s="6"/>
      <c r="E1860" s="6"/>
      <c r="F1860" s="6"/>
      <c r="G1860" s="6"/>
      <c r="H1860" s="6"/>
      <c r="I1860" s="6"/>
      <c r="J1860" s="6"/>
      <c r="K1860" s="6"/>
      <c r="L1860" s="6"/>
      <c r="M1860" s="6"/>
      <c r="N1860" s="9"/>
      <c r="O1860" s="9"/>
      <c r="P1860" s="6"/>
      <c r="Q1860" s="6"/>
      <c r="R1860" s="6"/>
      <c r="S1860" s="6"/>
      <c r="T1860" s="6"/>
      <c r="U1860" s="6"/>
      <c r="V1860" s="6"/>
      <c r="W1860" s="9"/>
      <c r="X1860" s="9"/>
      <c r="Y1860" s="9"/>
    </row>
    <row r="1861" spans="1:28" ht="13.5" outlineLevel="4" x14ac:dyDescent="0.25">
      <c r="A1861" s="184" t="s">
        <v>7939</v>
      </c>
      <c r="B1861" s="233">
        <v>5</v>
      </c>
      <c r="C1861" s="234"/>
      <c r="D1861" s="234"/>
      <c r="E1861" s="234"/>
      <c r="F1861" s="188"/>
      <c r="G1861" s="188"/>
      <c r="H1861" s="188"/>
      <c r="I1861" s="235" t="s">
        <v>7938</v>
      </c>
      <c r="J1861" s="236"/>
      <c r="K1861" s="237"/>
      <c r="L1861" s="237"/>
      <c r="M1861" s="237"/>
      <c r="N1861" s="188"/>
      <c r="O1861" s="186">
        <f>SUBTOTAL(9,O1862:O1891)</f>
        <v>0</v>
      </c>
      <c r="P1861" s="236" t="s">
        <v>474</v>
      </c>
      <c r="Q1861" s="236"/>
      <c r="R1861" s="237"/>
      <c r="S1861" s="187">
        <f>SUBTOTAL(9,S1862:S1891)</f>
        <v>0</v>
      </c>
      <c r="T1861" s="237"/>
      <c r="U1861" s="187">
        <f>SUBTOTAL(9,U1862:U1891)</f>
        <v>0</v>
      </c>
      <c r="V1861" s="238"/>
      <c r="W1861" s="186">
        <f>SUBTOTAL(9,W1862:W1891)</f>
        <v>0</v>
      </c>
      <c r="X1861" s="186">
        <f>SUBTOTAL(9,X1862:X1891)</f>
        <v>0</v>
      </c>
      <c r="Y1861" s="184"/>
      <c r="Z1861" s="6"/>
      <c r="AA1861" s="9"/>
      <c r="AB1861" s="9"/>
    </row>
    <row r="1862" spans="1:28" ht="13.5" outlineLevel="5" x14ac:dyDescent="0.25">
      <c r="A1862" s="189" t="s">
        <v>7937</v>
      </c>
      <c r="B1862" s="239">
        <v>6</v>
      </c>
      <c r="C1862" s="240"/>
      <c r="D1862" s="240"/>
      <c r="E1862" s="240"/>
      <c r="F1862" s="193"/>
      <c r="G1862" s="193"/>
      <c r="H1862" s="193"/>
      <c r="I1862" s="241" t="s">
        <v>7936</v>
      </c>
      <c r="J1862" s="242"/>
      <c r="K1862" s="243"/>
      <c r="L1862" s="243"/>
      <c r="M1862" s="243"/>
      <c r="N1862" s="193"/>
      <c r="O1862" s="191">
        <f>SUBTOTAL(9,O1863:O1891)</f>
        <v>0</v>
      </c>
      <c r="P1862" s="242" t="s">
        <v>475</v>
      </c>
      <c r="Q1862" s="242"/>
      <c r="R1862" s="243"/>
      <c r="S1862" s="192">
        <f>SUBTOTAL(9,S1863:S1891)</f>
        <v>0</v>
      </c>
      <c r="T1862" s="243"/>
      <c r="U1862" s="192">
        <f>SUBTOTAL(9,U1863:U1891)</f>
        <v>0</v>
      </c>
      <c r="V1862" s="244"/>
      <c r="W1862" s="191">
        <f>SUBTOTAL(9,W1863:W1891)</f>
        <v>0</v>
      </c>
      <c r="X1862" s="191">
        <f>SUBTOTAL(9,X1863:X1891)</f>
        <v>0</v>
      </c>
      <c r="Y1862" s="189"/>
      <c r="Z1862" s="6"/>
      <c r="AA1862" s="9"/>
      <c r="AB1862" s="9"/>
    </row>
    <row r="1863" spans="1:28" ht="28.5" outlineLevel="6" x14ac:dyDescent="0.15">
      <c r="B1863" s="197"/>
      <c r="C1863" s="198"/>
      <c r="D1863" s="114">
        <v>2129</v>
      </c>
      <c r="E1863" s="114"/>
      <c r="F1863" s="115"/>
      <c r="G1863" s="115" t="s">
        <v>5139</v>
      </c>
      <c r="H1863" s="115" t="s">
        <v>8439</v>
      </c>
      <c r="I1863" s="116" t="s">
        <v>5137</v>
      </c>
      <c r="J1863" s="117" t="s">
        <v>584</v>
      </c>
      <c r="K1863" s="118">
        <v>8</v>
      </c>
      <c r="L1863" s="118">
        <v>0</v>
      </c>
      <c r="M1863" s="118">
        <v>8</v>
      </c>
      <c r="N1863" s="271"/>
      <c r="O1863" s="119">
        <f>M1863*N1863</f>
        <v>0</v>
      </c>
      <c r="P1863" s="117" t="s">
        <v>697</v>
      </c>
      <c r="Q1863" s="117" t="s">
        <v>9413</v>
      </c>
      <c r="R1863" s="118"/>
      <c r="S1863" s="118">
        <f>M1863*R1863</f>
        <v>0</v>
      </c>
      <c r="T1863" s="118"/>
      <c r="U1863" s="118">
        <f>M1863*T1863</f>
        <v>0</v>
      </c>
      <c r="V1863" s="119">
        <v>21</v>
      </c>
      <c r="W1863" s="119">
        <f>O1863*(V1863/100)</f>
        <v>0</v>
      </c>
      <c r="X1863" s="119">
        <f>O1863+W1863</f>
        <v>0</v>
      </c>
      <c r="Y1863" s="120">
        <v>8</v>
      </c>
      <c r="Z1863" s="9"/>
      <c r="AA1863" s="9"/>
      <c r="AB1863" s="9"/>
    </row>
    <row r="1864" spans="1:28" ht="4.5" customHeight="1" outlineLevel="6" x14ac:dyDescent="0.15">
      <c r="B1864" s="197"/>
      <c r="C1864" s="199"/>
      <c r="D1864" s="199"/>
      <c r="E1864" s="199"/>
      <c r="F1864" s="10"/>
      <c r="G1864" s="10"/>
      <c r="H1864" s="10"/>
      <c r="I1864" s="203"/>
      <c r="J1864" s="205"/>
      <c r="K1864" s="159"/>
      <c r="L1864" s="159"/>
      <c r="M1864" s="159"/>
      <c r="N1864" s="113"/>
      <c r="O1864" s="153"/>
      <c r="P1864" s="205"/>
      <c r="Q1864" s="205"/>
      <c r="R1864" s="159"/>
      <c r="S1864" s="159"/>
      <c r="T1864" s="159"/>
      <c r="U1864" s="159"/>
      <c r="V1864" s="153"/>
      <c r="W1864" s="153"/>
      <c r="X1864" s="153"/>
      <c r="Y1864" s="10"/>
      <c r="Z1864" s="9"/>
      <c r="AA1864" s="9"/>
      <c r="AB1864" s="9"/>
    </row>
    <row r="1865" spans="1:28" ht="14.25" outlineLevel="6" x14ac:dyDescent="0.15">
      <c r="B1865" s="197"/>
      <c r="C1865" s="198"/>
      <c r="D1865" s="114">
        <v>2130</v>
      </c>
      <c r="E1865" s="114"/>
      <c r="F1865" s="115"/>
      <c r="G1865" s="115" t="s">
        <v>5131</v>
      </c>
      <c r="H1865" s="115" t="s">
        <v>8438</v>
      </c>
      <c r="I1865" s="116" t="s">
        <v>5129</v>
      </c>
      <c r="J1865" s="117" t="s">
        <v>584</v>
      </c>
      <c r="K1865" s="118">
        <v>168</v>
      </c>
      <c r="L1865" s="118">
        <v>0</v>
      </c>
      <c r="M1865" s="118">
        <v>168</v>
      </c>
      <c r="N1865" s="271"/>
      <c r="O1865" s="119">
        <f>M1865*N1865</f>
        <v>0</v>
      </c>
      <c r="P1865" s="117" t="s">
        <v>697</v>
      </c>
      <c r="Q1865" s="117" t="s">
        <v>9413</v>
      </c>
      <c r="R1865" s="118"/>
      <c r="S1865" s="118">
        <f>M1865*R1865</f>
        <v>0</v>
      </c>
      <c r="T1865" s="118"/>
      <c r="U1865" s="118">
        <f>M1865*T1865</f>
        <v>0</v>
      </c>
      <c r="V1865" s="119">
        <v>21</v>
      </c>
      <c r="W1865" s="119">
        <f>O1865*(V1865/100)</f>
        <v>0</v>
      </c>
      <c r="X1865" s="119">
        <f>O1865+W1865</f>
        <v>0</v>
      </c>
      <c r="Y1865" s="120">
        <v>8</v>
      </c>
      <c r="Z1865" s="9"/>
      <c r="AA1865" s="9"/>
      <c r="AB1865" s="9"/>
    </row>
    <row r="1866" spans="1:28" ht="4.5" customHeight="1" outlineLevel="6" x14ac:dyDescent="0.15">
      <c r="B1866" s="197"/>
      <c r="C1866" s="199"/>
      <c r="D1866" s="199"/>
      <c r="E1866" s="199"/>
      <c r="F1866" s="10"/>
      <c r="G1866" s="10"/>
      <c r="H1866" s="10"/>
      <c r="I1866" s="203"/>
      <c r="J1866" s="205"/>
      <c r="K1866" s="159"/>
      <c r="L1866" s="159"/>
      <c r="M1866" s="159"/>
      <c r="N1866" s="113"/>
      <c r="O1866" s="153"/>
      <c r="P1866" s="205"/>
      <c r="Q1866" s="205"/>
      <c r="R1866" s="159"/>
      <c r="S1866" s="159"/>
      <c r="T1866" s="159"/>
      <c r="U1866" s="159"/>
      <c r="V1866" s="153"/>
      <c r="W1866" s="153"/>
      <c r="X1866" s="153"/>
      <c r="Y1866" s="10"/>
      <c r="Z1866" s="9"/>
      <c r="AA1866" s="9"/>
      <c r="AB1866" s="9"/>
    </row>
    <row r="1867" spans="1:28" ht="13.5" outlineLevel="7" x14ac:dyDescent="0.3">
      <c r="A1867" s="245"/>
      <c r="B1867" s="246"/>
      <c r="C1867" s="246"/>
      <c r="D1867" s="246"/>
      <c r="E1867" s="246"/>
      <c r="F1867" s="247"/>
      <c r="G1867" s="247"/>
      <c r="H1867" s="252" t="s">
        <v>18</v>
      </c>
      <c r="I1867" s="248" t="s">
        <v>8437</v>
      </c>
      <c r="J1867" s="249"/>
      <c r="K1867" s="250"/>
      <c r="L1867" s="250"/>
      <c r="M1867" s="251"/>
      <c r="N1867" s="252"/>
      <c r="O1867" s="253"/>
      <c r="P1867" s="249"/>
      <c r="Q1867" s="249"/>
      <c r="R1867" s="251"/>
      <c r="S1867" s="251"/>
      <c r="T1867" s="251"/>
      <c r="U1867" s="251"/>
      <c r="V1867" s="253"/>
      <c r="W1867" s="253"/>
      <c r="X1867" s="253"/>
      <c r="Y1867" s="252"/>
      <c r="Z1867" s="6"/>
      <c r="AA1867" s="9"/>
    </row>
    <row r="1868" spans="1:28" ht="7.5" customHeight="1" outlineLevel="7" x14ac:dyDescent="0.15">
      <c r="A1868" s="9"/>
      <c r="B1868" s="197"/>
      <c r="C1868" s="196"/>
      <c r="D1868" s="196"/>
      <c r="E1868" s="196"/>
      <c r="F1868" s="12"/>
      <c r="G1868" s="12"/>
      <c r="H1868" s="12"/>
      <c r="I1868" s="204"/>
      <c r="J1868" s="205"/>
      <c r="K1868" s="206"/>
      <c r="L1868" s="206"/>
      <c r="M1868" s="207"/>
      <c r="N1868" s="10"/>
      <c r="O1868" s="153"/>
      <c r="P1868" s="205"/>
      <c r="Q1868" s="205"/>
      <c r="R1868" s="159"/>
      <c r="S1868" s="159"/>
      <c r="T1868" s="159"/>
      <c r="U1868" s="159"/>
      <c r="V1868" s="153"/>
      <c r="W1868" s="153"/>
      <c r="X1868" s="153"/>
      <c r="Y1868" s="10"/>
      <c r="Z1868" s="6"/>
      <c r="AA1868" s="9"/>
    </row>
    <row r="1869" spans="1:28" ht="14.25" outlineLevel="6" x14ac:dyDescent="0.15">
      <c r="B1869" s="197"/>
      <c r="C1869" s="198"/>
      <c r="D1869" s="114">
        <v>2131</v>
      </c>
      <c r="E1869" s="114"/>
      <c r="F1869" s="115"/>
      <c r="G1869" s="115" t="s">
        <v>5127</v>
      </c>
      <c r="H1869" s="115" t="s">
        <v>8436</v>
      </c>
      <c r="I1869" s="116" t="s">
        <v>5125</v>
      </c>
      <c r="J1869" s="117" t="s">
        <v>584</v>
      </c>
      <c r="K1869" s="118">
        <v>17</v>
      </c>
      <c r="L1869" s="118">
        <v>0</v>
      </c>
      <c r="M1869" s="118">
        <v>17</v>
      </c>
      <c r="N1869" s="271"/>
      <c r="O1869" s="119">
        <f>M1869*N1869</f>
        <v>0</v>
      </c>
      <c r="P1869" s="117" t="s">
        <v>697</v>
      </c>
      <c r="Q1869" s="117" t="s">
        <v>9413</v>
      </c>
      <c r="R1869" s="118"/>
      <c r="S1869" s="118">
        <f>M1869*R1869</f>
        <v>0</v>
      </c>
      <c r="T1869" s="118"/>
      <c r="U1869" s="118">
        <f>M1869*T1869</f>
        <v>0</v>
      </c>
      <c r="V1869" s="119">
        <v>21</v>
      </c>
      <c r="W1869" s="119">
        <f>O1869*(V1869/100)</f>
        <v>0</v>
      </c>
      <c r="X1869" s="119">
        <f>O1869+W1869</f>
        <v>0</v>
      </c>
      <c r="Y1869" s="120">
        <v>8</v>
      </c>
      <c r="Z1869" s="9"/>
      <c r="AA1869" s="9"/>
      <c r="AB1869" s="9"/>
    </row>
    <row r="1870" spans="1:28" ht="4.5" customHeight="1" outlineLevel="6" x14ac:dyDescent="0.15">
      <c r="B1870" s="197"/>
      <c r="C1870" s="199"/>
      <c r="D1870" s="199"/>
      <c r="E1870" s="199"/>
      <c r="F1870" s="10"/>
      <c r="G1870" s="10"/>
      <c r="H1870" s="10"/>
      <c r="I1870" s="203"/>
      <c r="J1870" s="205"/>
      <c r="K1870" s="159"/>
      <c r="L1870" s="159"/>
      <c r="M1870" s="159"/>
      <c r="N1870" s="113"/>
      <c r="O1870" s="153"/>
      <c r="P1870" s="205"/>
      <c r="Q1870" s="205"/>
      <c r="R1870" s="159"/>
      <c r="S1870" s="159"/>
      <c r="T1870" s="159"/>
      <c r="U1870" s="159"/>
      <c r="V1870" s="153"/>
      <c r="W1870" s="153"/>
      <c r="X1870" s="153"/>
      <c r="Y1870" s="10"/>
      <c r="Z1870" s="9"/>
      <c r="AA1870" s="9"/>
      <c r="AB1870" s="9"/>
    </row>
    <row r="1871" spans="1:28" ht="14.25" outlineLevel="6" x14ac:dyDescent="0.15">
      <c r="B1871" s="197"/>
      <c r="C1871" s="198"/>
      <c r="D1871" s="114">
        <v>2132</v>
      </c>
      <c r="E1871" s="114"/>
      <c r="F1871" s="115"/>
      <c r="G1871" s="115" t="s">
        <v>5121</v>
      </c>
      <c r="H1871" s="115" t="s">
        <v>8435</v>
      </c>
      <c r="I1871" s="116" t="s">
        <v>5119</v>
      </c>
      <c r="J1871" s="117" t="s">
        <v>944</v>
      </c>
      <c r="K1871" s="118">
        <v>1</v>
      </c>
      <c r="L1871" s="118">
        <v>0</v>
      </c>
      <c r="M1871" s="118">
        <v>1</v>
      </c>
      <c r="N1871" s="271"/>
      <c r="O1871" s="119">
        <f>M1871*N1871</f>
        <v>0</v>
      </c>
      <c r="P1871" s="117" t="s">
        <v>697</v>
      </c>
      <c r="Q1871" s="117" t="s">
        <v>9413</v>
      </c>
      <c r="R1871" s="118"/>
      <c r="S1871" s="118">
        <f>M1871*R1871</f>
        <v>0</v>
      </c>
      <c r="T1871" s="118"/>
      <c r="U1871" s="118">
        <f>M1871*T1871</f>
        <v>0</v>
      </c>
      <c r="V1871" s="119">
        <v>21</v>
      </c>
      <c r="W1871" s="119">
        <f>O1871*(V1871/100)</f>
        <v>0</v>
      </c>
      <c r="X1871" s="119">
        <f>O1871+W1871</f>
        <v>0</v>
      </c>
      <c r="Y1871" s="120">
        <v>8</v>
      </c>
      <c r="Z1871" s="9"/>
      <c r="AA1871" s="9"/>
      <c r="AB1871" s="9"/>
    </row>
    <row r="1872" spans="1:28" ht="4.5" customHeight="1" outlineLevel="6" x14ac:dyDescent="0.15">
      <c r="B1872" s="197"/>
      <c r="C1872" s="199"/>
      <c r="D1872" s="199"/>
      <c r="E1872" s="199"/>
      <c r="F1872" s="10"/>
      <c r="G1872" s="10"/>
      <c r="H1872" s="10"/>
      <c r="I1872" s="203"/>
      <c r="J1872" s="205"/>
      <c r="K1872" s="159"/>
      <c r="L1872" s="159"/>
      <c r="M1872" s="159"/>
      <c r="N1872" s="113"/>
      <c r="O1872" s="153"/>
      <c r="P1872" s="205"/>
      <c r="Q1872" s="205"/>
      <c r="R1872" s="159"/>
      <c r="S1872" s="159"/>
      <c r="T1872" s="159"/>
      <c r="U1872" s="159"/>
      <c r="V1872" s="153"/>
      <c r="W1872" s="153"/>
      <c r="X1872" s="153"/>
      <c r="Y1872" s="10"/>
      <c r="Z1872" s="9"/>
      <c r="AA1872" s="9"/>
      <c r="AB1872" s="9"/>
    </row>
    <row r="1873" spans="2:28" ht="28.5" outlineLevel="6" x14ac:dyDescent="0.15">
      <c r="B1873" s="197"/>
      <c r="C1873" s="198"/>
      <c r="D1873" s="114">
        <v>2133</v>
      </c>
      <c r="E1873" s="114"/>
      <c r="F1873" s="115"/>
      <c r="G1873" s="115" t="s">
        <v>8434</v>
      </c>
      <c r="H1873" s="115" t="s">
        <v>8433</v>
      </c>
      <c r="I1873" s="116" t="s">
        <v>8432</v>
      </c>
      <c r="J1873" s="117" t="s">
        <v>944</v>
      </c>
      <c r="K1873" s="118">
        <v>1</v>
      </c>
      <c r="L1873" s="118">
        <v>0</v>
      </c>
      <c r="M1873" s="118">
        <v>1</v>
      </c>
      <c r="N1873" s="271"/>
      <c r="O1873" s="119">
        <f>M1873*N1873</f>
        <v>0</v>
      </c>
      <c r="P1873" s="117" t="s">
        <v>697</v>
      </c>
      <c r="Q1873" s="117" t="s">
        <v>9413</v>
      </c>
      <c r="R1873" s="118"/>
      <c r="S1873" s="118">
        <f>M1873*R1873</f>
        <v>0</v>
      </c>
      <c r="T1873" s="118"/>
      <c r="U1873" s="118">
        <f>M1873*T1873</f>
        <v>0</v>
      </c>
      <c r="V1873" s="119">
        <v>21</v>
      </c>
      <c r="W1873" s="119">
        <f>O1873*(V1873/100)</f>
        <v>0</v>
      </c>
      <c r="X1873" s="119">
        <f>O1873+W1873</f>
        <v>0</v>
      </c>
      <c r="Y1873" s="120">
        <v>8</v>
      </c>
      <c r="Z1873" s="9"/>
      <c r="AA1873" s="9"/>
      <c r="AB1873" s="9"/>
    </row>
    <row r="1874" spans="2:28" ht="4.5" customHeight="1" outlineLevel="6" x14ac:dyDescent="0.15">
      <c r="B1874" s="197"/>
      <c r="C1874" s="199"/>
      <c r="D1874" s="199"/>
      <c r="E1874" s="199"/>
      <c r="F1874" s="10"/>
      <c r="G1874" s="10"/>
      <c r="H1874" s="10"/>
      <c r="I1874" s="203"/>
      <c r="J1874" s="205"/>
      <c r="K1874" s="159"/>
      <c r="L1874" s="159"/>
      <c r="M1874" s="159"/>
      <c r="N1874" s="113"/>
      <c r="O1874" s="153"/>
      <c r="P1874" s="205"/>
      <c r="Q1874" s="205"/>
      <c r="R1874" s="159"/>
      <c r="S1874" s="159"/>
      <c r="T1874" s="159"/>
      <c r="U1874" s="159"/>
      <c r="V1874" s="153"/>
      <c r="W1874" s="153"/>
      <c r="X1874" s="153"/>
      <c r="Y1874" s="10"/>
      <c r="Z1874" s="9"/>
      <c r="AA1874" s="9"/>
      <c r="AB1874" s="9"/>
    </row>
    <row r="1875" spans="2:28" ht="42.75" outlineLevel="6" x14ac:dyDescent="0.15">
      <c r="B1875" s="197"/>
      <c r="C1875" s="198"/>
      <c r="D1875" s="114">
        <v>2134</v>
      </c>
      <c r="E1875" s="114"/>
      <c r="F1875" s="115"/>
      <c r="G1875" s="115" t="s">
        <v>5115</v>
      </c>
      <c r="H1875" s="115" t="s">
        <v>8431</v>
      </c>
      <c r="I1875" s="116" t="s">
        <v>5113</v>
      </c>
      <c r="J1875" s="117" t="s">
        <v>584</v>
      </c>
      <c r="K1875" s="118">
        <v>92</v>
      </c>
      <c r="L1875" s="118">
        <v>0</v>
      </c>
      <c r="M1875" s="118">
        <v>92</v>
      </c>
      <c r="N1875" s="271"/>
      <c r="O1875" s="119">
        <f>M1875*N1875</f>
        <v>0</v>
      </c>
      <c r="P1875" s="117" t="s">
        <v>697</v>
      </c>
      <c r="Q1875" s="117" t="s">
        <v>9413</v>
      </c>
      <c r="R1875" s="118"/>
      <c r="S1875" s="118">
        <f>M1875*R1875</f>
        <v>0</v>
      </c>
      <c r="T1875" s="118"/>
      <c r="U1875" s="118">
        <f>M1875*T1875</f>
        <v>0</v>
      </c>
      <c r="V1875" s="119">
        <v>21</v>
      </c>
      <c r="W1875" s="119">
        <f>O1875*(V1875/100)</f>
        <v>0</v>
      </c>
      <c r="X1875" s="119">
        <f>O1875+W1875</f>
        <v>0</v>
      </c>
      <c r="Y1875" s="120">
        <v>8</v>
      </c>
      <c r="Z1875" s="9"/>
      <c r="AA1875" s="9"/>
      <c r="AB1875" s="9"/>
    </row>
    <row r="1876" spans="2:28" ht="4.5" customHeight="1" outlineLevel="6" x14ac:dyDescent="0.15">
      <c r="B1876" s="197"/>
      <c r="C1876" s="199"/>
      <c r="D1876" s="199"/>
      <c r="E1876" s="199"/>
      <c r="F1876" s="10"/>
      <c r="G1876" s="10"/>
      <c r="H1876" s="10"/>
      <c r="I1876" s="203"/>
      <c r="J1876" s="205"/>
      <c r="K1876" s="159"/>
      <c r="L1876" s="159"/>
      <c r="M1876" s="159"/>
      <c r="N1876" s="113"/>
      <c r="O1876" s="153"/>
      <c r="P1876" s="205"/>
      <c r="Q1876" s="205"/>
      <c r="R1876" s="159"/>
      <c r="S1876" s="159"/>
      <c r="T1876" s="159"/>
      <c r="U1876" s="159"/>
      <c r="V1876" s="153"/>
      <c r="W1876" s="153"/>
      <c r="X1876" s="153"/>
      <c r="Y1876" s="10"/>
      <c r="Z1876" s="9"/>
      <c r="AA1876" s="9"/>
      <c r="AB1876" s="9"/>
    </row>
    <row r="1877" spans="2:28" ht="42.75" outlineLevel="6" x14ac:dyDescent="0.15">
      <c r="B1877" s="197"/>
      <c r="C1877" s="198"/>
      <c r="D1877" s="114">
        <v>2135</v>
      </c>
      <c r="E1877" s="114"/>
      <c r="F1877" s="115"/>
      <c r="G1877" s="115" t="s">
        <v>5112</v>
      </c>
      <c r="H1877" s="115" t="s">
        <v>8430</v>
      </c>
      <c r="I1877" s="116" t="s">
        <v>5110</v>
      </c>
      <c r="J1877" s="117" t="s">
        <v>584</v>
      </c>
      <c r="K1877" s="118">
        <v>29</v>
      </c>
      <c r="L1877" s="118">
        <v>0</v>
      </c>
      <c r="M1877" s="118">
        <v>29</v>
      </c>
      <c r="N1877" s="271"/>
      <c r="O1877" s="119">
        <f>M1877*N1877</f>
        <v>0</v>
      </c>
      <c r="P1877" s="117" t="s">
        <v>697</v>
      </c>
      <c r="Q1877" s="117" t="s">
        <v>9413</v>
      </c>
      <c r="R1877" s="118"/>
      <c r="S1877" s="118">
        <f>M1877*R1877</f>
        <v>0</v>
      </c>
      <c r="T1877" s="118"/>
      <c r="U1877" s="118">
        <f>M1877*T1877</f>
        <v>0</v>
      </c>
      <c r="V1877" s="119">
        <v>21</v>
      </c>
      <c r="W1877" s="119">
        <f>O1877*(V1877/100)</f>
        <v>0</v>
      </c>
      <c r="X1877" s="119">
        <f>O1877+W1877</f>
        <v>0</v>
      </c>
      <c r="Y1877" s="120">
        <v>8</v>
      </c>
      <c r="Z1877" s="9"/>
      <c r="AA1877" s="9"/>
      <c r="AB1877" s="9"/>
    </row>
    <row r="1878" spans="2:28" ht="4.5" customHeight="1" outlineLevel="6" x14ac:dyDescent="0.15">
      <c r="B1878" s="197"/>
      <c r="C1878" s="199"/>
      <c r="D1878" s="199"/>
      <c r="E1878" s="199"/>
      <c r="F1878" s="10"/>
      <c r="G1878" s="10"/>
      <c r="H1878" s="10"/>
      <c r="I1878" s="203"/>
      <c r="J1878" s="205"/>
      <c r="K1878" s="159"/>
      <c r="L1878" s="159"/>
      <c r="M1878" s="159"/>
      <c r="N1878" s="113"/>
      <c r="O1878" s="153"/>
      <c r="P1878" s="205"/>
      <c r="Q1878" s="205"/>
      <c r="R1878" s="159"/>
      <c r="S1878" s="159"/>
      <c r="T1878" s="159"/>
      <c r="U1878" s="159"/>
      <c r="V1878" s="153"/>
      <c r="W1878" s="153"/>
      <c r="X1878" s="153"/>
      <c r="Y1878" s="10"/>
      <c r="Z1878" s="9"/>
      <c r="AA1878" s="9"/>
      <c r="AB1878" s="9"/>
    </row>
    <row r="1879" spans="2:28" ht="42.75" outlineLevel="6" x14ac:dyDescent="0.15">
      <c r="B1879" s="197"/>
      <c r="C1879" s="198"/>
      <c r="D1879" s="114">
        <v>2136</v>
      </c>
      <c r="E1879" s="114"/>
      <c r="F1879" s="115"/>
      <c r="G1879" s="115" t="s">
        <v>5109</v>
      </c>
      <c r="H1879" s="115" t="s">
        <v>8429</v>
      </c>
      <c r="I1879" s="116" t="s">
        <v>5107</v>
      </c>
      <c r="J1879" s="117" t="s">
        <v>584</v>
      </c>
      <c r="K1879" s="118">
        <v>23</v>
      </c>
      <c r="L1879" s="118">
        <v>0</v>
      </c>
      <c r="M1879" s="118">
        <v>23</v>
      </c>
      <c r="N1879" s="271"/>
      <c r="O1879" s="119">
        <f>M1879*N1879</f>
        <v>0</v>
      </c>
      <c r="P1879" s="117" t="s">
        <v>697</v>
      </c>
      <c r="Q1879" s="117" t="s">
        <v>9413</v>
      </c>
      <c r="R1879" s="118"/>
      <c r="S1879" s="118">
        <f>M1879*R1879</f>
        <v>0</v>
      </c>
      <c r="T1879" s="118"/>
      <c r="U1879" s="118">
        <f>M1879*T1879</f>
        <v>0</v>
      </c>
      <c r="V1879" s="119">
        <v>21</v>
      </c>
      <c r="W1879" s="119">
        <f>O1879*(V1879/100)</f>
        <v>0</v>
      </c>
      <c r="X1879" s="119">
        <f>O1879+W1879</f>
        <v>0</v>
      </c>
      <c r="Y1879" s="120">
        <v>8</v>
      </c>
      <c r="Z1879" s="9"/>
      <c r="AA1879" s="9"/>
      <c r="AB1879" s="9"/>
    </row>
    <row r="1880" spans="2:28" ht="4.5" customHeight="1" outlineLevel="6" x14ac:dyDescent="0.15">
      <c r="B1880" s="197"/>
      <c r="C1880" s="199"/>
      <c r="D1880" s="199"/>
      <c r="E1880" s="199"/>
      <c r="F1880" s="10"/>
      <c r="G1880" s="10"/>
      <c r="H1880" s="10"/>
      <c r="I1880" s="203"/>
      <c r="J1880" s="205"/>
      <c r="K1880" s="159"/>
      <c r="L1880" s="159"/>
      <c r="M1880" s="159"/>
      <c r="N1880" s="113"/>
      <c r="O1880" s="153"/>
      <c r="P1880" s="205"/>
      <c r="Q1880" s="205"/>
      <c r="R1880" s="159"/>
      <c r="S1880" s="159"/>
      <c r="T1880" s="159"/>
      <c r="U1880" s="159"/>
      <c r="V1880" s="153"/>
      <c r="W1880" s="153"/>
      <c r="X1880" s="153"/>
      <c r="Y1880" s="10"/>
      <c r="Z1880" s="9"/>
      <c r="AA1880" s="9"/>
      <c r="AB1880" s="9"/>
    </row>
    <row r="1881" spans="2:28" ht="42.75" outlineLevel="6" x14ac:dyDescent="0.15">
      <c r="B1881" s="197"/>
      <c r="C1881" s="198"/>
      <c r="D1881" s="114">
        <v>2137</v>
      </c>
      <c r="E1881" s="114"/>
      <c r="F1881" s="115"/>
      <c r="G1881" s="115" t="s">
        <v>5106</v>
      </c>
      <c r="H1881" s="115" t="s">
        <v>8428</v>
      </c>
      <c r="I1881" s="116" t="s">
        <v>5104</v>
      </c>
      <c r="J1881" s="117" t="s">
        <v>584</v>
      </c>
      <c r="K1881" s="118">
        <v>24</v>
      </c>
      <c r="L1881" s="118">
        <v>0</v>
      </c>
      <c r="M1881" s="118">
        <v>24</v>
      </c>
      <c r="N1881" s="271"/>
      <c r="O1881" s="119">
        <f>M1881*N1881</f>
        <v>0</v>
      </c>
      <c r="P1881" s="117" t="s">
        <v>697</v>
      </c>
      <c r="Q1881" s="117" t="s">
        <v>9413</v>
      </c>
      <c r="R1881" s="118"/>
      <c r="S1881" s="118">
        <f>M1881*R1881</f>
        <v>0</v>
      </c>
      <c r="T1881" s="118"/>
      <c r="U1881" s="118">
        <f>M1881*T1881</f>
        <v>0</v>
      </c>
      <c r="V1881" s="119">
        <v>21</v>
      </c>
      <c r="W1881" s="119">
        <f>O1881*(V1881/100)</f>
        <v>0</v>
      </c>
      <c r="X1881" s="119">
        <f>O1881+W1881</f>
        <v>0</v>
      </c>
      <c r="Y1881" s="120">
        <v>8</v>
      </c>
      <c r="Z1881" s="9"/>
      <c r="AA1881" s="9"/>
      <c r="AB1881" s="9"/>
    </row>
    <row r="1882" spans="2:28" ht="4.5" customHeight="1" outlineLevel="6" x14ac:dyDescent="0.15">
      <c r="B1882" s="197"/>
      <c r="C1882" s="199"/>
      <c r="D1882" s="199"/>
      <c r="E1882" s="199"/>
      <c r="F1882" s="10"/>
      <c r="G1882" s="10"/>
      <c r="H1882" s="10"/>
      <c r="I1882" s="203"/>
      <c r="J1882" s="205"/>
      <c r="K1882" s="159"/>
      <c r="L1882" s="159"/>
      <c r="M1882" s="159"/>
      <c r="N1882" s="113"/>
      <c r="O1882" s="153"/>
      <c r="P1882" s="205"/>
      <c r="Q1882" s="205"/>
      <c r="R1882" s="159"/>
      <c r="S1882" s="159"/>
      <c r="T1882" s="159"/>
      <c r="U1882" s="159"/>
      <c r="V1882" s="153"/>
      <c r="W1882" s="153"/>
      <c r="X1882" s="153"/>
      <c r="Y1882" s="10"/>
      <c r="Z1882" s="9"/>
      <c r="AA1882" s="9"/>
      <c r="AB1882" s="9"/>
    </row>
    <row r="1883" spans="2:28" ht="42.75" outlineLevel="6" x14ac:dyDescent="0.15">
      <c r="B1883" s="197"/>
      <c r="C1883" s="198"/>
      <c r="D1883" s="114">
        <v>2138</v>
      </c>
      <c r="E1883" s="114"/>
      <c r="F1883" s="115"/>
      <c r="G1883" s="115" t="s">
        <v>5103</v>
      </c>
      <c r="H1883" s="115" t="s">
        <v>8427</v>
      </c>
      <c r="I1883" s="116" t="s">
        <v>5101</v>
      </c>
      <c r="J1883" s="117" t="s">
        <v>584</v>
      </c>
      <c r="K1883" s="118">
        <v>17</v>
      </c>
      <c r="L1883" s="118">
        <v>0</v>
      </c>
      <c r="M1883" s="118">
        <v>17</v>
      </c>
      <c r="N1883" s="271"/>
      <c r="O1883" s="119">
        <f>M1883*N1883</f>
        <v>0</v>
      </c>
      <c r="P1883" s="117" t="s">
        <v>697</v>
      </c>
      <c r="Q1883" s="117" t="s">
        <v>9413</v>
      </c>
      <c r="R1883" s="118"/>
      <c r="S1883" s="118">
        <f>M1883*R1883</f>
        <v>0</v>
      </c>
      <c r="T1883" s="118"/>
      <c r="U1883" s="118">
        <f>M1883*T1883</f>
        <v>0</v>
      </c>
      <c r="V1883" s="119">
        <v>21</v>
      </c>
      <c r="W1883" s="119">
        <f>O1883*(V1883/100)</f>
        <v>0</v>
      </c>
      <c r="X1883" s="119">
        <f>O1883+W1883</f>
        <v>0</v>
      </c>
      <c r="Y1883" s="120">
        <v>8</v>
      </c>
      <c r="Z1883" s="9"/>
      <c r="AA1883" s="9"/>
      <c r="AB1883" s="9"/>
    </row>
    <row r="1884" spans="2: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2:28" ht="14.25" outlineLevel="6" x14ac:dyDescent="0.15">
      <c r="B1885" s="197"/>
      <c r="C1885" s="198"/>
      <c r="D1885" s="114">
        <v>2139</v>
      </c>
      <c r="E1885" s="114"/>
      <c r="F1885" s="115"/>
      <c r="G1885" s="115" t="s">
        <v>941</v>
      </c>
      <c r="H1885" s="115" t="s">
        <v>8426</v>
      </c>
      <c r="I1885" s="116" t="s">
        <v>943</v>
      </c>
      <c r="J1885" s="117" t="s">
        <v>944</v>
      </c>
      <c r="K1885" s="118">
        <v>740</v>
      </c>
      <c r="L1885" s="118">
        <v>0</v>
      </c>
      <c r="M1885" s="118">
        <v>740</v>
      </c>
      <c r="N1885" s="271"/>
      <c r="O1885" s="119">
        <f>M1885*N1885</f>
        <v>0</v>
      </c>
      <c r="P1885" s="117" t="s">
        <v>697</v>
      </c>
      <c r="Q1885" s="117" t="s">
        <v>9413</v>
      </c>
      <c r="R1885" s="118"/>
      <c r="S1885" s="118">
        <f>M1885*R1885</f>
        <v>0</v>
      </c>
      <c r="T1885" s="118"/>
      <c r="U1885" s="118">
        <f>M1885*T1885</f>
        <v>0</v>
      </c>
      <c r="V1885" s="119">
        <v>21</v>
      </c>
      <c r="W1885" s="119">
        <f>O1885*(V1885/100)</f>
        <v>0</v>
      </c>
      <c r="X1885" s="119">
        <f>O1885+W1885</f>
        <v>0</v>
      </c>
      <c r="Y1885" s="120">
        <v>8</v>
      </c>
      <c r="Z1885" s="9"/>
      <c r="AA1885" s="9"/>
      <c r="AB1885" s="9"/>
    </row>
    <row r="1886" spans="2:28" ht="4.5" customHeight="1" outlineLevel="6" x14ac:dyDescent="0.15">
      <c r="B1886" s="197"/>
      <c r="C1886" s="199"/>
      <c r="D1886" s="199"/>
      <c r="E1886" s="199"/>
      <c r="F1886" s="10"/>
      <c r="G1886" s="10"/>
      <c r="H1886" s="10"/>
      <c r="I1886" s="203"/>
      <c r="J1886" s="205"/>
      <c r="K1886" s="159"/>
      <c r="L1886" s="159"/>
      <c r="M1886" s="159"/>
      <c r="N1886" s="113"/>
      <c r="O1886" s="153"/>
      <c r="P1886" s="205"/>
      <c r="Q1886" s="205"/>
      <c r="R1886" s="159"/>
      <c r="S1886" s="159"/>
      <c r="T1886" s="159"/>
      <c r="U1886" s="159"/>
      <c r="V1886" s="153"/>
      <c r="W1886" s="153"/>
      <c r="X1886" s="153"/>
      <c r="Y1886" s="10"/>
      <c r="Z1886" s="9"/>
      <c r="AA1886" s="9"/>
      <c r="AB1886" s="9"/>
    </row>
    <row r="1887" spans="2:28" ht="14.25" outlineLevel="6" x14ac:dyDescent="0.15">
      <c r="B1887" s="197"/>
      <c r="C1887" s="198"/>
      <c r="D1887" s="114">
        <v>2140</v>
      </c>
      <c r="E1887" s="114"/>
      <c r="F1887" s="115"/>
      <c r="G1887" s="115" t="s">
        <v>945</v>
      </c>
      <c r="H1887" s="115" t="s">
        <v>8425</v>
      </c>
      <c r="I1887" s="116" t="s">
        <v>947</v>
      </c>
      <c r="J1887" s="117" t="s">
        <v>944</v>
      </c>
      <c r="K1887" s="118">
        <v>2</v>
      </c>
      <c r="L1887" s="118">
        <v>0</v>
      </c>
      <c r="M1887" s="118">
        <v>2</v>
      </c>
      <c r="N1887" s="271"/>
      <c r="O1887" s="119">
        <f>M1887*N1887</f>
        <v>0</v>
      </c>
      <c r="P1887" s="117" t="s">
        <v>697</v>
      </c>
      <c r="Q1887" s="117" t="s">
        <v>9413</v>
      </c>
      <c r="R1887" s="118"/>
      <c r="S1887" s="118">
        <f>M1887*R1887</f>
        <v>0</v>
      </c>
      <c r="T1887" s="118"/>
      <c r="U1887" s="118">
        <f>M1887*T1887</f>
        <v>0</v>
      </c>
      <c r="V1887" s="119">
        <v>21</v>
      </c>
      <c r="W1887" s="119">
        <f>O1887*(V1887/100)</f>
        <v>0</v>
      </c>
      <c r="X1887" s="119">
        <f>O1887+W1887</f>
        <v>0</v>
      </c>
      <c r="Y1887" s="120">
        <v>8</v>
      </c>
      <c r="Z1887" s="9"/>
      <c r="AA1887" s="9"/>
      <c r="AB1887" s="9"/>
    </row>
    <row r="1888" spans="2:28" ht="4.5" customHeight="1" outlineLevel="6" x14ac:dyDescent="0.15">
      <c r="B1888" s="197"/>
      <c r="C1888" s="199"/>
      <c r="D1888" s="199"/>
      <c r="E1888" s="199"/>
      <c r="F1888" s="10"/>
      <c r="G1888" s="10"/>
      <c r="H1888" s="10"/>
      <c r="I1888" s="203"/>
      <c r="J1888" s="205"/>
      <c r="K1888" s="159"/>
      <c r="L1888" s="159"/>
      <c r="M1888" s="159"/>
      <c r="N1888" s="113"/>
      <c r="O1888" s="153"/>
      <c r="P1888" s="205"/>
      <c r="Q1888" s="205"/>
      <c r="R1888" s="159"/>
      <c r="S1888" s="159"/>
      <c r="T1888" s="159"/>
      <c r="U1888" s="159"/>
      <c r="V1888" s="153"/>
      <c r="W1888" s="153"/>
      <c r="X1888" s="153"/>
      <c r="Y1888" s="10"/>
      <c r="Z1888" s="9"/>
      <c r="AA1888" s="9"/>
      <c r="AB1888" s="9"/>
    </row>
    <row r="1889" spans="1:28" ht="42.75" outlineLevel="6" x14ac:dyDescent="0.15">
      <c r="B1889" s="197"/>
      <c r="C1889" s="198"/>
      <c r="D1889" s="114">
        <v>2141</v>
      </c>
      <c r="E1889" s="114"/>
      <c r="F1889" s="115"/>
      <c r="G1889" s="115" t="s">
        <v>8424</v>
      </c>
      <c r="H1889" s="115" t="s">
        <v>8423</v>
      </c>
      <c r="I1889" s="116" t="s">
        <v>8422</v>
      </c>
      <c r="J1889" s="117" t="s">
        <v>584</v>
      </c>
      <c r="K1889" s="118">
        <v>8</v>
      </c>
      <c r="L1889" s="118">
        <v>0</v>
      </c>
      <c r="M1889" s="118">
        <v>8</v>
      </c>
      <c r="N1889" s="271"/>
      <c r="O1889" s="119">
        <f>M1889*N1889</f>
        <v>0</v>
      </c>
      <c r="P1889" s="117" t="s">
        <v>697</v>
      </c>
      <c r="Q1889" s="117" t="s">
        <v>9413</v>
      </c>
      <c r="R1889" s="118"/>
      <c r="S1889" s="118">
        <f>M1889*R1889</f>
        <v>0</v>
      </c>
      <c r="T1889" s="118"/>
      <c r="U1889" s="118">
        <f>M1889*T1889</f>
        <v>0</v>
      </c>
      <c r="V1889" s="119">
        <v>21</v>
      </c>
      <c r="W1889" s="119">
        <f>O1889*(V1889/100)</f>
        <v>0</v>
      </c>
      <c r="X1889" s="119">
        <f>O1889+W1889</f>
        <v>0</v>
      </c>
      <c r="Y1889" s="120">
        <v>8</v>
      </c>
      <c r="Z1889" s="9"/>
      <c r="AA1889" s="9"/>
      <c r="AB1889" s="9"/>
    </row>
    <row r="1890" spans="1:28" ht="4.5" customHeight="1" outlineLevel="6" x14ac:dyDescent="0.15">
      <c r="B1890" s="197"/>
      <c r="C1890" s="199"/>
      <c r="D1890" s="199"/>
      <c r="E1890" s="199"/>
      <c r="F1890" s="10"/>
      <c r="G1890" s="10"/>
      <c r="H1890" s="10"/>
      <c r="I1890" s="203"/>
      <c r="J1890" s="205"/>
      <c r="K1890" s="159"/>
      <c r="L1890" s="159"/>
      <c r="M1890" s="159"/>
      <c r="N1890" s="113"/>
      <c r="O1890" s="153"/>
      <c r="P1890" s="205"/>
      <c r="Q1890" s="205"/>
      <c r="R1890" s="159"/>
      <c r="S1890" s="159"/>
      <c r="T1890" s="159"/>
      <c r="U1890" s="159"/>
      <c r="V1890" s="153"/>
      <c r="W1890" s="153"/>
      <c r="X1890" s="153"/>
      <c r="Y1890" s="10"/>
      <c r="Z1890" s="9"/>
      <c r="AA1890" s="9"/>
      <c r="AB1890" s="9"/>
    </row>
    <row r="1891" spans="1:28" outlineLevel="6" x14ac:dyDescent="0.15">
      <c r="B1891" s="6"/>
      <c r="C1891" s="6"/>
      <c r="D1891" s="6"/>
      <c r="E1891" s="6"/>
      <c r="F1891" s="6"/>
      <c r="G1891" s="6"/>
      <c r="H1891" s="6"/>
      <c r="I1891" s="6"/>
      <c r="J1891" s="6"/>
      <c r="K1891" s="6"/>
      <c r="L1891" s="6"/>
      <c r="M1891" s="6"/>
      <c r="N1891" s="9"/>
      <c r="O1891" s="9"/>
      <c r="P1891" s="6"/>
      <c r="Q1891" s="6"/>
      <c r="R1891" s="6"/>
      <c r="S1891" s="6"/>
      <c r="T1891" s="6"/>
      <c r="U1891" s="6"/>
      <c r="V1891" s="6"/>
      <c r="W1891" s="9"/>
      <c r="X1891" s="9"/>
      <c r="Y1891" s="9"/>
    </row>
    <row r="1892" spans="1:28" ht="13.5" outlineLevel="4" x14ac:dyDescent="0.25">
      <c r="A1892" s="184" t="s">
        <v>7935</v>
      </c>
      <c r="B1892" s="233">
        <v>5</v>
      </c>
      <c r="C1892" s="234"/>
      <c r="D1892" s="234"/>
      <c r="E1892" s="234"/>
      <c r="F1892" s="188"/>
      <c r="G1892" s="188"/>
      <c r="H1892" s="188"/>
      <c r="I1892" s="235" t="s">
        <v>7934</v>
      </c>
      <c r="J1892" s="236"/>
      <c r="K1892" s="237"/>
      <c r="L1892" s="237"/>
      <c r="M1892" s="237"/>
      <c r="N1892" s="188"/>
      <c r="O1892" s="186">
        <f>SUBTOTAL(9,O1893:O1955)</f>
        <v>0</v>
      </c>
      <c r="P1892" s="236" t="s">
        <v>474</v>
      </c>
      <c r="Q1892" s="236"/>
      <c r="R1892" s="237"/>
      <c r="S1892" s="187">
        <f>SUBTOTAL(9,S1893:S1955)</f>
        <v>0</v>
      </c>
      <c r="T1892" s="237"/>
      <c r="U1892" s="187">
        <f>SUBTOTAL(9,U1893:U1955)</f>
        <v>0</v>
      </c>
      <c r="V1892" s="238"/>
      <c r="W1892" s="186">
        <f>SUBTOTAL(9,W1893:W1955)</f>
        <v>0</v>
      </c>
      <c r="X1892" s="186">
        <f>SUBTOTAL(9,X1893:X1955)</f>
        <v>0</v>
      </c>
      <c r="Y1892" s="184"/>
      <c r="Z1892" s="6"/>
      <c r="AA1892" s="9"/>
      <c r="AB1892" s="9"/>
    </row>
    <row r="1893" spans="1:28" ht="13.5" outlineLevel="5" x14ac:dyDescent="0.25">
      <c r="A1893" s="189" t="s">
        <v>7933</v>
      </c>
      <c r="B1893" s="239">
        <v>6</v>
      </c>
      <c r="C1893" s="240"/>
      <c r="D1893" s="240"/>
      <c r="E1893" s="240"/>
      <c r="F1893" s="193"/>
      <c r="G1893" s="193"/>
      <c r="H1893" s="193"/>
      <c r="I1893" s="241" t="s">
        <v>7932</v>
      </c>
      <c r="J1893" s="242"/>
      <c r="K1893" s="243"/>
      <c r="L1893" s="243"/>
      <c r="M1893" s="243"/>
      <c r="N1893" s="193"/>
      <c r="O1893" s="191">
        <f>SUBTOTAL(9,O1894:O1955)</f>
        <v>0</v>
      </c>
      <c r="P1893" s="242" t="s">
        <v>475</v>
      </c>
      <c r="Q1893" s="242"/>
      <c r="R1893" s="243"/>
      <c r="S1893" s="192">
        <f>SUBTOTAL(9,S1894:S1955)</f>
        <v>0</v>
      </c>
      <c r="T1893" s="243"/>
      <c r="U1893" s="192">
        <f>SUBTOTAL(9,U1894:U1955)</f>
        <v>0</v>
      </c>
      <c r="V1893" s="244"/>
      <c r="W1893" s="191">
        <f>SUBTOTAL(9,W1894:W1955)</f>
        <v>0</v>
      </c>
      <c r="X1893" s="191">
        <f>SUBTOTAL(9,X1894:X1955)</f>
        <v>0</v>
      </c>
      <c r="Y1893" s="189"/>
      <c r="Z1893" s="6"/>
      <c r="AA1893" s="9"/>
      <c r="AB1893" s="9"/>
    </row>
    <row r="1894" spans="1:28" ht="28.5" outlineLevel="6" x14ac:dyDescent="0.15">
      <c r="B1894" s="197"/>
      <c r="C1894" s="198"/>
      <c r="D1894" s="114">
        <v>2142</v>
      </c>
      <c r="E1894" s="114"/>
      <c r="F1894" s="115"/>
      <c r="G1894" s="115" t="s">
        <v>951</v>
      </c>
      <c r="H1894" s="115" t="s">
        <v>8421</v>
      </c>
      <c r="I1894" s="116" t="s">
        <v>5010</v>
      </c>
      <c r="J1894" s="117" t="s">
        <v>944</v>
      </c>
      <c r="K1894" s="118">
        <v>4</v>
      </c>
      <c r="L1894" s="118">
        <v>0</v>
      </c>
      <c r="M1894" s="118">
        <v>4</v>
      </c>
      <c r="N1894" s="271"/>
      <c r="O1894" s="119">
        <f>M1894*N1894</f>
        <v>0</v>
      </c>
      <c r="P1894" s="117" t="s">
        <v>697</v>
      </c>
      <c r="Q1894" s="117" t="s">
        <v>9413</v>
      </c>
      <c r="R1894" s="118"/>
      <c r="S1894" s="118">
        <f>M1894*R1894</f>
        <v>0</v>
      </c>
      <c r="T1894" s="118"/>
      <c r="U1894" s="118">
        <f>M1894*T1894</f>
        <v>0</v>
      </c>
      <c r="V1894" s="119">
        <v>21</v>
      </c>
      <c r="W1894" s="119">
        <f>O1894*(V1894/100)</f>
        <v>0</v>
      </c>
      <c r="X1894" s="119">
        <f>O1894+W1894</f>
        <v>0</v>
      </c>
      <c r="Y1894" s="120">
        <v>8</v>
      </c>
      <c r="Z1894" s="9"/>
      <c r="AA1894" s="9"/>
      <c r="AB1894" s="9"/>
    </row>
    <row r="1895" spans="1:28" ht="4.5" customHeight="1" outlineLevel="6" x14ac:dyDescent="0.15">
      <c r="B1895" s="197"/>
      <c r="C1895" s="199"/>
      <c r="D1895" s="199"/>
      <c r="E1895" s="199"/>
      <c r="F1895" s="10"/>
      <c r="G1895" s="10"/>
      <c r="H1895" s="10"/>
      <c r="I1895" s="203"/>
      <c r="J1895" s="205"/>
      <c r="K1895" s="159"/>
      <c r="L1895" s="159"/>
      <c r="M1895" s="159"/>
      <c r="N1895" s="113"/>
      <c r="O1895" s="153"/>
      <c r="P1895" s="205"/>
      <c r="Q1895" s="205"/>
      <c r="R1895" s="159"/>
      <c r="S1895" s="159"/>
      <c r="T1895" s="159"/>
      <c r="U1895" s="159"/>
      <c r="V1895" s="153"/>
      <c r="W1895" s="153"/>
      <c r="X1895" s="153"/>
      <c r="Y1895" s="10"/>
      <c r="Z1895" s="9"/>
      <c r="AA1895" s="9"/>
      <c r="AB1895" s="9"/>
    </row>
    <row r="1896" spans="1:28" ht="13.5" outlineLevel="7" x14ac:dyDescent="0.3">
      <c r="A1896" s="245"/>
      <c r="B1896" s="246"/>
      <c r="C1896" s="246"/>
      <c r="D1896" s="246"/>
      <c r="E1896" s="246"/>
      <c r="F1896" s="247"/>
      <c r="G1896" s="247"/>
      <c r="H1896" s="252" t="s">
        <v>18</v>
      </c>
      <c r="I1896" s="248" t="s">
        <v>5009</v>
      </c>
      <c r="J1896" s="249"/>
      <c r="K1896" s="250"/>
      <c r="L1896" s="250"/>
      <c r="M1896" s="251"/>
      <c r="N1896" s="252"/>
      <c r="O1896" s="253"/>
      <c r="P1896" s="249"/>
      <c r="Q1896" s="249"/>
      <c r="R1896" s="251"/>
      <c r="S1896" s="251"/>
      <c r="T1896" s="251"/>
      <c r="U1896" s="251"/>
      <c r="V1896" s="253"/>
      <c r="W1896" s="253"/>
      <c r="X1896" s="253"/>
      <c r="Y1896" s="252"/>
      <c r="Z1896" s="6"/>
      <c r="AA1896" s="9"/>
    </row>
    <row r="1897" spans="1:28" ht="7.5" customHeight="1" outlineLevel="7" x14ac:dyDescent="0.15">
      <c r="A1897" s="9"/>
      <c r="B1897" s="197"/>
      <c r="C1897" s="196"/>
      <c r="D1897" s="196"/>
      <c r="E1897" s="196"/>
      <c r="F1897" s="12"/>
      <c r="G1897" s="12"/>
      <c r="H1897" s="12"/>
      <c r="I1897" s="204"/>
      <c r="J1897" s="205"/>
      <c r="K1897" s="206"/>
      <c r="L1897" s="206"/>
      <c r="M1897" s="207"/>
      <c r="N1897" s="10"/>
      <c r="O1897" s="153"/>
      <c r="P1897" s="205"/>
      <c r="Q1897" s="205"/>
      <c r="R1897" s="159"/>
      <c r="S1897" s="159"/>
      <c r="T1897" s="159"/>
      <c r="U1897" s="159"/>
      <c r="V1897" s="153"/>
      <c r="W1897" s="153"/>
      <c r="X1897" s="153"/>
      <c r="Y1897" s="10"/>
      <c r="Z1897" s="6"/>
      <c r="AA1897" s="9"/>
    </row>
    <row r="1898" spans="1:28" ht="57" outlineLevel="6" x14ac:dyDescent="0.15">
      <c r="B1898" s="197"/>
      <c r="C1898" s="198"/>
      <c r="D1898" s="114">
        <v>2143</v>
      </c>
      <c r="E1898" s="114"/>
      <c r="F1898" s="115"/>
      <c r="G1898" s="115" t="s">
        <v>954</v>
      </c>
      <c r="H1898" s="115" t="s">
        <v>8420</v>
      </c>
      <c r="I1898" s="116" t="s">
        <v>8419</v>
      </c>
      <c r="J1898" s="117" t="s">
        <v>584</v>
      </c>
      <c r="K1898" s="118">
        <v>12</v>
      </c>
      <c r="L1898" s="118">
        <v>0</v>
      </c>
      <c r="M1898" s="118">
        <v>12</v>
      </c>
      <c r="N1898" s="271"/>
      <c r="O1898" s="119">
        <f>M1898*N1898</f>
        <v>0</v>
      </c>
      <c r="P1898" s="117" t="s">
        <v>697</v>
      </c>
      <c r="Q1898" s="117" t="s">
        <v>9413</v>
      </c>
      <c r="R1898" s="118"/>
      <c r="S1898" s="118">
        <f>M1898*R1898</f>
        <v>0</v>
      </c>
      <c r="T1898" s="118"/>
      <c r="U1898" s="118">
        <f>M1898*T1898</f>
        <v>0</v>
      </c>
      <c r="V1898" s="119">
        <v>21</v>
      </c>
      <c r="W1898" s="119">
        <f>O1898*(V1898/100)</f>
        <v>0</v>
      </c>
      <c r="X1898" s="119">
        <f>O1898+W1898</f>
        <v>0</v>
      </c>
      <c r="Y1898" s="120">
        <v>8</v>
      </c>
      <c r="Z1898" s="9"/>
      <c r="AA1898" s="9"/>
      <c r="AB1898" s="9"/>
    </row>
    <row r="1899" spans="1:28" ht="4.5" customHeight="1" outlineLevel="6" x14ac:dyDescent="0.15">
      <c r="B1899" s="197"/>
      <c r="C1899" s="199"/>
      <c r="D1899" s="199"/>
      <c r="E1899" s="199"/>
      <c r="F1899" s="10"/>
      <c r="G1899" s="10"/>
      <c r="H1899" s="10"/>
      <c r="I1899" s="203"/>
      <c r="J1899" s="205"/>
      <c r="K1899" s="159"/>
      <c r="L1899" s="159"/>
      <c r="M1899" s="159"/>
      <c r="N1899" s="113"/>
      <c r="O1899" s="153"/>
      <c r="P1899" s="205"/>
      <c r="Q1899" s="205"/>
      <c r="R1899" s="159"/>
      <c r="S1899" s="159"/>
      <c r="T1899" s="159"/>
      <c r="U1899" s="159"/>
      <c r="V1899" s="153"/>
      <c r="W1899" s="153"/>
      <c r="X1899" s="153"/>
      <c r="Y1899" s="10"/>
      <c r="Z1899" s="9"/>
      <c r="AA1899" s="9"/>
      <c r="AB1899" s="9"/>
    </row>
    <row r="1900" spans="1:28" ht="13.5" outlineLevel="7" x14ac:dyDescent="0.3">
      <c r="A1900" s="245"/>
      <c r="B1900" s="246"/>
      <c r="C1900" s="246"/>
      <c r="D1900" s="246"/>
      <c r="E1900" s="246"/>
      <c r="F1900" s="247"/>
      <c r="G1900" s="247"/>
      <c r="H1900" s="252" t="s">
        <v>18</v>
      </c>
      <c r="I1900" s="248" t="s">
        <v>8418</v>
      </c>
      <c r="J1900" s="249"/>
      <c r="K1900" s="250"/>
      <c r="L1900" s="250"/>
      <c r="M1900" s="251"/>
      <c r="N1900" s="252"/>
      <c r="O1900" s="253"/>
      <c r="P1900" s="249"/>
      <c r="Q1900" s="249"/>
      <c r="R1900" s="251"/>
      <c r="S1900" s="251"/>
      <c r="T1900" s="251"/>
      <c r="U1900" s="251"/>
      <c r="V1900" s="253"/>
      <c r="W1900" s="253"/>
      <c r="X1900" s="253"/>
      <c r="Y1900" s="252"/>
      <c r="Z1900" s="6"/>
      <c r="AA1900" s="9"/>
    </row>
    <row r="1901" spans="1:28" ht="7.5" customHeight="1" outlineLevel="7" x14ac:dyDescent="0.15">
      <c r="A1901" s="9"/>
      <c r="B1901" s="197"/>
      <c r="C1901" s="196"/>
      <c r="D1901" s="196"/>
      <c r="E1901" s="196"/>
      <c r="F1901" s="12"/>
      <c r="G1901" s="12"/>
      <c r="H1901" s="12"/>
      <c r="I1901" s="204"/>
      <c r="J1901" s="205"/>
      <c r="K1901" s="206"/>
      <c r="L1901" s="206"/>
      <c r="M1901" s="207"/>
      <c r="N1901" s="10"/>
      <c r="O1901" s="153"/>
      <c r="P1901" s="205"/>
      <c r="Q1901" s="205"/>
      <c r="R1901" s="159"/>
      <c r="S1901" s="159"/>
      <c r="T1901" s="159"/>
      <c r="U1901" s="159"/>
      <c r="V1901" s="153"/>
      <c r="W1901" s="153"/>
      <c r="X1901" s="153"/>
      <c r="Y1901" s="10"/>
      <c r="Z1901" s="6"/>
      <c r="AA1901" s="9"/>
    </row>
    <row r="1902" spans="1:28" ht="42.75" outlineLevel="6" x14ac:dyDescent="0.15">
      <c r="B1902" s="197"/>
      <c r="C1902" s="198"/>
      <c r="D1902" s="114">
        <v>2144</v>
      </c>
      <c r="E1902" s="114"/>
      <c r="F1902" s="115"/>
      <c r="G1902" s="115" t="s">
        <v>962</v>
      </c>
      <c r="H1902" s="115" t="s">
        <v>8417</v>
      </c>
      <c r="I1902" s="116" t="s">
        <v>964</v>
      </c>
      <c r="J1902" s="117" t="s">
        <v>944</v>
      </c>
      <c r="K1902" s="118">
        <v>2</v>
      </c>
      <c r="L1902" s="118">
        <v>0</v>
      </c>
      <c r="M1902" s="118">
        <v>2</v>
      </c>
      <c r="N1902" s="271"/>
      <c r="O1902" s="119">
        <f>M1902*N1902</f>
        <v>0</v>
      </c>
      <c r="P1902" s="117" t="s">
        <v>697</v>
      </c>
      <c r="Q1902" s="117" t="s">
        <v>9413</v>
      </c>
      <c r="R1902" s="118"/>
      <c r="S1902" s="118">
        <f>M1902*R1902</f>
        <v>0</v>
      </c>
      <c r="T1902" s="118"/>
      <c r="U1902" s="118">
        <f>M1902*T1902</f>
        <v>0</v>
      </c>
      <c r="V1902" s="119">
        <v>21</v>
      </c>
      <c r="W1902" s="119">
        <f>O1902*(V1902/100)</f>
        <v>0</v>
      </c>
      <c r="X1902" s="119">
        <f>O1902+W1902</f>
        <v>0</v>
      </c>
      <c r="Y1902" s="120">
        <v>8</v>
      </c>
      <c r="Z1902" s="9"/>
      <c r="AA1902" s="9"/>
      <c r="AB1902" s="9"/>
    </row>
    <row r="1903" spans="1:28" ht="4.5" customHeight="1" outlineLevel="6" x14ac:dyDescent="0.15">
      <c r="B1903" s="197"/>
      <c r="C1903" s="199"/>
      <c r="D1903" s="199"/>
      <c r="E1903" s="199"/>
      <c r="F1903" s="10"/>
      <c r="G1903" s="10"/>
      <c r="H1903" s="10"/>
      <c r="I1903" s="203"/>
      <c r="J1903" s="205"/>
      <c r="K1903" s="159"/>
      <c r="L1903" s="159"/>
      <c r="M1903" s="159"/>
      <c r="N1903" s="113"/>
      <c r="O1903" s="153"/>
      <c r="P1903" s="205"/>
      <c r="Q1903" s="205"/>
      <c r="R1903" s="159"/>
      <c r="S1903" s="159"/>
      <c r="T1903" s="159"/>
      <c r="U1903" s="159"/>
      <c r="V1903" s="153"/>
      <c r="W1903" s="153"/>
      <c r="X1903" s="153"/>
      <c r="Y1903" s="10"/>
      <c r="Z1903" s="9"/>
      <c r="AA1903" s="9"/>
      <c r="AB1903" s="9"/>
    </row>
    <row r="1904" spans="1:28" ht="42.75" outlineLevel="6" x14ac:dyDescent="0.15">
      <c r="B1904" s="197"/>
      <c r="C1904" s="198"/>
      <c r="D1904" s="114">
        <v>2145</v>
      </c>
      <c r="E1904" s="114"/>
      <c r="F1904" s="115"/>
      <c r="G1904" s="115" t="s">
        <v>8416</v>
      </c>
      <c r="H1904" s="115" t="s">
        <v>8415</v>
      </c>
      <c r="I1904" s="116" t="s">
        <v>8414</v>
      </c>
      <c r="J1904" s="117" t="s">
        <v>584</v>
      </c>
      <c r="K1904" s="118">
        <v>18</v>
      </c>
      <c r="L1904" s="118">
        <v>0</v>
      </c>
      <c r="M1904" s="118">
        <v>18</v>
      </c>
      <c r="N1904" s="271"/>
      <c r="O1904" s="119">
        <f>M1904*N1904</f>
        <v>0</v>
      </c>
      <c r="P1904" s="117" t="s">
        <v>697</v>
      </c>
      <c r="Q1904" s="117" t="s">
        <v>9413</v>
      </c>
      <c r="R1904" s="118"/>
      <c r="S1904" s="118">
        <f>M1904*R1904</f>
        <v>0</v>
      </c>
      <c r="T1904" s="118"/>
      <c r="U1904" s="118">
        <f>M1904*T1904</f>
        <v>0</v>
      </c>
      <c r="V1904" s="119">
        <v>21</v>
      </c>
      <c r="W1904" s="119">
        <f>O1904*(V1904/100)</f>
        <v>0</v>
      </c>
      <c r="X1904" s="119">
        <f>O1904+W1904</f>
        <v>0</v>
      </c>
      <c r="Y1904" s="120">
        <v>8</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3.5" outlineLevel="7" x14ac:dyDescent="0.3">
      <c r="A1906" s="245"/>
      <c r="B1906" s="246"/>
      <c r="C1906" s="246"/>
      <c r="D1906" s="246"/>
      <c r="E1906" s="246"/>
      <c r="F1906" s="247"/>
      <c r="G1906" s="247"/>
      <c r="H1906" s="252" t="s">
        <v>18</v>
      </c>
      <c r="I1906" s="248" t="s">
        <v>8413</v>
      </c>
      <c r="J1906" s="249"/>
      <c r="K1906" s="250"/>
      <c r="L1906" s="250"/>
      <c r="M1906" s="251"/>
      <c r="N1906" s="252"/>
      <c r="O1906" s="253"/>
      <c r="P1906" s="249"/>
      <c r="Q1906" s="249"/>
      <c r="R1906" s="251"/>
      <c r="S1906" s="251"/>
      <c r="T1906" s="251"/>
      <c r="U1906" s="251"/>
      <c r="V1906" s="253"/>
      <c r="W1906" s="253"/>
      <c r="X1906" s="253"/>
      <c r="Y1906" s="252"/>
      <c r="Z1906" s="6"/>
      <c r="AA1906" s="9"/>
    </row>
    <row r="1907" spans="1:28" ht="7.5" customHeight="1" outlineLevel="7" x14ac:dyDescent="0.15">
      <c r="A1907" s="9"/>
      <c r="B1907" s="197"/>
      <c r="C1907" s="196"/>
      <c r="D1907" s="196"/>
      <c r="E1907" s="196"/>
      <c r="F1907" s="12"/>
      <c r="G1907" s="12"/>
      <c r="H1907" s="12"/>
      <c r="I1907" s="204"/>
      <c r="J1907" s="205"/>
      <c r="K1907" s="206"/>
      <c r="L1907" s="206"/>
      <c r="M1907" s="207"/>
      <c r="N1907" s="10"/>
      <c r="O1907" s="153"/>
      <c r="P1907" s="205"/>
      <c r="Q1907" s="205"/>
      <c r="R1907" s="159"/>
      <c r="S1907" s="159"/>
      <c r="T1907" s="159"/>
      <c r="U1907" s="159"/>
      <c r="V1907" s="153"/>
      <c r="W1907" s="153"/>
      <c r="X1907" s="153"/>
      <c r="Y1907" s="10"/>
      <c r="Z1907" s="6"/>
      <c r="AA1907" s="9"/>
    </row>
    <row r="1908" spans="1:28" ht="14.25" outlineLevel="6" x14ac:dyDescent="0.15">
      <c r="B1908" s="197"/>
      <c r="C1908" s="198"/>
      <c r="D1908" s="114">
        <v>2146</v>
      </c>
      <c r="E1908" s="114"/>
      <c r="F1908" s="115"/>
      <c r="G1908" s="115" t="s">
        <v>965</v>
      </c>
      <c r="H1908" s="115" t="s">
        <v>8412</v>
      </c>
      <c r="I1908" s="116" t="s">
        <v>8411</v>
      </c>
      <c r="J1908" s="117" t="s">
        <v>944</v>
      </c>
      <c r="K1908" s="118">
        <v>34</v>
      </c>
      <c r="L1908" s="118">
        <v>0</v>
      </c>
      <c r="M1908" s="118">
        <v>34</v>
      </c>
      <c r="N1908" s="271"/>
      <c r="O1908" s="119">
        <f>M1908*N1908</f>
        <v>0</v>
      </c>
      <c r="P1908" s="117" t="s">
        <v>697</v>
      </c>
      <c r="Q1908" s="117" t="s">
        <v>9413</v>
      </c>
      <c r="R1908" s="118"/>
      <c r="S1908" s="118">
        <f>M1908*R1908</f>
        <v>0</v>
      </c>
      <c r="T1908" s="118"/>
      <c r="U1908" s="118">
        <f>M1908*T1908</f>
        <v>0</v>
      </c>
      <c r="V1908" s="119">
        <v>21</v>
      </c>
      <c r="W1908" s="119">
        <f>O1908*(V1908/100)</f>
        <v>0</v>
      </c>
      <c r="X1908" s="119">
        <f>O1908+W1908</f>
        <v>0</v>
      </c>
      <c r="Y1908" s="120">
        <v>8</v>
      </c>
      <c r="Z1908" s="9"/>
      <c r="AA1908" s="9"/>
      <c r="AB1908" s="9"/>
    </row>
    <row r="1909" spans="1:28" ht="4.5" customHeight="1" outlineLevel="6" x14ac:dyDescent="0.15">
      <c r="B1909" s="197"/>
      <c r="C1909" s="199"/>
      <c r="D1909" s="199"/>
      <c r="E1909" s="199"/>
      <c r="F1909" s="10"/>
      <c r="G1909" s="10"/>
      <c r="H1909" s="10"/>
      <c r="I1909" s="203"/>
      <c r="J1909" s="205"/>
      <c r="K1909" s="159"/>
      <c r="L1909" s="159"/>
      <c r="M1909" s="159"/>
      <c r="N1909" s="113"/>
      <c r="O1909" s="153"/>
      <c r="P1909" s="205"/>
      <c r="Q1909" s="205"/>
      <c r="R1909" s="159"/>
      <c r="S1909" s="159"/>
      <c r="T1909" s="159"/>
      <c r="U1909" s="159"/>
      <c r="V1909" s="153"/>
      <c r="W1909" s="153"/>
      <c r="X1909" s="153"/>
      <c r="Y1909" s="10"/>
      <c r="Z1909" s="9"/>
      <c r="AA1909" s="9"/>
      <c r="AB1909" s="9"/>
    </row>
    <row r="1910" spans="1:28" ht="13.5" outlineLevel="7" x14ac:dyDescent="0.3">
      <c r="A1910" s="245"/>
      <c r="B1910" s="246"/>
      <c r="C1910" s="246"/>
      <c r="D1910" s="246"/>
      <c r="E1910" s="246"/>
      <c r="F1910" s="247"/>
      <c r="G1910" s="247"/>
      <c r="H1910" s="252" t="s">
        <v>18</v>
      </c>
      <c r="I1910" s="248" t="s">
        <v>4992</v>
      </c>
      <c r="J1910" s="249"/>
      <c r="K1910" s="250"/>
      <c r="L1910" s="250"/>
      <c r="M1910" s="251"/>
      <c r="N1910" s="252"/>
      <c r="O1910" s="253"/>
      <c r="P1910" s="249"/>
      <c r="Q1910" s="249"/>
      <c r="R1910" s="251"/>
      <c r="S1910" s="251"/>
      <c r="T1910" s="251"/>
      <c r="U1910" s="251"/>
      <c r="V1910" s="253"/>
      <c r="W1910" s="253"/>
      <c r="X1910" s="253"/>
      <c r="Y1910" s="252"/>
      <c r="Z1910" s="6"/>
      <c r="AA1910" s="9"/>
    </row>
    <row r="1911" spans="1:28" ht="7.5" customHeight="1" outlineLevel="7" x14ac:dyDescent="0.15">
      <c r="A1911" s="9"/>
      <c r="B1911" s="197"/>
      <c r="C1911" s="196"/>
      <c r="D1911" s="196"/>
      <c r="E1911" s="196"/>
      <c r="F1911" s="12"/>
      <c r="G1911" s="12"/>
      <c r="H1911" s="12"/>
      <c r="I1911" s="204"/>
      <c r="J1911" s="205"/>
      <c r="K1911" s="206"/>
      <c r="L1911" s="206"/>
      <c r="M1911" s="207"/>
      <c r="N1911" s="10"/>
      <c r="O1911" s="153"/>
      <c r="P1911" s="205"/>
      <c r="Q1911" s="205"/>
      <c r="R1911" s="159"/>
      <c r="S1911" s="159"/>
      <c r="T1911" s="159"/>
      <c r="U1911" s="159"/>
      <c r="V1911" s="153"/>
      <c r="W1911" s="153"/>
      <c r="X1911" s="153"/>
      <c r="Y1911" s="10"/>
      <c r="Z1911" s="6"/>
      <c r="AA1911" s="9"/>
    </row>
    <row r="1912" spans="1:28" ht="28.5" outlineLevel="6" x14ac:dyDescent="0.15">
      <c r="B1912" s="197"/>
      <c r="C1912" s="198"/>
      <c r="D1912" s="114">
        <v>2147</v>
      </c>
      <c r="E1912" s="114"/>
      <c r="F1912" s="115"/>
      <c r="G1912" s="115" t="s">
        <v>968</v>
      </c>
      <c r="H1912" s="115" t="s">
        <v>8410</v>
      </c>
      <c r="I1912" s="116" t="s">
        <v>8409</v>
      </c>
      <c r="J1912" s="117" t="s">
        <v>944</v>
      </c>
      <c r="K1912" s="118">
        <v>34</v>
      </c>
      <c r="L1912" s="118">
        <v>0</v>
      </c>
      <c r="M1912" s="118">
        <v>34</v>
      </c>
      <c r="N1912" s="271"/>
      <c r="O1912" s="119">
        <f>M1912*N1912</f>
        <v>0</v>
      </c>
      <c r="P1912" s="117" t="s">
        <v>697</v>
      </c>
      <c r="Q1912" s="117" t="s">
        <v>9413</v>
      </c>
      <c r="R1912" s="118"/>
      <c r="S1912" s="118">
        <f>M1912*R1912</f>
        <v>0</v>
      </c>
      <c r="T1912" s="118"/>
      <c r="U1912" s="118">
        <f>M1912*T1912</f>
        <v>0</v>
      </c>
      <c r="V1912" s="119">
        <v>21</v>
      </c>
      <c r="W1912" s="119">
        <f>O1912*(V1912/100)</f>
        <v>0</v>
      </c>
      <c r="X1912" s="119">
        <f>O1912+W1912</f>
        <v>0</v>
      </c>
      <c r="Y1912" s="120">
        <v>8</v>
      </c>
      <c r="Z1912" s="9"/>
      <c r="AA1912" s="9"/>
      <c r="AB1912" s="9"/>
    </row>
    <row r="1913" spans="1:28" ht="4.5" customHeight="1" outlineLevel="6" x14ac:dyDescent="0.15">
      <c r="B1913" s="197"/>
      <c r="C1913" s="199"/>
      <c r="D1913" s="199"/>
      <c r="E1913" s="199"/>
      <c r="F1913" s="10"/>
      <c r="G1913" s="10"/>
      <c r="H1913" s="10"/>
      <c r="I1913" s="203"/>
      <c r="J1913" s="205"/>
      <c r="K1913" s="159"/>
      <c r="L1913" s="159"/>
      <c r="M1913" s="159"/>
      <c r="N1913" s="113"/>
      <c r="O1913" s="153"/>
      <c r="P1913" s="205"/>
      <c r="Q1913" s="205"/>
      <c r="R1913" s="159"/>
      <c r="S1913" s="159"/>
      <c r="T1913" s="159"/>
      <c r="U1913" s="159"/>
      <c r="V1913" s="153"/>
      <c r="W1913" s="153"/>
      <c r="X1913" s="153"/>
      <c r="Y1913" s="10"/>
      <c r="Z1913" s="9"/>
      <c r="AA1913" s="9"/>
      <c r="AB1913" s="9"/>
    </row>
    <row r="1914" spans="1:28" ht="13.5" outlineLevel="7" x14ac:dyDescent="0.3">
      <c r="A1914" s="245"/>
      <c r="B1914" s="246"/>
      <c r="C1914" s="246"/>
      <c r="D1914" s="246"/>
      <c r="E1914" s="246"/>
      <c r="F1914" s="247"/>
      <c r="G1914" s="247"/>
      <c r="H1914" s="252" t="s">
        <v>18</v>
      </c>
      <c r="I1914" s="248" t="s">
        <v>4992</v>
      </c>
      <c r="J1914" s="249"/>
      <c r="K1914" s="250"/>
      <c r="L1914" s="250"/>
      <c r="M1914" s="251"/>
      <c r="N1914" s="252"/>
      <c r="O1914" s="253"/>
      <c r="P1914" s="249"/>
      <c r="Q1914" s="249"/>
      <c r="R1914" s="251"/>
      <c r="S1914" s="251"/>
      <c r="T1914" s="251"/>
      <c r="U1914" s="251"/>
      <c r="V1914" s="253"/>
      <c r="W1914" s="253"/>
      <c r="X1914" s="253"/>
      <c r="Y1914" s="252"/>
      <c r="Z1914" s="6"/>
      <c r="AA1914" s="9"/>
    </row>
    <row r="1915" spans="1:28" ht="7.5" customHeight="1" outlineLevel="7" x14ac:dyDescent="0.15">
      <c r="A1915" s="9"/>
      <c r="B1915" s="197"/>
      <c r="C1915" s="196"/>
      <c r="D1915" s="196"/>
      <c r="E1915" s="196"/>
      <c r="F1915" s="12"/>
      <c r="G1915" s="12"/>
      <c r="H1915" s="12"/>
      <c r="I1915" s="204"/>
      <c r="J1915" s="205"/>
      <c r="K1915" s="206"/>
      <c r="L1915" s="206"/>
      <c r="M1915" s="207"/>
      <c r="N1915" s="10"/>
      <c r="O1915" s="153"/>
      <c r="P1915" s="205"/>
      <c r="Q1915" s="205"/>
      <c r="R1915" s="159"/>
      <c r="S1915" s="159"/>
      <c r="T1915" s="159"/>
      <c r="U1915" s="159"/>
      <c r="V1915" s="153"/>
      <c r="W1915" s="153"/>
      <c r="X1915" s="153"/>
      <c r="Y1915" s="10"/>
      <c r="Z1915" s="6"/>
      <c r="AA1915" s="9"/>
    </row>
    <row r="1916" spans="1:28" ht="28.5" outlineLevel="6" x14ac:dyDescent="0.15">
      <c r="B1916" s="197"/>
      <c r="C1916" s="198"/>
      <c r="D1916" s="114">
        <v>2148</v>
      </c>
      <c r="E1916" s="114"/>
      <c r="F1916" s="115"/>
      <c r="G1916" s="115" t="s">
        <v>971</v>
      </c>
      <c r="H1916" s="115" t="s">
        <v>8408</v>
      </c>
      <c r="I1916" s="116" t="s">
        <v>973</v>
      </c>
      <c r="J1916" s="117" t="s">
        <v>584</v>
      </c>
      <c r="K1916" s="118">
        <v>90</v>
      </c>
      <c r="L1916" s="118">
        <v>0</v>
      </c>
      <c r="M1916" s="118">
        <v>90</v>
      </c>
      <c r="N1916" s="271"/>
      <c r="O1916" s="119">
        <f>M1916*N1916</f>
        <v>0</v>
      </c>
      <c r="P1916" s="117" t="s">
        <v>697</v>
      </c>
      <c r="Q1916" s="117" t="s">
        <v>9413</v>
      </c>
      <c r="R1916" s="118"/>
      <c r="S1916" s="118">
        <f>M1916*R1916</f>
        <v>0</v>
      </c>
      <c r="T1916" s="118"/>
      <c r="U1916" s="118">
        <f>M1916*T1916</f>
        <v>0</v>
      </c>
      <c r="V1916" s="119">
        <v>21</v>
      </c>
      <c r="W1916" s="119">
        <f>O1916*(V1916/100)</f>
        <v>0</v>
      </c>
      <c r="X1916" s="119">
        <f>O1916+W1916</f>
        <v>0</v>
      </c>
      <c r="Y1916" s="120">
        <v>8</v>
      </c>
      <c r="Z1916" s="9"/>
      <c r="AA1916" s="9"/>
      <c r="AB1916" s="9"/>
    </row>
    <row r="1917" spans="1:28" ht="4.5" customHeight="1" outlineLevel="6" x14ac:dyDescent="0.15">
      <c r="B1917" s="197"/>
      <c r="C1917" s="199"/>
      <c r="D1917" s="199"/>
      <c r="E1917" s="199"/>
      <c r="F1917" s="10"/>
      <c r="G1917" s="10"/>
      <c r="H1917" s="10"/>
      <c r="I1917" s="203"/>
      <c r="J1917" s="205"/>
      <c r="K1917" s="159"/>
      <c r="L1917" s="159"/>
      <c r="M1917" s="159"/>
      <c r="N1917" s="113"/>
      <c r="O1917" s="153"/>
      <c r="P1917" s="205"/>
      <c r="Q1917" s="205"/>
      <c r="R1917" s="159"/>
      <c r="S1917" s="159"/>
      <c r="T1917" s="159"/>
      <c r="U1917" s="159"/>
      <c r="V1917" s="153"/>
      <c r="W1917" s="153"/>
      <c r="X1917" s="153"/>
      <c r="Y1917" s="10"/>
      <c r="Z1917" s="9"/>
      <c r="AA1917" s="9"/>
      <c r="AB1917" s="9"/>
    </row>
    <row r="1918" spans="1:28" ht="28.5" outlineLevel="6" x14ac:dyDescent="0.15">
      <c r="B1918" s="197"/>
      <c r="C1918" s="198"/>
      <c r="D1918" s="114">
        <v>2149</v>
      </c>
      <c r="E1918" s="114"/>
      <c r="F1918" s="115"/>
      <c r="G1918" s="115" t="s">
        <v>5051</v>
      </c>
      <c r="H1918" s="115" t="s">
        <v>8407</v>
      </c>
      <c r="I1918" s="116" t="s">
        <v>8406</v>
      </c>
      <c r="J1918" s="117" t="s">
        <v>584</v>
      </c>
      <c r="K1918" s="118">
        <v>45</v>
      </c>
      <c r="L1918" s="118">
        <v>0</v>
      </c>
      <c r="M1918" s="118">
        <v>45</v>
      </c>
      <c r="N1918" s="271"/>
      <c r="O1918" s="119">
        <f>M1918*N1918</f>
        <v>0</v>
      </c>
      <c r="P1918" s="117" t="s">
        <v>697</v>
      </c>
      <c r="Q1918" s="117" t="s">
        <v>9413</v>
      </c>
      <c r="R1918" s="118"/>
      <c r="S1918" s="118">
        <f>M1918*R1918</f>
        <v>0</v>
      </c>
      <c r="T1918" s="118"/>
      <c r="U1918" s="118">
        <f>M1918*T1918</f>
        <v>0</v>
      </c>
      <c r="V1918" s="119">
        <v>21</v>
      </c>
      <c r="W1918" s="119">
        <f>O1918*(V1918/100)</f>
        <v>0</v>
      </c>
      <c r="X1918" s="119">
        <f>O1918+W1918</f>
        <v>0</v>
      </c>
      <c r="Y1918" s="120">
        <v>8</v>
      </c>
      <c r="Z1918" s="9"/>
      <c r="AA1918" s="9"/>
      <c r="AB1918" s="9"/>
    </row>
    <row r="1919" spans="1:28" ht="4.5" customHeight="1" outlineLevel="6" x14ac:dyDescent="0.15">
      <c r="B1919" s="197"/>
      <c r="C1919" s="199"/>
      <c r="D1919" s="199"/>
      <c r="E1919" s="199"/>
      <c r="F1919" s="10"/>
      <c r="G1919" s="10"/>
      <c r="H1919" s="10"/>
      <c r="I1919" s="203"/>
      <c r="J1919" s="205"/>
      <c r="K1919" s="159"/>
      <c r="L1919" s="159"/>
      <c r="M1919" s="159"/>
      <c r="N1919" s="113"/>
      <c r="O1919" s="153"/>
      <c r="P1919" s="205"/>
      <c r="Q1919" s="205"/>
      <c r="R1919" s="159"/>
      <c r="S1919" s="159"/>
      <c r="T1919" s="159"/>
      <c r="U1919" s="159"/>
      <c r="V1919" s="153"/>
      <c r="W1919" s="153"/>
      <c r="X1919" s="153"/>
      <c r="Y1919" s="10"/>
      <c r="Z1919" s="9"/>
      <c r="AA1919" s="9"/>
      <c r="AB1919" s="9"/>
    </row>
    <row r="1920" spans="1:28" ht="28.5" outlineLevel="6" x14ac:dyDescent="0.15">
      <c r="B1920" s="197"/>
      <c r="C1920" s="198"/>
      <c r="D1920" s="114">
        <v>2150</v>
      </c>
      <c r="E1920" s="114"/>
      <c r="F1920" s="115"/>
      <c r="G1920" s="115" t="s">
        <v>5048</v>
      </c>
      <c r="H1920" s="115" t="s">
        <v>8405</v>
      </c>
      <c r="I1920" s="116" t="s">
        <v>5046</v>
      </c>
      <c r="J1920" s="117" t="s">
        <v>584</v>
      </c>
      <c r="K1920" s="118">
        <v>55</v>
      </c>
      <c r="L1920" s="118">
        <v>0</v>
      </c>
      <c r="M1920" s="118">
        <v>55</v>
      </c>
      <c r="N1920" s="271"/>
      <c r="O1920" s="119">
        <f>M1920*N1920</f>
        <v>0</v>
      </c>
      <c r="P1920" s="117" t="s">
        <v>697</v>
      </c>
      <c r="Q1920" s="117" t="s">
        <v>9413</v>
      </c>
      <c r="R1920" s="118"/>
      <c r="S1920" s="118">
        <f>M1920*R1920</f>
        <v>0</v>
      </c>
      <c r="T1920" s="118"/>
      <c r="U1920" s="118">
        <f>M1920*T1920</f>
        <v>0</v>
      </c>
      <c r="V1920" s="119">
        <v>21</v>
      </c>
      <c r="W1920" s="119">
        <f>O1920*(V1920/100)</f>
        <v>0</v>
      </c>
      <c r="X1920" s="119">
        <f>O1920+W1920</f>
        <v>0</v>
      </c>
      <c r="Y1920" s="120">
        <v>8</v>
      </c>
      <c r="Z1920" s="9"/>
      <c r="AA1920" s="9"/>
      <c r="AB1920" s="9"/>
    </row>
    <row r="1921" spans="1:28" ht="4.5" customHeight="1" outlineLevel="6" x14ac:dyDescent="0.15">
      <c r="B1921" s="197"/>
      <c r="C1921" s="199"/>
      <c r="D1921" s="199"/>
      <c r="E1921" s="199"/>
      <c r="F1921" s="10"/>
      <c r="G1921" s="10"/>
      <c r="H1921" s="10"/>
      <c r="I1921" s="203"/>
      <c r="J1921" s="205"/>
      <c r="K1921" s="159"/>
      <c r="L1921" s="159"/>
      <c r="M1921" s="159"/>
      <c r="N1921" s="113"/>
      <c r="O1921" s="153"/>
      <c r="P1921" s="205"/>
      <c r="Q1921" s="205"/>
      <c r="R1921" s="159"/>
      <c r="S1921" s="159"/>
      <c r="T1921" s="159"/>
      <c r="U1921" s="159"/>
      <c r="V1921" s="153"/>
      <c r="W1921" s="153"/>
      <c r="X1921" s="153"/>
      <c r="Y1921" s="10"/>
      <c r="Z1921" s="9"/>
      <c r="AA1921" s="9"/>
      <c r="AB1921" s="9"/>
    </row>
    <row r="1922" spans="1:28" ht="28.5" outlineLevel="6" x14ac:dyDescent="0.15">
      <c r="B1922" s="197"/>
      <c r="C1922" s="198"/>
      <c r="D1922" s="114">
        <v>2151</v>
      </c>
      <c r="E1922" s="114"/>
      <c r="F1922" s="115"/>
      <c r="G1922" s="115" t="s">
        <v>5045</v>
      </c>
      <c r="H1922" s="115" t="s">
        <v>8404</v>
      </c>
      <c r="I1922" s="116" t="s">
        <v>5043</v>
      </c>
      <c r="J1922" s="117" t="s">
        <v>584</v>
      </c>
      <c r="K1922" s="118">
        <v>15</v>
      </c>
      <c r="L1922" s="118">
        <v>0</v>
      </c>
      <c r="M1922" s="118">
        <v>15</v>
      </c>
      <c r="N1922" s="271"/>
      <c r="O1922" s="119">
        <f>M1922*N1922</f>
        <v>0</v>
      </c>
      <c r="P1922" s="117" t="s">
        <v>697</v>
      </c>
      <c r="Q1922" s="117" t="s">
        <v>9413</v>
      </c>
      <c r="R1922" s="118"/>
      <c r="S1922" s="118">
        <f>M1922*R1922</f>
        <v>0</v>
      </c>
      <c r="T1922" s="118"/>
      <c r="U1922" s="118">
        <f>M1922*T1922</f>
        <v>0</v>
      </c>
      <c r="V1922" s="119">
        <v>21</v>
      </c>
      <c r="W1922" s="119">
        <f>O1922*(V1922/100)</f>
        <v>0</v>
      </c>
      <c r="X1922" s="119">
        <f>O1922+W1922</f>
        <v>0</v>
      </c>
      <c r="Y1922" s="120">
        <v>8</v>
      </c>
      <c r="Z1922" s="9"/>
      <c r="AA1922" s="9"/>
      <c r="AB1922" s="9"/>
    </row>
    <row r="1923" spans="1:28" ht="4.5" customHeight="1" outlineLevel="6" x14ac:dyDescent="0.15">
      <c r="B1923" s="197"/>
      <c r="C1923" s="199"/>
      <c r="D1923" s="199"/>
      <c r="E1923" s="199"/>
      <c r="F1923" s="10"/>
      <c r="G1923" s="10"/>
      <c r="H1923" s="10"/>
      <c r="I1923" s="203"/>
      <c r="J1923" s="205"/>
      <c r="K1923" s="159"/>
      <c r="L1923" s="159"/>
      <c r="M1923" s="159"/>
      <c r="N1923" s="113"/>
      <c r="O1923" s="153"/>
      <c r="P1923" s="205"/>
      <c r="Q1923" s="205"/>
      <c r="R1923" s="159"/>
      <c r="S1923" s="159"/>
      <c r="T1923" s="159"/>
      <c r="U1923" s="159"/>
      <c r="V1923" s="153"/>
      <c r="W1923" s="153"/>
      <c r="X1923" s="153"/>
      <c r="Y1923" s="10"/>
      <c r="Z1923" s="9"/>
      <c r="AA1923" s="9"/>
      <c r="AB1923" s="9"/>
    </row>
    <row r="1924" spans="1:28" ht="28.5" outlineLevel="6" x14ac:dyDescent="0.15">
      <c r="B1924" s="197"/>
      <c r="C1924" s="198"/>
      <c r="D1924" s="114">
        <v>2152</v>
      </c>
      <c r="E1924" s="114"/>
      <c r="F1924" s="115"/>
      <c r="G1924" s="115" t="s">
        <v>974</v>
      </c>
      <c r="H1924" s="115" t="s">
        <v>8403</v>
      </c>
      <c r="I1924" s="116" t="s">
        <v>5041</v>
      </c>
      <c r="J1924" s="117" t="s">
        <v>584</v>
      </c>
      <c r="K1924" s="118">
        <v>32</v>
      </c>
      <c r="L1924" s="118">
        <v>0</v>
      </c>
      <c r="M1924" s="118">
        <v>32</v>
      </c>
      <c r="N1924" s="271"/>
      <c r="O1924" s="119">
        <f>M1924*N1924</f>
        <v>0</v>
      </c>
      <c r="P1924" s="117" t="s">
        <v>697</v>
      </c>
      <c r="Q1924" s="117" t="s">
        <v>9413</v>
      </c>
      <c r="R1924" s="118"/>
      <c r="S1924" s="118">
        <f>M1924*R1924</f>
        <v>0</v>
      </c>
      <c r="T1924" s="118"/>
      <c r="U1924" s="118">
        <f>M1924*T1924</f>
        <v>0</v>
      </c>
      <c r="V1924" s="119">
        <v>21</v>
      </c>
      <c r="W1924" s="119">
        <f>O1924*(V1924/100)</f>
        <v>0</v>
      </c>
      <c r="X1924" s="119">
        <f>O1924+W1924</f>
        <v>0</v>
      </c>
      <c r="Y1924" s="120">
        <v>8</v>
      </c>
      <c r="Z1924" s="9"/>
      <c r="AA1924" s="9"/>
      <c r="AB1924" s="9"/>
    </row>
    <row r="1925" spans="1:28" ht="4.5" customHeight="1" outlineLevel="6" x14ac:dyDescent="0.15">
      <c r="B1925" s="197"/>
      <c r="C1925" s="199"/>
      <c r="D1925" s="199"/>
      <c r="E1925" s="199"/>
      <c r="F1925" s="10"/>
      <c r="G1925" s="10"/>
      <c r="H1925" s="10"/>
      <c r="I1925" s="203"/>
      <c r="J1925" s="205"/>
      <c r="K1925" s="159"/>
      <c r="L1925" s="159"/>
      <c r="M1925" s="159"/>
      <c r="N1925" s="113"/>
      <c r="O1925" s="153"/>
      <c r="P1925" s="205"/>
      <c r="Q1925" s="205"/>
      <c r="R1925" s="159"/>
      <c r="S1925" s="159"/>
      <c r="T1925" s="159"/>
      <c r="U1925" s="159"/>
      <c r="V1925" s="153"/>
      <c r="W1925" s="153"/>
      <c r="X1925" s="153"/>
      <c r="Y1925" s="10"/>
      <c r="Z1925" s="9"/>
      <c r="AA1925" s="9"/>
      <c r="AB1925" s="9"/>
    </row>
    <row r="1926" spans="1:28" ht="28.5" outlineLevel="6" x14ac:dyDescent="0.15">
      <c r="B1926" s="197"/>
      <c r="C1926" s="198"/>
      <c r="D1926" s="114">
        <v>2153</v>
      </c>
      <c r="E1926" s="114"/>
      <c r="F1926" s="115"/>
      <c r="G1926" s="115" t="s">
        <v>983</v>
      </c>
      <c r="H1926" s="115" t="s">
        <v>8402</v>
      </c>
      <c r="I1926" s="116" t="s">
        <v>985</v>
      </c>
      <c r="J1926" s="117" t="s">
        <v>944</v>
      </c>
      <c r="K1926" s="118">
        <v>61</v>
      </c>
      <c r="L1926" s="118">
        <v>0</v>
      </c>
      <c r="M1926" s="118">
        <v>61</v>
      </c>
      <c r="N1926" s="271"/>
      <c r="O1926" s="119">
        <f>M1926*N1926</f>
        <v>0</v>
      </c>
      <c r="P1926" s="117" t="s">
        <v>697</v>
      </c>
      <c r="Q1926" s="117" t="s">
        <v>9413</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15">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28.5" outlineLevel="6" x14ac:dyDescent="0.15">
      <c r="B1928" s="197"/>
      <c r="C1928" s="198"/>
      <c r="D1928" s="114">
        <v>2154</v>
      </c>
      <c r="E1928" s="114"/>
      <c r="F1928" s="115"/>
      <c r="G1928" s="115" t="s">
        <v>5034</v>
      </c>
      <c r="H1928" s="115" t="s">
        <v>8401</v>
      </c>
      <c r="I1928" s="116" t="s">
        <v>5032</v>
      </c>
      <c r="J1928" s="117" t="s">
        <v>944</v>
      </c>
      <c r="K1928" s="118">
        <v>21</v>
      </c>
      <c r="L1928" s="118">
        <v>0</v>
      </c>
      <c r="M1928" s="118">
        <v>21</v>
      </c>
      <c r="N1928" s="271"/>
      <c r="O1928" s="119">
        <f>M1928*N1928</f>
        <v>0</v>
      </c>
      <c r="P1928" s="117" t="s">
        <v>697</v>
      </c>
      <c r="Q1928" s="117" t="s">
        <v>9413</v>
      </c>
      <c r="R1928" s="118"/>
      <c r="S1928" s="118">
        <f>M1928*R1928</f>
        <v>0</v>
      </c>
      <c r="T1928" s="118"/>
      <c r="U1928" s="118">
        <f>M1928*T1928</f>
        <v>0</v>
      </c>
      <c r="V1928" s="119">
        <v>21</v>
      </c>
      <c r="W1928" s="119">
        <f>O1928*(V1928/100)</f>
        <v>0</v>
      </c>
      <c r="X1928" s="119">
        <f>O1928+W1928</f>
        <v>0</v>
      </c>
      <c r="Y1928" s="120">
        <v>8</v>
      </c>
      <c r="Z1928" s="9"/>
      <c r="AA1928" s="9"/>
      <c r="AB1928" s="9"/>
    </row>
    <row r="1929" spans="1:28" ht="4.5" customHeight="1" outlineLevel="6" x14ac:dyDescent="0.15">
      <c r="B1929" s="197"/>
      <c r="C1929" s="199"/>
      <c r="D1929" s="199"/>
      <c r="E1929" s="199"/>
      <c r="F1929" s="10"/>
      <c r="G1929" s="10"/>
      <c r="H1929" s="10"/>
      <c r="I1929" s="203"/>
      <c r="J1929" s="205"/>
      <c r="K1929" s="159"/>
      <c r="L1929" s="159"/>
      <c r="M1929" s="159"/>
      <c r="N1929" s="113"/>
      <c r="O1929" s="153"/>
      <c r="P1929" s="205"/>
      <c r="Q1929" s="205"/>
      <c r="R1929" s="159"/>
      <c r="S1929" s="159"/>
      <c r="T1929" s="159"/>
      <c r="U1929" s="159"/>
      <c r="V1929" s="153"/>
      <c r="W1929" s="153"/>
      <c r="X1929" s="153"/>
      <c r="Y1929" s="10"/>
      <c r="Z1929" s="9"/>
      <c r="AA1929" s="9"/>
      <c r="AB1929" s="9"/>
    </row>
    <row r="1930" spans="1:28" ht="28.5" outlineLevel="6" x14ac:dyDescent="0.15">
      <c r="B1930" s="197"/>
      <c r="C1930" s="198"/>
      <c r="D1930" s="114">
        <v>2155</v>
      </c>
      <c r="E1930" s="114"/>
      <c r="F1930" s="115"/>
      <c r="G1930" s="115" t="s">
        <v>8400</v>
      </c>
      <c r="H1930" s="115" t="s">
        <v>8399</v>
      </c>
      <c r="I1930" s="116" t="s">
        <v>8398</v>
      </c>
      <c r="J1930" s="117" t="s">
        <v>944</v>
      </c>
      <c r="K1930" s="118">
        <v>1</v>
      </c>
      <c r="L1930" s="118">
        <v>0</v>
      </c>
      <c r="M1930" s="118">
        <v>1</v>
      </c>
      <c r="N1930" s="271"/>
      <c r="O1930" s="119">
        <f>M1930*N1930</f>
        <v>0</v>
      </c>
      <c r="P1930" s="117" t="s">
        <v>697</v>
      </c>
      <c r="Q1930" s="117" t="s">
        <v>9413</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15">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28.5" outlineLevel="6" x14ac:dyDescent="0.15">
      <c r="B1932" s="197"/>
      <c r="C1932" s="198"/>
      <c r="D1932" s="114">
        <v>2156</v>
      </c>
      <c r="E1932" s="114"/>
      <c r="F1932" s="115"/>
      <c r="G1932" s="115" t="s">
        <v>5031</v>
      </c>
      <c r="H1932" s="115" t="s">
        <v>8397</v>
      </c>
      <c r="I1932" s="116" t="s">
        <v>5029</v>
      </c>
      <c r="J1932" s="117" t="s">
        <v>944</v>
      </c>
      <c r="K1932" s="118">
        <v>14</v>
      </c>
      <c r="L1932" s="118">
        <v>0</v>
      </c>
      <c r="M1932" s="118">
        <v>14</v>
      </c>
      <c r="N1932" s="271"/>
      <c r="O1932" s="119">
        <f>M1932*N1932</f>
        <v>0</v>
      </c>
      <c r="P1932" s="117" t="s">
        <v>697</v>
      </c>
      <c r="Q1932" s="117" t="s">
        <v>9413</v>
      </c>
      <c r="R1932" s="118"/>
      <c r="S1932" s="118">
        <f>M1932*R1932</f>
        <v>0</v>
      </c>
      <c r="T1932" s="118"/>
      <c r="U1932" s="118">
        <f>M1932*T1932</f>
        <v>0</v>
      </c>
      <c r="V1932" s="119">
        <v>21</v>
      </c>
      <c r="W1932" s="119">
        <f>O1932*(V1932/100)</f>
        <v>0</v>
      </c>
      <c r="X1932" s="119">
        <f>O1932+W1932</f>
        <v>0</v>
      </c>
      <c r="Y1932" s="120">
        <v>8</v>
      </c>
      <c r="Z1932" s="9"/>
      <c r="AA1932" s="9"/>
      <c r="AB1932" s="9"/>
    </row>
    <row r="1933" spans="1:28" ht="4.5" customHeight="1" outlineLevel="6" x14ac:dyDescent="0.15">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42.75" outlineLevel="6" x14ac:dyDescent="0.15">
      <c r="B1934" s="197"/>
      <c r="C1934" s="198"/>
      <c r="D1934" s="114">
        <v>2157</v>
      </c>
      <c r="E1934" s="114"/>
      <c r="F1934" s="115"/>
      <c r="G1934" s="115" t="s">
        <v>5028</v>
      </c>
      <c r="H1934" s="115" t="s">
        <v>8396</v>
      </c>
      <c r="I1934" s="116" t="s">
        <v>5026</v>
      </c>
      <c r="J1934" s="117" t="s">
        <v>944</v>
      </c>
      <c r="K1934" s="118">
        <v>2</v>
      </c>
      <c r="L1934" s="118">
        <v>0</v>
      </c>
      <c r="M1934" s="118">
        <v>2</v>
      </c>
      <c r="N1934" s="271"/>
      <c r="O1934" s="119">
        <f>M1934*N1934</f>
        <v>0</v>
      </c>
      <c r="P1934" s="117" t="s">
        <v>697</v>
      </c>
      <c r="Q1934" s="117" t="s">
        <v>9413</v>
      </c>
      <c r="R1934" s="118"/>
      <c r="S1934" s="118">
        <f>M1934*R1934</f>
        <v>0</v>
      </c>
      <c r="T1934" s="118"/>
      <c r="U1934" s="118">
        <f>M1934*T1934</f>
        <v>0</v>
      </c>
      <c r="V1934" s="119">
        <v>21</v>
      </c>
      <c r="W1934" s="119">
        <f>O1934*(V1934/100)</f>
        <v>0</v>
      </c>
      <c r="X1934" s="119">
        <f>O1934+W1934</f>
        <v>0</v>
      </c>
      <c r="Y1934" s="120">
        <v>8</v>
      </c>
      <c r="Z1934" s="9"/>
      <c r="AA1934" s="9"/>
      <c r="AB1934" s="9"/>
    </row>
    <row r="1935" spans="1:28" ht="4.5" customHeight="1" outlineLevel="6" x14ac:dyDescent="0.15">
      <c r="B1935" s="197"/>
      <c r="C1935" s="199"/>
      <c r="D1935" s="199"/>
      <c r="E1935" s="199"/>
      <c r="F1935" s="10"/>
      <c r="G1935" s="10"/>
      <c r="H1935" s="10"/>
      <c r="I1935" s="203"/>
      <c r="J1935" s="205"/>
      <c r="K1935" s="159"/>
      <c r="L1935" s="159"/>
      <c r="M1935" s="159"/>
      <c r="N1935" s="113"/>
      <c r="O1935" s="153"/>
      <c r="P1935" s="205"/>
      <c r="Q1935" s="205"/>
      <c r="R1935" s="159"/>
      <c r="S1935" s="159"/>
      <c r="T1935" s="159"/>
      <c r="U1935" s="159"/>
      <c r="V1935" s="153"/>
      <c r="W1935" s="153"/>
      <c r="X1935" s="153"/>
      <c r="Y1935" s="10"/>
      <c r="Z1935" s="9"/>
      <c r="AA1935" s="9"/>
      <c r="AB1935" s="9"/>
    </row>
    <row r="1936" spans="1:28" ht="13.5" outlineLevel="7" x14ac:dyDescent="0.3">
      <c r="A1936" s="245"/>
      <c r="B1936" s="246"/>
      <c r="C1936" s="246"/>
      <c r="D1936" s="246"/>
      <c r="E1936" s="246"/>
      <c r="F1936" s="247"/>
      <c r="G1936" s="247"/>
      <c r="H1936" s="252" t="s">
        <v>18</v>
      </c>
      <c r="I1936" s="248" t="s">
        <v>8392</v>
      </c>
      <c r="J1936" s="249"/>
      <c r="K1936" s="250"/>
      <c r="L1936" s="250"/>
      <c r="M1936" s="251"/>
      <c r="N1936" s="252"/>
      <c r="O1936" s="253"/>
      <c r="P1936" s="249"/>
      <c r="Q1936" s="249"/>
      <c r="R1936" s="251"/>
      <c r="S1936" s="251"/>
      <c r="T1936" s="251"/>
      <c r="U1936" s="251"/>
      <c r="V1936" s="253"/>
      <c r="W1936" s="253"/>
      <c r="X1936" s="253"/>
      <c r="Y1936" s="252"/>
      <c r="Z1936" s="6"/>
      <c r="AA1936" s="9"/>
    </row>
    <row r="1937" spans="1:28" ht="7.5" customHeight="1" outlineLevel="7" x14ac:dyDescent="0.15">
      <c r="A1937" s="9"/>
      <c r="B1937" s="197"/>
      <c r="C1937" s="196"/>
      <c r="D1937" s="196"/>
      <c r="E1937" s="196"/>
      <c r="F1937" s="12"/>
      <c r="G1937" s="12"/>
      <c r="H1937" s="12"/>
      <c r="I1937" s="204"/>
      <c r="J1937" s="205"/>
      <c r="K1937" s="206"/>
      <c r="L1937" s="206"/>
      <c r="M1937" s="207"/>
      <c r="N1937" s="10"/>
      <c r="O1937" s="153"/>
      <c r="P1937" s="205"/>
      <c r="Q1937" s="205"/>
      <c r="R1937" s="159"/>
      <c r="S1937" s="159"/>
      <c r="T1937" s="159"/>
      <c r="U1937" s="159"/>
      <c r="V1937" s="153"/>
      <c r="W1937" s="153"/>
      <c r="X1937" s="153"/>
      <c r="Y1937" s="10"/>
      <c r="Z1937" s="6"/>
      <c r="AA1937" s="9"/>
    </row>
    <row r="1938" spans="1:28" ht="28.5" outlineLevel="6" x14ac:dyDescent="0.15">
      <c r="B1938" s="197"/>
      <c r="C1938" s="198"/>
      <c r="D1938" s="114">
        <v>2158</v>
      </c>
      <c r="E1938" s="114"/>
      <c r="F1938" s="115"/>
      <c r="G1938" s="115" t="s">
        <v>986</v>
      </c>
      <c r="H1938" s="115" t="s">
        <v>8395</v>
      </c>
      <c r="I1938" s="116" t="s">
        <v>988</v>
      </c>
      <c r="J1938" s="117" t="s">
        <v>944</v>
      </c>
      <c r="K1938" s="118">
        <v>2</v>
      </c>
      <c r="L1938" s="118">
        <v>0</v>
      </c>
      <c r="M1938" s="118">
        <v>2</v>
      </c>
      <c r="N1938" s="271"/>
      <c r="O1938" s="119">
        <f>M1938*N1938</f>
        <v>0</v>
      </c>
      <c r="P1938" s="117" t="s">
        <v>697</v>
      </c>
      <c r="Q1938" s="117" t="s">
        <v>9413</v>
      </c>
      <c r="R1938" s="118"/>
      <c r="S1938" s="118">
        <f>M1938*R1938</f>
        <v>0</v>
      </c>
      <c r="T1938" s="118"/>
      <c r="U1938" s="118">
        <f>M1938*T1938</f>
        <v>0</v>
      </c>
      <c r="V1938" s="119">
        <v>21</v>
      </c>
      <c r="W1938" s="119">
        <f>O1938*(V1938/100)</f>
        <v>0</v>
      </c>
      <c r="X1938" s="119">
        <f>O1938+W1938</f>
        <v>0</v>
      </c>
      <c r="Y1938" s="120">
        <v>8</v>
      </c>
      <c r="Z1938" s="9"/>
      <c r="AA1938" s="9"/>
      <c r="AB1938" s="9"/>
    </row>
    <row r="1939" spans="1:28" ht="4.5" customHeight="1" outlineLevel="6" x14ac:dyDescent="0.15">
      <c r="B1939" s="197"/>
      <c r="C1939" s="199"/>
      <c r="D1939" s="199"/>
      <c r="E1939" s="199"/>
      <c r="F1939" s="10"/>
      <c r="G1939" s="10"/>
      <c r="H1939" s="10"/>
      <c r="I1939" s="203"/>
      <c r="J1939" s="205"/>
      <c r="K1939" s="159"/>
      <c r="L1939" s="159"/>
      <c r="M1939" s="159"/>
      <c r="N1939" s="113"/>
      <c r="O1939" s="153"/>
      <c r="P1939" s="205"/>
      <c r="Q1939" s="205"/>
      <c r="R1939" s="159"/>
      <c r="S1939" s="159"/>
      <c r="T1939" s="159"/>
      <c r="U1939" s="159"/>
      <c r="V1939" s="153"/>
      <c r="W1939" s="153"/>
      <c r="X1939" s="153"/>
      <c r="Y1939" s="10"/>
      <c r="Z1939" s="9"/>
      <c r="AA1939" s="9"/>
      <c r="AB1939" s="9"/>
    </row>
    <row r="1940" spans="1:28" ht="28.5" outlineLevel="6" x14ac:dyDescent="0.15">
      <c r="B1940" s="197"/>
      <c r="C1940" s="198"/>
      <c r="D1940" s="114">
        <v>2159</v>
      </c>
      <c r="E1940" s="114"/>
      <c r="F1940" s="115"/>
      <c r="G1940" s="115" t="s">
        <v>5025</v>
      </c>
      <c r="H1940" s="115" t="s">
        <v>8394</v>
      </c>
      <c r="I1940" s="116" t="s">
        <v>5023</v>
      </c>
      <c r="J1940" s="117" t="s">
        <v>944</v>
      </c>
      <c r="K1940" s="118">
        <v>11</v>
      </c>
      <c r="L1940" s="118">
        <v>0</v>
      </c>
      <c r="M1940" s="118">
        <v>11</v>
      </c>
      <c r="N1940" s="271"/>
      <c r="O1940" s="119">
        <f>M1940*N1940</f>
        <v>0</v>
      </c>
      <c r="P1940" s="117" t="s">
        <v>697</v>
      </c>
      <c r="Q1940" s="117" t="s">
        <v>9413</v>
      </c>
      <c r="R1940" s="118"/>
      <c r="S1940" s="118">
        <f>M1940*R1940</f>
        <v>0</v>
      </c>
      <c r="T1940" s="118"/>
      <c r="U1940" s="118">
        <f>M1940*T1940</f>
        <v>0</v>
      </c>
      <c r="V1940" s="119">
        <v>21</v>
      </c>
      <c r="W1940" s="119">
        <f>O1940*(V1940/100)</f>
        <v>0</v>
      </c>
      <c r="X1940" s="119">
        <f>O1940+W1940</f>
        <v>0</v>
      </c>
      <c r="Y1940" s="120">
        <v>8</v>
      </c>
      <c r="Z1940" s="9"/>
      <c r="AA1940" s="9"/>
      <c r="AB1940" s="9"/>
    </row>
    <row r="1941" spans="1:28" ht="4.5" customHeight="1" outlineLevel="6" x14ac:dyDescent="0.15">
      <c r="B1941" s="197"/>
      <c r="C1941" s="199"/>
      <c r="D1941" s="199"/>
      <c r="E1941" s="199"/>
      <c r="F1941" s="10"/>
      <c r="G1941" s="10"/>
      <c r="H1941" s="10"/>
      <c r="I1941" s="203"/>
      <c r="J1941" s="205"/>
      <c r="K1941" s="159"/>
      <c r="L1941" s="159"/>
      <c r="M1941" s="159"/>
      <c r="N1941" s="113"/>
      <c r="O1941" s="153"/>
      <c r="P1941" s="205"/>
      <c r="Q1941" s="205"/>
      <c r="R1941" s="159"/>
      <c r="S1941" s="159"/>
      <c r="T1941" s="159"/>
      <c r="U1941" s="159"/>
      <c r="V1941" s="153"/>
      <c r="W1941" s="153"/>
      <c r="X1941" s="153"/>
      <c r="Y1941" s="10"/>
      <c r="Z1941" s="9"/>
      <c r="AA1941" s="9"/>
      <c r="AB1941" s="9"/>
    </row>
    <row r="1942" spans="1:28" ht="13.5" outlineLevel="7" x14ac:dyDescent="0.3">
      <c r="A1942" s="245"/>
      <c r="B1942" s="246"/>
      <c r="C1942" s="246"/>
      <c r="D1942" s="246"/>
      <c r="E1942" s="246"/>
      <c r="F1942" s="247"/>
      <c r="G1942" s="247"/>
      <c r="H1942" s="252" t="s">
        <v>18</v>
      </c>
      <c r="I1942" s="248" t="s">
        <v>8393</v>
      </c>
      <c r="J1942" s="249"/>
      <c r="K1942" s="250"/>
      <c r="L1942" s="250"/>
      <c r="M1942" s="251"/>
      <c r="N1942" s="252"/>
      <c r="O1942" s="253"/>
      <c r="P1942" s="249"/>
      <c r="Q1942" s="249"/>
      <c r="R1942" s="251"/>
      <c r="S1942" s="251"/>
      <c r="T1942" s="251"/>
      <c r="U1942" s="251"/>
      <c r="V1942" s="253"/>
      <c r="W1942" s="253"/>
      <c r="X1942" s="253"/>
      <c r="Y1942" s="252"/>
      <c r="Z1942" s="6"/>
      <c r="AA1942" s="9"/>
    </row>
    <row r="1943" spans="1:28" ht="13.5" outlineLevel="7" x14ac:dyDescent="0.3">
      <c r="A1943" s="245"/>
      <c r="B1943" s="246"/>
      <c r="C1943" s="246"/>
      <c r="D1943" s="246"/>
      <c r="E1943" s="246"/>
      <c r="F1943" s="247"/>
      <c r="G1943" s="247"/>
      <c r="H1943" s="252"/>
      <c r="I1943" s="248" t="s">
        <v>8392</v>
      </c>
      <c r="J1943" s="249"/>
      <c r="K1943" s="250"/>
      <c r="L1943" s="250"/>
      <c r="M1943" s="251"/>
      <c r="N1943" s="252"/>
      <c r="O1943" s="253"/>
      <c r="P1943" s="249"/>
      <c r="Q1943" s="249"/>
      <c r="R1943" s="251"/>
      <c r="S1943" s="251"/>
      <c r="T1943" s="251"/>
      <c r="U1943" s="251"/>
      <c r="V1943" s="253"/>
      <c r="W1943" s="253"/>
      <c r="X1943" s="253"/>
      <c r="Y1943" s="252"/>
      <c r="Z1943" s="6"/>
      <c r="AA1943" s="9"/>
    </row>
    <row r="1944" spans="1:28" ht="7.5" customHeight="1" outlineLevel="7" x14ac:dyDescent="0.15">
      <c r="A1944" s="9"/>
      <c r="B1944" s="197"/>
      <c r="C1944" s="196"/>
      <c r="D1944" s="196"/>
      <c r="E1944" s="196"/>
      <c r="F1944" s="12"/>
      <c r="G1944" s="12"/>
      <c r="H1944" s="12"/>
      <c r="I1944" s="204"/>
      <c r="J1944" s="205"/>
      <c r="K1944" s="206"/>
      <c r="L1944" s="206"/>
      <c r="M1944" s="207"/>
      <c r="N1944" s="10"/>
      <c r="O1944" s="153"/>
      <c r="P1944" s="205"/>
      <c r="Q1944" s="205"/>
      <c r="R1944" s="159"/>
      <c r="S1944" s="159"/>
      <c r="T1944" s="159"/>
      <c r="U1944" s="159"/>
      <c r="V1944" s="153"/>
      <c r="W1944" s="153"/>
      <c r="X1944" s="153"/>
      <c r="Y1944" s="10"/>
      <c r="Z1944" s="6"/>
      <c r="AA1944" s="9"/>
    </row>
    <row r="1945" spans="1:28" ht="14.25" outlineLevel="6" x14ac:dyDescent="0.15">
      <c r="B1945" s="197"/>
      <c r="C1945" s="198"/>
      <c r="D1945" s="114">
        <v>2160</v>
      </c>
      <c r="E1945" s="114"/>
      <c r="F1945" s="115"/>
      <c r="G1945" s="115" t="s">
        <v>992</v>
      </c>
      <c r="H1945" s="115" t="s">
        <v>8391</v>
      </c>
      <c r="I1945" s="116" t="s">
        <v>994</v>
      </c>
      <c r="J1945" s="117" t="s">
        <v>584</v>
      </c>
      <c r="K1945" s="118">
        <v>267</v>
      </c>
      <c r="L1945" s="118">
        <v>0</v>
      </c>
      <c r="M1945" s="118">
        <v>267</v>
      </c>
      <c r="N1945" s="271"/>
      <c r="O1945" s="119">
        <f>M1945*N1945</f>
        <v>0</v>
      </c>
      <c r="P1945" s="117" t="s">
        <v>697</v>
      </c>
      <c r="Q1945" s="117" t="s">
        <v>9413</v>
      </c>
      <c r="R1945" s="118"/>
      <c r="S1945" s="118">
        <f>M1945*R1945</f>
        <v>0</v>
      </c>
      <c r="T1945" s="118"/>
      <c r="U1945" s="118">
        <f>M1945*T1945</f>
        <v>0</v>
      </c>
      <c r="V1945" s="119">
        <v>21</v>
      </c>
      <c r="W1945" s="119">
        <f>O1945*(V1945/100)</f>
        <v>0</v>
      </c>
      <c r="X1945" s="119">
        <f>O1945+W1945</f>
        <v>0</v>
      </c>
      <c r="Y1945" s="120">
        <v>8</v>
      </c>
      <c r="Z1945" s="9"/>
      <c r="AA1945" s="9"/>
      <c r="AB1945" s="9"/>
    </row>
    <row r="1946" spans="1:28" ht="4.5" customHeight="1" outlineLevel="6" x14ac:dyDescent="0.15">
      <c r="B1946" s="197"/>
      <c r="C1946" s="199"/>
      <c r="D1946" s="199"/>
      <c r="E1946" s="199"/>
      <c r="F1946" s="10"/>
      <c r="G1946" s="10"/>
      <c r="H1946" s="10"/>
      <c r="I1946" s="203"/>
      <c r="J1946" s="205"/>
      <c r="K1946" s="159"/>
      <c r="L1946" s="159"/>
      <c r="M1946" s="159"/>
      <c r="N1946" s="113"/>
      <c r="O1946" s="153"/>
      <c r="P1946" s="205"/>
      <c r="Q1946" s="205"/>
      <c r="R1946" s="159"/>
      <c r="S1946" s="159"/>
      <c r="T1946" s="159"/>
      <c r="U1946" s="159"/>
      <c r="V1946" s="153"/>
      <c r="W1946" s="153"/>
      <c r="X1946" s="153"/>
      <c r="Y1946" s="10"/>
      <c r="Z1946" s="9"/>
      <c r="AA1946" s="9"/>
      <c r="AB1946" s="9"/>
    </row>
    <row r="1947" spans="1:28" ht="13.5" outlineLevel="7" x14ac:dyDescent="0.3">
      <c r="A1947" s="245"/>
      <c r="B1947" s="246"/>
      <c r="C1947" s="246"/>
      <c r="D1947" s="246"/>
      <c r="E1947" s="246"/>
      <c r="F1947" s="247"/>
      <c r="G1947" s="247"/>
      <c r="H1947" s="252" t="s">
        <v>18</v>
      </c>
      <c r="I1947" s="248" t="s">
        <v>8390</v>
      </c>
      <c r="J1947" s="249"/>
      <c r="K1947" s="250"/>
      <c r="L1947" s="250"/>
      <c r="M1947" s="251"/>
      <c r="N1947" s="252"/>
      <c r="O1947" s="253"/>
      <c r="P1947" s="249"/>
      <c r="Q1947" s="249"/>
      <c r="R1947" s="251"/>
      <c r="S1947" s="251"/>
      <c r="T1947" s="251"/>
      <c r="U1947" s="251"/>
      <c r="V1947" s="253"/>
      <c r="W1947" s="253"/>
      <c r="X1947" s="253"/>
      <c r="Y1947" s="252"/>
      <c r="Z1947" s="6"/>
      <c r="AA1947" s="9"/>
    </row>
    <row r="1948" spans="1:28" ht="7.5" customHeight="1" outlineLevel="7" x14ac:dyDescent="0.15">
      <c r="A1948" s="9"/>
      <c r="B1948" s="197"/>
      <c r="C1948" s="196"/>
      <c r="D1948" s="196"/>
      <c r="E1948" s="196"/>
      <c r="F1948" s="12"/>
      <c r="G1948" s="12"/>
      <c r="H1948" s="12"/>
      <c r="I1948" s="204"/>
      <c r="J1948" s="205"/>
      <c r="K1948" s="206"/>
      <c r="L1948" s="206"/>
      <c r="M1948" s="207"/>
      <c r="N1948" s="10"/>
      <c r="O1948" s="153"/>
      <c r="P1948" s="205"/>
      <c r="Q1948" s="205"/>
      <c r="R1948" s="159"/>
      <c r="S1948" s="159"/>
      <c r="T1948" s="159"/>
      <c r="U1948" s="159"/>
      <c r="V1948" s="153"/>
      <c r="W1948" s="153"/>
      <c r="X1948" s="153"/>
      <c r="Y1948" s="10"/>
      <c r="Z1948" s="6"/>
      <c r="AA1948" s="9"/>
    </row>
    <row r="1949" spans="1:28" ht="14.25" outlineLevel="6" x14ac:dyDescent="0.15">
      <c r="B1949" s="197"/>
      <c r="C1949" s="198"/>
      <c r="D1949" s="114">
        <v>2161</v>
      </c>
      <c r="E1949" s="114"/>
      <c r="F1949" s="115"/>
      <c r="G1949" s="115" t="s">
        <v>996</v>
      </c>
      <c r="H1949" s="115" t="s">
        <v>8389</v>
      </c>
      <c r="I1949" s="116" t="s">
        <v>998</v>
      </c>
      <c r="J1949" s="117" t="s">
        <v>944</v>
      </c>
      <c r="K1949" s="118">
        <v>2</v>
      </c>
      <c r="L1949" s="118">
        <v>0</v>
      </c>
      <c r="M1949" s="118">
        <v>2</v>
      </c>
      <c r="N1949" s="271"/>
      <c r="O1949" s="119">
        <f>M1949*N1949</f>
        <v>0</v>
      </c>
      <c r="P1949" s="117" t="s">
        <v>697</v>
      </c>
      <c r="Q1949" s="117" t="s">
        <v>9413</v>
      </c>
      <c r="R1949" s="118"/>
      <c r="S1949" s="118">
        <f>M1949*R1949</f>
        <v>0</v>
      </c>
      <c r="T1949" s="118"/>
      <c r="U1949" s="118">
        <f>M1949*T1949</f>
        <v>0</v>
      </c>
      <c r="V1949" s="119">
        <v>21</v>
      </c>
      <c r="W1949" s="119">
        <f>O1949*(V1949/100)</f>
        <v>0</v>
      </c>
      <c r="X1949" s="119">
        <f>O1949+W1949</f>
        <v>0</v>
      </c>
      <c r="Y1949" s="120">
        <v>8</v>
      </c>
      <c r="Z1949" s="9"/>
      <c r="AA1949" s="9"/>
      <c r="AB1949" s="9"/>
    </row>
    <row r="1950" spans="1:28" ht="4.5" customHeight="1" outlineLevel="6" x14ac:dyDescent="0.15">
      <c r="B1950" s="197"/>
      <c r="C1950" s="199"/>
      <c r="D1950" s="199"/>
      <c r="E1950" s="199"/>
      <c r="F1950" s="10"/>
      <c r="G1950" s="10"/>
      <c r="H1950" s="10"/>
      <c r="I1950" s="203"/>
      <c r="J1950" s="205"/>
      <c r="K1950" s="159"/>
      <c r="L1950" s="159"/>
      <c r="M1950" s="159"/>
      <c r="N1950" s="113"/>
      <c r="O1950" s="153"/>
      <c r="P1950" s="205"/>
      <c r="Q1950" s="205"/>
      <c r="R1950" s="159"/>
      <c r="S1950" s="159"/>
      <c r="T1950" s="159"/>
      <c r="U1950" s="159"/>
      <c r="V1950" s="153"/>
      <c r="W1950" s="153"/>
      <c r="X1950" s="153"/>
      <c r="Y1950" s="10"/>
      <c r="Z1950" s="9"/>
      <c r="AA1950" s="9"/>
      <c r="AB1950" s="9"/>
    </row>
    <row r="1951" spans="1:28" ht="28.5" outlineLevel="6" x14ac:dyDescent="0.15">
      <c r="B1951" s="197"/>
      <c r="C1951" s="198"/>
      <c r="D1951" s="114">
        <v>2162</v>
      </c>
      <c r="E1951" s="114"/>
      <c r="F1951" s="115"/>
      <c r="G1951" s="115" t="s">
        <v>1002</v>
      </c>
      <c r="H1951" s="115" t="s">
        <v>8388</v>
      </c>
      <c r="I1951" s="116" t="s">
        <v>1004</v>
      </c>
      <c r="J1951" s="117" t="s">
        <v>944</v>
      </c>
      <c r="K1951" s="118">
        <v>2</v>
      </c>
      <c r="L1951" s="118">
        <v>0</v>
      </c>
      <c r="M1951" s="118">
        <v>2</v>
      </c>
      <c r="N1951" s="271"/>
      <c r="O1951" s="119">
        <f>M1951*N1951</f>
        <v>0</v>
      </c>
      <c r="P1951" s="117" t="s">
        <v>697</v>
      </c>
      <c r="Q1951" s="117" t="s">
        <v>9413</v>
      </c>
      <c r="R1951" s="118"/>
      <c r="S1951" s="118">
        <f>M1951*R1951</f>
        <v>0</v>
      </c>
      <c r="T1951" s="118"/>
      <c r="U1951" s="118">
        <f>M1951*T1951</f>
        <v>0</v>
      </c>
      <c r="V1951" s="119">
        <v>21</v>
      </c>
      <c r="W1951" s="119">
        <f>O1951*(V1951/100)</f>
        <v>0</v>
      </c>
      <c r="X1951" s="119">
        <f>O1951+W1951</f>
        <v>0</v>
      </c>
      <c r="Y1951" s="120">
        <v>8</v>
      </c>
      <c r="Z1951" s="9"/>
      <c r="AA1951" s="9"/>
      <c r="AB1951" s="9"/>
    </row>
    <row r="1952" spans="1:28" ht="4.5" customHeight="1" outlineLevel="6" x14ac:dyDescent="0.15">
      <c r="B1952" s="197"/>
      <c r="C1952" s="199"/>
      <c r="D1952" s="199"/>
      <c r="E1952" s="199"/>
      <c r="F1952" s="10"/>
      <c r="G1952" s="10"/>
      <c r="H1952" s="10"/>
      <c r="I1952" s="203"/>
      <c r="J1952" s="205"/>
      <c r="K1952" s="159"/>
      <c r="L1952" s="159"/>
      <c r="M1952" s="159"/>
      <c r="N1952" s="113"/>
      <c r="O1952" s="153"/>
      <c r="P1952" s="205"/>
      <c r="Q1952" s="205"/>
      <c r="R1952" s="159"/>
      <c r="S1952" s="159"/>
      <c r="T1952" s="159"/>
      <c r="U1952" s="159"/>
      <c r="V1952" s="153"/>
      <c r="W1952" s="153"/>
      <c r="X1952" s="153"/>
      <c r="Y1952" s="10"/>
      <c r="Z1952" s="9"/>
      <c r="AA1952" s="9"/>
      <c r="AB1952" s="9"/>
    </row>
    <row r="1953" spans="1:28" ht="28.5" outlineLevel="6" x14ac:dyDescent="0.15">
      <c r="B1953" s="197"/>
      <c r="C1953" s="198"/>
      <c r="D1953" s="114">
        <v>2163</v>
      </c>
      <c r="E1953" s="114"/>
      <c r="F1953" s="115"/>
      <c r="G1953" s="115" t="s">
        <v>1005</v>
      </c>
      <c r="H1953" s="115" t="s">
        <v>8387</v>
      </c>
      <c r="I1953" s="116" t="s">
        <v>1007</v>
      </c>
      <c r="J1953" s="117" t="s">
        <v>944</v>
      </c>
      <c r="K1953" s="118">
        <v>4</v>
      </c>
      <c r="L1953" s="118">
        <v>0</v>
      </c>
      <c r="M1953" s="118">
        <v>4</v>
      </c>
      <c r="N1953" s="271"/>
      <c r="O1953" s="119">
        <f>M1953*N1953</f>
        <v>0</v>
      </c>
      <c r="P1953" s="117" t="s">
        <v>697</v>
      </c>
      <c r="Q1953" s="117" t="s">
        <v>9413</v>
      </c>
      <c r="R1953" s="118"/>
      <c r="S1953" s="118">
        <f>M1953*R1953</f>
        <v>0</v>
      </c>
      <c r="T1953" s="118"/>
      <c r="U1953" s="118">
        <f>M1953*T1953</f>
        <v>0</v>
      </c>
      <c r="V1953" s="119">
        <v>21</v>
      </c>
      <c r="W1953" s="119">
        <f>O1953*(V1953/100)</f>
        <v>0</v>
      </c>
      <c r="X1953" s="119">
        <f>O1953+W1953</f>
        <v>0</v>
      </c>
      <c r="Y1953" s="120">
        <v>8</v>
      </c>
      <c r="Z1953" s="9"/>
      <c r="AA1953" s="9"/>
      <c r="AB1953" s="9"/>
    </row>
    <row r="1954" spans="1:28" ht="4.5" customHeight="1" outlineLevel="6" x14ac:dyDescent="0.15">
      <c r="B1954" s="197"/>
      <c r="C1954" s="199"/>
      <c r="D1954" s="199"/>
      <c r="E1954" s="199"/>
      <c r="F1954" s="10"/>
      <c r="G1954" s="10"/>
      <c r="H1954" s="10"/>
      <c r="I1954" s="203"/>
      <c r="J1954" s="205"/>
      <c r="K1954" s="159"/>
      <c r="L1954" s="159"/>
      <c r="M1954" s="159"/>
      <c r="N1954" s="113"/>
      <c r="O1954" s="153"/>
      <c r="P1954" s="205"/>
      <c r="Q1954" s="205"/>
      <c r="R1954" s="159"/>
      <c r="S1954" s="159"/>
      <c r="T1954" s="159"/>
      <c r="U1954" s="159"/>
      <c r="V1954" s="153"/>
      <c r="W1954" s="153"/>
      <c r="X1954" s="153"/>
      <c r="Y1954" s="10"/>
      <c r="Z1954" s="9"/>
      <c r="AA1954" s="9"/>
      <c r="AB1954" s="9"/>
    </row>
    <row r="1955" spans="1:28" outlineLevel="6" x14ac:dyDescent="0.15">
      <c r="B1955" s="6"/>
      <c r="C1955" s="6"/>
      <c r="D1955" s="6"/>
      <c r="E1955" s="6"/>
      <c r="F1955" s="6"/>
      <c r="G1955" s="6"/>
      <c r="H1955" s="6"/>
      <c r="I1955" s="6"/>
      <c r="J1955" s="6"/>
      <c r="K1955" s="6"/>
      <c r="L1955" s="6"/>
      <c r="M1955" s="6"/>
      <c r="N1955" s="9"/>
      <c r="O1955" s="9"/>
      <c r="P1955" s="6"/>
      <c r="Q1955" s="6"/>
      <c r="R1955" s="6"/>
      <c r="S1955" s="6"/>
      <c r="T1955" s="6"/>
      <c r="U1955" s="6"/>
      <c r="V1955" s="6"/>
      <c r="W1955" s="9"/>
      <c r="X1955" s="9"/>
      <c r="Y1955" s="9"/>
    </row>
    <row r="1956" spans="1:28" ht="13.5" outlineLevel="4" x14ac:dyDescent="0.25">
      <c r="A1956" s="184" t="s">
        <v>7931</v>
      </c>
      <c r="B1956" s="233">
        <v>5</v>
      </c>
      <c r="C1956" s="234"/>
      <c r="D1956" s="234"/>
      <c r="E1956" s="234"/>
      <c r="F1956" s="188"/>
      <c r="G1956" s="188"/>
      <c r="H1956" s="188"/>
      <c r="I1956" s="235" t="s">
        <v>7930</v>
      </c>
      <c r="J1956" s="236"/>
      <c r="K1956" s="237"/>
      <c r="L1956" s="237"/>
      <c r="M1956" s="237"/>
      <c r="N1956" s="188"/>
      <c r="O1956" s="186">
        <f>SUBTOTAL(9,O1957:O1990)</f>
        <v>0</v>
      </c>
      <c r="P1956" s="236" t="s">
        <v>474</v>
      </c>
      <c r="Q1956" s="236"/>
      <c r="R1956" s="237"/>
      <c r="S1956" s="187">
        <f>SUBTOTAL(9,S1957:S1990)</f>
        <v>0</v>
      </c>
      <c r="T1956" s="237"/>
      <c r="U1956" s="187">
        <f>SUBTOTAL(9,U1957:U1990)</f>
        <v>0</v>
      </c>
      <c r="V1956" s="238"/>
      <c r="W1956" s="186">
        <f>SUBTOTAL(9,W1957:W1990)</f>
        <v>0</v>
      </c>
      <c r="X1956" s="186">
        <f>SUBTOTAL(9,X1957:X1990)</f>
        <v>0</v>
      </c>
      <c r="Y1956" s="184"/>
      <c r="Z1956" s="6"/>
      <c r="AA1956" s="9"/>
      <c r="AB1956" s="9"/>
    </row>
    <row r="1957" spans="1:28" ht="13.5" outlineLevel="5" x14ac:dyDescent="0.25">
      <c r="A1957" s="189" t="s">
        <v>7929</v>
      </c>
      <c r="B1957" s="239">
        <v>6</v>
      </c>
      <c r="C1957" s="240"/>
      <c r="D1957" s="240"/>
      <c r="E1957" s="240"/>
      <c r="F1957" s="193"/>
      <c r="G1957" s="193"/>
      <c r="H1957" s="193"/>
      <c r="I1957" s="241" t="s">
        <v>7928</v>
      </c>
      <c r="J1957" s="242"/>
      <c r="K1957" s="243"/>
      <c r="L1957" s="243"/>
      <c r="M1957" s="243"/>
      <c r="N1957" s="193"/>
      <c r="O1957" s="191">
        <f>SUBTOTAL(9,O1958:O1990)</f>
        <v>0</v>
      </c>
      <c r="P1957" s="242" t="s">
        <v>475</v>
      </c>
      <c r="Q1957" s="242"/>
      <c r="R1957" s="243"/>
      <c r="S1957" s="192">
        <f>SUBTOTAL(9,S1958:S1990)</f>
        <v>0</v>
      </c>
      <c r="T1957" s="243"/>
      <c r="U1957" s="192">
        <f>SUBTOTAL(9,U1958:U1990)</f>
        <v>0</v>
      </c>
      <c r="V1957" s="244"/>
      <c r="W1957" s="191">
        <f>SUBTOTAL(9,W1958:W1990)</f>
        <v>0</v>
      </c>
      <c r="X1957" s="191">
        <f>SUBTOTAL(9,X1958:X1990)</f>
        <v>0</v>
      </c>
      <c r="Y1957" s="189"/>
      <c r="Z1957" s="6"/>
      <c r="AA1957" s="9"/>
      <c r="AB1957" s="9"/>
    </row>
    <row r="1958" spans="1:28" ht="42.75" outlineLevel="6" x14ac:dyDescent="0.15">
      <c r="B1958" s="197"/>
      <c r="C1958" s="198"/>
      <c r="D1958" s="114">
        <v>2164</v>
      </c>
      <c r="E1958" s="114"/>
      <c r="F1958" s="115"/>
      <c r="G1958" s="115" t="s">
        <v>4995</v>
      </c>
      <c r="H1958" s="115" t="s">
        <v>8386</v>
      </c>
      <c r="I1958" s="116" t="s">
        <v>8385</v>
      </c>
      <c r="J1958" s="117" t="s">
        <v>584</v>
      </c>
      <c r="K1958" s="118">
        <v>167</v>
      </c>
      <c r="L1958" s="118">
        <v>0</v>
      </c>
      <c r="M1958" s="118">
        <v>167</v>
      </c>
      <c r="N1958" s="271"/>
      <c r="O1958" s="119">
        <f>M1958*N1958</f>
        <v>0</v>
      </c>
      <c r="P1958" s="117" t="s">
        <v>697</v>
      </c>
      <c r="Q1958" s="117" t="s">
        <v>9413</v>
      </c>
      <c r="R1958" s="118"/>
      <c r="S1958" s="118">
        <f>M1958*R1958</f>
        <v>0</v>
      </c>
      <c r="T1958" s="118"/>
      <c r="U1958" s="118">
        <f>M1958*T1958</f>
        <v>0</v>
      </c>
      <c r="V1958" s="119">
        <v>21</v>
      </c>
      <c r="W1958" s="119">
        <f>O1958*(V1958/100)</f>
        <v>0</v>
      </c>
      <c r="X1958" s="119">
        <f>O1958+W1958</f>
        <v>0</v>
      </c>
      <c r="Y1958" s="120">
        <v>8</v>
      </c>
      <c r="Z1958" s="9"/>
      <c r="AA1958" s="9"/>
      <c r="AB1958" s="9"/>
    </row>
    <row r="1959" spans="1:28" ht="4.5" customHeight="1" outlineLevel="6" x14ac:dyDescent="0.15">
      <c r="B1959" s="197"/>
      <c r="C1959" s="199"/>
      <c r="D1959" s="199"/>
      <c r="E1959" s="199"/>
      <c r="F1959" s="10"/>
      <c r="G1959" s="10"/>
      <c r="H1959" s="10"/>
      <c r="I1959" s="203"/>
      <c r="J1959" s="205"/>
      <c r="K1959" s="159"/>
      <c r="L1959" s="159"/>
      <c r="M1959" s="159"/>
      <c r="N1959" s="113"/>
      <c r="O1959" s="153"/>
      <c r="P1959" s="205"/>
      <c r="Q1959" s="205"/>
      <c r="R1959" s="159"/>
      <c r="S1959" s="159"/>
      <c r="T1959" s="159"/>
      <c r="U1959" s="159"/>
      <c r="V1959" s="153"/>
      <c r="W1959" s="153"/>
      <c r="X1959" s="153"/>
      <c r="Y1959" s="10"/>
      <c r="Z1959" s="9"/>
      <c r="AA1959" s="9"/>
      <c r="AB1959" s="9"/>
    </row>
    <row r="1960" spans="1:28" ht="13.5" outlineLevel="7" x14ac:dyDescent="0.3">
      <c r="A1960" s="245"/>
      <c r="B1960" s="246"/>
      <c r="C1960" s="246"/>
      <c r="D1960" s="246"/>
      <c r="E1960" s="246"/>
      <c r="F1960" s="247"/>
      <c r="G1960" s="247"/>
      <c r="H1960" s="252" t="s">
        <v>18</v>
      </c>
      <c r="I1960" s="248" t="s">
        <v>4992</v>
      </c>
      <c r="J1960" s="249"/>
      <c r="K1960" s="250"/>
      <c r="L1960" s="250"/>
      <c r="M1960" s="251"/>
      <c r="N1960" s="252"/>
      <c r="O1960" s="253"/>
      <c r="P1960" s="249"/>
      <c r="Q1960" s="249"/>
      <c r="R1960" s="251"/>
      <c r="S1960" s="251"/>
      <c r="T1960" s="251"/>
      <c r="U1960" s="251"/>
      <c r="V1960" s="253"/>
      <c r="W1960" s="253"/>
      <c r="X1960" s="253"/>
      <c r="Y1960" s="252"/>
      <c r="Z1960" s="6"/>
      <c r="AA1960" s="9"/>
    </row>
    <row r="1961" spans="1:28" ht="13.5" outlineLevel="7" x14ac:dyDescent="0.3">
      <c r="A1961" s="245"/>
      <c r="B1961" s="246"/>
      <c r="C1961" s="246"/>
      <c r="D1961" s="246"/>
      <c r="E1961" s="246"/>
      <c r="F1961" s="247"/>
      <c r="G1961" s="247"/>
      <c r="H1961" s="252"/>
      <c r="I1961" s="248" t="s">
        <v>8384</v>
      </c>
      <c r="J1961" s="249"/>
      <c r="K1961" s="250"/>
      <c r="L1961" s="250"/>
      <c r="M1961" s="251"/>
      <c r="N1961" s="252"/>
      <c r="O1961" s="253"/>
      <c r="P1961" s="249"/>
      <c r="Q1961" s="249"/>
      <c r="R1961" s="251"/>
      <c r="S1961" s="251"/>
      <c r="T1961" s="251"/>
      <c r="U1961" s="251"/>
      <c r="V1961" s="253"/>
      <c r="W1961" s="253"/>
      <c r="X1961" s="253"/>
      <c r="Y1961" s="252"/>
      <c r="Z1961" s="6"/>
      <c r="AA1961" s="9"/>
    </row>
    <row r="1962" spans="1:28" ht="13.5" outlineLevel="7" x14ac:dyDescent="0.3">
      <c r="A1962" s="245"/>
      <c r="B1962" s="246"/>
      <c r="C1962" s="246"/>
      <c r="D1962" s="246"/>
      <c r="E1962" s="246"/>
      <c r="F1962" s="247"/>
      <c r="G1962" s="247"/>
      <c r="H1962" s="252"/>
      <c r="I1962" s="248" t="s">
        <v>8383</v>
      </c>
      <c r="J1962" s="249"/>
      <c r="K1962" s="250"/>
      <c r="L1962" s="250"/>
      <c r="M1962" s="251"/>
      <c r="N1962" s="252"/>
      <c r="O1962" s="253"/>
      <c r="P1962" s="249"/>
      <c r="Q1962" s="249"/>
      <c r="R1962" s="251"/>
      <c r="S1962" s="251"/>
      <c r="T1962" s="251"/>
      <c r="U1962" s="251"/>
      <c r="V1962" s="253"/>
      <c r="W1962" s="253"/>
      <c r="X1962" s="253"/>
      <c r="Y1962" s="252"/>
      <c r="Z1962" s="6"/>
      <c r="AA1962" s="9"/>
    </row>
    <row r="1963" spans="1:28" ht="13.5" outlineLevel="7" x14ac:dyDescent="0.3">
      <c r="A1963" s="245"/>
      <c r="B1963" s="246"/>
      <c r="C1963" s="246"/>
      <c r="D1963" s="246"/>
      <c r="E1963" s="246"/>
      <c r="F1963" s="247"/>
      <c r="G1963" s="247"/>
      <c r="H1963" s="252"/>
      <c r="I1963" s="248" t="s">
        <v>8382</v>
      </c>
      <c r="J1963" s="249"/>
      <c r="K1963" s="250"/>
      <c r="L1963" s="250"/>
      <c r="M1963" s="251"/>
      <c r="N1963" s="252"/>
      <c r="O1963" s="253"/>
      <c r="P1963" s="249"/>
      <c r="Q1963" s="249"/>
      <c r="R1963" s="251"/>
      <c r="S1963" s="251"/>
      <c r="T1963" s="251"/>
      <c r="U1963" s="251"/>
      <c r="V1963" s="253"/>
      <c r="W1963" s="253"/>
      <c r="X1963" s="253"/>
      <c r="Y1963" s="252"/>
      <c r="Z1963" s="6"/>
      <c r="AA1963" s="9"/>
    </row>
    <row r="1964" spans="1:28" ht="7.5" customHeight="1" outlineLevel="7" x14ac:dyDescent="0.15">
      <c r="A1964" s="9"/>
      <c r="B1964" s="197"/>
      <c r="C1964" s="196"/>
      <c r="D1964" s="196"/>
      <c r="E1964" s="196"/>
      <c r="F1964" s="12"/>
      <c r="G1964" s="12"/>
      <c r="H1964" s="12"/>
      <c r="I1964" s="204"/>
      <c r="J1964" s="205"/>
      <c r="K1964" s="206"/>
      <c r="L1964" s="206"/>
      <c r="M1964" s="207"/>
      <c r="N1964" s="10"/>
      <c r="O1964" s="153"/>
      <c r="P1964" s="205"/>
      <c r="Q1964" s="205"/>
      <c r="R1964" s="159"/>
      <c r="S1964" s="159"/>
      <c r="T1964" s="159"/>
      <c r="U1964" s="159"/>
      <c r="V1964" s="153"/>
      <c r="W1964" s="153"/>
      <c r="X1964" s="153"/>
      <c r="Y1964" s="10"/>
      <c r="Z1964" s="6"/>
      <c r="AA1964" s="9"/>
    </row>
    <row r="1965" spans="1:28" ht="42.75" outlineLevel="6" x14ac:dyDescent="0.15">
      <c r="B1965" s="197"/>
      <c r="C1965" s="198"/>
      <c r="D1965" s="114">
        <v>2165</v>
      </c>
      <c r="E1965" s="114"/>
      <c r="F1965" s="115"/>
      <c r="G1965" s="115" t="s">
        <v>4988</v>
      </c>
      <c r="H1965" s="115" t="s">
        <v>8381</v>
      </c>
      <c r="I1965" s="116" t="s">
        <v>4986</v>
      </c>
      <c r="J1965" s="117" t="s">
        <v>584</v>
      </c>
      <c r="K1965" s="118">
        <v>47</v>
      </c>
      <c r="L1965" s="118">
        <v>0</v>
      </c>
      <c r="M1965" s="118">
        <v>47</v>
      </c>
      <c r="N1965" s="271"/>
      <c r="O1965" s="119">
        <f>M1965*N1965</f>
        <v>0</v>
      </c>
      <c r="P1965" s="117" t="s">
        <v>697</v>
      </c>
      <c r="Q1965" s="117" t="s">
        <v>9413</v>
      </c>
      <c r="R1965" s="118"/>
      <c r="S1965" s="118">
        <f>M1965*R1965</f>
        <v>0</v>
      </c>
      <c r="T1965" s="118"/>
      <c r="U1965" s="118">
        <f>M1965*T1965</f>
        <v>0</v>
      </c>
      <c r="V1965" s="119">
        <v>21</v>
      </c>
      <c r="W1965" s="119">
        <f>O1965*(V1965/100)</f>
        <v>0</v>
      </c>
      <c r="X1965" s="119">
        <f>O1965+W1965</f>
        <v>0</v>
      </c>
      <c r="Y1965" s="120">
        <v>8</v>
      </c>
      <c r="Z1965" s="9"/>
      <c r="AA1965" s="9"/>
      <c r="AB1965" s="9"/>
    </row>
    <row r="1966" spans="1:28" ht="4.5" customHeight="1" outlineLevel="6" x14ac:dyDescent="0.15">
      <c r="B1966" s="197"/>
      <c r="C1966" s="199"/>
      <c r="D1966" s="199"/>
      <c r="E1966" s="199"/>
      <c r="F1966" s="10"/>
      <c r="G1966" s="10"/>
      <c r="H1966" s="10"/>
      <c r="I1966" s="203"/>
      <c r="J1966" s="205"/>
      <c r="K1966" s="159"/>
      <c r="L1966" s="159"/>
      <c r="M1966" s="159"/>
      <c r="N1966" s="113"/>
      <c r="O1966" s="153"/>
      <c r="P1966" s="205"/>
      <c r="Q1966" s="205"/>
      <c r="R1966" s="159"/>
      <c r="S1966" s="159"/>
      <c r="T1966" s="159"/>
      <c r="U1966" s="159"/>
      <c r="V1966" s="153"/>
      <c r="W1966" s="153"/>
      <c r="X1966" s="153"/>
      <c r="Y1966" s="10"/>
      <c r="Z1966" s="9"/>
      <c r="AA1966" s="9"/>
      <c r="AB1966" s="9"/>
    </row>
    <row r="1967" spans="1:28" ht="13.5" outlineLevel="7" x14ac:dyDescent="0.3">
      <c r="A1967" s="245"/>
      <c r="B1967" s="246"/>
      <c r="C1967" s="246"/>
      <c r="D1967" s="246"/>
      <c r="E1967" s="246"/>
      <c r="F1967" s="247"/>
      <c r="G1967" s="247"/>
      <c r="H1967" s="252" t="s">
        <v>18</v>
      </c>
      <c r="I1967" s="248" t="s">
        <v>4992</v>
      </c>
      <c r="J1967" s="249"/>
      <c r="K1967" s="250"/>
      <c r="L1967" s="250"/>
      <c r="M1967" s="251"/>
      <c r="N1967" s="252"/>
      <c r="O1967" s="253"/>
      <c r="P1967" s="249"/>
      <c r="Q1967" s="249"/>
      <c r="R1967" s="251"/>
      <c r="S1967" s="251"/>
      <c r="T1967" s="251"/>
      <c r="U1967" s="251"/>
      <c r="V1967" s="253"/>
      <c r="W1967" s="253"/>
      <c r="X1967" s="253"/>
      <c r="Y1967" s="252"/>
      <c r="Z1967" s="6"/>
      <c r="AA1967" s="9"/>
    </row>
    <row r="1968" spans="1:28" ht="13.5" outlineLevel="7" x14ac:dyDescent="0.3">
      <c r="A1968" s="245"/>
      <c r="B1968" s="246"/>
      <c r="C1968" s="246"/>
      <c r="D1968" s="246"/>
      <c r="E1968" s="246"/>
      <c r="F1968" s="247"/>
      <c r="G1968" s="247"/>
      <c r="H1968" s="252"/>
      <c r="I1968" s="248" t="s">
        <v>8380</v>
      </c>
      <c r="J1968" s="249"/>
      <c r="K1968" s="250"/>
      <c r="L1968" s="250"/>
      <c r="M1968" s="251"/>
      <c r="N1968" s="252"/>
      <c r="O1968" s="253"/>
      <c r="P1968" s="249"/>
      <c r="Q1968" s="249"/>
      <c r="R1968" s="251"/>
      <c r="S1968" s="251"/>
      <c r="T1968" s="251"/>
      <c r="U1968" s="251"/>
      <c r="V1968" s="253"/>
      <c r="W1968" s="253"/>
      <c r="X1968" s="253"/>
      <c r="Y1968" s="252"/>
      <c r="Z1968" s="6"/>
      <c r="AA1968" s="9"/>
    </row>
    <row r="1969" spans="1:28" ht="13.5" outlineLevel="7" x14ac:dyDescent="0.3">
      <c r="A1969" s="245"/>
      <c r="B1969" s="246"/>
      <c r="C1969" s="246"/>
      <c r="D1969" s="246"/>
      <c r="E1969" s="246"/>
      <c r="F1969" s="247"/>
      <c r="G1969" s="247"/>
      <c r="H1969" s="252"/>
      <c r="I1969" s="248" t="s">
        <v>8379</v>
      </c>
      <c r="J1969" s="249"/>
      <c r="K1969" s="250"/>
      <c r="L1969" s="250"/>
      <c r="M1969" s="251"/>
      <c r="N1969" s="252"/>
      <c r="O1969" s="253"/>
      <c r="P1969" s="249"/>
      <c r="Q1969" s="249"/>
      <c r="R1969" s="251"/>
      <c r="S1969" s="251"/>
      <c r="T1969" s="251"/>
      <c r="U1969" s="251"/>
      <c r="V1969" s="253"/>
      <c r="W1969" s="253"/>
      <c r="X1969" s="253"/>
      <c r="Y1969" s="252"/>
      <c r="Z1969" s="6"/>
      <c r="AA1969" s="9"/>
    </row>
    <row r="1970" spans="1:28" ht="7.5" customHeight="1" outlineLevel="7" x14ac:dyDescent="0.15">
      <c r="A1970" s="9"/>
      <c r="B1970" s="197"/>
      <c r="C1970" s="196"/>
      <c r="D1970" s="196"/>
      <c r="E1970" s="196"/>
      <c r="F1970" s="12"/>
      <c r="G1970" s="12"/>
      <c r="H1970" s="12"/>
      <c r="I1970" s="204"/>
      <c r="J1970" s="205"/>
      <c r="K1970" s="206"/>
      <c r="L1970" s="206"/>
      <c r="M1970" s="207"/>
      <c r="N1970" s="10"/>
      <c r="O1970" s="153"/>
      <c r="P1970" s="205"/>
      <c r="Q1970" s="205"/>
      <c r="R1970" s="159"/>
      <c r="S1970" s="159"/>
      <c r="T1970" s="159"/>
      <c r="U1970" s="159"/>
      <c r="V1970" s="153"/>
      <c r="W1970" s="153"/>
      <c r="X1970" s="153"/>
      <c r="Y1970" s="10"/>
      <c r="Z1970" s="6"/>
      <c r="AA1970" s="9"/>
    </row>
    <row r="1971" spans="1:28" ht="42.75" outlineLevel="6" x14ac:dyDescent="0.15">
      <c r="B1971" s="197"/>
      <c r="C1971" s="198"/>
      <c r="D1971" s="114">
        <v>2166</v>
      </c>
      <c r="E1971" s="114"/>
      <c r="F1971" s="115"/>
      <c r="G1971" s="115" t="s">
        <v>4982</v>
      </c>
      <c r="H1971" s="115" t="s">
        <v>8378</v>
      </c>
      <c r="I1971" s="116" t="s">
        <v>4980</v>
      </c>
      <c r="J1971" s="117" t="s">
        <v>584</v>
      </c>
      <c r="K1971" s="118">
        <v>25</v>
      </c>
      <c r="L1971" s="118">
        <v>0</v>
      </c>
      <c r="M1971" s="118">
        <v>25</v>
      </c>
      <c r="N1971" s="271"/>
      <c r="O1971" s="119">
        <f>M1971*N1971</f>
        <v>0</v>
      </c>
      <c r="P1971" s="117" t="s">
        <v>697</v>
      </c>
      <c r="Q1971" s="117" t="s">
        <v>9413</v>
      </c>
      <c r="R1971" s="118"/>
      <c r="S1971" s="118">
        <f>M1971*R1971</f>
        <v>0</v>
      </c>
      <c r="T1971" s="118"/>
      <c r="U1971" s="118">
        <f>M1971*T1971</f>
        <v>0</v>
      </c>
      <c r="V1971" s="119">
        <v>21</v>
      </c>
      <c r="W1971" s="119">
        <f>O1971*(V1971/100)</f>
        <v>0</v>
      </c>
      <c r="X1971" s="119">
        <f>O1971+W1971</f>
        <v>0</v>
      </c>
      <c r="Y1971" s="120">
        <v>8</v>
      </c>
      <c r="Z1971" s="9"/>
      <c r="AA1971" s="9"/>
      <c r="AB1971" s="9"/>
    </row>
    <row r="1972" spans="1:28" ht="4.5" customHeight="1" outlineLevel="6" x14ac:dyDescent="0.15">
      <c r="B1972" s="197"/>
      <c r="C1972" s="199"/>
      <c r="D1972" s="199"/>
      <c r="E1972" s="199"/>
      <c r="F1972" s="10"/>
      <c r="G1972" s="10"/>
      <c r="H1972" s="10"/>
      <c r="I1972" s="203"/>
      <c r="J1972" s="205"/>
      <c r="K1972" s="159"/>
      <c r="L1972" s="159"/>
      <c r="M1972" s="159"/>
      <c r="N1972" s="113"/>
      <c r="O1972" s="153"/>
      <c r="P1972" s="205"/>
      <c r="Q1972" s="205"/>
      <c r="R1972" s="159"/>
      <c r="S1972" s="159"/>
      <c r="T1972" s="159"/>
      <c r="U1972" s="159"/>
      <c r="V1972" s="153"/>
      <c r="W1972" s="153"/>
      <c r="X1972" s="153"/>
      <c r="Y1972" s="10"/>
      <c r="Z1972" s="9"/>
      <c r="AA1972" s="9"/>
      <c r="AB1972" s="9"/>
    </row>
    <row r="1973" spans="1:28" ht="13.5" outlineLevel="7" x14ac:dyDescent="0.3">
      <c r="A1973" s="245"/>
      <c r="B1973" s="246"/>
      <c r="C1973" s="246"/>
      <c r="D1973" s="246"/>
      <c r="E1973" s="246"/>
      <c r="F1973" s="247"/>
      <c r="G1973" s="247"/>
      <c r="H1973" s="252" t="s">
        <v>18</v>
      </c>
      <c r="I1973" s="248" t="s">
        <v>4992</v>
      </c>
      <c r="J1973" s="249"/>
      <c r="K1973" s="250"/>
      <c r="L1973" s="250"/>
      <c r="M1973" s="251"/>
      <c r="N1973" s="252"/>
      <c r="O1973" s="253"/>
      <c r="P1973" s="249"/>
      <c r="Q1973" s="249"/>
      <c r="R1973" s="251"/>
      <c r="S1973" s="251"/>
      <c r="T1973" s="251"/>
      <c r="U1973" s="251"/>
      <c r="V1973" s="253"/>
      <c r="W1973" s="253"/>
      <c r="X1973" s="253"/>
      <c r="Y1973" s="252"/>
      <c r="Z1973" s="6"/>
      <c r="AA1973" s="9"/>
    </row>
    <row r="1974" spans="1:28" ht="13.5" outlineLevel="7" x14ac:dyDescent="0.3">
      <c r="A1974" s="245"/>
      <c r="B1974" s="246"/>
      <c r="C1974" s="246"/>
      <c r="D1974" s="246"/>
      <c r="E1974" s="246"/>
      <c r="F1974" s="247"/>
      <c r="G1974" s="247"/>
      <c r="H1974" s="252"/>
      <c r="I1974" s="248" t="s">
        <v>8377</v>
      </c>
      <c r="J1974" s="249"/>
      <c r="K1974" s="250"/>
      <c r="L1974" s="250"/>
      <c r="M1974" s="251"/>
      <c r="N1974" s="252"/>
      <c r="O1974" s="253"/>
      <c r="P1974" s="249"/>
      <c r="Q1974" s="249"/>
      <c r="R1974" s="251"/>
      <c r="S1974" s="251"/>
      <c r="T1974" s="251"/>
      <c r="U1974" s="251"/>
      <c r="V1974" s="253"/>
      <c r="W1974" s="253"/>
      <c r="X1974" s="253"/>
      <c r="Y1974" s="252"/>
      <c r="Z1974" s="6"/>
      <c r="AA1974" s="9"/>
    </row>
    <row r="1975" spans="1:28" ht="13.5" outlineLevel="7" x14ac:dyDescent="0.3">
      <c r="A1975" s="245"/>
      <c r="B1975" s="246"/>
      <c r="C1975" s="246"/>
      <c r="D1975" s="246"/>
      <c r="E1975" s="246"/>
      <c r="F1975" s="247"/>
      <c r="G1975" s="247"/>
      <c r="H1975" s="252"/>
      <c r="I1975" s="248" t="s">
        <v>8376</v>
      </c>
      <c r="J1975" s="249"/>
      <c r="K1975" s="250"/>
      <c r="L1975" s="250"/>
      <c r="M1975" s="251"/>
      <c r="N1975" s="252"/>
      <c r="O1975" s="253"/>
      <c r="P1975" s="249"/>
      <c r="Q1975" s="249"/>
      <c r="R1975" s="251"/>
      <c r="S1975" s="251"/>
      <c r="T1975" s="251"/>
      <c r="U1975" s="251"/>
      <c r="V1975" s="253"/>
      <c r="W1975" s="253"/>
      <c r="X1975" s="253"/>
      <c r="Y1975" s="252"/>
      <c r="Z1975" s="6"/>
      <c r="AA1975" s="9"/>
    </row>
    <row r="1976" spans="1:28" ht="7.5" customHeight="1" outlineLevel="7" x14ac:dyDescent="0.15">
      <c r="A1976" s="9"/>
      <c r="B1976" s="197"/>
      <c r="C1976" s="196"/>
      <c r="D1976" s="196"/>
      <c r="E1976" s="196"/>
      <c r="F1976" s="12"/>
      <c r="G1976" s="12"/>
      <c r="H1976" s="12"/>
      <c r="I1976" s="204"/>
      <c r="J1976" s="205"/>
      <c r="K1976" s="206"/>
      <c r="L1976" s="206"/>
      <c r="M1976" s="207"/>
      <c r="N1976" s="10"/>
      <c r="O1976" s="153"/>
      <c r="P1976" s="205"/>
      <c r="Q1976" s="205"/>
      <c r="R1976" s="159"/>
      <c r="S1976" s="159"/>
      <c r="T1976" s="159"/>
      <c r="U1976" s="159"/>
      <c r="V1976" s="153"/>
      <c r="W1976" s="153"/>
      <c r="X1976" s="153"/>
      <c r="Y1976" s="10"/>
      <c r="Z1976" s="6"/>
      <c r="AA1976" s="9"/>
    </row>
    <row r="1977" spans="1:28" ht="14.25" outlineLevel="6" x14ac:dyDescent="0.15">
      <c r="B1977" s="197"/>
      <c r="C1977" s="198"/>
      <c r="D1977" s="114">
        <v>2167</v>
      </c>
      <c r="E1977" s="114"/>
      <c r="F1977" s="115"/>
      <c r="G1977" s="115" t="s">
        <v>4956</v>
      </c>
      <c r="H1977" s="115" t="s">
        <v>8375</v>
      </c>
      <c r="I1977" s="116" t="s">
        <v>4954</v>
      </c>
      <c r="J1977" s="117" t="s">
        <v>944</v>
      </c>
      <c r="K1977" s="118">
        <v>91</v>
      </c>
      <c r="L1977" s="118">
        <v>0</v>
      </c>
      <c r="M1977" s="118">
        <v>91</v>
      </c>
      <c r="N1977" s="271"/>
      <c r="O1977" s="119">
        <f>M1977*N1977</f>
        <v>0</v>
      </c>
      <c r="P1977" s="117" t="s">
        <v>697</v>
      </c>
      <c r="Q1977" s="117" t="s">
        <v>9413</v>
      </c>
      <c r="R1977" s="118"/>
      <c r="S1977" s="118">
        <f>M1977*R1977</f>
        <v>0</v>
      </c>
      <c r="T1977" s="118"/>
      <c r="U1977" s="118">
        <f>M1977*T1977</f>
        <v>0</v>
      </c>
      <c r="V1977" s="119">
        <v>21</v>
      </c>
      <c r="W1977" s="119">
        <f>O1977*(V1977/100)</f>
        <v>0</v>
      </c>
      <c r="X1977" s="119">
        <f>O1977+W1977</f>
        <v>0</v>
      </c>
      <c r="Y1977" s="120">
        <v>8</v>
      </c>
      <c r="Z1977" s="9"/>
      <c r="AA1977" s="9"/>
      <c r="AB1977" s="9"/>
    </row>
    <row r="1978" spans="1:28" ht="4.5" customHeight="1" outlineLevel="6" x14ac:dyDescent="0.15">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28.5" outlineLevel="6" x14ac:dyDescent="0.15">
      <c r="B1979" s="197"/>
      <c r="C1979" s="198"/>
      <c r="D1979" s="114">
        <v>2168</v>
      </c>
      <c r="E1979" s="114"/>
      <c r="F1979" s="115"/>
      <c r="G1979" s="115" t="s">
        <v>4950</v>
      </c>
      <c r="H1979" s="115" t="s">
        <v>8374</v>
      </c>
      <c r="I1979" s="116" t="s">
        <v>4948</v>
      </c>
      <c r="J1979" s="117" t="s">
        <v>944</v>
      </c>
      <c r="K1979" s="118">
        <v>4</v>
      </c>
      <c r="L1979" s="118">
        <v>0</v>
      </c>
      <c r="M1979" s="118">
        <v>4</v>
      </c>
      <c r="N1979" s="271"/>
      <c r="O1979" s="119">
        <f>M1979*N1979</f>
        <v>0</v>
      </c>
      <c r="P1979" s="117" t="s">
        <v>697</v>
      </c>
      <c r="Q1979" s="117" t="s">
        <v>9413</v>
      </c>
      <c r="R1979" s="118"/>
      <c r="S1979" s="118">
        <f>M1979*R1979</f>
        <v>0</v>
      </c>
      <c r="T1979" s="118"/>
      <c r="U1979" s="118">
        <f>M1979*T1979</f>
        <v>0</v>
      </c>
      <c r="V1979" s="119">
        <v>21</v>
      </c>
      <c r="W1979" s="119">
        <f>O1979*(V1979/100)</f>
        <v>0</v>
      </c>
      <c r="X1979" s="119">
        <f>O1979+W1979</f>
        <v>0</v>
      </c>
      <c r="Y1979" s="120">
        <v>8</v>
      </c>
      <c r="Z1979" s="9"/>
      <c r="AA1979" s="9"/>
      <c r="AB1979" s="9"/>
    </row>
    <row r="1980" spans="1:28" ht="4.5" customHeight="1" outlineLevel="6" x14ac:dyDescent="0.15">
      <c r="B1980" s="197"/>
      <c r="C1980" s="199"/>
      <c r="D1980" s="199"/>
      <c r="E1980" s="199"/>
      <c r="F1980" s="10"/>
      <c r="G1980" s="10"/>
      <c r="H1980" s="10"/>
      <c r="I1980" s="203"/>
      <c r="J1980" s="205"/>
      <c r="K1980" s="159"/>
      <c r="L1980" s="159"/>
      <c r="M1980" s="159"/>
      <c r="N1980" s="113"/>
      <c r="O1980" s="153"/>
      <c r="P1980" s="205"/>
      <c r="Q1980" s="205"/>
      <c r="R1980" s="159"/>
      <c r="S1980" s="159"/>
      <c r="T1980" s="159"/>
      <c r="U1980" s="159"/>
      <c r="V1980" s="153"/>
      <c r="W1980" s="153"/>
      <c r="X1980" s="153"/>
      <c r="Y1980" s="10"/>
      <c r="Z1980" s="9"/>
      <c r="AA1980" s="9"/>
      <c r="AB1980" s="9"/>
    </row>
    <row r="1981" spans="1:28" ht="14.25" outlineLevel="6" x14ac:dyDescent="0.15">
      <c r="B1981" s="197"/>
      <c r="C1981" s="198"/>
      <c r="D1981" s="114">
        <v>2169</v>
      </c>
      <c r="E1981" s="114"/>
      <c r="F1981" s="115"/>
      <c r="G1981" s="115" t="s">
        <v>4903</v>
      </c>
      <c r="H1981" s="115" t="s">
        <v>8373</v>
      </c>
      <c r="I1981" s="116" t="s">
        <v>4901</v>
      </c>
      <c r="J1981" s="117" t="s">
        <v>584</v>
      </c>
      <c r="K1981" s="118">
        <v>239</v>
      </c>
      <c r="L1981" s="118">
        <v>0</v>
      </c>
      <c r="M1981" s="118">
        <v>239</v>
      </c>
      <c r="N1981" s="271"/>
      <c r="O1981" s="119">
        <f>M1981*N1981</f>
        <v>0</v>
      </c>
      <c r="P1981" s="117" t="s">
        <v>697</v>
      </c>
      <c r="Q1981" s="117" t="s">
        <v>9413</v>
      </c>
      <c r="R1981" s="118"/>
      <c r="S1981" s="118">
        <f>M1981*R1981</f>
        <v>0</v>
      </c>
      <c r="T1981" s="118"/>
      <c r="U1981" s="118">
        <f>M1981*T1981</f>
        <v>0</v>
      </c>
      <c r="V1981" s="119">
        <v>21</v>
      </c>
      <c r="W1981" s="119">
        <f>O1981*(V1981/100)</f>
        <v>0</v>
      </c>
      <c r="X1981" s="119">
        <f>O1981+W1981</f>
        <v>0</v>
      </c>
      <c r="Y1981" s="120">
        <v>8</v>
      </c>
      <c r="Z1981" s="9"/>
      <c r="AA1981" s="9"/>
      <c r="AB1981" s="9"/>
    </row>
    <row r="1982" spans="1:28" ht="4.5" customHeight="1" outlineLevel="6" x14ac:dyDescent="0.15">
      <c r="B1982" s="197"/>
      <c r="C1982" s="199"/>
      <c r="D1982" s="199"/>
      <c r="E1982" s="199"/>
      <c r="F1982" s="10"/>
      <c r="G1982" s="10"/>
      <c r="H1982" s="10"/>
      <c r="I1982" s="203"/>
      <c r="J1982" s="205"/>
      <c r="K1982" s="159"/>
      <c r="L1982" s="159"/>
      <c r="M1982" s="159"/>
      <c r="N1982" s="113"/>
      <c r="O1982" s="153"/>
      <c r="P1982" s="205"/>
      <c r="Q1982" s="205"/>
      <c r="R1982" s="159"/>
      <c r="S1982" s="159"/>
      <c r="T1982" s="159"/>
      <c r="U1982" s="159"/>
      <c r="V1982" s="153"/>
      <c r="W1982" s="153"/>
      <c r="X1982" s="153"/>
      <c r="Y1982" s="10"/>
      <c r="Z1982" s="9"/>
      <c r="AA1982" s="9"/>
      <c r="AB1982" s="9"/>
    </row>
    <row r="1983" spans="1:28" ht="13.5" outlineLevel="7" x14ac:dyDescent="0.3">
      <c r="A1983" s="245"/>
      <c r="B1983" s="246"/>
      <c r="C1983" s="246"/>
      <c r="D1983" s="246"/>
      <c r="E1983" s="246"/>
      <c r="F1983" s="247"/>
      <c r="G1983" s="247"/>
      <c r="H1983" s="252" t="s">
        <v>18</v>
      </c>
      <c r="I1983" s="248" t="s">
        <v>4882</v>
      </c>
      <c r="J1983" s="249"/>
      <c r="K1983" s="250"/>
      <c r="L1983" s="250"/>
      <c r="M1983" s="251"/>
      <c r="N1983" s="252"/>
      <c r="O1983" s="253"/>
      <c r="P1983" s="249"/>
      <c r="Q1983" s="249"/>
      <c r="R1983" s="251"/>
      <c r="S1983" s="251"/>
      <c r="T1983" s="251"/>
      <c r="U1983" s="251"/>
      <c r="V1983" s="253"/>
      <c r="W1983" s="253"/>
      <c r="X1983" s="253"/>
      <c r="Y1983" s="252"/>
      <c r="Z1983" s="6"/>
      <c r="AA1983" s="9"/>
    </row>
    <row r="1984" spans="1:28" ht="13.5" outlineLevel="7" x14ac:dyDescent="0.3">
      <c r="A1984" s="245"/>
      <c r="B1984" s="246"/>
      <c r="C1984" s="246"/>
      <c r="D1984" s="246"/>
      <c r="E1984" s="246"/>
      <c r="F1984" s="247"/>
      <c r="G1984" s="247"/>
      <c r="H1984" s="252"/>
      <c r="I1984" s="248" t="s">
        <v>8372</v>
      </c>
      <c r="J1984" s="249"/>
      <c r="K1984" s="250"/>
      <c r="L1984" s="250"/>
      <c r="M1984" s="251"/>
      <c r="N1984" s="252"/>
      <c r="O1984" s="253"/>
      <c r="P1984" s="249"/>
      <c r="Q1984" s="249"/>
      <c r="R1984" s="251"/>
      <c r="S1984" s="251"/>
      <c r="T1984" s="251"/>
      <c r="U1984" s="251"/>
      <c r="V1984" s="253"/>
      <c r="W1984" s="253"/>
      <c r="X1984" s="253"/>
      <c r="Y1984" s="252"/>
      <c r="Z1984" s="6"/>
      <c r="AA1984" s="9"/>
    </row>
    <row r="1985" spans="1:28" ht="7.5" customHeight="1" outlineLevel="7" x14ac:dyDescent="0.15">
      <c r="A1985" s="9"/>
      <c r="B1985" s="197"/>
      <c r="C1985" s="196"/>
      <c r="D1985" s="196"/>
      <c r="E1985" s="196"/>
      <c r="F1985" s="12"/>
      <c r="G1985" s="12"/>
      <c r="H1985" s="12"/>
      <c r="I1985" s="204"/>
      <c r="J1985" s="205"/>
      <c r="K1985" s="206"/>
      <c r="L1985" s="206"/>
      <c r="M1985" s="207"/>
      <c r="N1985" s="10"/>
      <c r="O1985" s="153"/>
      <c r="P1985" s="205"/>
      <c r="Q1985" s="205"/>
      <c r="R1985" s="159"/>
      <c r="S1985" s="159"/>
      <c r="T1985" s="159"/>
      <c r="U1985" s="159"/>
      <c r="V1985" s="153"/>
      <c r="W1985" s="153"/>
      <c r="X1985" s="153"/>
      <c r="Y1985" s="10"/>
      <c r="Z1985" s="6"/>
      <c r="AA1985" s="9"/>
    </row>
    <row r="1986" spans="1:28" ht="14.25" outlineLevel="6" x14ac:dyDescent="0.15">
      <c r="B1986" s="197"/>
      <c r="C1986" s="198"/>
      <c r="D1986" s="114">
        <v>2170</v>
      </c>
      <c r="E1986" s="114"/>
      <c r="F1986" s="115"/>
      <c r="G1986" s="115" t="s">
        <v>4881</v>
      </c>
      <c r="H1986" s="115" t="s">
        <v>8371</v>
      </c>
      <c r="I1986" s="116" t="s">
        <v>4879</v>
      </c>
      <c r="J1986" s="117" t="s">
        <v>584</v>
      </c>
      <c r="K1986" s="118">
        <v>239</v>
      </c>
      <c r="L1986" s="118">
        <v>0</v>
      </c>
      <c r="M1986" s="118">
        <v>239</v>
      </c>
      <c r="N1986" s="271"/>
      <c r="O1986" s="119">
        <f>M1986*N1986</f>
        <v>0</v>
      </c>
      <c r="P1986" s="117" t="s">
        <v>697</v>
      </c>
      <c r="Q1986" s="117" t="s">
        <v>9413</v>
      </c>
      <c r="R1986" s="118"/>
      <c r="S1986" s="118">
        <f>M1986*R1986</f>
        <v>0</v>
      </c>
      <c r="T1986" s="118"/>
      <c r="U1986" s="118">
        <f>M1986*T1986</f>
        <v>0</v>
      </c>
      <c r="V1986" s="119">
        <v>21</v>
      </c>
      <c r="W1986" s="119">
        <f>O1986*(V1986/100)</f>
        <v>0</v>
      </c>
      <c r="X1986" s="119">
        <f>O1986+W1986</f>
        <v>0</v>
      </c>
      <c r="Y1986" s="120">
        <v>8</v>
      </c>
      <c r="Z1986" s="9"/>
      <c r="AA1986" s="9"/>
      <c r="AB1986" s="9"/>
    </row>
    <row r="1987" spans="1:28" ht="4.5" customHeight="1" outlineLevel="6" x14ac:dyDescent="0.15">
      <c r="B1987" s="197"/>
      <c r="C1987" s="199"/>
      <c r="D1987" s="199"/>
      <c r="E1987" s="199"/>
      <c r="F1987" s="10"/>
      <c r="G1987" s="10"/>
      <c r="H1987" s="10"/>
      <c r="I1987" s="203"/>
      <c r="J1987" s="205"/>
      <c r="K1987" s="159"/>
      <c r="L1987" s="159"/>
      <c r="M1987" s="159"/>
      <c r="N1987" s="113"/>
      <c r="O1987" s="153"/>
      <c r="P1987" s="205"/>
      <c r="Q1987" s="205"/>
      <c r="R1987" s="159"/>
      <c r="S1987" s="159"/>
      <c r="T1987" s="159"/>
      <c r="U1987" s="159"/>
      <c r="V1987" s="153"/>
      <c r="W1987" s="153"/>
      <c r="X1987" s="153"/>
      <c r="Y1987" s="10"/>
      <c r="Z1987" s="9"/>
      <c r="AA1987" s="9"/>
      <c r="AB1987" s="9"/>
    </row>
    <row r="1988" spans="1:28" ht="13.5" outlineLevel="7" x14ac:dyDescent="0.3">
      <c r="A1988" s="245"/>
      <c r="B1988" s="246"/>
      <c r="C1988" s="246"/>
      <c r="D1988" s="246"/>
      <c r="E1988" s="246"/>
      <c r="F1988" s="247"/>
      <c r="G1988" s="247"/>
      <c r="H1988" s="252" t="s">
        <v>18</v>
      </c>
      <c r="I1988" s="248" t="s">
        <v>4878</v>
      </c>
      <c r="J1988" s="249"/>
      <c r="K1988" s="250"/>
      <c r="L1988" s="250"/>
      <c r="M1988" s="251"/>
      <c r="N1988" s="252"/>
      <c r="O1988" s="253"/>
      <c r="P1988" s="249"/>
      <c r="Q1988" s="249"/>
      <c r="R1988" s="251"/>
      <c r="S1988" s="251"/>
      <c r="T1988" s="251"/>
      <c r="U1988" s="251"/>
      <c r="V1988" s="253"/>
      <c r="W1988" s="253"/>
      <c r="X1988" s="253"/>
      <c r="Y1988" s="252"/>
      <c r="Z1988" s="6"/>
      <c r="AA1988" s="9"/>
    </row>
    <row r="1989" spans="1:28" ht="7.5" customHeight="1" outlineLevel="7" x14ac:dyDescent="0.15">
      <c r="A1989" s="9"/>
      <c r="B1989" s="197"/>
      <c r="C1989" s="196"/>
      <c r="D1989" s="196"/>
      <c r="E1989" s="196"/>
      <c r="F1989" s="12"/>
      <c r="G1989" s="12"/>
      <c r="H1989" s="12"/>
      <c r="I1989" s="204"/>
      <c r="J1989" s="205"/>
      <c r="K1989" s="206"/>
      <c r="L1989" s="206"/>
      <c r="M1989" s="207"/>
      <c r="N1989" s="10"/>
      <c r="O1989" s="153"/>
      <c r="P1989" s="205"/>
      <c r="Q1989" s="205"/>
      <c r="R1989" s="159"/>
      <c r="S1989" s="159"/>
      <c r="T1989" s="159"/>
      <c r="U1989" s="159"/>
      <c r="V1989" s="153"/>
      <c r="W1989" s="153"/>
      <c r="X1989" s="153"/>
      <c r="Y1989" s="10"/>
      <c r="Z1989" s="6"/>
      <c r="AA1989" s="9"/>
    </row>
    <row r="1990" spans="1:28" outlineLevel="6" x14ac:dyDescent="0.15">
      <c r="B1990" s="6"/>
      <c r="C1990" s="6"/>
      <c r="D1990" s="6"/>
      <c r="E1990" s="6"/>
      <c r="F1990" s="6"/>
      <c r="G1990" s="6"/>
      <c r="H1990" s="6"/>
      <c r="I1990" s="6"/>
      <c r="J1990" s="6"/>
      <c r="K1990" s="6"/>
      <c r="L1990" s="6"/>
      <c r="M1990" s="6"/>
      <c r="N1990" s="9"/>
      <c r="O1990" s="9"/>
      <c r="P1990" s="6"/>
      <c r="Q1990" s="6"/>
      <c r="R1990" s="6"/>
      <c r="S1990" s="6"/>
      <c r="T1990" s="6"/>
      <c r="U1990" s="6"/>
      <c r="V1990" s="6"/>
      <c r="W1990" s="9"/>
      <c r="X1990" s="9"/>
      <c r="Y1990" s="9"/>
    </row>
    <row r="1991" spans="1:28" ht="13.5" outlineLevel="4" x14ac:dyDescent="0.25">
      <c r="A1991" s="184" t="s">
        <v>7927</v>
      </c>
      <c r="B1991" s="233">
        <v>5</v>
      </c>
      <c r="C1991" s="234"/>
      <c r="D1991" s="234"/>
      <c r="E1991" s="234"/>
      <c r="F1991" s="188"/>
      <c r="G1991" s="188"/>
      <c r="H1991" s="188"/>
      <c r="I1991" s="235" t="s">
        <v>7926</v>
      </c>
      <c r="J1991" s="236"/>
      <c r="K1991" s="237"/>
      <c r="L1991" s="237"/>
      <c r="M1991" s="237"/>
      <c r="N1991" s="188"/>
      <c r="O1991" s="186">
        <f>SUBTOTAL(9,O1992:O2000)</f>
        <v>0</v>
      </c>
      <c r="P1991" s="236" t="s">
        <v>474</v>
      </c>
      <c r="Q1991" s="236"/>
      <c r="R1991" s="237"/>
      <c r="S1991" s="187">
        <f>SUBTOTAL(9,S1992:S2000)</f>
        <v>0</v>
      </c>
      <c r="T1991" s="237"/>
      <c r="U1991" s="187">
        <f>SUBTOTAL(9,U1992:U2000)</f>
        <v>0</v>
      </c>
      <c r="V1991" s="238"/>
      <c r="W1991" s="186">
        <f>SUBTOTAL(9,W1992:W2000)</f>
        <v>0</v>
      </c>
      <c r="X1991" s="186">
        <f>SUBTOTAL(9,X1992:X2000)</f>
        <v>0</v>
      </c>
      <c r="Y1991" s="184"/>
      <c r="Z1991" s="6"/>
      <c r="AA1991" s="9"/>
      <c r="AB1991" s="9"/>
    </row>
    <row r="1992" spans="1:28" ht="13.5" outlineLevel="5" x14ac:dyDescent="0.25">
      <c r="A1992" s="189" t="s">
        <v>7925</v>
      </c>
      <c r="B1992" s="239">
        <v>6</v>
      </c>
      <c r="C1992" s="240"/>
      <c r="D1992" s="240"/>
      <c r="E1992" s="240"/>
      <c r="F1992" s="193"/>
      <c r="G1992" s="193"/>
      <c r="H1992" s="193"/>
      <c r="I1992" s="241" t="s">
        <v>7924</v>
      </c>
      <c r="J1992" s="242"/>
      <c r="K1992" s="243"/>
      <c r="L1992" s="243"/>
      <c r="M1992" s="243"/>
      <c r="N1992" s="193"/>
      <c r="O1992" s="191">
        <f>SUBTOTAL(9,O1993:O2000)</f>
        <v>0</v>
      </c>
      <c r="P1992" s="242" t="s">
        <v>475</v>
      </c>
      <c r="Q1992" s="242"/>
      <c r="R1992" s="243"/>
      <c r="S1992" s="192">
        <f>SUBTOTAL(9,S1993:S2000)</f>
        <v>0</v>
      </c>
      <c r="T1992" s="243"/>
      <c r="U1992" s="192">
        <f>SUBTOTAL(9,U1993:U2000)</f>
        <v>0</v>
      </c>
      <c r="V1992" s="244"/>
      <c r="W1992" s="191">
        <f>SUBTOTAL(9,W1993:W2000)</f>
        <v>0</v>
      </c>
      <c r="X1992" s="191">
        <f>SUBTOTAL(9,X1993:X2000)</f>
        <v>0</v>
      </c>
      <c r="Y1992" s="189"/>
      <c r="Z1992" s="6"/>
      <c r="AA1992" s="9"/>
      <c r="AB1992" s="9"/>
    </row>
    <row r="1993" spans="1:28" ht="14.25" outlineLevel="6" x14ac:dyDescent="0.15">
      <c r="B1993" s="197"/>
      <c r="C1993" s="198"/>
      <c r="D1993" s="114">
        <v>2171</v>
      </c>
      <c r="E1993" s="114"/>
      <c r="F1993" s="115"/>
      <c r="G1993" s="115" t="s">
        <v>1008</v>
      </c>
      <c r="H1993" s="115" t="s">
        <v>8370</v>
      </c>
      <c r="I1993" s="116" t="s">
        <v>1010</v>
      </c>
      <c r="J1993" s="117" t="s">
        <v>1204</v>
      </c>
      <c r="K1993" s="118">
        <v>23</v>
      </c>
      <c r="L1993" s="118">
        <v>0</v>
      </c>
      <c r="M1993" s="118">
        <v>23</v>
      </c>
      <c r="N1993" s="271"/>
      <c r="O1993" s="119">
        <f>M1993*N1993</f>
        <v>0</v>
      </c>
      <c r="P1993" s="117" t="s">
        <v>697</v>
      </c>
      <c r="Q1993" s="117" t="s">
        <v>9413</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15">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42.75" outlineLevel="6" x14ac:dyDescent="0.15">
      <c r="B1995" s="197"/>
      <c r="C1995" s="198"/>
      <c r="D1995" s="114">
        <v>2172</v>
      </c>
      <c r="E1995" s="114"/>
      <c r="F1995" s="115"/>
      <c r="G1995" s="115" t="s">
        <v>1012</v>
      </c>
      <c r="H1995" s="115" t="s">
        <v>8369</v>
      </c>
      <c r="I1995" s="116" t="s">
        <v>1014</v>
      </c>
      <c r="J1995" s="117" t="s">
        <v>944</v>
      </c>
      <c r="K1995" s="118">
        <v>23</v>
      </c>
      <c r="L1995" s="118">
        <v>0</v>
      </c>
      <c r="M1995" s="118">
        <v>23</v>
      </c>
      <c r="N1995" s="271"/>
      <c r="O1995" s="119">
        <f>M1995*N1995</f>
        <v>0</v>
      </c>
      <c r="P1995" s="117" t="s">
        <v>697</v>
      </c>
      <c r="Q1995" s="117" t="s">
        <v>9413</v>
      </c>
      <c r="R1995" s="118"/>
      <c r="S1995" s="118">
        <f>M1995*R1995</f>
        <v>0</v>
      </c>
      <c r="T1995" s="118"/>
      <c r="U1995" s="118">
        <f>M1995*T1995</f>
        <v>0</v>
      </c>
      <c r="V1995" s="119">
        <v>21</v>
      </c>
      <c r="W1995" s="119">
        <f>O1995*(V1995/100)</f>
        <v>0</v>
      </c>
      <c r="X1995" s="119">
        <f>O1995+W1995</f>
        <v>0</v>
      </c>
      <c r="Y1995" s="120">
        <v>8</v>
      </c>
      <c r="Z1995" s="9"/>
      <c r="AA1995" s="9"/>
      <c r="AB1995" s="9"/>
    </row>
    <row r="1996" spans="1:28" ht="4.5" customHeight="1" outlineLevel="6" x14ac:dyDescent="0.15">
      <c r="B1996" s="197"/>
      <c r="C1996" s="199"/>
      <c r="D1996" s="199"/>
      <c r="E1996" s="199"/>
      <c r="F1996" s="10"/>
      <c r="G1996" s="10"/>
      <c r="H1996" s="10"/>
      <c r="I1996" s="203"/>
      <c r="J1996" s="205"/>
      <c r="K1996" s="159"/>
      <c r="L1996" s="159"/>
      <c r="M1996" s="159"/>
      <c r="N1996" s="113"/>
      <c r="O1996" s="153"/>
      <c r="P1996" s="205"/>
      <c r="Q1996" s="205"/>
      <c r="R1996" s="159"/>
      <c r="S1996" s="159"/>
      <c r="T1996" s="159"/>
      <c r="U1996" s="159"/>
      <c r="V1996" s="153"/>
      <c r="W1996" s="153"/>
      <c r="X1996" s="153"/>
      <c r="Y1996" s="10"/>
      <c r="Z1996" s="9"/>
      <c r="AA1996" s="9"/>
      <c r="AB1996" s="9"/>
    </row>
    <row r="1997" spans="1:28" ht="13.5" outlineLevel="7" x14ac:dyDescent="0.3">
      <c r="A1997" s="245"/>
      <c r="B1997" s="246"/>
      <c r="C1997" s="246"/>
      <c r="D1997" s="246"/>
      <c r="E1997" s="246"/>
      <c r="F1997" s="247"/>
      <c r="G1997" s="247"/>
      <c r="H1997" s="252" t="s">
        <v>18</v>
      </c>
      <c r="I1997" s="248" t="s">
        <v>1015</v>
      </c>
      <c r="J1997" s="249"/>
      <c r="K1997" s="250"/>
      <c r="L1997" s="250"/>
      <c r="M1997" s="251"/>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1016</v>
      </c>
      <c r="J1998" s="249"/>
      <c r="K1998" s="250"/>
      <c r="L1998" s="250"/>
      <c r="M1998" s="251"/>
      <c r="N1998" s="252"/>
      <c r="O1998" s="253"/>
      <c r="P1998" s="249"/>
      <c r="Q1998" s="249"/>
      <c r="R1998" s="251"/>
      <c r="S1998" s="251"/>
      <c r="T1998" s="251"/>
      <c r="U1998" s="251"/>
      <c r="V1998" s="253"/>
      <c r="W1998" s="253"/>
      <c r="X1998" s="253"/>
      <c r="Y1998" s="252"/>
      <c r="Z1998" s="6"/>
      <c r="AA1998" s="9"/>
    </row>
    <row r="1999" spans="1:28" ht="7.5" customHeight="1" outlineLevel="7" x14ac:dyDescent="0.15">
      <c r="A1999" s="9"/>
      <c r="B1999" s="197"/>
      <c r="C1999" s="196"/>
      <c r="D1999" s="196"/>
      <c r="E1999" s="196"/>
      <c r="F1999" s="12"/>
      <c r="G1999" s="12"/>
      <c r="H1999" s="12"/>
      <c r="I1999" s="204"/>
      <c r="J1999" s="205"/>
      <c r="K1999" s="206"/>
      <c r="L1999" s="206"/>
      <c r="M1999" s="207"/>
      <c r="N1999" s="10"/>
      <c r="O1999" s="153"/>
      <c r="P1999" s="205"/>
      <c r="Q1999" s="205"/>
      <c r="R1999" s="159"/>
      <c r="S1999" s="159"/>
      <c r="T1999" s="159"/>
      <c r="U1999" s="159"/>
      <c r="V1999" s="153"/>
      <c r="W1999" s="153"/>
      <c r="X1999" s="153"/>
      <c r="Y1999" s="10"/>
      <c r="Z1999" s="6"/>
      <c r="AA1999" s="9"/>
    </row>
    <row r="2000" spans="1:28" outlineLevel="6" x14ac:dyDescent="0.15">
      <c r="B2000" s="6"/>
      <c r="C2000" s="6"/>
      <c r="D2000" s="6"/>
      <c r="E2000" s="6"/>
      <c r="F2000" s="6"/>
      <c r="G2000" s="6"/>
      <c r="H2000" s="6"/>
      <c r="I2000" s="6"/>
      <c r="J2000" s="6"/>
      <c r="K2000" s="6"/>
      <c r="L2000" s="6"/>
      <c r="M2000" s="6"/>
      <c r="N2000" s="9"/>
      <c r="O2000" s="9"/>
      <c r="P2000" s="6"/>
      <c r="Q2000" s="6"/>
      <c r="R2000" s="6"/>
      <c r="S2000" s="6"/>
      <c r="T2000" s="6"/>
      <c r="U2000" s="6"/>
      <c r="V2000" s="6"/>
      <c r="W2000" s="9"/>
      <c r="X2000" s="9"/>
      <c r="Y2000" s="9"/>
    </row>
    <row r="2001" spans="1:28" ht="13.5" outlineLevel="4" x14ac:dyDescent="0.25">
      <c r="A2001" s="184" t="s">
        <v>7923</v>
      </c>
      <c r="B2001" s="233">
        <v>5</v>
      </c>
      <c r="C2001" s="234"/>
      <c r="D2001" s="234"/>
      <c r="E2001" s="234"/>
      <c r="F2001" s="188"/>
      <c r="G2001" s="188"/>
      <c r="H2001" s="188"/>
      <c r="I2001" s="235" t="s">
        <v>7922</v>
      </c>
      <c r="J2001" s="236"/>
      <c r="K2001" s="237"/>
      <c r="L2001" s="237"/>
      <c r="M2001" s="237"/>
      <c r="N2001" s="188"/>
      <c r="O2001" s="186">
        <f>SUBTOTAL(9,O2002:O2098)</f>
        <v>0</v>
      </c>
      <c r="P2001" s="236" t="s">
        <v>474</v>
      </c>
      <c r="Q2001" s="236"/>
      <c r="R2001" s="237"/>
      <c r="S2001" s="187">
        <f>SUBTOTAL(9,S2002:S2098)</f>
        <v>0</v>
      </c>
      <c r="T2001" s="237"/>
      <c r="U2001" s="187">
        <f>SUBTOTAL(9,U2002:U2098)</f>
        <v>0</v>
      </c>
      <c r="V2001" s="238"/>
      <c r="W2001" s="186">
        <f>SUBTOTAL(9,W2002:W2098)</f>
        <v>0</v>
      </c>
      <c r="X2001" s="186">
        <f>SUBTOTAL(9,X2002:X2098)</f>
        <v>0</v>
      </c>
      <c r="Y2001" s="184"/>
      <c r="Z2001" s="6"/>
      <c r="AA2001" s="9"/>
      <c r="AB2001" s="9"/>
    </row>
    <row r="2002" spans="1:28" ht="13.5" outlineLevel="5" x14ac:dyDescent="0.25">
      <c r="A2002" s="189" t="s">
        <v>7921</v>
      </c>
      <c r="B2002" s="239">
        <v>6</v>
      </c>
      <c r="C2002" s="240"/>
      <c r="D2002" s="240"/>
      <c r="E2002" s="240"/>
      <c r="F2002" s="193"/>
      <c r="G2002" s="193"/>
      <c r="H2002" s="193"/>
      <c r="I2002" s="241" t="s">
        <v>7920</v>
      </c>
      <c r="J2002" s="242"/>
      <c r="K2002" s="243"/>
      <c r="L2002" s="243"/>
      <c r="M2002" s="243"/>
      <c r="N2002" s="193"/>
      <c r="O2002" s="191">
        <f>SUBTOTAL(9,O2003:O2098)</f>
        <v>0</v>
      </c>
      <c r="P2002" s="242" t="s">
        <v>475</v>
      </c>
      <c r="Q2002" s="242"/>
      <c r="R2002" s="243"/>
      <c r="S2002" s="192">
        <f>SUBTOTAL(9,S2003:S2098)</f>
        <v>0</v>
      </c>
      <c r="T2002" s="243"/>
      <c r="U2002" s="192">
        <f>SUBTOTAL(9,U2003:U2098)</f>
        <v>0</v>
      </c>
      <c r="V2002" s="244"/>
      <c r="W2002" s="191">
        <f>SUBTOTAL(9,W2003:W2098)</f>
        <v>0</v>
      </c>
      <c r="X2002" s="191">
        <f>SUBTOTAL(9,X2003:X2098)</f>
        <v>0</v>
      </c>
      <c r="Y2002" s="189"/>
      <c r="Z2002" s="6"/>
      <c r="AA2002" s="9"/>
      <c r="AB2002" s="9"/>
    </row>
    <row r="2003" spans="1:28" ht="28.5" outlineLevel="6" x14ac:dyDescent="0.15">
      <c r="B2003" s="197"/>
      <c r="C2003" s="198"/>
      <c r="D2003" s="114">
        <v>2173</v>
      </c>
      <c r="E2003" s="114"/>
      <c r="F2003" s="115"/>
      <c r="G2003" s="115" t="s">
        <v>4846</v>
      </c>
      <c r="H2003" s="115" t="s">
        <v>8368</v>
      </c>
      <c r="I2003" s="116" t="s">
        <v>4844</v>
      </c>
      <c r="J2003" s="117" t="s">
        <v>944</v>
      </c>
      <c r="K2003" s="118">
        <v>1</v>
      </c>
      <c r="L2003" s="118">
        <v>0</v>
      </c>
      <c r="M2003" s="118">
        <v>1</v>
      </c>
      <c r="N2003" s="271"/>
      <c r="O2003" s="119">
        <f>M2003*N2003</f>
        <v>0</v>
      </c>
      <c r="P2003" s="117" t="s">
        <v>697</v>
      </c>
      <c r="Q2003" s="117" t="s">
        <v>9413</v>
      </c>
      <c r="R2003" s="118"/>
      <c r="S2003" s="118">
        <f>M2003*R2003</f>
        <v>0</v>
      </c>
      <c r="T2003" s="118"/>
      <c r="U2003" s="118">
        <f>M2003*T2003</f>
        <v>0</v>
      </c>
      <c r="V2003" s="119">
        <v>21</v>
      </c>
      <c r="W2003" s="119">
        <f>O2003*(V2003/100)</f>
        <v>0</v>
      </c>
      <c r="X2003" s="119">
        <f>O2003+W2003</f>
        <v>0</v>
      </c>
      <c r="Y2003" s="120">
        <v>8</v>
      </c>
      <c r="Z2003" s="9"/>
      <c r="AA2003" s="9"/>
      <c r="AB2003" s="9"/>
    </row>
    <row r="2004" spans="1:28" ht="4.5" customHeight="1" outlineLevel="6" x14ac:dyDescent="0.15">
      <c r="B2004" s="197"/>
      <c r="C2004" s="199"/>
      <c r="D2004" s="199"/>
      <c r="E2004" s="199"/>
      <c r="F2004" s="10"/>
      <c r="G2004" s="10"/>
      <c r="H2004" s="10"/>
      <c r="I2004" s="203"/>
      <c r="J2004" s="205"/>
      <c r="K2004" s="159"/>
      <c r="L2004" s="159"/>
      <c r="M2004" s="159"/>
      <c r="N2004" s="113"/>
      <c r="O2004" s="153"/>
      <c r="P2004" s="205"/>
      <c r="Q2004" s="205"/>
      <c r="R2004" s="159"/>
      <c r="S2004" s="159"/>
      <c r="T2004" s="159"/>
      <c r="U2004" s="159"/>
      <c r="V2004" s="153"/>
      <c r="W2004" s="153"/>
      <c r="X2004" s="153"/>
      <c r="Y2004" s="10"/>
      <c r="Z2004" s="9"/>
      <c r="AA2004" s="9"/>
      <c r="AB2004" s="9"/>
    </row>
    <row r="2005" spans="1:28" ht="14.25" outlineLevel="6" x14ac:dyDescent="0.15">
      <c r="B2005" s="197"/>
      <c r="C2005" s="198"/>
      <c r="D2005" s="114">
        <v>2174</v>
      </c>
      <c r="E2005" s="114"/>
      <c r="F2005" s="115"/>
      <c r="G2005" s="115" t="s">
        <v>4843</v>
      </c>
      <c r="H2005" s="115" t="s">
        <v>8367</v>
      </c>
      <c r="I2005" s="116" t="s">
        <v>4841</v>
      </c>
      <c r="J2005" s="117" t="s">
        <v>1204</v>
      </c>
      <c r="K2005" s="118">
        <v>10</v>
      </c>
      <c r="L2005" s="118">
        <v>0</v>
      </c>
      <c r="M2005" s="118">
        <v>10</v>
      </c>
      <c r="N2005" s="271"/>
      <c r="O2005" s="119">
        <f>M2005*N2005</f>
        <v>0</v>
      </c>
      <c r="P2005" s="117" t="s">
        <v>697</v>
      </c>
      <c r="Q2005" s="117" t="s">
        <v>9413</v>
      </c>
      <c r="R2005" s="118"/>
      <c r="S2005" s="118">
        <f>M2005*R2005</f>
        <v>0</v>
      </c>
      <c r="T2005" s="118"/>
      <c r="U2005" s="118">
        <f>M2005*T2005</f>
        <v>0</v>
      </c>
      <c r="V2005" s="119">
        <v>21</v>
      </c>
      <c r="W2005" s="119">
        <f>O2005*(V2005/100)</f>
        <v>0</v>
      </c>
      <c r="X2005" s="119">
        <f>O2005+W2005</f>
        <v>0</v>
      </c>
      <c r="Y2005" s="120">
        <v>8</v>
      </c>
      <c r="Z2005" s="9"/>
      <c r="AA2005" s="9"/>
      <c r="AB2005" s="9"/>
    </row>
    <row r="2006" spans="1:28" ht="4.5" customHeight="1" outlineLevel="6" x14ac:dyDescent="0.15">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14.25" outlineLevel="6" x14ac:dyDescent="0.15">
      <c r="B2007" s="197"/>
      <c r="C2007" s="198"/>
      <c r="D2007" s="114">
        <v>2175</v>
      </c>
      <c r="E2007" s="114"/>
      <c r="F2007" s="115"/>
      <c r="G2007" s="115" t="s">
        <v>4840</v>
      </c>
      <c r="H2007" s="115" t="s">
        <v>8366</v>
      </c>
      <c r="I2007" s="116" t="s">
        <v>4838</v>
      </c>
      <c r="J2007" s="117" t="s">
        <v>1204</v>
      </c>
      <c r="K2007" s="118">
        <v>10</v>
      </c>
      <c r="L2007" s="118">
        <v>0</v>
      </c>
      <c r="M2007" s="118">
        <v>10</v>
      </c>
      <c r="N2007" s="271"/>
      <c r="O2007" s="119">
        <f>M2007*N2007</f>
        <v>0</v>
      </c>
      <c r="P2007" s="117" t="s">
        <v>697</v>
      </c>
      <c r="Q2007" s="117" t="s">
        <v>9413</v>
      </c>
      <c r="R2007" s="118"/>
      <c r="S2007" s="118">
        <f>M2007*R2007</f>
        <v>0</v>
      </c>
      <c r="T2007" s="118"/>
      <c r="U2007" s="118">
        <f>M2007*T2007</f>
        <v>0</v>
      </c>
      <c r="V2007" s="119">
        <v>21</v>
      </c>
      <c r="W2007" s="119">
        <f>O2007*(V2007/100)</f>
        <v>0</v>
      </c>
      <c r="X2007" s="119">
        <f>O2007+W2007</f>
        <v>0</v>
      </c>
      <c r="Y2007" s="120">
        <v>8</v>
      </c>
      <c r="Z2007" s="9"/>
      <c r="AA2007" s="9"/>
      <c r="AB2007" s="9"/>
    </row>
    <row r="2008" spans="1:28" ht="4.5" customHeight="1" outlineLevel="6" x14ac:dyDescent="0.15">
      <c r="B2008" s="197"/>
      <c r="C2008" s="199"/>
      <c r="D2008" s="199"/>
      <c r="E2008" s="199"/>
      <c r="F2008" s="10"/>
      <c r="G2008" s="10"/>
      <c r="H2008" s="10"/>
      <c r="I2008" s="203"/>
      <c r="J2008" s="205"/>
      <c r="K2008" s="159"/>
      <c r="L2008" s="159"/>
      <c r="M2008" s="159"/>
      <c r="N2008" s="113"/>
      <c r="O2008" s="153"/>
      <c r="P2008" s="205"/>
      <c r="Q2008" s="205"/>
      <c r="R2008" s="159"/>
      <c r="S2008" s="159"/>
      <c r="T2008" s="159"/>
      <c r="U2008" s="159"/>
      <c r="V2008" s="153"/>
      <c r="W2008" s="153"/>
      <c r="X2008" s="153"/>
      <c r="Y2008" s="10"/>
      <c r="Z2008" s="9"/>
      <c r="AA2008" s="9"/>
      <c r="AB2008" s="9"/>
    </row>
    <row r="2009" spans="1:28" ht="14.25" outlineLevel="6" x14ac:dyDescent="0.15">
      <c r="B2009" s="197"/>
      <c r="C2009" s="198"/>
      <c r="D2009" s="114">
        <v>2176</v>
      </c>
      <c r="E2009" s="114"/>
      <c r="F2009" s="115"/>
      <c r="G2009" s="115" t="s">
        <v>4837</v>
      </c>
      <c r="H2009" s="115" t="s">
        <v>8365</v>
      </c>
      <c r="I2009" s="116" t="s">
        <v>4835</v>
      </c>
      <c r="J2009" s="117" t="s">
        <v>1204</v>
      </c>
      <c r="K2009" s="118">
        <v>2</v>
      </c>
      <c r="L2009" s="118">
        <v>0</v>
      </c>
      <c r="M2009" s="118">
        <v>2</v>
      </c>
      <c r="N2009" s="271"/>
      <c r="O2009" s="119">
        <f>M2009*N2009</f>
        <v>0</v>
      </c>
      <c r="P2009" s="117" t="s">
        <v>697</v>
      </c>
      <c r="Q2009" s="117" t="s">
        <v>9413</v>
      </c>
      <c r="R2009" s="118"/>
      <c r="S2009" s="118">
        <f>M2009*R2009</f>
        <v>0</v>
      </c>
      <c r="T2009" s="118"/>
      <c r="U2009" s="118">
        <f>M2009*T2009</f>
        <v>0</v>
      </c>
      <c r="V2009" s="119">
        <v>21</v>
      </c>
      <c r="W2009" s="119">
        <f>O2009*(V2009/100)</f>
        <v>0</v>
      </c>
      <c r="X2009" s="119">
        <f>O2009+W2009</f>
        <v>0</v>
      </c>
      <c r="Y2009" s="120">
        <v>8</v>
      </c>
      <c r="Z2009" s="9"/>
      <c r="AA2009" s="9"/>
      <c r="AB2009" s="9"/>
    </row>
    <row r="2010" spans="1:28" ht="4.5" customHeight="1" outlineLevel="6" x14ac:dyDescent="0.15">
      <c r="B2010" s="197"/>
      <c r="C2010" s="199"/>
      <c r="D2010" s="199"/>
      <c r="E2010" s="199"/>
      <c r="F2010" s="10"/>
      <c r="G2010" s="10"/>
      <c r="H2010" s="10"/>
      <c r="I2010" s="203"/>
      <c r="J2010" s="205"/>
      <c r="K2010" s="159"/>
      <c r="L2010" s="159"/>
      <c r="M2010" s="159"/>
      <c r="N2010" s="113"/>
      <c r="O2010" s="153"/>
      <c r="P2010" s="205"/>
      <c r="Q2010" s="205"/>
      <c r="R2010" s="159"/>
      <c r="S2010" s="159"/>
      <c r="T2010" s="159"/>
      <c r="U2010" s="159"/>
      <c r="V2010" s="153"/>
      <c r="W2010" s="153"/>
      <c r="X2010" s="153"/>
      <c r="Y2010" s="10"/>
      <c r="Z2010" s="9"/>
      <c r="AA2010" s="9"/>
      <c r="AB2010" s="9"/>
    </row>
    <row r="2011" spans="1:28" ht="14.25" outlineLevel="6" x14ac:dyDescent="0.15">
      <c r="B2011" s="197"/>
      <c r="C2011" s="198"/>
      <c r="D2011" s="114">
        <v>2177</v>
      </c>
      <c r="E2011" s="114"/>
      <c r="F2011" s="115"/>
      <c r="G2011" s="115" t="s">
        <v>4831</v>
      </c>
      <c r="H2011" s="115" t="s">
        <v>8364</v>
      </c>
      <c r="I2011" s="116" t="s">
        <v>4829</v>
      </c>
      <c r="J2011" s="117" t="s">
        <v>1204</v>
      </c>
      <c r="K2011" s="118">
        <v>19</v>
      </c>
      <c r="L2011" s="118">
        <v>0</v>
      </c>
      <c r="M2011" s="118">
        <v>19</v>
      </c>
      <c r="N2011" s="271"/>
      <c r="O2011" s="119">
        <f>M2011*N2011</f>
        <v>0</v>
      </c>
      <c r="P2011" s="117" t="s">
        <v>697</v>
      </c>
      <c r="Q2011" s="117" t="s">
        <v>9413</v>
      </c>
      <c r="R2011" s="118"/>
      <c r="S2011" s="118">
        <f>M2011*R2011</f>
        <v>0</v>
      </c>
      <c r="T2011" s="118"/>
      <c r="U2011" s="118">
        <f>M2011*T2011</f>
        <v>0</v>
      </c>
      <c r="V2011" s="119">
        <v>21</v>
      </c>
      <c r="W2011" s="119">
        <f>O2011*(V2011/100)</f>
        <v>0</v>
      </c>
      <c r="X2011" s="119">
        <f>O2011+W2011</f>
        <v>0</v>
      </c>
      <c r="Y2011" s="120">
        <v>8</v>
      </c>
      <c r="Z2011" s="9"/>
      <c r="AA2011" s="9"/>
      <c r="AB2011" s="9"/>
    </row>
    <row r="2012" spans="1:28" ht="4.5" customHeight="1" outlineLevel="6" x14ac:dyDescent="0.15">
      <c r="B2012" s="197"/>
      <c r="C2012" s="199"/>
      <c r="D2012" s="199"/>
      <c r="E2012" s="199"/>
      <c r="F2012" s="10"/>
      <c r="G2012" s="10"/>
      <c r="H2012" s="10"/>
      <c r="I2012" s="203"/>
      <c r="J2012" s="205"/>
      <c r="K2012" s="159"/>
      <c r="L2012" s="159"/>
      <c r="M2012" s="159"/>
      <c r="N2012" s="113"/>
      <c r="O2012" s="153"/>
      <c r="P2012" s="205"/>
      <c r="Q2012" s="205"/>
      <c r="R2012" s="159"/>
      <c r="S2012" s="159"/>
      <c r="T2012" s="159"/>
      <c r="U2012" s="159"/>
      <c r="V2012" s="153"/>
      <c r="W2012" s="153"/>
      <c r="X2012" s="153"/>
      <c r="Y2012" s="10"/>
      <c r="Z2012" s="9"/>
      <c r="AA2012" s="9"/>
      <c r="AB2012" s="9"/>
    </row>
    <row r="2013" spans="1:28" ht="13.5" outlineLevel="7" x14ac:dyDescent="0.3">
      <c r="A2013" s="245"/>
      <c r="B2013" s="246"/>
      <c r="C2013" s="246"/>
      <c r="D2013" s="246"/>
      <c r="E2013" s="246"/>
      <c r="F2013" s="247"/>
      <c r="G2013" s="247"/>
      <c r="H2013" s="252" t="s">
        <v>18</v>
      </c>
      <c r="I2013" s="248" t="s">
        <v>4828</v>
      </c>
      <c r="J2013" s="249"/>
      <c r="K2013" s="250"/>
      <c r="L2013" s="250"/>
      <c r="M2013" s="251"/>
      <c r="N2013" s="252"/>
      <c r="O2013" s="253"/>
      <c r="P2013" s="249"/>
      <c r="Q2013" s="249"/>
      <c r="R2013" s="251"/>
      <c r="S2013" s="251"/>
      <c r="T2013" s="251"/>
      <c r="U2013" s="251"/>
      <c r="V2013" s="253"/>
      <c r="W2013" s="253"/>
      <c r="X2013" s="253"/>
      <c r="Y2013" s="252"/>
      <c r="Z2013" s="6"/>
      <c r="AA2013" s="9"/>
    </row>
    <row r="2014" spans="1:28" ht="7.5" customHeight="1" outlineLevel="7" x14ac:dyDescent="0.15">
      <c r="A2014" s="9"/>
      <c r="B2014" s="197"/>
      <c r="C2014" s="196"/>
      <c r="D2014" s="196"/>
      <c r="E2014" s="196"/>
      <c r="F2014" s="12"/>
      <c r="G2014" s="12"/>
      <c r="H2014" s="12"/>
      <c r="I2014" s="204"/>
      <c r="J2014" s="205"/>
      <c r="K2014" s="206"/>
      <c r="L2014" s="206"/>
      <c r="M2014" s="207"/>
      <c r="N2014" s="10"/>
      <c r="O2014" s="153"/>
      <c r="P2014" s="205"/>
      <c r="Q2014" s="205"/>
      <c r="R2014" s="159"/>
      <c r="S2014" s="159"/>
      <c r="T2014" s="159"/>
      <c r="U2014" s="159"/>
      <c r="V2014" s="153"/>
      <c r="W2014" s="153"/>
      <c r="X2014" s="153"/>
      <c r="Y2014" s="10"/>
      <c r="Z2014" s="6"/>
      <c r="AA2014" s="9"/>
    </row>
    <row r="2015" spans="1:28" ht="14.25" outlineLevel="6" x14ac:dyDescent="0.15">
      <c r="B2015" s="197"/>
      <c r="C2015" s="198"/>
      <c r="D2015" s="114">
        <v>2178</v>
      </c>
      <c r="E2015" s="114"/>
      <c r="F2015" s="115"/>
      <c r="G2015" s="115" t="s">
        <v>4827</v>
      </c>
      <c r="H2015" s="115" t="s">
        <v>8363</v>
      </c>
      <c r="I2015" s="116" t="s">
        <v>4825</v>
      </c>
      <c r="J2015" s="117" t="s">
        <v>1204</v>
      </c>
      <c r="K2015" s="118">
        <v>20</v>
      </c>
      <c r="L2015" s="118">
        <v>0</v>
      </c>
      <c r="M2015" s="118">
        <v>20</v>
      </c>
      <c r="N2015" s="271"/>
      <c r="O2015" s="119">
        <f>M2015*N2015</f>
        <v>0</v>
      </c>
      <c r="P2015" s="117" t="s">
        <v>697</v>
      </c>
      <c r="Q2015" s="117" t="s">
        <v>9413</v>
      </c>
      <c r="R2015" s="118"/>
      <c r="S2015" s="118">
        <f>M2015*R2015</f>
        <v>0</v>
      </c>
      <c r="T2015" s="118"/>
      <c r="U2015" s="118">
        <f>M2015*T2015</f>
        <v>0</v>
      </c>
      <c r="V2015" s="119">
        <v>21</v>
      </c>
      <c r="W2015" s="119">
        <f>O2015*(V2015/100)</f>
        <v>0</v>
      </c>
      <c r="X2015" s="119">
        <f>O2015+W2015</f>
        <v>0</v>
      </c>
      <c r="Y2015" s="120">
        <v>8</v>
      </c>
      <c r="Z2015" s="9"/>
      <c r="AA2015" s="9"/>
      <c r="AB2015" s="9"/>
    </row>
    <row r="2016" spans="1:28" ht="4.5" customHeight="1" outlineLevel="6" x14ac:dyDescent="0.15">
      <c r="B2016" s="197"/>
      <c r="C2016" s="199"/>
      <c r="D2016" s="199"/>
      <c r="E2016" s="199"/>
      <c r="F2016" s="10"/>
      <c r="G2016" s="10"/>
      <c r="H2016" s="10"/>
      <c r="I2016" s="203"/>
      <c r="J2016" s="205"/>
      <c r="K2016" s="159"/>
      <c r="L2016" s="159"/>
      <c r="M2016" s="159"/>
      <c r="N2016" s="113"/>
      <c r="O2016" s="153"/>
      <c r="P2016" s="205"/>
      <c r="Q2016" s="205"/>
      <c r="R2016" s="159"/>
      <c r="S2016" s="159"/>
      <c r="T2016" s="159"/>
      <c r="U2016" s="159"/>
      <c r="V2016" s="153"/>
      <c r="W2016" s="153"/>
      <c r="X2016" s="153"/>
      <c r="Y2016" s="10"/>
      <c r="Z2016" s="9"/>
      <c r="AA2016" s="9"/>
      <c r="AB2016" s="9"/>
    </row>
    <row r="2017" spans="1:28" ht="13.5" outlineLevel="7" x14ac:dyDescent="0.3">
      <c r="A2017" s="245"/>
      <c r="B2017" s="246"/>
      <c r="C2017" s="246"/>
      <c r="D2017" s="246"/>
      <c r="E2017" s="246"/>
      <c r="F2017" s="247"/>
      <c r="G2017" s="247"/>
      <c r="H2017" s="252" t="s">
        <v>18</v>
      </c>
      <c r="I2017" s="248" t="s">
        <v>8361</v>
      </c>
      <c r="J2017" s="249"/>
      <c r="K2017" s="250"/>
      <c r="L2017" s="250"/>
      <c r="M2017" s="251"/>
      <c r="N2017" s="252"/>
      <c r="O2017" s="253"/>
      <c r="P2017" s="249"/>
      <c r="Q2017" s="249"/>
      <c r="R2017" s="251"/>
      <c r="S2017" s="251"/>
      <c r="T2017" s="251"/>
      <c r="U2017" s="251"/>
      <c r="V2017" s="253"/>
      <c r="W2017" s="253"/>
      <c r="X2017" s="253"/>
      <c r="Y2017" s="252"/>
      <c r="Z2017" s="6"/>
      <c r="AA2017" s="9"/>
    </row>
    <row r="2018" spans="1:28" ht="13.5" outlineLevel="7" x14ac:dyDescent="0.3">
      <c r="A2018" s="245"/>
      <c r="B2018" s="246"/>
      <c r="C2018" s="246"/>
      <c r="D2018" s="246"/>
      <c r="E2018" s="246"/>
      <c r="F2018" s="247"/>
      <c r="G2018" s="247"/>
      <c r="H2018" s="252"/>
      <c r="I2018" s="248" t="s">
        <v>8360</v>
      </c>
      <c r="J2018" s="249"/>
      <c r="K2018" s="250"/>
      <c r="L2018" s="250"/>
      <c r="M2018" s="251"/>
      <c r="N2018" s="252"/>
      <c r="O2018" s="253"/>
      <c r="P2018" s="249"/>
      <c r="Q2018" s="249"/>
      <c r="R2018" s="251"/>
      <c r="S2018" s="251"/>
      <c r="T2018" s="251"/>
      <c r="U2018" s="251"/>
      <c r="V2018" s="253"/>
      <c r="W2018" s="253"/>
      <c r="X2018" s="253"/>
      <c r="Y2018" s="252"/>
      <c r="Z2018" s="6"/>
      <c r="AA2018" s="9"/>
    </row>
    <row r="2019" spans="1:28" ht="7.5" customHeight="1" outlineLevel="7" x14ac:dyDescent="0.15">
      <c r="A2019" s="9"/>
      <c r="B2019" s="197"/>
      <c r="C2019" s="196"/>
      <c r="D2019" s="196"/>
      <c r="E2019" s="196"/>
      <c r="F2019" s="12"/>
      <c r="G2019" s="12"/>
      <c r="H2019" s="12"/>
      <c r="I2019" s="204"/>
      <c r="J2019" s="205"/>
      <c r="K2019" s="206"/>
      <c r="L2019" s="206"/>
      <c r="M2019" s="207"/>
      <c r="N2019" s="10"/>
      <c r="O2019" s="153"/>
      <c r="P2019" s="205"/>
      <c r="Q2019" s="205"/>
      <c r="R2019" s="159"/>
      <c r="S2019" s="159"/>
      <c r="T2019" s="159"/>
      <c r="U2019" s="159"/>
      <c r="V2019" s="153"/>
      <c r="W2019" s="153"/>
      <c r="X2019" s="153"/>
      <c r="Y2019" s="10"/>
      <c r="Z2019" s="6"/>
      <c r="AA2019" s="9"/>
    </row>
    <row r="2020" spans="1:28" ht="14.25" outlineLevel="6" x14ac:dyDescent="0.15">
      <c r="B2020" s="197"/>
      <c r="C2020" s="198"/>
      <c r="D2020" s="114">
        <v>2179</v>
      </c>
      <c r="E2020" s="114"/>
      <c r="F2020" s="115"/>
      <c r="G2020" s="115" t="s">
        <v>4824</v>
      </c>
      <c r="H2020" s="115" t="s">
        <v>8362</v>
      </c>
      <c r="I2020" s="116" t="s">
        <v>4822</v>
      </c>
      <c r="J2020" s="117" t="s">
        <v>1204</v>
      </c>
      <c r="K2020" s="118">
        <v>20</v>
      </c>
      <c r="L2020" s="118">
        <v>0</v>
      </c>
      <c r="M2020" s="118">
        <v>20</v>
      </c>
      <c r="N2020" s="271"/>
      <c r="O2020" s="119">
        <f>M2020*N2020</f>
        <v>0</v>
      </c>
      <c r="P2020" s="117" t="s">
        <v>697</v>
      </c>
      <c r="Q2020" s="117" t="s">
        <v>9413</v>
      </c>
      <c r="R2020" s="118"/>
      <c r="S2020" s="118">
        <f>M2020*R2020</f>
        <v>0</v>
      </c>
      <c r="T2020" s="118"/>
      <c r="U2020" s="118">
        <f>M2020*T2020</f>
        <v>0</v>
      </c>
      <c r="V2020" s="119">
        <v>21</v>
      </c>
      <c r="W2020" s="119">
        <f>O2020*(V2020/100)</f>
        <v>0</v>
      </c>
      <c r="X2020" s="119">
        <f>O2020+W2020</f>
        <v>0</v>
      </c>
      <c r="Y2020" s="120">
        <v>8</v>
      </c>
      <c r="Z2020" s="9"/>
      <c r="AA2020" s="9"/>
      <c r="AB2020" s="9"/>
    </row>
    <row r="2021" spans="1:28" ht="4.5" customHeight="1" outlineLevel="6" x14ac:dyDescent="0.15">
      <c r="B2021" s="197"/>
      <c r="C2021" s="199"/>
      <c r="D2021" s="199"/>
      <c r="E2021" s="199"/>
      <c r="F2021" s="10"/>
      <c r="G2021" s="10"/>
      <c r="H2021" s="10"/>
      <c r="I2021" s="203"/>
      <c r="J2021" s="205"/>
      <c r="K2021" s="159"/>
      <c r="L2021" s="159"/>
      <c r="M2021" s="159"/>
      <c r="N2021" s="113"/>
      <c r="O2021" s="153"/>
      <c r="P2021" s="205"/>
      <c r="Q2021" s="205"/>
      <c r="R2021" s="159"/>
      <c r="S2021" s="159"/>
      <c r="T2021" s="159"/>
      <c r="U2021" s="159"/>
      <c r="V2021" s="153"/>
      <c r="W2021" s="153"/>
      <c r="X2021" s="153"/>
      <c r="Y2021" s="10"/>
      <c r="Z2021" s="9"/>
      <c r="AA2021" s="9"/>
      <c r="AB2021" s="9"/>
    </row>
    <row r="2022" spans="1:28" ht="13.5" outlineLevel="7" x14ac:dyDescent="0.3">
      <c r="A2022" s="245"/>
      <c r="B2022" s="246"/>
      <c r="C2022" s="246"/>
      <c r="D2022" s="246"/>
      <c r="E2022" s="246"/>
      <c r="F2022" s="247"/>
      <c r="G2022" s="247"/>
      <c r="H2022" s="252" t="s">
        <v>18</v>
      </c>
      <c r="I2022" s="248" t="s">
        <v>8361</v>
      </c>
      <c r="J2022" s="249"/>
      <c r="K2022" s="250"/>
      <c r="L2022" s="250"/>
      <c r="M2022" s="251"/>
      <c r="N2022" s="252"/>
      <c r="O2022" s="253"/>
      <c r="P2022" s="249"/>
      <c r="Q2022" s="249"/>
      <c r="R2022" s="251"/>
      <c r="S2022" s="251"/>
      <c r="T2022" s="251"/>
      <c r="U2022" s="251"/>
      <c r="V2022" s="253"/>
      <c r="W2022" s="253"/>
      <c r="X2022" s="253"/>
      <c r="Y2022" s="252"/>
      <c r="Z2022" s="6"/>
      <c r="AA2022" s="9"/>
    </row>
    <row r="2023" spans="1:28" ht="13.5" outlineLevel="7" x14ac:dyDescent="0.3">
      <c r="A2023" s="245"/>
      <c r="B2023" s="246"/>
      <c r="C2023" s="246"/>
      <c r="D2023" s="246"/>
      <c r="E2023" s="246"/>
      <c r="F2023" s="247"/>
      <c r="G2023" s="247"/>
      <c r="H2023" s="252"/>
      <c r="I2023" s="248" t="s">
        <v>8360</v>
      </c>
      <c r="J2023" s="249"/>
      <c r="K2023" s="250"/>
      <c r="L2023" s="250"/>
      <c r="M2023" s="251"/>
      <c r="N2023" s="252"/>
      <c r="O2023" s="253"/>
      <c r="P2023" s="249"/>
      <c r="Q2023" s="249"/>
      <c r="R2023" s="251"/>
      <c r="S2023" s="251"/>
      <c r="T2023" s="251"/>
      <c r="U2023" s="251"/>
      <c r="V2023" s="253"/>
      <c r="W2023" s="253"/>
      <c r="X2023" s="253"/>
      <c r="Y2023" s="252"/>
      <c r="Z2023" s="6"/>
      <c r="AA2023" s="9"/>
    </row>
    <row r="2024" spans="1:28" ht="7.5" customHeight="1" outlineLevel="7" x14ac:dyDescent="0.15">
      <c r="A2024" s="9"/>
      <c r="B2024" s="197"/>
      <c r="C2024" s="196"/>
      <c r="D2024" s="196"/>
      <c r="E2024" s="196"/>
      <c r="F2024" s="12"/>
      <c r="G2024" s="12"/>
      <c r="H2024" s="12"/>
      <c r="I2024" s="204"/>
      <c r="J2024" s="205"/>
      <c r="K2024" s="206"/>
      <c r="L2024" s="206"/>
      <c r="M2024" s="207"/>
      <c r="N2024" s="10"/>
      <c r="O2024" s="153"/>
      <c r="P2024" s="205"/>
      <c r="Q2024" s="205"/>
      <c r="R2024" s="159"/>
      <c r="S2024" s="159"/>
      <c r="T2024" s="159"/>
      <c r="U2024" s="159"/>
      <c r="V2024" s="153"/>
      <c r="W2024" s="153"/>
      <c r="X2024" s="153"/>
      <c r="Y2024" s="10"/>
      <c r="Z2024" s="6"/>
      <c r="AA2024" s="9"/>
    </row>
    <row r="2025" spans="1:28" ht="14.25" outlineLevel="6" x14ac:dyDescent="0.15">
      <c r="B2025" s="197"/>
      <c r="C2025" s="198"/>
      <c r="D2025" s="114">
        <v>2180</v>
      </c>
      <c r="E2025" s="114"/>
      <c r="F2025" s="115"/>
      <c r="G2025" s="115" t="s">
        <v>4819</v>
      </c>
      <c r="H2025" s="115" t="s">
        <v>8359</v>
      </c>
      <c r="I2025" s="116" t="s">
        <v>4817</v>
      </c>
      <c r="J2025" s="117" t="s">
        <v>1204</v>
      </c>
      <c r="K2025" s="118">
        <v>3</v>
      </c>
      <c r="L2025" s="118">
        <v>0</v>
      </c>
      <c r="M2025" s="118">
        <v>3</v>
      </c>
      <c r="N2025" s="271"/>
      <c r="O2025" s="119">
        <f>M2025*N2025</f>
        <v>0</v>
      </c>
      <c r="P2025" s="117" t="s">
        <v>697</v>
      </c>
      <c r="Q2025" s="117" t="s">
        <v>9413</v>
      </c>
      <c r="R2025" s="118"/>
      <c r="S2025" s="118">
        <f>M2025*R2025</f>
        <v>0</v>
      </c>
      <c r="T2025" s="118"/>
      <c r="U2025" s="118">
        <f>M2025*T2025</f>
        <v>0</v>
      </c>
      <c r="V2025" s="119">
        <v>21</v>
      </c>
      <c r="W2025" s="119">
        <f>O2025*(V2025/100)</f>
        <v>0</v>
      </c>
      <c r="X2025" s="119">
        <f>O2025+W2025</f>
        <v>0</v>
      </c>
      <c r="Y2025" s="120">
        <v>8</v>
      </c>
      <c r="Z2025" s="9"/>
      <c r="AA2025" s="9"/>
      <c r="AB2025" s="9"/>
    </row>
    <row r="2026" spans="1:28" ht="4.5" customHeight="1" outlineLevel="6" x14ac:dyDescent="0.15">
      <c r="B2026" s="197"/>
      <c r="C2026" s="199"/>
      <c r="D2026" s="199"/>
      <c r="E2026" s="199"/>
      <c r="F2026" s="10"/>
      <c r="G2026" s="10"/>
      <c r="H2026" s="10"/>
      <c r="I2026" s="203"/>
      <c r="J2026" s="205"/>
      <c r="K2026" s="159"/>
      <c r="L2026" s="159"/>
      <c r="M2026" s="159"/>
      <c r="N2026" s="113"/>
      <c r="O2026" s="153"/>
      <c r="P2026" s="205"/>
      <c r="Q2026" s="205"/>
      <c r="R2026" s="159"/>
      <c r="S2026" s="159"/>
      <c r="T2026" s="159"/>
      <c r="U2026" s="159"/>
      <c r="V2026" s="153"/>
      <c r="W2026" s="153"/>
      <c r="X2026" s="153"/>
      <c r="Y2026" s="10"/>
      <c r="Z2026" s="9"/>
      <c r="AA2026" s="9"/>
      <c r="AB2026" s="9"/>
    </row>
    <row r="2027" spans="1:28" ht="14.25" outlineLevel="6" x14ac:dyDescent="0.15">
      <c r="B2027" s="197"/>
      <c r="C2027" s="198"/>
      <c r="D2027" s="114">
        <v>2181</v>
      </c>
      <c r="E2027" s="114"/>
      <c r="F2027" s="115"/>
      <c r="G2027" s="115" t="s">
        <v>4816</v>
      </c>
      <c r="H2027" s="115" t="s">
        <v>8358</v>
      </c>
      <c r="I2027" s="116" t="s">
        <v>4814</v>
      </c>
      <c r="J2027" s="117" t="s">
        <v>1204</v>
      </c>
      <c r="K2027" s="118">
        <v>1</v>
      </c>
      <c r="L2027" s="118">
        <v>0</v>
      </c>
      <c r="M2027" s="118">
        <v>1</v>
      </c>
      <c r="N2027" s="271"/>
      <c r="O2027" s="119">
        <f>M2027*N2027</f>
        <v>0</v>
      </c>
      <c r="P2027" s="117" t="s">
        <v>697</v>
      </c>
      <c r="Q2027" s="117" t="s">
        <v>9413</v>
      </c>
      <c r="R2027" s="118"/>
      <c r="S2027" s="118">
        <f>M2027*R2027</f>
        <v>0</v>
      </c>
      <c r="T2027" s="118"/>
      <c r="U2027" s="118">
        <f>M2027*T2027</f>
        <v>0</v>
      </c>
      <c r="V2027" s="119">
        <v>21</v>
      </c>
      <c r="W2027" s="119">
        <f>O2027*(V2027/100)</f>
        <v>0</v>
      </c>
      <c r="X2027" s="119">
        <f>O2027+W2027</f>
        <v>0</v>
      </c>
      <c r="Y2027" s="120">
        <v>8</v>
      </c>
      <c r="Z2027" s="9"/>
      <c r="AA2027" s="9"/>
      <c r="AB2027" s="9"/>
    </row>
    <row r="2028" spans="1:28" ht="4.5" customHeight="1" outlineLevel="6" x14ac:dyDescent="0.15">
      <c r="B2028" s="197"/>
      <c r="C2028" s="199"/>
      <c r="D2028" s="199"/>
      <c r="E2028" s="199"/>
      <c r="F2028" s="10"/>
      <c r="G2028" s="10"/>
      <c r="H2028" s="10"/>
      <c r="I2028" s="203"/>
      <c r="J2028" s="205"/>
      <c r="K2028" s="159"/>
      <c r="L2028" s="159"/>
      <c r="M2028" s="159"/>
      <c r="N2028" s="113"/>
      <c r="O2028" s="153"/>
      <c r="P2028" s="205"/>
      <c r="Q2028" s="205"/>
      <c r="R2028" s="159"/>
      <c r="S2028" s="159"/>
      <c r="T2028" s="159"/>
      <c r="U2028" s="159"/>
      <c r="V2028" s="153"/>
      <c r="W2028" s="153"/>
      <c r="X2028" s="153"/>
      <c r="Y2028" s="10"/>
      <c r="Z2028" s="9"/>
      <c r="AA2028" s="9"/>
      <c r="AB2028" s="9"/>
    </row>
    <row r="2029" spans="1:28" ht="14.25" outlineLevel="6" x14ac:dyDescent="0.15">
      <c r="B2029" s="197"/>
      <c r="C2029" s="198"/>
      <c r="D2029" s="114">
        <v>2182</v>
      </c>
      <c r="E2029" s="114"/>
      <c r="F2029" s="115"/>
      <c r="G2029" s="115" t="s">
        <v>4813</v>
      </c>
      <c r="H2029" s="115" t="s">
        <v>8357</v>
      </c>
      <c r="I2029" s="116" t="s">
        <v>4811</v>
      </c>
      <c r="J2029" s="117" t="s">
        <v>944</v>
      </c>
      <c r="K2029" s="118">
        <v>2</v>
      </c>
      <c r="L2029" s="118">
        <v>0</v>
      </c>
      <c r="M2029" s="118">
        <v>2</v>
      </c>
      <c r="N2029" s="271"/>
      <c r="O2029" s="119">
        <f>M2029*N2029</f>
        <v>0</v>
      </c>
      <c r="P2029" s="117" t="s">
        <v>697</v>
      </c>
      <c r="Q2029" s="117" t="s">
        <v>9413</v>
      </c>
      <c r="R2029" s="118"/>
      <c r="S2029" s="118">
        <f>M2029*R2029</f>
        <v>0</v>
      </c>
      <c r="T2029" s="118"/>
      <c r="U2029" s="118">
        <f>M2029*T2029</f>
        <v>0</v>
      </c>
      <c r="V2029" s="119">
        <v>21</v>
      </c>
      <c r="W2029" s="119">
        <f>O2029*(V2029/100)</f>
        <v>0</v>
      </c>
      <c r="X2029" s="119">
        <f>O2029+W2029</f>
        <v>0</v>
      </c>
      <c r="Y2029" s="120">
        <v>8</v>
      </c>
      <c r="Z2029" s="9"/>
      <c r="AA2029" s="9"/>
      <c r="AB2029" s="9"/>
    </row>
    <row r="2030" spans="1:28" ht="4.5" customHeight="1" outlineLevel="6" x14ac:dyDescent="0.15">
      <c r="B2030" s="197"/>
      <c r="C2030" s="199"/>
      <c r="D2030" s="199"/>
      <c r="E2030" s="199"/>
      <c r="F2030" s="10"/>
      <c r="G2030" s="10"/>
      <c r="H2030" s="10"/>
      <c r="I2030" s="203"/>
      <c r="J2030" s="205"/>
      <c r="K2030" s="159"/>
      <c r="L2030" s="159"/>
      <c r="M2030" s="159"/>
      <c r="N2030" s="113"/>
      <c r="O2030" s="153"/>
      <c r="P2030" s="205"/>
      <c r="Q2030" s="205"/>
      <c r="R2030" s="159"/>
      <c r="S2030" s="159"/>
      <c r="T2030" s="159"/>
      <c r="U2030" s="159"/>
      <c r="V2030" s="153"/>
      <c r="W2030" s="153"/>
      <c r="X2030" s="153"/>
      <c r="Y2030" s="10"/>
      <c r="Z2030" s="9"/>
      <c r="AA2030" s="9"/>
      <c r="AB2030" s="9"/>
    </row>
    <row r="2031" spans="1:28" ht="14.25" outlineLevel="6" x14ac:dyDescent="0.15">
      <c r="B2031" s="197"/>
      <c r="C2031" s="198"/>
      <c r="D2031" s="114">
        <v>2183</v>
      </c>
      <c r="E2031" s="114"/>
      <c r="F2031" s="115"/>
      <c r="G2031" s="115" t="s">
        <v>4810</v>
      </c>
      <c r="H2031" s="115" t="s">
        <v>8356</v>
      </c>
      <c r="I2031" s="116" t="s">
        <v>4808</v>
      </c>
      <c r="J2031" s="117" t="s">
        <v>1204</v>
      </c>
      <c r="K2031" s="118">
        <v>56</v>
      </c>
      <c r="L2031" s="118">
        <v>0</v>
      </c>
      <c r="M2031" s="118">
        <v>56</v>
      </c>
      <c r="N2031" s="271"/>
      <c r="O2031" s="119">
        <f>M2031*N2031</f>
        <v>0</v>
      </c>
      <c r="P2031" s="117" t="s">
        <v>697</v>
      </c>
      <c r="Q2031" s="117" t="s">
        <v>9413</v>
      </c>
      <c r="R2031" s="118"/>
      <c r="S2031" s="118">
        <f>M2031*R2031</f>
        <v>0</v>
      </c>
      <c r="T2031" s="118"/>
      <c r="U2031" s="118">
        <f>M2031*T2031</f>
        <v>0</v>
      </c>
      <c r="V2031" s="119">
        <v>21</v>
      </c>
      <c r="W2031" s="119">
        <f>O2031*(V2031/100)</f>
        <v>0</v>
      </c>
      <c r="X2031" s="119">
        <f>O2031+W2031</f>
        <v>0</v>
      </c>
      <c r="Y2031" s="120">
        <v>8</v>
      </c>
      <c r="Z2031" s="9"/>
      <c r="AA2031" s="9"/>
      <c r="AB2031" s="9"/>
    </row>
    <row r="2032" spans="1:28" ht="4.5" customHeight="1" outlineLevel="6" x14ac:dyDescent="0.15">
      <c r="B2032" s="197"/>
      <c r="C2032" s="199"/>
      <c r="D2032" s="199"/>
      <c r="E2032" s="199"/>
      <c r="F2032" s="10"/>
      <c r="G2032" s="10"/>
      <c r="H2032" s="10"/>
      <c r="I2032" s="203"/>
      <c r="J2032" s="205"/>
      <c r="K2032" s="159"/>
      <c r="L2032" s="159"/>
      <c r="M2032" s="159"/>
      <c r="N2032" s="113"/>
      <c r="O2032" s="153"/>
      <c r="P2032" s="205"/>
      <c r="Q2032" s="205"/>
      <c r="R2032" s="159"/>
      <c r="S2032" s="159"/>
      <c r="T2032" s="159"/>
      <c r="U2032" s="159"/>
      <c r="V2032" s="153"/>
      <c r="W2032" s="153"/>
      <c r="X2032" s="153"/>
      <c r="Y2032" s="10"/>
      <c r="Z2032" s="9"/>
      <c r="AA2032" s="9"/>
      <c r="AB2032" s="9"/>
    </row>
    <row r="2033" spans="1:28" ht="13.5" outlineLevel="7" x14ac:dyDescent="0.3">
      <c r="A2033" s="245"/>
      <c r="B2033" s="246"/>
      <c r="C2033" s="246"/>
      <c r="D2033" s="246"/>
      <c r="E2033" s="246"/>
      <c r="F2033" s="247"/>
      <c r="G2033" s="247"/>
      <c r="H2033" s="252" t="s">
        <v>18</v>
      </c>
      <c r="I2033" s="248" t="s">
        <v>8355</v>
      </c>
      <c r="J2033" s="249"/>
      <c r="K2033" s="250"/>
      <c r="L2033" s="250"/>
      <c r="M2033" s="251"/>
      <c r="N2033" s="252"/>
      <c r="O2033" s="253"/>
      <c r="P2033" s="249"/>
      <c r="Q2033" s="249"/>
      <c r="R2033" s="251"/>
      <c r="S2033" s="251"/>
      <c r="T2033" s="251"/>
      <c r="U2033" s="251"/>
      <c r="V2033" s="253"/>
      <c r="W2033" s="253"/>
      <c r="X2033" s="253"/>
      <c r="Y2033" s="252"/>
      <c r="Z2033" s="6"/>
      <c r="AA2033" s="9"/>
    </row>
    <row r="2034" spans="1:28" ht="13.5" outlineLevel="7" x14ac:dyDescent="0.3">
      <c r="A2034" s="245"/>
      <c r="B2034" s="246"/>
      <c r="C2034" s="246"/>
      <c r="D2034" s="246"/>
      <c r="E2034" s="246"/>
      <c r="F2034" s="247"/>
      <c r="G2034" s="247"/>
      <c r="H2034" s="252"/>
      <c r="I2034" s="248" t="s">
        <v>8354</v>
      </c>
      <c r="J2034" s="249"/>
      <c r="K2034" s="250"/>
      <c r="L2034" s="250"/>
      <c r="M2034" s="251"/>
      <c r="N2034" s="252"/>
      <c r="O2034" s="253"/>
      <c r="P2034" s="249"/>
      <c r="Q2034" s="249"/>
      <c r="R2034" s="251"/>
      <c r="S2034" s="251"/>
      <c r="T2034" s="251"/>
      <c r="U2034" s="251"/>
      <c r="V2034" s="253"/>
      <c r="W2034" s="253"/>
      <c r="X2034" s="253"/>
      <c r="Y2034" s="252"/>
      <c r="Z2034" s="6"/>
      <c r="AA2034" s="9"/>
    </row>
    <row r="2035" spans="1:28" ht="13.5" outlineLevel="7" x14ac:dyDescent="0.3">
      <c r="A2035" s="245"/>
      <c r="B2035" s="246"/>
      <c r="C2035" s="246"/>
      <c r="D2035" s="246"/>
      <c r="E2035" s="246"/>
      <c r="F2035" s="247"/>
      <c r="G2035" s="247"/>
      <c r="H2035" s="252"/>
      <c r="I2035" s="248" t="s">
        <v>8353</v>
      </c>
      <c r="J2035" s="249"/>
      <c r="K2035" s="250"/>
      <c r="L2035" s="250"/>
      <c r="M2035" s="251"/>
      <c r="N2035" s="252"/>
      <c r="O2035" s="253"/>
      <c r="P2035" s="249"/>
      <c r="Q2035" s="249"/>
      <c r="R2035" s="251"/>
      <c r="S2035" s="251"/>
      <c r="T2035" s="251"/>
      <c r="U2035" s="251"/>
      <c r="V2035" s="253"/>
      <c r="W2035" s="253"/>
      <c r="X2035" s="253"/>
      <c r="Y2035" s="252"/>
      <c r="Z2035" s="6"/>
      <c r="AA2035" s="9"/>
    </row>
    <row r="2036" spans="1:28" ht="13.5" outlineLevel="7" x14ac:dyDescent="0.3">
      <c r="A2036" s="245"/>
      <c r="B2036" s="246"/>
      <c r="C2036" s="246"/>
      <c r="D2036" s="246"/>
      <c r="E2036" s="246"/>
      <c r="F2036" s="247"/>
      <c r="G2036" s="247"/>
      <c r="H2036" s="252"/>
      <c r="I2036" s="248" t="s">
        <v>8352</v>
      </c>
      <c r="J2036" s="249"/>
      <c r="K2036" s="250"/>
      <c r="L2036" s="250"/>
      <c r="M2036" s="251"/>
      <c r="N2036" s="252"/>
      <c r="O2036" s="253"/>
      <c r="P2036" s="249"/>
      <c r="Q2036" s="249"/>
      <c r="R2036" s="251"/>
      <c r="S2036" s="251"/>
      <c r="T2036" s="251"/>
      <c r="U2036" s="251"/>
      <c r="V2036" s="253"/>
      <c r="W2036" s="253"/>
      <c r="X2036" s="253"/>
      <c r="Y2036" s="252"/>
      <c r="Z2036" s="6"/>
      <c r="AA2036" s="9"/>
    </row>
    <row r="2037" spans="1:28" ht="7.5" customHeight="1" outlineLevel="7" x14ac:dyDescent="0.15">
      <c r="A2037" s="9"/>
      <c r="B2037" s="197"/>
      <c r="C2037" s="196"/>
      <c r="D2037" s="196"/>
      <c r="E2037" s="196"/>
      <c r="F2037" s="12"/>
      <c r="G2037" s="12"/>
      <c r="H2037" s="12"/>
      <c r="I2037" s="204"/>
      <c r="J2037" s="205"/>
      <c r="K2037" s="206"/>
      <c r="L2037" s="206"/>
      <c r="M2037" s="207"/>
      <c r="N2037" s="10"/>
      <c r="O2037" s="153"/>
      <c r="P2037" s="205"/>
      <c r="Q2037" s="205"/>
      <c r="R2037" s="159"/>
      <c r="S2037" s="159"/>
      <c r="T2037" s="159"/>
      <c r="U2037" s="159"/>
      <c r="V2037" s="153"/>
      <c r="W2037" s="153"/>
      <c r="X2037" s="153"/>
      <c r="Y2037" s="10"/>
      <c r="Z2037" s="6"/>
      <c r="AA2037" s="9"/>
    </row>
    <row r="2038" spans="1:28" ht="28.5" outlineLevel="6" x14ac:dyDescent="0.15">
      <c r="B2038" s="197"/>
      <c r="C2038" s="198"/>
      <c r="D2038" s="114">
        <v>2184</v>
      </c>
      <c r="E2038" s="114"/>
      <c r="F2038" s="115"/>
      <c r="G2038" s="115" t="s">
        <v>4802</v>
      </c>
      <c r="H2038" s="115" t="s">
        <v>8351</v>
      </c>
      <c r="I2038" s="116" t="s">
        <v>4800</v>
      </c>
      <c r="J2038" s="117" t="s">
        <v>1204</v>
      </c>
      <c r="K2038" s="118">
        <v>6</v>
      </c>
      <c r="L2038" s="118">
        <v>0</v>
      </c>
      <c r="M2038" s="118">
        <v>6</v>
      </c>
      <c r="N2038" s="271"/>
      <c r="O2038" s="119">
        <f>M2038*N2038</f>
        <v>0</v>
      </c>
      <c r="P2038" s="117" t="s">
        <v>697</v>
      </c>
      <c r="Q2038" s="117" t="s">
        <v>9413</v>
      </c>
      <c r="R2038" s="118"/>
      <c r="S2038" s="118">
        <f>M2038*R2038</f>
        <v>0</v>
      </c>
      <c r="T2038" s="118"/>
      <c r="U2038" s="118">
        <f>M2038*T2038</f>
        <v>0</v>
      </c>
      <c r="V2038" s="119">
        <v>21</v>
      </c>
      <c r="W2038" s="119">
        <f>O2038*(V2038/100)</f>
        <v>0</v>
      </c>
      <c r="X2038" s="119">
        <f>O2038+W2038</f>
        <v>0</v>
      </c>
      <c r="Y2038" s="120">
        <v>8</v>
      </c>
      <c r="Z2038" s="9"/>
      <c r="AA2038" s="9"/>
      <c r="AB2038" s="9"/>
    </row>
    <row r="2039" spans="1:28" ht="4.5" customHeight="1" outlineLevel="6" x14ac:dyDescent="0.15">
      <c r="B2039" s="197"/>
      <c r="C2039" s="199"/>
      <c r="D2039" s="199"/>
      <c r="E2039" s="199"/>
      <c r="F2039" s="10"/>
      <c r="G2039" s="10"/>
      <c r="H2039" s="10"/>
      <c r="I2039" s="203"/>
      <c r="J2039" s="205"/>
      <c r="K2039" s="159"/>
      <c r="L2039" s="159"/>
      <c r="M2039" s="159"/>
      <c r="N2039" s="113"/>
      <c r="O2039" s="153"/>
      <c r="P2039" s="205"/>
      <c r="Q2039" s="205"/>
      <c r="R2039" s="159"/>
      <c r="S2039" s="159"/>
      <c r="T2039" s="159"/>
      <c r="U2039" s="159"/>
      <c r="V2039" s="153"/>
      <c r="W2039" s="153"/>
      <c r="X2039" s="153"/>
      <c r="Y2039" s="10"/>
      <c r="Z2039" s="9"/>
      <c r="AA2039" s="9"/>
      <c r="AB2039" s="9"/>
    </row>
    <row r="2040" spans="1:28" ht="13.5" outlineLevel="7" x14ac:dyDescent="0.3">
      <c r="A2040" s="245"/>
      <c r="B2040" s="246"/>
      <c r="C2040" s="246"/>
      <c r="D2040" s="246"/>
      <c r="E2040" s="246"/>
      <c r="F2040" s="247"/>
      <c r="G2040" s="247"/>
      <c r="H2040" s="252" t="s">
        <v>18</v>
      </c>
      <c r="I2040" s="248" t="s">
        <v>8350</v>
      </c>
      <c r="J2040" s="249"/>
      <c r="K2040" s="250"/>
      <c r="L2040" s="250"/>
      <c r="M2040" s="251"/>
      <c r="N2040" s="252"/>
      <c r="O2040" s="253"/>
      <c r="P2040" s="249"/>
      <c r="Q2040" s="249"/>
      <c r="R2040" s="251"/>
      <c r="S2040" s="251"/>
      <c r="T2040" s="251"/>
      <c r="U2040" s="251"/>
      <c r="V2040" s="253"/>
      <c r="W2040" s="253"/>
      <c r="X2040" s="253"/>
      <c r="Y2040" s="252"/>
      <c r="Z2040" s="6"/>
      <c r="AA2040" s="9"/>
    </row>
    <row r="2041" spans="1:28" ht="13.5" outlineLevel="7" x14ac:dyDescent="0.3">
      <c r="A2041" s="245"/>
      <c r="B2041" s="246"/>
      <c r="C2041" s="246"/>
      <c r="D2041" s="246"/>
      <c r="E2041" s="246"/>
      <c r="F2041" s="247"/>
      <c r="G2041" s="247"/>
      <c r="H2041" s="252"/>
      <c r="I2041" s="248" t="s">
        <v>8349</v>
      </c>
      <c r="J2041" s="249"/>
      <c r="K2041" s="250"/>
      <c r="L2041" s="250"/>
      <c r="M2041" s="251"/>
      <c r="N2041" s="252"/>
      <c r="O2041" s="253"/>
      <c r="P2041" s="249"/>
      <c r="Q2041" s="249"/>
      <c r="R2041" s="251"/>
      <c r="S2041" s="251"/>
      <c r="T2041" s="251"/>
      <c r="U2041" s="251"/>
      <c r="V2041" s="253"/>
      <c r="W2041" s="253"/>
      <c r="X2041" s="253"/>
      <c r="Y2041" s="252"/>
      <c r="Z2041" s="6"/>
      <c r="AA2041" s="9"/>
    </row>
    <row r="2042" spans="1:28" ht="7.5" customHeight="1" outlineLevel="7" x14ac:dyDescent="0.15">
      <c r="A2042" s="9"/>
      <c r="B2042" s="197"/>
      <c r="C2042" s="196"/>
      <c r="D2042" s="196"/>
      <c r="E2042" s="196"/>
      <c r="F2042" s="12"/>
      <c r="G2042" s="12"/>
      <c r="H2042" s="12"/>
      <c r="I2042" s="204"/>
      <c r="J2042" s="205"/>
      <c r="K2042" s="206"/>
      <c r="L2042" s="206"/>
      <c r="M2042" s="207"/>
      <c r="N2042" s="10"/>
      <c r="O2042" s="153"/>
      <c r="P2042" s="205"/>
      <c r="Q2042" s="205"/>
      <c r="R2042" s="159"/>
      <c r="S2042" s="159"/>
      <c r="T2042" s="159"/>
      <c r="U2042" s="159"/>
      <c r="V2042" s="153"/>
      <c r="W2042" s="153"/>
      <c r="X2042" s="153"/>
      <c r="Y2042" s="10"/>
      <c r="Z2042" s="6"/>
      <c r="AA2042" s="9"/>
    </row>
    <row r="2043" spans="1:28" ht="14.25" outlineLevel="6" x14ac:dyDescent="0.15">
      <c r="B2043" s="197"/>
      <c r="C2043" s="198"/>
      <c r="D2043" s="114">
        <v>2185</v>
      </c>
      <c r="E2043" s="114"/>
      <c r="F2043" s="115"/>
      <c r="G2043" s="115" t="s">
        <v>4797</v>
      </c>
      <c r="H2043" s="115" t="s">
        <v>8348</v>
      </c>
      <c r="I2043" s="116" t="s">
        <v>4795</v>
      </c>
      <c r="J2043" s="117" t="s">
        <v>944</v>
      </c>
      <c r="K2043" s="118">
        <v>2</v>
      </c>
      <c r="L2043" s="118">
        <v>0</v>
      </c>
      <c r="M2043" s="118">
        <v>2</v>
      </c>
      <c r="N2043" s="271"/>
      <c r="O2043" s="119">
        <f>M2043*N2043</f>
        <v>0</v>
      </c>
      <c r="P2043" s="117" t="s">
        <v>697</v>
      </c>
      <c r="Q2043" s="117" t="s">
        <v>9413</v>
      </c>
      <c r="R2043" s="118"/>
      <c r="S2043" s="118">
        <f>M2043*R2043</f>
        <v>0</v>
      </c>
      <c r="T2043" s="118"/>
      <c r="U2043" s="118">
        <f>M2043*T2043</f>
        <v>0</v>
      </c>
      <c r="V2043" s="119">
        <v>21</v>
      </c>
      <c r="W2043" s="119">
        <f>O2043*(V2043/100)</f>
        <v>0</v>
      </c>
      <c r="X2043" s="119">
        <f>O2043+W2043</f>
        <v>0</v>
      </c>
      <c r="Y2043" s="120">
        <v>8</v>
      </c>
      <c r="Z2043" s="9"/>
      <c r="AA2043" s="9"/>
      <c r="AB2043" s="9"/>
    </row>
    <row r="2044" spans="1:28" ht="4.5" customHeight="1" outlineLevel="6" x14ac:dyDescent="0.15">
      <c r="B2044" s="197"/>
      <c r="C2044" s="199"/>
      <c r="D2044" s="199"/>
      <c r="E2044" s="199"/>
      <c r="F2044" s="10"/>
      <c r="G2044" s="10"/>
      <c r="H2044" s="10"/>
      <c r="I2044" s="203"/>
      <c r="J2044" s="205"/>
      <c r="K2044" s="159"/>
      <c r="L2044" s="159"/>
      <c r="M2044" s="159"/>
      <c r="N2044" s="113"/>
      <c r="O2044" s="153"/>
      <c r="P2044" s="205"/>
      <c r="Q2044" s="205"/>
      <c r="R2044" s="159"/>
      <c r="S2044" s="159"/>
      <c r="T2044" s="159"/>
      <c r="U2044" s="159"/>
      <c r="V2044" s="153"/>
      <c r="W2044" s="153"/>
      <c r="X2044" s="153"/>
      <c r="Y2044" s="10"/>
      <c r="Z2044" s="9"/>
      <c r="AA2044" s="9"/>
      <c r="AB2044" s="9"/>
    </row>
    <row r="2045" spans="1:28" ht="13.5" outlineLevel="7" x14ac:dyDescent="0.3">
      <c r="A2045" s="245"/>
      <c r="B2045" s="246"/>
      <c r="C2045" s="246"/>
      <c r="D2045" s="246"/>
      <c r="E2045" s="246"/>
      <c r="F2045" s="247"/>
      <c r="G2045" s="247"/>
      <c r="H2045" s="252" t="s">
        <v>18</v>
      </c>
      <c r="I2045" s="248" t="s">
        <v>8347</v>
      </c>
      <c r="J2045" s="249"/>
      <c r="K2045" s="250"/>
      <c r="L2045" s="250"/>
      <c r="M2045" s="251"/>
      <c r="N2045" s="252"/>
      <c r="O2045" s="253"/>
      <c r="P2045" s="249"/>
      <c r="Q2045" s="249"/>
      <c r="R2045" s="251"/>
      <c r="S2045" s="251"/>
      <c r="T2045" s="251"/>
      <c r="U2045" s="251"/>
      <c r="V2045" s="253"/>
      <c r="W2045" s="253"/>
      <c r="X2045" s="253"/>
      <c r="Y2045" s="252"/>
      <c r="Z2045" s="6"/>
      <c r="AA2045" s="9"/>
    </row>
    <row r="2046" spans="1:28" ht="7.5" customHeight="1" outlineLevel="7" x14ac:dyDescent="0.15">
      <c r="A2046" s="9"/>
      <c r="B2046" s="197"/>
      <c r="C2046" s="196"/>
      <c r="D2046" s="196"/>
      <c r="E2046" s="196"/>
      <c r="F2046" s="12"/>
      <c r="G2046" s="12"/>
      <c r="H2046" s="12"/>
      <c r="I2046" s="204"/>
      <c r="J2046" s="205"/>
      <c r="K2046" s="206"/>
      <c r="L2046" s="206"/>
      <c r="M2046" s="207"/>
      <c r="N2046" s="10"/>
      <c r="O2046" s="153"/>
      <c r="P2046" s="205"/>
      <c r="Q2046" s="205"/>
      <c r="R2046" s="159"/>
      <c r="S2046" s="159"/>
      <c r="T2046" s="159"/>
      <c r="U2046" s="159"/>
      <c r="V2046" s="153"/>
      <c r="W2046" s="153"/>
      <c r="X2046" s="153"/>
      <c r="Y2046" s="10"/>
      <c r="Z2046" s="6"/>
      <c r="AA2046" s="9"/>
    </row>
    <row r="2047" spans="1:28" ht="14.25" outlineLevel="6" x14ac:dyDescent="0.15">
      <c r="B2047" s="197"/>
      <c r="C2047" s="198"/>
      <c r="D2047" s="114">
        <v>2186</v>
      </c>
      <c r="E2047" s="114"/>
      <c r="F2047" s="115"/>
      <c r="G2047" s="115" t="s">
        <v>4793</v>
      </c>
      <c r="H2047" s="115" t="s">
        <v>8346</v>
      </c>
      <c r="I2047" s="116" t="s">
        <v>4791</v>
      </c>
      <c r="J2047" s="117" t="s">
        <v>944</v>
      </c>
      <c r="K2047" s="118">
        <v>23</v>
      </c>
      <c r="L2047" s="118">
        <v>0</v>
      </c>
      <c r="M2047" s="118">
        <v>23</v>
      </c>
      <c r="N2047" s="271"/>
      <c r="O2047" s="119">
        <f>M2047*N2047</f>
        <v>0</v>
      </c>
      <c r="P2047" s="117" t="s">
        <v>697</v>
      </c>
      <c r="Q2047" s="117" t="s">
        <v>9413</v>
      </c>
      <c r="R2047" s="118"/>
      <c r="S2047" s="118">
        <f>M2047*R2047</f>
        <v>0</v>
      </c>
      <c r="T2047" s="118"/>
      <c r="U2047" s="118">
        <f>M2047*T2047</f>
        <v>0</v>
      </c>
      <c r="V2047" s="119">
        <v>21</v>
      </c>
      <c r="W2047" s="119">
        <f>O2047*(V2047/100)</f>
        <v>0</v>
      </c>
      <c r="X2047" s="119">
        <f>O2047+W2047</f>
        <v>0</v>
      </c>
      <c r="Y2047" s="120">
        <v>8</v>
      </c>
      <c r="Z2047" s="9"/>
      <c r="AA2047" s="9"/>
      <c r="AB2047" s="9"/>
    </row>
    <row r="2048" spans="1:28" ht="4.5" customHeight="1" outlineLevel="6" x14ac:dyDescent="0.15">
      <c r="B2048" s="197"/>
      <c r="C2048" s="199"/>
      <c r="D2048" s="199"/>
      <c r="E2048" s="199"/>
      <c r="F2048" s="10"/>
      <c r="G2048" s="10"/>
      <c r="H2048" s="10"/>
      <c r="I2048" s="203"/>
      <c r="J2048" s="205"/>
      <c r="K2048" s="159"/>
      <c r="L2048" s="159"/>
      <c r="M2048" s="159"/>
      <c r="N2048" s="113"/>
      <c r="O2048" s="153"/>
      <c r="P2048" s="205"/>
      <c r="Q2048" s="205"/>
      <c r="R2048" s="159"/>
      <c r="S2048" s="159"/>
      <c r="T2048" s="159"/>
      <c r="U2048" s="159"/>
      <c r="V2048" s="153"/>
      <c r="W2048" s="153"/>
      <c r="X2048" s="153"/>
      <c r="Y2048" s="10"/>
      <c r="Z2048" s="9"/>
      <c r="AA2048" s="9"/>
      <c r="AB2048" s="9"/>
    </row>
    <row r="2049" spans="1:28" ht="13.5" outlineLevel="7" x14ac:dyDescent="0.3">
      <c r="A2049" s="245"/>
      <c r="B2049" s="246"/>
      <c r="C2049" s="246"/>
      <c r="D2049" s="246"/>
      <c r="E2049" s="246"/>
      <c r="F2049" s="247"/>
      <c r="G2049" s="247"/>
      <c r="H2049" s="252" t="s">
        <v>18</v>
      </c>
      <c r="I2049" s="248" t="s">
        <v>8345</v>
      </c>
      <c r="J2049" s="249"/>
      <c r="K2049" s="250"/>
      <c r="L2049" s="250"/>
      <c r="M2049" s="251"/>
      <c r="N2049" s="252"/>
      <c r="O2049" s="253"/>
      <c r="P2049" s="249"/>
      <c r="Q2049" s="249"/>
      <c r="R2049" s="251"/>
      <c r="S2049" s="251"/>
      <c r="T2049" s="251"/>
      <c r="U2049" s="251"/>
      <c r="V2049" s="253"/>
      <c r="W2049" s="253"/>
      <c r="X2049" s="253"/>
      <c r="Y2049" s="252"/>
      <c r="Z2049" s="6"/>
      <c r="AA2049" s="9"/>
    </row>
    <row r="2050" spans="1:28" ht="13.5" outlineLevel="7" x14ac:dyDescent="0.3">
      <c r="A2050" s="245"/>
      <c r="B2050" s="246"/>
      <c r="C2050" s="246"/>
      <c r="D2050" s="246"/>
      <c r="E2050" s="246"/>
      <c r="F2050" s="247"/>
      <c r="G2050" s="247"/>
      <c r="H2050" s="252"/>
      <c r="I2050" s="248" t="s">
        <v>8344</v>
      </c>
      <c r="J2050" s="249"/>
      <c r="K2050" s="250"/>
      <c r="L2050" s="250"/>
      <c r="M2050" s="251"/>
      <c r="N2050" s="252"/>
      <c r="O2050" s="253"/>
      <c r="P2050" s="249"/>
      <c r="Q2050" s="249"/>
      <c r="R2050" s="251"/>
      <c r="S2050" s="251"/>
      <c r="T2050" s="251"/>
      <c r="U2050" s="251"/>
      <c r="V2050" s="253"/>
      <c r="W2050" s="253"/>
      <c r="X2050" s="253"/>
      <c r="Y2050" s="252"/>
      <c r="Z2050" s="6"/>
      <c r="AA2050" s="9"/>
    </row>
    <row r="2051" spans="1:28" ht="13.5" outlineLevel="7" x14ac:dyDescent="0.3">
      <c r="A2051" s="245"/>
      <c r="B2051" s="246"/>
      <c r="C2051" s="246"/>
      <c r="D2051" s="246"/>
      <c r="E2051" s="246"/>
      <c r="F2051" s="247"/>
      <c r="G2051" s="247"/>
      <c r="H2051" s="252"/>
      <c r="I2051" s="248" t="s">
        <v>8343</v>
      </c>
      <c r="J2051" s="249"/>
      <c r="K2051" s="250"/>
      <c r="L2051" s="250"/>
      <c r="M2051" s="251"/>
      <c r="N2051" s="252"/>
      <c r="O2051" s="253"/>
      <c r="P2051" s="249"/>
      <c r="Q2051" s="249"/>
      <c r="R2051" s="251"/>
      <c r="S2051" s="251"/>
      <c r="T2051" s="251"/>
      <c r="U2051" s="251"/>
      <c r="V2051" s="253"/>
      <c r="W2051" s="253"/>
      <c r="X2051" s="253"/>
      <c r="Y2051" s="252"/>
      <c r="Z2051" s="6"/>
      <c r="AA2051" s="9"/>
    </row>
    <row r="2052" spans="1:28" ht="7.5" customHeight="1" outlineLevel="7" x14ac:dyDescent="0.15">
      <c r="A2052" s="9"/>
      <c r="B2052" s="197"/>
      <c r="C2052" s="196"/>
      <c r="D2052" s="196"/>
      <c r="E2052" s="196"/>
      <c r="F2052" s="12"/>
      <c r="G2052" s="12"/>
      <c r="H2052" s="12"/>
      <c r="I2052" s="204"/>
      <c r="J2052" s="205"/>
      <c r="K2052" s="206"/>
      <c r="L2052" s="206"/>
      <c r="M2052" s="207"/>
      <c r="N2052" s="10"/>
      <c r="O2052" s="153"/>
      <c r="P2052" s="205"/>
      <c r="Q2052" s="205"/>
      <c r="R2052" s="159"/>
      <c r="S2052" s="159"/>
      <c r="T2052" s="159"/>
      <c r="U2052" s="159"/>
      <c r="V2052" s="153"/>
      <c r="W2052" s="153"/>
      <c r="X2052" s="153"/>
      <c r="Y2052" s="10"/>
      <c r="Z2052" s="6"/>
      <c r="AA2052" s="9"/>
    </row>
    <row r="2053" spans="1:28" ht="14.25" outlineLevel="6" x14ac:dyDescent="0.15">
      <c r="B2053" s="197"/>
      <c r="C2053" s="198"/>
      <c r="D2053" s="114">
        <v>2187</v>
      </c>
      <c r="E2053" s="114"/>
      <c r="F2053" s="115"/>
      <c r="G2053" s="115" t="s">
        <v>4787</v>
      </c>
      <c r="H2053" s="115" t="s">
        <v>8342</v>
      </c>
      <c r="I2053" s="116" t="s">
        <v>4785</v>
      </c>
      <c r="J2053" s="117" t="s">
        <v>944</v>
      </c>
      <c r="K2053" s="118">
        <v>10</v>
      </c>
      <c r="L2053" s="118">
        <v>0</v>
      </c>
      <c r="M2053" s="118">
        <v>10</v>
      </c>
      <c r="N2053" s="271"/>
      <c r="O2053" s="119">
        <f>M2053*N2053</f>
        <v>0</v>
      </c>
      <c r="P2053" s="117" t="s">
        <v>697</v>
      </c>
      <c r="Q2053" s="117" t="s">
        <v>9413</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42.75" outlineLevel="6" x14ac:dyDescent="0.15">
      <c r="B2055" s="197"/>
      <c r="C2055" s="198"/>
      <c r="D2055" s="114">
        <v>2188</v>
      </c>
      <c r="E2055" s="114"/>
      <c r="F2055" s="115"/>
      <c r="G2055" s="115" t="s">
        <v>1017</v>
      </c>
      <c r="H2055" s="115" t="s">
        <v>8341</v>
      </c>
      <c r="I2055" s="116" t="s">
        <v>1019</v>
      </c>
      <c r="J2055" s="117" t="s">
        <v>944</v>
      </c>
      <c r="K2055" s="118">
        <v>33</v>
      </c>
      <c r="L2055" s="118">
        <v>0</v>
      </c>
      <c r="M2055" s="118">
        <v>33</v>
      </c>
      <c r="N2055" s="271"/>
      <c r="O2055" s="119">
        <f>M2055*N2055</f>
        <v>0</v>
      </c>
      <c r="P2055" s="117" t="s">
        <v>697</v>
      </c>
      <c r="Q2055" s="117" t="s">
        <v>9413</v>
      </c>
      <c r="R2055" s="118"/>
      <c r="S2055" s="118">
        <f>M2055*R2055</f>
        <v>0</v>
      </c>
      <c r="T2055" s="118"/>
      <c r="U2055" s="118">
        <f>M2055*T2055</f>
        <v>0</v>
      </c>
      <c r="V2055" s="119">
        <v>21</v>
      </c>
      <c r="W2055" s="119">
        <f>O2055*(V2055/100)</f>
        <v>0</v>
      </c>
      <c r="X2055" s="119">
        <f>O2055+W2055</f>
        <v>0</v>
      </c>
      <c r="Y2055" s="120">
        <v>8</v>
      </c>
      <c r="Z2055" s="9"/>
      <c r="AA2055" s="9"/>
      <c r="AB2055" s="9"/>
    </row>
    <row r="2056" spans="1:28" ht="4.5" customHeight="1" outlineLevel="6" x14ac:dyDescent="0.15">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42.75" outlineLevel="6" x14ac:dyDescent="0.15">
      <c r="B2057" s="197"/>
      <c r="C2057" s="198"/>
      <c r="D2057" s="114">
        <v>2189</v>
      </c>
      <c r="E2057" s="114"/>
      <c r="F2057" s="115"/>
      <c r="G2057" s="115" t="s">
        <v>4783</v>
      </c>
      <c r="H2057" s="115" t="s">
        <v>8340</v>
      </c>
      <c r="I2057" s="116" t="s">
        <v>4781</v>
      </c>
      <c r="J2057" s="117" t="s">
        <v>944</v>
      </c>
      <c r="K2057" s="118">
        <v>4</v>
      </c>
      <c r="L2057" s="118">
        <v>0</v>
      </c>
      <c r="M2057" s="118">
        <v>4</v>
      </c>
      <c r="N2057" s="271"/>
      <c r="O2057" s="119">
        <f>M2057*N2057</f>
        <v>0</v>
      </c>
      <c r="P2057" s="117" t="s">
        <v>697</v>
      </c>
      <c r="Q2057" s="117" t="s">
        <v>9413</v>
      </c>
      <c r="R2057" s="118"/>
      <c r="S2057" s="118">
        <f>M2057*R2057</f>
        <v>0</v>
      </c>
      <c r="T2057" s="118"/>
      <c r="U2057" s="118">
        <f>M2057*T2057</f>
        <v>0</v>
      </c>
      <c r="V2057" s="119">
        <v>21</v>
      </c>
      <c r="W2057" s="119">
        <f>O2057*(V2057/100)</f>
        <v>0</v>
      </c>
      <c r="X2057" s="119">
        <f>O2057+W2057</f>
        <v>0</v>
      </c>
      <c r="Y2057" s="120">
        <v>8</v>
      </c>
      <c r="Z2057" s="9"/>
      <c r="AA2057" s="9"/>
      <c r="AB2057" s="9"/>
    </row>
    <row r="2058" spans="1:28" ht="4.5" customHeight="1" outlineLevel="6" x14ac:dyDescent="0.15">
      <c r="B2058" s="197"/>
      <c r="C2058" s="199"/>
      <c r="D2058" s="199"/>
      <c r="E2058" s="199"/>
      <c r="F2058" s="10"/>
      <c r="G2058" s="10"/>
      <c r="H2058" s="10"/>
      <c r="I2058" s="203"/>
      <c r="J2058" s="205"/>
      <c r="K2058" s="159"/>
      <c r="L2058" s="159"/>
      <c r="M2058" s="159"/>
      <c r="N2058" s="113"/>
      <c r="O2058" s="153"/>
      <c r="P2058" s="205"/>
      <c r="Q2058" s="205"/>
      <c r="R2058" s="159"/>
      <c r="S2058" s="159"/>
      <c r="T2058" s="159"/>
      <c r="U2058" s="159"/>
      <c r="V2058" s="153"/>
      <c r="W2058" s="153"/>
      <c r="X2058" s="153"/>
      <c r="Y2058" s="10"/>
      <c r="Z2058" s="9"/>
      <c r="AA2058" s="9"/>
      <c r="AB2058" s="9"/>
    </row>
    <row r="2059" spans="1:28" ht="13.5" outlineLevel="7" x14ac:dyDescent="0.3">
      <c r="A2059" s="245"/>
      <c r="B2059" s="246"/>
      <c r="C2059" s="246"/>
      <c r="D2059" s="246"/>
      <c r="E2059" s="246"/>
      <c r="F2059" s="247"/>
      <c r="G2059" s="247"/>
      <c r="H2059" s="252" t="s">
        <v>18</v>
      </c>
      <c r="I2059" s="248" t="s">
        <v>8339</v>
      </c>
      <c r="J2059" s="249"/>
      <c r="K2059" s="250"/>
      <c r="L2059" s="250"/>
      <c r="M2059" s="251"/>
      <c r="N2059" s="252"/>
      <c r="O2059" s="253"/>
      <c r="P2059" s="249"/>
      <c r="Q2059" s="249"/>
      <c r="R2059" s="251"/>
      <c r="S2059" s="251"/>
      <c r="T2059" s="251"/>
      <c r="U2059" s="251"/>
      <c r="V2059" s="253"/>
      <c r="W2059" s="253"/>
      <c r="X2059" s="253"/>
      <c r="Y2059" s="252"/>
      <c r="Z2059" s="6"/>
      <c r="AA2059" s="9"/>
    </row>
    <row r="2060" spans="1:28" ht="7.5" customHeight="1" outlineLevel="7" x14ac:dyDescent="0.15">
      <c r="A2060" s="9"/>
      <c r="B2060" s="197"/>
      <c r="C2060" s="196"/>
      <c r="D2060" s="196"/>
      <c r="E2060" s="196"/>
      <c r="F2060" s="12"/>
      <c r="G2060" s="12"/>
      <c r="H2060" s="12"/>
      <c r="I2060" s="204"/>
      <c r="J2060" s="205"/>
      <c r="K2060" s="206"/>
      <c r="L2060" s="206"/>
      <c r="M2060" s="207"/>
      <c r="N2060" s="10"/>
      <c r="O2060" s="153"/>
      <c r="P2060" s="205"/>
      <c r="Q2060" s="205"/>
      <c r="R2060" s="159"/>
      <c r="S2060" s="159"/>
      <c r="T2060" s="159"/>
      <c r="U2060" s="159"/>
      <c r="V2060" s="153"/>
      <c r="W2060" s="153"/>
      <c r="X2060" s="153"/>
      <c r="Y2060" s="10"/>
      <c r="Z2060" s="6"/>
      <c r="AA2060" s="9"/>
    </row>
    <row r="2061" spans="1:28" ht="28.5" outlineLevel="6" x14ac:dyDescent="0.15">
      <c r="B2061" s="197"/>
      <c r="C2061" s="198"/>
      <c r="D2061" s="114">
        <v>2190</v>
      </c>
      <c r="E2061" s="114"/>
      <c r="F2061" s="115"/>
      <c r="G2061" s="115" t="s">
        <v>4779</v>
      </c>
      <c r="H2061" s="115" t="s">
        <v>8338</v>
      </c>
      <c r="I2061" s="116" t="s">
        <v>8337</v>
      </c>
      <c r="J2061" s="117" t="s">
        <v>944</v>
      </c>
      <c r="K2061" s="118">
        <v>10</v>
      </c>
      <c r="L2061" s="118">
        <v>0</v>
      </c>
      <c r="M2061" s="118">
        <v>10</v>
      </c>
      <c r="N2061" s="271"/>
      <c r="O2061" s="119">
        <f>M2061*N2061</f>
        <v>0</v>
      </c>
      <c r="P2061" s="117" t="s">
        <v>697</v>
      </c>
      <c r="Q2061" s="117" t="s">
        <v>9413</v>
      </c>
      <c r="R2061" s="118"/>
      <c r="S2061" s="118">
        <f>M2061*R2061</f>
        <v>0</v>
      </c>
      <c r="T2061" s="118"/>
      <c r="U2061" s="118">
        <f>M2061*T2061</f>
        <v>0</v>
      </c>
      <c r="V2061" s="119">
        <v>21</v>
      </c>
      <c r="W2061" s="119">
        <f>O2061*(V2061/100)</f>
        <v>0</v>
      </c>
      <c r="X2061" s="119">
        <f>O2061+W2061</f>
        <v>0</v>
      </c>
      <c r="Y2061" s="120">
        <v>8</v>
      </c>
      <c r="Z2061" s="9"/>
      <c r="AA2061" s="9"/>
      <c r="AB2061" s="9"/>
    </row>
    <row r="2062" spans="1:28" ht="4.5" customHeight="1" outlineLevel="6" x14ac:dyDescent="0.15">
      <c r="B2062" s="197"/>
      <c r="C2062" s="199"/>
      <c r="D2062" s="199"/>
      <c r="E2062" s="199"/>
      <c r="F2062" s="10"/>
      <c r="G2062" s="10"/>
      <c r="H2062" s="10"/>
      <c r="I2062" s="203"/>
      <c r="J2062" s="205"/>
      <c r="K2062" s="159"/>
      <c r="L2062" s="159"/>
      <c r="M2062" s="159"/>
      <c r="N2062" s="113"/>
      <c r="O2062" s="153"/>
      <c r="P2062" s="205"/>
      <c r="Q2062" s="205"/>
      <c r="R2062" s="159"/>
      <c r="S2062" s="159"/>
      <c r="T2062" s="159"/>
      <c r="U2062" s="159"/>
      <c r="V2062" s="153"/>
      <c r="W2062" s="153"/>
      <c r="X2062" s="153"/>
      <c r="Y2062" s="10"/>
      <c r="Z2062" s="9"/>
      <c r="AA2062" s="9"/>
      <c r="AB2062" s="9"/>
    </row>
    <row r="2063" spans="1:28" ht="14.25" outlineLevel="6" x14ac:dyDescent="0.15">
      <c r="B2063" s="197"/>
      <c r="C2063" s="198"/>
      <c r="D2063" s="114">
        <v>2191</v>
      </c>
      <c r="E2063" s="114"/>
      <c r="F2063" s="115"/>
      <c r="G2063" s="115" t="s">
        <v>4776</v>
      </c>
      <c r="H2063" s="115" t="s">
        <v>8336</v>
      </c>
      <c r="I2063" s="116" t="s">
        <v>4774</v>
      </c>
      <c r="J2063" s="117" t="s">
        <v>3927</v>
      </c>
      <c r="K2063" s="118">
        <v>64</v>
      </c>
      <c r="L2063" s="118">
        <v>0</v>
      </c>
      <c r="M2063" s="118">
        <v>64</v>
      </c>
      <c r="N2063" s="271"/>
      <c r="O2063" s="119">
        <f>M2063*N2063</f>
        <v>0</v>
      </c>
      <c r="P2063" s="117" t="s">
        <v>697</v>
      </c>
      <c r="Q2063" s="117" t="s">
        <v>9413</v>
      </c>
      <c r="R2063" s="118"/>
      <c r="S2063" s="118">
        <f>M2063*R2063</f>
        <v>0</v>
      </c>
      <c r="T2063" s="118"/>
      <c r="U2063" s="118">
        <f>M2063*T2063</f>
        <v>0</v>
      </c>
      <c r="V2063" s="119">
        <v>21</v>
      </c>
      <c r="W2063" s="119">
        <f>O2063*(V2063/100)</f>
        <v>0</v>
      </c>
      <c r="X2063" s="119">
        <f>O2063+W2063</f>
        <v>0</v>
      </c>
      <c r="Y2063" s="120">
        <v>8</v>
      </c>
      <c r="Z2063" s="9"/>
      <c r="AA2063" s="9"/>
      <c r="AB2063" s="9"/>
    </row>
    <row r="2064" spans="1:28" ht="4.5" customHeight="1" outlineLevel="6" x14ac:dyDescent="0.15">
      <c r="B2064" s="197"/>
      <c r="C2064" s="199"/>
      <c r="D2064" s="199"/>
      <c r="E2064" s="199"/>
      <c r="F2064" s="10"/>
      <c r="G2064" s="10"/>
      <c r="H2064" s="10"/>
      <c r="I2064" s="203"/>
      <c r="J2064" s="205"/>
      <c r="K2064" s="159"/>
      <c r="L2064" s="159"/>
      <c r="M2064" s="159"/>
      <c r="N2064" s="113"/>
      <c r="O2064" s="153"/>
      <c r="P2064" s="205"/>
      <c r="Q2064" s="205"/>
      <c r="R2064" s="159"/>
      <c r="S2064" s="159"/>
      <c r="T2064" s="159"/>
      <c r="U2064" s="159"/>
      <c r="V2064" s="153"/>
      <c r="W2064" s="153"/>
      <c r="X2064" s="153"/>
      <c r="Y2064" s="10"/>
      <c r="Z2064" s="9"/>
      <c r="AA2064" s="9"/>
      <c r="AB2064" s="9"/>
    </row>
    <row r="2065" spans="1:28" ht="13.5" outlineLevel="7" x14ac:dyDescent="0.3">
      <c r="A2065" s="245"/>
      <c r="B2065" s="246"/>
      <c r="C2065" s="246"/>
      <c r="D2065" s="246"/>
      <c r="E2065" s="246"/>
      <c r="F2065" s="247"/>
      <c r="G2065" s="247"/>
      <c r="H2065" s="252" t="s">
        <v>18</v>
      </c>
      <c r="I2065" s="248" t="s">
        <v>8335</v>
      </c>
      <c r="J2065" s="249"/>
      <c r="K2065" s="250"/>
      <c r="L2065" s="250"/>
      <c r="M2065" s="251">
        <v>64</v>
      </c>
      <c r="N2065" s="252"/>
      <c r="O2065" s="253"/>
      <c r="P2065" s="249"/>
      <c r="Q2065" s="249"/>
      <c r="R2065" s="251"/>
      <c r="S2065" s="251"/>
      <c r="T2065" s="251"/>
      <c r="U2065" s="251"/>
      <c r="V2065" s="253"/>
      <c r="W2065" s="253"/>
      <c r="X2065" s="253"/>
      <c r="Y2065" s="252"/>
      <c r="Z2065" s="6"/>
      <c r="AA2065" s="9"/>
    </row>
    <row r="2066" spans="1:28" ht="7.5" customHeight="1" outlineLevel="7" x14ac:dyDescent="0.15">
      <c r="A2066" s="9"/>
      <c r="B2066" s="197"/>
      <c r="C2066" s="196"/>
      <c r="D2066" s="196"/>
      <c r="E2066" s="196"/>
      <c r="F2066" s="12"/>
      <c r="G2066" s="12"/>
      <c r="H2066" s="12"/>
      <c r="I2066" s="204"/>
      <c r="J2066" s="205"/>
      <c r="K2066" s="206"/>
      <c r="L2066" s="206"/>
      <c r="M2066" s="207"/>
      <c r="N2066" s="10"/>
      <c r="O2066" s="153"/>
      <c r="P2066" s="205"/>
      <c r="Q2066" s="205"/>
      <c r="R2066" s="159"/>
      <c r="S2066" s="159"/>
      <c r="T2066" s="159"/>
      <c r="U2066" s="159"/>
      <c r="V2066" s="153"/>
      <c r="W2066" s="153"/>
      <c r="X2066" s="153"/>
      <c r="Y2066" s="10"/>
      <c r="Z2066" s="6"/>
      <c r="AA2066" s="9"/>
    </row>
    <row r="2067" spans="1:28" ht="28.5" outlineLevel="6" x14ac:dyDescent="0.15">
      <c r="B2067" s="197"/>
      <c r="C2067" s="198"/>
      <c r="D2067" s="114">
        <v>2192</v>
      </c>
      <c r="E2067" s="114"/>
      <c r="F2067" s="115"/>
      <c r="G2067" s="115" t="s">
        <v>4773</v>
      </c>
      <c r="H2067" s="115" t="s">
        <v>8334</v>
      </c>
      <c r="I2067" s="116" t="s">
        <v>4771</v>
      </c>
      <c r="J2067" s="117" t="s">
        <v>944</v>
      </c>
      <c r="K2067" s="118">
        <v>19</v>
      </c>
      <c r="L2067" s="118">
        <v>0</v>
      </c>
      <c r="M2067" s="118">
        <v>19</v>
      </c>
      <c r="N2067" s="271"/>
      <c r="O2067" s="119">
        <f>M2067*N2067</f>
        <v>0</v>
      </c>
      <c r="P2067" s="117" t="s">
        <v>697</v>
      </c>
      <c r="Q2067" s="117" t="s">
        <v>9413</v>
      </c>
      <c r="R2067" s="118"/>
      <c r="S2067" s="118">
        <f>M2067*R2067</f>
        <v>0</v>
      </c>
      <c r="T2067" s="118"/>
      <c r="U2067" s="118">
        <f>M2067*T2067</f>
        <v>0</v>
      </c>
      <c r="V2067" s="119">
        <v>21</v>
      </c>
      <c r="W2067" s="119">
        <f>O2067*(V2067/100)</f>
        <v>0</v>
      </c>
      <c r="X2067" s="119">
        <f>O2067+W2067</f>
        <v>0</v>
      </c>
      <c r="Y2067" s="120">
        <v>8</v>
      </c>
      <c r="Z2067" s="9"/>
      <c r="AA2067" s="9"/>
      <c r="AB2067" s="9"/>
    </row>
    <row r="2068" spans="1:28" ht="4.5" customHeight="1" outlineLevel="6" x14ac:dyDescent="0.15">
      <c r="B2068" s="197"/>
      <c r="C2068" s="199"/>
      <c r="D2068" s="199"/>
      <c r="E2068" s="199"/>
      <c r="F2068" s="10"/>
      <c r="G2068" s="10"/>
      <c r="H2068" s="10"/>
      <c r="I2068" s="203"/>
      <c r="J2068" s="205"/>
      <c r="K2068" s="159"/>
      <c r="L2068" s="159"/>
      <c r="M2068" s="159"/>
      <c r="N2068" s="113"/>
      <c r="O2068" s="153"/>
      <c r="P2068" s="205"/>
      <c r="Q2068" s="205"/>
      <c r="R2068" s="159"/>
      <c r="S2068" s="159"/>
      <c r="T2068" s="159"/>
      <c r="U2068" s="159"/>
      <c r="V2068" s="153"/>
      <c r="W2068" s="153"/>
      <c r="X2068" s="153"/>
      <c r="Y2068" s="10"/>
      <c r="Z2068" s="9"/>
      <c r="AA2068" s="9"/>
      <c r="AB2068" s="9"/>
    </row>
    <row r="2069" spans="1:28" ht="28.5" outlineLevel="6" x14ac:dyDescent="0.15">
      <c r="B2069" s="197"/>
      <c r="C2069" s="198"/>
      <c r="D2069" s="114">
        <v>2193</v>
      </c>
      <c r="E2069" s="114"/>
      <c r="F2069" s="115"/>
      <c r="G2069" s="115" t="s">
        <v>4770</v>
      </c>
      <c r="H2069" s="115" t="s">
        <v>8333</v>
      </c>
      <c r="I2069" s="116" t="s">
        <v>4768</v>
      </c>
      <c r="J2069" s="117" t="s">
        <v>944</v>
      </c>
      <c r="K2069" s="118">
        <v>10</v>
      </c>
      <c r="L2069" s="118">
        <v>0</v>
      </c>
      <c r="M2069" s="118">
        <v>10</v>
      </c>
      <c r="N2069" s="271"/>
      <c r="O2069" s="119">
        <f>M2069*N2069</f>
        <v>0</v>
      </c>
      <c r="P2069" s="117" t="s">
        <v>697</v>
      </c>
      <c r="Q2069" s="117" t="s">
        <v>9413</v>
      </c>
      <c r="R2069" s="118"/>
      <c r="S2069" s="118">
        <f>M2069*R2069</f>
        <v>0</v>
      </c>
      <c r="T2069" s="118"/>
      <c r="U2069" s="118">
        <f>M2069*T2069</f>
        <v>0</v>
      </c>
      <c r="V2069" s="119">
        <v>21</v>
      </c>
      <c r="W2069" s="119">
        <f>O2069*(V2069/100)</f>
        <v>0</v>
      </c>
      <c r="X2069" s="119">
        <f>O2069+W2069</f>
        <v>0</v>
      </c>
      <c r="Y2069" s="120">
        <v>8</v>
      </c>
      <c r="Z2069" s="9"/>
      <c r="AA2069" s="9"/>
      <c r="AB2069" s="9"/>
    </row>
    <row r="2070" spans="1:28" ht="4.5" customHeight="1" outlineLevel="6" x14ac:dyDescent="0.15">
      <c r="B2070" s="197"/>
      <c r="C2070" s="199"/>
      <c r="D2070" s="199"/>
      <c r="E2070" s="199"/>
      <c r="F2070" s="10"/>
      <c r="G2070" s="10"/>
      <c r="H2070" s="10"/>
      <c r="I2070" s="203"/>
      <c r="J2070" s="205"/>
      <c r="K2070" s="159"/>
      <c r="L2070" s="159"/>
      <c r="M2070" s="159"/>
      <c r="N2070" s="113"/>
      <c r="O2070" s="153"/>
      <c r="P2070" s="205"/>
      <c r="Q2070" s="205"/>
      <c r="R2070" s="159"/>
      <c r="S2070" s="159"/>
      <c r="T2070" s="159"/>
      <c r="U2070" s="159"/>
      <c r="V2070" s="153"/>
      <c r="W2070" s="153"/>
      <c r="X2070" s="153"/>
      <c r="Y2070" s="10"/>
      <c r="Z2070" s="9"/>
      <c r="AA2070" s="9"/>
      <c r="AB2070" s="9"/>
    </row>
    <row r="2071" spans="1:28" ht="28.5" outlineLevel="6" x14ac:dyDescent="0.15">
      <c r="B2071" s="197"/>
      <c r="C2071" s="198"/>
      <c r="D2071" s="114">
        <v>2194</v>
      </c>
      <c r="E2071" s="114"/>
      <c r="F2071" s="115"/>
      <c r="G2071" s="115" t="s">
        <v>4767</v>
      </c>
      <c r="H2071" s="115" t="s">
        <v>8332</v>
      </c>
      <c r="I2071" s="116" t="s">
        <v>4765</v>
      </c>
      <c r="J2071" s="117" t="s">
        <v>944</v>
      </c>
      <c r="K2071" s="118">
        <v>2</v>
      </c>
      <c r="L2071" s="118">
        <v>0</v>
      </c>
      <c r="M2071" s="118">
        <v>2</v>
      </c>
      <c r="N2071" s="271"/>
      <c r="O2071" s="119">
        <f>M2071*N2071</f>
        <v>0</v>
      </c>
      <c r="P2071" s="117" t="s">
        <v>697</v>
      </c>
      <c r="Q2071" s="117" t="s">
        <v>9413</v>
      </c>
      <c r="R2071" s="118"/>
      <c r="S2071" s="118">
        <f>M2071*R2071</f>
        <v>0</v>
      </c>
      <c r="T2071" s="118"/>
      <c r="U2071" s="118">
        <f>M2071*T2071</f>
        <v>0</v>
      </c>
      <c r="V2071" s="119">
        <v>21</v>
      </c>
      <c r="W2071" s="119">
        <f>O2071*(V2071/100)</f>
        <v>0</v>
      </c>
      <c r="X2071" s="119">
        <f>O2071+W2071</f>
        <v>0</v>
      </c>
      <c r="Y2071" s="120">
        <v>8</v>
      </c>
      <c r="Z2071" s="9"/>
      <c r="AA2071" s="9"/>
      <c r="AB2071" s="9"/>
    </row>
    <row r="2072" spans="1:28" ht="4.5" customHeight="1" outlineLevel="6" x14ac:dyDescent="0.15">
      <c r="B2072" s="197"/>
      <c r="C2072" s="199"/>
      <c r="D2072" s="199"/>
      <c r="E2072" s="199"/>
      <c r="F2072" s="10"/>
      <c r="G2072" s="10"/>
      <c r="H2072" s="10"/>
      <c r="I2072" s="203"/>
      <c r="J2072" s="205"/>
      <c r="K2072" s="159"/>
      <c r="L2072" s="159"/>
      <c r="M2072" s="159"/>
      <c r="N2072" s="113"/>
      <c r="O2072" s="153"/>
      <c r="P2072" s="205"/>
      <c r="Q2072" s="205"/>
      <c r="R2072" s="159"/>
      <c r="S2072" s="159"/>
      <c r="T2072" s="159"/>
      <c r="U2072" s="159"/>
      <c r="V2072" s="153"/>
      <c r="W2072" s="153"/>
      <c r="X2072" s="153"/>
      <c r="Y2072" s="10"/>
      <c r="Z2072" s="9"/>
      <c r="AA2072" s="9"/>
      <c r="AB2072" s="9"/>
    </row>
    <row r="2073" spans="1:28" ht="13.5" outlineLevel="7" x14ac:dyDescent="0.3">
      <c r="A2073" s="245"/>
      <c r="B2073" s="246"/>
      <c r="C2073" s="246"/>
      <c r="D2073" s="246"/>
      <c r="E2073" s="246"/>
      <c r="F2073" s="247"/>
      <c r="G2073" s="247"/>
      <c r="H2073" s="252" t="s">
        <v>18</v>
      </c>
      <c r="I2073" s="248" t="s">
        <v>8331</v>
      </c>
      <c r="J2073" s="249"/>
      <c r="K2073" s="250"/>
      <c r="L2073" s="250"/>
      <c r="M2073" s="251"/>
      <c r="N2073" s="252"/>
      <c r="O2073" s="253"/>
      <c r="P2073" s="249"/>
      <c r="Q2073" s="249"/>
      <c r="R2073" s="251"/>
      <c r="S2073" s="251"/>
      <c r="T2073" s="251"/>
      <c r="U2073" s="251"/>
      <c r="V2073" s="253"/>
      <c r="W2073" s="253"/>
      <c r="X2073" s="253"/>
      <c r="Y2073" s="252"/>
      <c r="Z2073" s="6"/>
      <c r="AA2073" s="9"/>
    </row>
    <row r="2074" spans="1:28" ht="7.5" customHeight="1" outlineLevel="7" x14ac:dyDescent="0.15">
      <c r="A2074" s="9"/>
      <c r="B2074" s="197"/>
      <c r="C2074" s="196"/>
      <c r="D2074" s="196"/>
      <c r="E2074" s="196"/>
      <c r="F2074" s="12"/>
      <c r="G2074" s="12"/>
      <c r="H2074" s="12"/>
      <c r="I2074" s="204"/>
      <c r="J2074" s="205"/>
      <c r="K2074" s="206"/>
      <c r="L2074" s="206"/>
      <c r="M2074" s="207"/>
      <c r="N2074" s="10"/>
      <c r="O2074" s="153"/>
      <c r="P2074" s="205"/>
      <c r="Q2074" s="205"/>
      <c r="R2074" s="159"/>
      <c r="S2074" s="159"/>
      <c r="T2074" s="159"/>
      <c r="U2074" s="159"/>
      <c r="V2074" s="153"/>
      <c r="W2074" s="153"/>
      <c r="X2074" s="153"/>
      <c r="Y2074" s="10"/>
      <c r="Z2074" s="6"/>
      <c r="AA2074" s="9"/>
    </row>
    <row r="2075" spans="1:28" ht="28.5" outlineLevel="6" x14ac:dyDescent="0.15">
      <c r="B2075" s="197"/>
      <c r="C2075" s="198"/>
      <c r="D2075" s="114">
        <v>2195</v>
      </c>
      <c r="E2075" s="114"/>
      <c r="F2075" s="115"/>
      <c r="G2075" s="115" t="s">
        <v>4763</v>
      </c>
      <c r="H2075" s="115" t="s">
        <v>8330</v>
      </c>
      <c r="I2075" s="116" t="s">
        <v>4761</v>
      </c>
      <c r="J2075" s="117" t="s">
        <v>944</v>
      </c>
      <c r="K2075" s="118">
        <v>4</v>
      </c>
      <c r="L2075" s="118">
        <v>0</v>
      </c>
      <c r="M2075" s="118">
        <v>4</v>
      </c>
      <c r="N2075" s="271"/>
      <c r="O2075" s="119">
        <f>M2075*N2075</f>
        <v>0</v>
      </c>
      <c r="P2075" s="117" t="s">
        <v>697</v>
      </c>
      <c r="Q2075" s="117" t="s">
        <v>9413</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15">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28.5" outlineLevel="6" x14ac:dyDescent="0.15">
      <c r="B2077" s="197"/>
      <c r="C2077" s="198"/>
      <c r="D2077" s="114">
        <v>2196</v>
      </c>
      <c r="E2077" s="114"/>
      <c r="F2077" s="115"/>
      <c r="G2077" s="115" t="s">
        <v>4760</v>
      </c>
      <c r="H2077" s="115" t="s">
        <v>8329</v>
      </c>
      <c r="I2077" s="116" t="s">
        <v>4758</v>
      </c>
      <c r="J2077" s="117" t="s">
        <v>944</v>
      </c>
      <c r="K2077" s="118">
        <v>10</v>
      </c>
      <c r="L2077" s="118">
        <v>0</v>
      </c>
      <c r="M2077" s="118">
        <v>10</v>
      </c>
      <c r="N2077" s="271"/>
      <c r="O2077" s="119">
        <f>M2077*N2077</f>
        <v>0</v>
      </c>
      <c r="P2077" s="117" t="s">
        <v>697</v>
      </c>
      <c r="Q2077" s="117" t="s">
        <v>9413</v>
      </c>
      <c r="R2077" s="118"/>
      <c r="S2077" s="118">
        <f>M2077*R2077</f>
        <v>0</v>
      </c>
      <c r="T2077" s="118"/>
      <c r="U2077" s="118">
        <f>M2077*T2077</f>
        <v>0</v>
      </c>
      <c r="V2077" s="119">
        <v>21</v>
      </c>
      <c r="W2077" s="119">
        <f>O2077*(V2077/100)</f>
        <v>0</v>
      </c>
      <c r="X2077" s="119">
        <f>O2077+W2077</f>
        <v>0</v>
      </c>
      <c r="Y2077" s="120">
        <v>8</v>
      </c>
      <c r="Z2077" s="9"/>
      <c r="AA2077" s="9"/>
      <c r="AB2077" s="9"/>
    </row>
    <row r="2078" spans="1:28" ht="4.5" customHeight="1" outlineLevel="6" x14ac:dyDescent="0.15">
      <c r="B2078" s="197"/>
      <c r="C2078" s="199"/>
      <c r="D2078" s="199"/>
      <c r="E2078" s="199"/>
      <c r="F2078" s="10"/>
      <c r="G2078" s="10"/>
      <c r="H2078" s="10"/>
      <c r="I2078" s="203"/>
      <c r="J2078" s="205"/>
      <c r="K2078" s="159"/>
      <c r="L2078" s="159"/>
      <c r="M2078" s="159"/>
      <c r="N2078" s="113"/>
      <c r="O2078" s="153"/>
      <c r="P2078" s="205"/>
      <c r="Q2078" s="205"/>
      <c r="R2078" s="159"/>
      <c r="S2078" s="159"/>
      <c r="T2078" s="159"/>
      <c r="U2078" s="159"/>
      <c r="V2078" s="153"/>
      <c r="W2078" s="153"/>
      <c r="X2078" s="153"/>
      <c r="Y2078" s="10"/>
      <c r="Z2078" s="9"/>
      <c r="AA2078" s="9"/>
      <c r="AB2078" s="9"/>
    </row>
    <row r="2079" spans="1:28" ht="14.25" outlineLevel="6" x14ac:dyDescent="0.15">
      <c r="B2079" s="197"/>
      <c r="C2079" s="198"/>
      <c r="D2079" s="114">
        <v>2197</v>
      </c>
      <c r="E2079" s="114"/>
      <c r="F2079" s="115"/>
      <c r="G2079" s="115" t="s">
        <v>4757</v>
      </c>
      <c r="H2079" s="115" t="s">
        <v>8328</v>
      </c>
      <c r="I2079" s="116" t="s">
        <v>4755</v>
      </c>
      <c r="J2079" s="117" t="s">
        <v>944</v>
      </c>
      <c r="K2079" s="118">
        <v>10</v>
      </c>
      <c r="L2079" s="118">
        <v>0</v>
      </c>
      <c r="M2079" s="118">
        <v>10</v>
      </c>
      <c r="N2079" s="271"/>
      <c r="O2079" s="119">
        <f>M2079*N2079</f>
        <v>0</v>
      </c>
      <c r="P2079" s="117" t="s">
        <v>697</v>
      </c>
      <c r="Q2079" s="117" t="s">
        <v>9413</v>
      </c>
      <c r="R2079" s="118"/>
      <c r="S2079" s="118">
        <f>M2079*R2079</f>
        <v>0</v>
      </c>
      <c r="T2079" s="118"/>
      <c r="U2079" s="118">
        <f>M2079*T2079</f>
        <v>0</v>
      </c>
      <c r="V2079" s="119">
        <v>21</v>
      </c>
      <c r="W2079" s="119">
        <f>O2079*(V2079/100)</f>
        <v>0</v>
      </c>
      <c r="X2079" s="119">
        <f>O2079+W2079</f>
        <v>0</v>
      </c>
      <c r="Y2079" s="120">
        <v>8</v>
      </c>
      <c r="Z2079" s="9"/>
      <c r="AA2079" s="9"/>
      <c r="AB2079" s="9"/>
    </row>
    <row r="2080" spans="1:28" ht="4.5" customHeight="1" outlineLevel="6" x14ac:dyDescent="0.15">
      <c r="B2080" s="197"/>
      <c r="C2080" s="199"/>
      <c r="D2080" s="199"/>
      <c r="E2080" s="199"/>
      <c r="F2080" s="10"/>
      <c r="G2080" s="10"/>
      <c r="H2080" s="10"/>
      <c r="I2080" s="203"/>
      <c r="J2080" s="205"/>
      <c r="K2080" s="159"/>
      <c r="L2080" s="159"/>
      <c r="M2080" s="159"/>
      <c r="N2080" s="113"/>
      <c r="O2080" s="153"/>
      <c r="P2080" s="205"/>
      <c r="Q2080" s="205"/>
      <c r="R2080" s="159"/>
      <c r="S2080" s="159"/>
      <c r="T2080" s="159"/>
      <c r="U2080" s="159"/>
      <c r="V2080" s="153"/>
      <c r="W2080" s="153"/>
      <c r="X2080" s="153"/>
      <c r="Y2080" s="10"/>
      <c r="Z2080" s="9"/>
      <c r="AA2080" s="9"/>
      <c r="AB2080" s="9"/>
    </row>
    <row r="2081" spans="1:28" ht="28.5" outlineLevel="6" x14ac:dyDescent="0.15">
      <c r="B2081" s="197"/>
      <c r="C2081" s="198"/>
      <c r="D2081" s="114">
        <v>2198</v>
      </c>
      <c r="E2081" s="114"/>
      <c r="F2081" s="115"/>
      <c r="G2081" s="115" t="s">
        <v>4754</v>
      </c>
      <c r="H2081" s="115" t="s">
        <v>8327</v>
      </c>
      <c r="I2081" s="116" t="s">
        <v>4752</v>
      </c>
      <c r="J2081" s="117" t="s">
        <v>944</v>
      </c>
      <c r="K2081" s="118">
        <v>10</v>
      </c>
      <c r="L2081" s="118">
        <v>0</v>
      </c>
      <c r="M2081" s="118">
        <v>10</v>
      </c>
      <c r="N2081" s="271"/>
      <c r="O2081" s="119">
        <f>M2081*N2081</f>
        <v>0</v>
      </c>
      <c r="P2081" s="117" t="s">
        <v>697</v>
      </c>
      <c r="Q2081" s="117" t="s">
        <v>9413</v>
      </c>
      <c r="R2081" s="118"/>
      <c r="S2081" s="118">
        <f>M2081*R2081</f>
        <v>0</v>
      </c>
      <c r="T2081" s="118"/>
      <c r="U2081" s="118">
        <f>M2081*T2081</f>
        <v>0</v>
      </c>
      <c r="V2081" s="119">
        <v>21</v>
      </c>
      <c r="W2081" s="119">
        <f>O2081*(V2081/100)</f>
        <v>0</v>
      </c>
      <c r="X2081" s="119">
        <f>O2081+W2081</f>
        <v>0</v>
      </c>
      <c r="Y2081" s="120">
        <v>8</v>
      </c>
      <c r="Z2081" s="9"/>
      <c r="AA2081" s="9"/>
      <c r="AB2081" s="9"/>
    </row>
    <row r="2082" spans="1:28" ht="4.5" customHeight="1" outlineLevel="6" x14ac:dyDescent="0.15">
      <c r="B2082" s="197"/>
      <c r="C2082" s="199"/>
      <c r="D2082" s="199"/>
      <c r="E2082" s="199"/>
      <c r="F2082" s="10"/>
      <c r="G2082" s="10"/>
      <c r="H2082" s="10"/>
      <c r="I2082" s="203"/>
      <c r="J2082" s="205"/>
      <c r="K2082" s="159"/>
      <c r="L2082" s="159"/>
      <c r="M2082" s="159"/>
      <c r="N2082" s="113"/>
      <c r="O2082" s="153"/>
      <c r="P2082" s="205"/>
      <c r="Q2082" s="205"/>
      <c r="R2082" s="159"/>
      <c r="S2082" s="159"/>
      <c r="T2082" s="159"/>
      <c r="U2082" s="159"/>
      <c r="V2082" s="153"/>
      <c r="W2082" s="153"/>
      <c r="X2082" s="153"/>
      <c r="Y2082" s="10"/>
      <c r="Z2082" s="9"/>
      <c r="AA2082" s="9"/>
      <c r="AB2082" s="9"/>
    </row>
    <row r="2083" spans="1:28" ht="28.5" outlineLevel="6" x14ac:dyDescent="0.15">
      <c r="B2083" s="197"/>
      <c r="C2083" s="198"/>
      <c r="D2083" s="114">
        <v>2199</v>
      </c>
      <c r="E2083" s="114"/>
      <c r="F2083" s="115"/>
      <c r="G2083" s="115" t="s">
        <v>4751</v>
      </c>
      <c r="H2083" s="115" t="s">
        <v>8326</v>
      </c>
      <c r="I2083" s="116" t="s">
        <v>4749</v>
      </c>
      <c r="J2083" s="117" t="s">
        <v>944</v>
      </c>
      <c r="K2083" s="118">
        <v>2</v>
      </c>
      <c r="L2083" s="118">
        <v>0</v>
      </c>
      <c r="M2083" s="118">
        <v>2</v>
      </c>
      <c r="N2083" s="271"/>
      <c r="O2083" s="119">
        <f>M2083*N2083</f>
        <v>0</v>
      </c>
      <c r="P2083" s="117" t="s">
        <v>697</v>
      </c>
      <c r="Q2083" s="117" t="s">
        <v>9413</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15">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28.5" outlineLevel="6" x14ac:dyDescent="0.15">
      <c r="B2085" s="197"/>
      <c r="C2085" s="198"/>
      <c r="D2085" s="114">
        <v>2203</v>
      </c>
      <c r="E2085" s="114"/>
      <c r="F2085" s="115"/>
      <c r="G2085" s="115" t="s">
        <v>4748</v>
      </c>
      <c r="H2085" s="115" t="s">
        <v>8325</v>
      </c>
      <c r="I2085" s="116" t="s">
        <v>4746</v>
      </c>
      <c r="J2085" s="117" t="s">
        <v>944</v>
      </c>
      <c r="K2085" s="118">
        <v>19</v>
      </c>
      <c r="L2085" s="118">
        <v>0</v>
      </c>
      <c r="M2085" s="118">
        <v>19</v>
      </c>
      <c r="N2085" s="271"/>
      <c r="O2085" s="119">
        <f>M2085*N2085</f>
        <v>0</v>
      </c>
      <c r="P2085" s="117" t="s">
        <v>697</v>
      </c>
      <c r="Q2085" s="117" t="s">
        <v>9413</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15">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28.5" outlineLevel="6" x14ac:dyDescent="0.15">
      <c r="B2087" s="197"/>
      <c r="C2087" s="198"/>
      <c r="D2087" s="114">
        <v>2204</v>
      </c>
      <c r="E2087" s="114"/>
      <c r="F2087" s="115"/>
      <c r="G2087" s="115" t="s">
        <v>4745</v>
      </c>
      <c r="H2087" s="115" t="s">
        <v>8324</v>
      </c>
      <c r="I2087" s="116" t="s">
        <v>4743</v>
      </c>
      <c r="J2087" s="117" t="s">
        <v>944</v>
      </c>
      <c r="K2087" s="118">
        <v>10</v>
      </c>
      <c r="L2087" s="118">
        <v>0</v>
      </c>
      <c r="M2087" s="118">
        <v>10</v>
      </c>
      <c r="N2087" s="271"/>
      <c r="O2087" s="119">
        <f>M2087*N2087</f>
        <v>0</v>
      </c>
      <c r="P2087" s="117" t="s">
        <v>697</v>
      </c>
      <c r="Q2087" s="117" t="s">
        <v>9413</v>
      </c>
      <c r="R2087" s="118"/>
      <c r="S2087" s="118">
        <f>M2087*R2087</f>
        <v>0</v>
      </c>
      <c r="T2087" s="118"/>
      <c r="U2087" s="118">
        <f>M2087*T2087</f>
        <v>0</v>
      </c>
      <c r="V2087" s="119">
        <v>21</v>
      </c>
      <c r="W2087" s="119">
        <f>O2087*(V2087/100)</f>
        <v>0</v>
      </c>
      <c r="X2087" s="119">
        <f>O2087+W2087</f>
        <v>0</v>
      </c>
      <c r="Y2087" s="120">
        <v>8</v>
      </c>
      <c r="Z2087" s="9"/>
      <c r="AA2087" s="9"/>
      <c r="AB2087" s="9"/>
    </row>
    <row r="2088" spans="1:28" ht="4.5" customHeight="1" outlineLevel="6" x14ac:dyDescent="0.15">
      <c r="B2088" s="197"/>
      <c r="C2088" s="199"/>
      <c r="D2088" s="199"/>
      <c r="E2088" s="199"/>
      <c r="F2088" s="10"/>
      <c r="G2088" s="10"/>
      <c r="H2088" s="10"/>
      <c r="I2088" s="203"/>
      <c r="J2088" s="205"/>
      <c r="K2088" s="159"/>
      <c r="L2088" s="159"/>
      <c r="M2088" s="159"/>
      <c r="N2088" s="113"/>
      <c r="O2088" s="153"/>
      <c r="P2088" s="205"/>
      <c r="Q2088" s="205"/>
      <c r="R2088" s="159"/>
      <c r="S2088" s="159"/>
      <c r="T2088" s="159"/>
      <c r="U2088" s="159"/>
      <c r="V2088" s="153"/>
      <c r="W2088" s="153"/>
      <c r="X2088" s="153"/>
      <c r="Y2088" s="10"/>
      <c r="Z2088" s="9"/>
      <c r="AA2088" s="9"/>
      <c r="AB2088" s="9"/>
    </row>
    <row r="2089" spans="1:28" ht="28.5" outlineLevel="6" x14ac:dyDescent="0.15">
      <c r="B2089" s="197"/>
      <c r="C2089" s="198"/>
      <c r="D2089" s="114">
        <v>2205</v>
      </c>
      <c r="E2089" s="114"/>
      <c r="F2089" s="115"/>
      <c r="G2089" s="115" t="s">
        <v>4742</v>
      </c>
      <c r="H2089" s="115" t="s">
        <v>8323</v>
      </c>
      <c r="I2089" s="116" t="s">
        <v>4740</v>
      </c>
      <c r="J2089" s="117" t="s">
        <v>944</v>
      </c>
      <c r="K2089" s="118">
        <v>2</v>
      </c>
      <c r="L2089" s="118">
        <v>0</v>
      </c>
      <c r="M2089" s="118">
        <v>2</v>
      </c>
      <c r="N2089" s="271"/>
      <c r="O2089" s="119">
        <f>M2089*N2089</f>
        <v>0</v>
      </c>
      <c r="P2089" s="117" t="s">
        <v>697</v>
      </c>
      <c r="Q2089" s="117" t="s">
        <v>9413</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15">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28.5" outlineLevel="6" x14ac:dyDescent="0.15">
      <c r="B2091" s="197"/>
      <c r="C2091" s="198"/>
      <c r="D2091" s="114">
        <v>2206</v>
      </c>
      <c r="E2091" s="114"/>
      <c r="F2091" s="115"/>
      <c r="G2091" s="115" t="s">
        <v>4736</v>
      </c>
      <c r="H2091" s="115" t="s">
        <v>8322</v>
      </c>
      <c r="I2091" s="116" t="s">
        <v>4734</v>
      </c>
      <c r="J2091" s="117" t="s">
        <v>944</v>
      </c>
      <c r="K2091" s="118">
        <v>2</v>
      </c>
      <c r="L2091" s="118">
        <v>0</v>
      </c>
      <c r="M2091" s="118">
        <v>2</v>
      </c>
      <c r="N2091" s="271"/>
      <c r="O2091" s="119">
        <f>M2091*N2091</f>
        <v>0</v>
      </c>
      <c r="P2091" s="117" t="s">
        <v>697</v>
      </c>
      <c r="Q2091" s="117" t="s">
        <v>9413</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15">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14.25" outlineLevel="6" x14ac:dyDescent="0.15">
      <c r="B2093" s="197"/>
      <c r="C2093" s="198"/>
      <c r="D2093" s="114">
        <v>2207</v>
      </c>
      <c r="E2093" s="114"/>
      <c r="F2093" s="115"/>
      <c r="G2093" s="115" t="s">
        <v>4733</v>
      </c>
      <c r="H2093" s="115" t="s">
        <v>8321</v>
      </c>
      <c r="I2093" s="116" t="s">
        <v>4731</v>
      </c>
      <c r="J2093" s="117" t="s">
        <v>944</v>
      </c>
      <c r="K2093" s="118">
        <v>10</v>
      </c>
      <c r="L2093" s="118">
        <v>0</v>
      </c>
      <c r="M2093" s="118">
        <v>10</v>
      </c>
      <c r="N2093" s="271"/>
      <c r="O2093" s="119">
        <f>M2093*N2093</f>
        <v>0</v>
      </c>
      <c r="P2093" s="117" t="s">
        <v>697</v>
      </c>
      <c r="Q2093" s="117" t="s">
        <v>9413</v>
      </c>
      <c r="R2093" s="118"/>
      <c r="S2093" s="118">
        <f>M2093*R2093</f>
        <v>0</v>
      </c>
      <c r="T2093" s="118"/>
      <c r="U2093" s="118">
        <f>M2093*T2093</f>
        <v>0</v>
      </c>
      <c r="V2093" s="119">
        <v>21</v>
      </c>
      <c r="W2093" s="119">
        <f>O2093*(V2093/100)</f>
        <v>0</v>
      </c>
      <c r="X2093" s="119">
        <f>O2093+W2093</f>
        <v>0</v>
      </c>
      <c r="Y2093" s="120">
        <v>8</v>
      </c>
      <c r="Z2093" s="9"/>
      <c r="AA2093" s="9"/>
      <c r="AB2093" s="9"/>
    </row>
    <row r="2094" spans="1:28" ht="4.5" customHeight="1" outlineLevel="6" x14ac:dyDescent="0.15">
      <c r="B2094" s="197"/>
      <c r="C2094" s="199"/>
      <c r="D2094" s="199"/>
      <c r="E2094" s="199"/>
      <c r="F2094" s="10"/>
      <c r="G2094" s="10"/>
      <c r="H2094" s="10"/>
      <c r="I2094" s="203"/>
      <c r="J2094" s="205"/>
      <c r="K2094" s="159"/>
      <c r="L2094" s="159"/>
      <c r="M2094" s="159"/>
      <c r="N2094" s="113"/>
      <c r="O2094" s="153"/>
      <c r="P2094" s="205"/>
      <c r="Q2094" s="205"/>
      <c r="R2094" s="159"/>
      <c r="S2094" s="159"/>
      <c r="T2094" s="159"/>
      <c r="U2094" s="159"/>
      <c r="V2094" s="153"/>
      <c r="W2094" s="153"/>
      <c r="X2094" s="153"/>
      <c r="Y2094" s="10"/>
      <c r="Z2094" s="9"/>
      <c r="AA2094" s="9"/>
      <c r="AB2094" s="9"/>
    </row>
    <row r="2095" spans="1:28" ht="13.5" outlineLevel="7" x14ac:dyDescent="0.3">
      <c r="A2095" s="245"/>
      <c r="B2095" s="246"/>
      <c r="C2095" s="246"/>
      <c r="D2095" s="246"/>
      <c r="E2095" s="246"/>
      <c r="F2095" s="247"/>
      <c r="G2095" s="247"/>
      <c r="H2095" s="252" t="s">
        <v>18</v>
      </c>
      <c r="I2095" s="248" t="s">
        <v>4730</v>
      </c>
      <c r="J2095" s="249"/>
      <c r="K2095" s="250"/>
      <c r="L2095" s="250"/>
      <c r="M2095" s="251"/>
      <c r="N2095" s="252"/>
      <c r="O2095" s="253"/>
      <c r="P2095" s="249"/>
      <c r="Q2095" s="249"/>
      <c r="R2095" s="251"/>
      <c r="S2095" s="251"/>
      <c r="T2095" s="251"/>
      <c r="U2095" s="251"/>
      <c r="V2095" s="253"/>
      <c r="W2095" s="253"/>
      <c r="X2095" s="253"/>
      <c r="Y2095" s="252"/>
      <c r="Z2095" s="6"/>
      <c r="AA2095" s="9"/>
    </row>
    <row r="2096" spans="1:28" ht="13.5" outlineLevel="7" x14ac:dyDescent="0.3">
      <c r="A2096" s="245"/>
      <c r="B2096" s="246"/>
      <c r="C2096" s="246"/>
      <c r="D2096" s="246"/>
      <c r="E2096" s="246"/>
      <c r="F2096" s="247"/>
      <c r="G2096" s="247"/>
      <c r="H2096" s="252"/>
      <c r="I2096" s="248" t="s">
        <v>4729</v>
      </c>
      <c r="J2096" s="249"/>
      <c r="K2096" s="250"/>
      <c r="L2096" s="250"/>
      <c r="M2096" s="251"/>
      <c r="N2096" s="252"/>
      <c r="O2096" s="253"/>
      <c r="P2096" s="249"/>
      <c r="Q2096" s="249"/>
      <c r="R2096" s="251"/>
      <c r="S2096" s="251"/>
      <c r="T2096" s="251"/>
      <c r="U2096" s="251"/>
      <c r="V2096" s="253"/>
      <c r="W2096" s="253"/>
      <c r="X2096" s="253"/>
      <c r="Y2096" s="252"/>
      <c r="Z2096" s="6"/>
      <c r="AA2096" s="9"/>
    </row>
    <row r="2097" spans="1:28" ht="7.5" customHeight="1" outlineLevel="7" x14ac:dyDescent="0.15">
      <c r="A2097" s="9"/>
      <c r="B2097" s="197"/>
      <c r="C2097" s="196"/>
      <c r="D2097" s="196"/>
      <c r="E2097" s="196"/>
      <c r="F2097" s="12"/>
      <c r="G2097" s="12"/>
      <c r="H2097" s="12"/>
      <c r="I2097" s="204"/>
      <c r="J2097" s="205"/>
      <c r="K2097" s="206"/>
      <c r="L2097" s="206"/>
      <c r="M2097" s="207"/>
      <c r="N2097" s="10"/>
      <c r="O2097" s="153"/>
      <c r="P2097" s="205"/>
      <c r="Q2097" s="205"/>
      <c r="R2097" s="159"/>
      <c r="S2097" s="159"/>
      <c r="T2097" s="159"/>
      <c r="U2097" s="159"/>
      <c r="V2097" s="153"/>
      <c r="W2097" s="153"/>
      <c r="X2097" s="153"/>
      <c r="Y2097" s="10"/>
      <c r="Z2097" s="6"/>
      <c r="AA2097" s="9"/>
    </row>
    <row r="2098" spans="1:28" outlineLevel="6" x14ac:dyDescent="0.15">
      <c r="B2098" s="6"/>
      <c r="C2098" s="6"/>
      <c r="D2098" s="6"/>
      <c r="E2098" s="6"/>
      <c r="F2098" s="6"/>
      <c r="G2098" s="6"/>
      <c r="H2098" s="6"/>
      <c r="I2098" s="6"/>
      <c r="J2098" s="6"/>
      <c r="K2098" s="6"/>
      <c r="L2098" s="6"/>
      <c r="M2098" s="6"/>
      <c r="N2098" s="9"/>
      <c r="O2098" s="9"/>
      <c r="P2098" s="6"/>
      <c r="Q2098" s="6"/>
      <c r="R2098" s="6"/>
      <c r="S2098" s="6"/>
      <c r="T2098" s="6"/>
      <c r="U2098" s="6"/>
      <c r="V2098" s="6"/>
      <c r="W2098" s="9"/>
      <c r="X2098" s="9"/>
      <c r="Y2098" s="9"/>
    </row>
    <row r="2099" spans="1:28" ht="13.5" outlineLevel="4" x14ac:dyDescent="0.25">
      <c r="A2099" s="184" t="s">
        <v>7919</v>
      </c>
      <c r="B2099" s="233">
        <v>5</v>
      </c>
      <c r="C2099" s="234"/>
      <c r="D2099" s="234"/>
      <c r="E2099" s="234"/>
      <c r="F2099" s="188"/>
      <c r="G2099" s="188"/>
      <c r="H2099" s="188"/>
      <c r="I2099" s="235" t="s">
        <v>7918</v>
      </c>
      <c r="J2099" s="236"/>
      <c r="K2099" s="237"/>
      <c r="L2099" s="237"/>
      <c r="M2099" s="237"/>
      <c r="N2099" s="188"/>
      <c r="O2099" s="186">
        <f>SUBTOTAL(9,O2100:O2111)</f>
        <v>0</v>
      </c>
      <c r="P2099" s="236" t="s">
        <v>474</v>
      </c>
      <c r="Q2099" s="236"/>
      <c r="R2099" s="237"/>
      <c r="S2099" s="187">
        <f>SUBTOTAL(9,S2100:S2111)</f>
        <v>0</v>
      </c>
      <c r="T2099" s="237"/>
      <c r="U2099" s="187">
        <f>SUBTOTAL(9,U2100:U2111)</f>
        <v>0</v>
      </c>
      <c r="V2099" s="238"/>
      <c r="W2099" s="186">
        <f>SUBTOTAL(9,W2100:W2111)</f>
        <v>0</v>
      </c>
      <c r="X2099" s="186">
        <f>SUBTOTAL(9,X2100:X2111)</f>
        <v>0</v>
      </c>
      <c r="Y2099" s="184"/>
      <c r="Z2099" s="6"/>
      <c r="AA2099" s="9"/>
      <c r="AB2099" s="9"/>
    </row>
    <row r="2100" spans="1:28" ht="13.5" outlineLevel="5" x14ac:dyDescent="0.25">
      <c r="A2100" s="189" t="s">
        <v>7917</v>
      </c>
      <c r="B2100" s="239">
        <v>6</v>
      </c>
      <c r="C2100" s="240"/>
      <c r="D2100" s="240"/>
      <c r="E2100" s="240"/>
      <c r="F2100" s="193"/>
      <c r="G2100" s="193"/>
      <c r="H2100" s="193"/>
      <c r="I2100" s="241" t="s">
        <v>7916</v>
      </c>
      <c r="J2100" s="242"/>
      <c r="K2100" s="243"/>
      <c r="L2100" s="243"/>
      <c r="M2100" s="243"/>
      <c r="N2100" s="193"/>
      <c r="O2100" s="191">
        <f>SUBTOTAL(9,O2101:O2111)</f>
        <v>0</v>
      </c>
      <c r="P2100" s="242" t="s">
        <v>475</v>
      </c>
      <c r="Q2100" s="242"/>
      <c r="R2100" s="243"/>
      <c r="S2100" s="192">
        <f>SUBTOTAL(9,S2101:S2111)</f>
        <v>0</v>
      </c>
      <c r="T2100" s="243"/>
      <c r="U2100" s="192">
        <f>SUBTOTAL(9,U2101:U2111)</f>
        <v>0</v>
      </c>
      <c r="V2100" s="244"/>
      <c r="W2100" s="191">
        <f>SUBTOTAL(9,W2101:W2111)</f>
        <v>0</v>
      </c>
      <c r="X2100" s="191">
        <f>SUBTOTAL(9,X2101:X2111)</f>
        <v>0</v>
      </c>
      <c r="Y2100" s="189"/>
      <c r="Z2100" s="6"/>
      <c r="AA2100" s="9"/>
      <c r="AB2100" s="9"/>
    </row>
    <row r="2101" spans="1:28" ht="57" outlineLevel="6" x14ac:dyDescent="0.15">
      <c r="B2101" s="197"/>
      <c r="C2101" s="198"/>
      <c r="D2101" s="114">
        <v>2208</v>
      </c>
      <c r="E2101" s="114"/>
      <c r="F2101" s="115"/>
      <c r="G2101" s="115" t="s">
        <v>4728</v>
      </c>
      <c r="H2101" s="115" t="s">
        <v>8320</v>
      </c>
      <c r="I2101" s="116" t="s">
        <v>4726</v>
      </c>
      <c r="J2101" s="117" t="s">
        <v>1204</v>
      </c>
      <c r="K2101" s="118">
        <v>2</v>
      </c>
      <c r="L2101" s="118">
        <v>0</v>
      </c>
      <c r="M2101" s="118">
        <v>2</v>
      </c>
      <c r="N2101" s="271"/>
      <c r="O2101" s="119">
        <f>M2101*N2101</f>
        <v>0</v>
      </c>
      <c r="P2101" s="117" t="s">
        <v>697</v>
      </c>
      <c r="Q2101" s="117" t="s">
        <v>9413</v>
      </c>
      <c r="R2101" s="118"/>
      <c r="S2101" s="118">
        <f>M2101*R2101</f>
        <v>0</v>
      </c>
      <c r="T2101" s="118"/>
      <c r="U2101" s="118">
        <f>M2101*T2101</f>
        <v>0</v>
      </c>
      <c r="V2101" s="119">
        <v>21</v>
      </c>
      <c r="W2101" s="119">
        <f>O2101*(V2101/100)</f>
        <v>0</v>
      </c>
      <c r="X2101" s="119">
        <f>O2101+W2101</f>
        <v>0</v>
      </c>
      <c r="Y2101" s="120">
        <v>8</v>
      </c>
      <c r="Z2101" s="9"/>
      <c r="AA2101" s="9"/>
      <c r="AB2101" s="9"/>
    </row>
    <row r="2102" spans="1:28" ht="4.5" customHeight="1" outlineLevel="6" x14ac:dyDescent="0.15">
      <c r="B2102" s="197"/>
      <c r="C2102" s="199"/>
      <c r="D2102" s="199"/>
      <c r="E2102" s="199"/>
      <c r="F2102" s="10"/>
      <c r="G2102" s="10"/>
      <c r="H2102" s="10"/>
      <c r="I2102" s="203"/>
      <c r="J2102" s="205"/>
      <c r="K2102" s="159"/>
      <c r="L2102" s="159"/>
      <c r="M2102" s="159"/>
      <c r="N2102" s="113"/>
      <c r="O2102" s="153"/>
      <c r="P2102" s="205"/>
      <c r="Q2102" s="205"/>
      <c r="R2102" s="159"/>
      <c r="S2102" s="159"/>
      <c r="T2102" s="159"/>
      <c r="U2102" s="159"/>
      <c r="V2102" s="153"/>
      <c r="W2102" s="153"/>
      <c r="X2102" s="153"/>
      <c r="Y2102" s="10"/>
      <c r="Z2102" s="9"/>
      <c r="AA2102" s="9"/>
      <c r="AB2102" s="9"/>
    </row>
    <row r="2103" spans="1:28" ht="27" outlineLevel="7" x14ac:dyDescent="0.3">
      <c r="A2103" s="245"/>
      <c r="B2103" s="246"/>
      <c r="C2103" s="246"/>
      <c r="D2103" s="246"/>
      <c r="E2103" s="246"/>
      <c r="F2103" s="247"/>
      <c r="G2103" s="247"/>
      <c r="H2103" s="252" t="s">
        <v>18</v>
      </c>
      <c r="I2103" s="248" t="s">
        <v>4719</v>
      </c>
      <c r="J2103" s="249"/>
      <c r="K2103" s="250"/>
      <c r="L2103" s="250"/>
      <c r="M2103" s="251"/>
      <c r="N2103" s="252"/>
      <c r="O2103" s="253"/>
      <c r="P2103" s="249"/>
      <c r="Q2103" s="249"/>
      <c r="R2103" s="251"/>
      <c r="S2103" s="251"/>
      <c r="T2103" s="251"/>
      <c r="U2103" s="251"/>
      <c r="V2103" s="253"/>
      <c r="W2103" s="253"/>
      <c r="X2103" s="253"/>
      <c r="Y2103" s="252"/>
      <c r="Z2103" s="6"/>
      <c r="AA2103" s="9"/>
    </row>
    <row r="2104" spans="1:28" ht="7.5" customHeight="1" outlineLevel="7" x14ac:dyDescent="0.15">
      <c r="A2104" s="9"/>
      <c r="B2104" s="197"/>
      <c r="C2104" s="196"/>
      <c r="D2104" s="196"/>
      <c r="E2104" s="196"/>
      <c r="F2104" s="12"/>
      <c r="G2104" s="12"/>
      <c r="H2104" s="12"/>
      <c r="I2104" s="204"/>
      <c r="J2104" s="205"/>
      <c r="K2104" s="206"/>
      <c r="L2104" s="206"/>
      <c r="M2104" s="207"/>
      <c r="N2104" s="10"/>
      <c r="O2104" s="153"/>
      <c r="P2104" s="205"/>
      <c r="Q2104" s="205"/>
      <c r="R2104" s="159"/>
      <c r="S2104" s="159"/>
      <c r="T2104" s="159"/>
      <c r="U2104" s="159"/>
      <c r="V2104" s="153"/>
      <c r="W2104" s="153"/>
      <c r="X2104" s="153"/>
      <c r="Y2104" s="10"/>
      <c r="Z2104" s="6"/>
      <c r="AA2104" s="9"/>
    </row>
    <row r="2105" spans="1:28" ht="42.75" outlineLevel="6" x14ac:dyDescent="0.15">
      <c r="B2105" s="197"/>
      <c r="C2105" s="198"/>
      <c r="D2105" s="114">
        <v>2209</v>
      </c>
      <c r="E2105" s="114"/>
      <c r="F2105" s="115"/>
      <c r="G2105" s="115" t="s">
        <v>4722</v>
      </c>
      <c r="H2105" s="115" t="s">
        <v>8319</v>
      </c>
      <c r="I2105" s="116" t="s">
        <v>4720</v>
      </c>
      <c r="J2105" s="117" t="s">
        <v>1204</v>
      </c>
      <c r="K2105" s="118">
        <v>2</v>
      </c>
      <c r="L2105" s="118">
        <v>0</v>
      </c>
      <c r="M2105" s="118">
        <v>2</v>
      </c>
      <c r="N2105" s="271"/>
      <c r="O2105" s="119">
        <f>M2105*N2105</f>
        <v>0</v>
      </c>
      <c r="P2105" s="117" t="s">
        <v>697</v>
      </c>
      <c r="Q2105" s="117" t="s">
        <v>9413</v>
      </c>
      <c r="R2105" s="118"/>
      <c r="S2105" s="118">
        <f>M2105*R2105</f>
        <v>0</v>
      </c>
      <c r="T2105" s="118"/>
      <c r="U2105" s="118">
        <f>M2105*T2105</f>
        <v>0</v>
      </c>
      <c r="V2105" s="119">
        <v>21</v>
      </c>
      <c r="W2105" s="119">
        <f>O2105*(V2105/100)</f>
        <v>0</v>
      </c>
      <c r="X2105" s="119">
        <f>O2105+W2105</f>
        <v>0</v>
      </c>
      <c r="Y2105" s="120">
        <v>8</v>
      </c>
      <c r="Z2105" s="9"/>
      <c r="AA2105" s="9"/>
      <c r="AB2105" s="9"/>
    </row>
    <row r="2106" spans="1:28" ht="4.5" customHeight="1" outlineLevel="6" x14ac:dyDescent="0.15">
      <c r="B2106" s="197"/>
      <c r="C2106" s="199"/>
      <c r="D2106" s="199"/>
      <c r="E2106" s="199"/>
      <c r="F2106" s="10"/>
      <c r="G2106" s="10"/>
      <c r="H2106" s="10"/>
      <c r="I2106" s="203"/>
      <c r="J2106" s="205"/>
      <c r="K2106" s="159"/>
      <c r="L2106" s="159"/>
      <c r="M2106" s="159"/>
      <c r="N2106" s="113"/>
      <c r="O2106" s="153"/>
      <c r="P2106" s="205"/>
      <c r="Q2106" s="205"/>
      <c r="R2106" s="159"/>
      <c r="S2106" s="159"/>
      <c r="T2106" s="159"/>
      <c r="U2106" s="159"/>
      <c r="V2106" s="153"/>
      <c r="W2106" s="153"/>
      <c r="X2106" s="153"/>
      <c r="Y2106" s="10"/>
      <c r="Z2106" s="9"/>
      <c r="AA2106" s="9"/>
      <c r="AB2106" s="9"/>
    </row>
    <row r="2107" spans="1:28" ht="27" outlineLevel="7" x14ac:dyDescent="0.3">
      <c r="A2107" s="245"/>
      <c r="B2107" s="246"/>
      <c r="C2107" s="246"/>
      <c r="D2107" s="246"/>
      <c r="E2107" s="246"/>
      <c r="F2107" s="247"/>
      <c r="G2107" s="247"/>
      <c r="H2107" s="252" t="s">
        <v>18</v>
      </c>
      <c r="I2107" s="248" t="s">
        <v>4719</v>
      </c>
      <c r="J2107" s="249"/>
      <c r="K2107" s="250"/>
      <c r="L2107" s="250"/>
      <c r="M2107" s="251"/>
      <c r="N2107" s="252"/>
      <c r="O2107" s="253"/>
      <c r="P2107" s="249"/>
      <c r="Q2107" s="249"/>
      <c r="R2107" s="251"/>
      <c r="S2107" s="251"/>
      <c r="T2107" s="251"/>
      <c r="U2107" s="251"/>
      <c r="V2107" s="253"/>
      <c r="W2107" s="253"/>
      <c r="X2107" s="253"/>
      <c r="Y2107" s="252"/>
      <c r="Z2107" s="6"/>
      <c r="AA2107" s="9"/>
    </row>
    <row r="2108" spans="1:28" ht="7.5" customHeight="1" outlineLevel="7" x14ac:dyDescent="0.15">
      <c r="A2108" s="9"/>
      <c r="B2108" s="197"/>
      <c r="C2108" s="196"/>
      <c r="D2108" s="196"/>
      <c r="E2108" s="196"/>
      <c r="F2108" s="12"/>
      <c r="G2108" s="12"/>
      <c r="H2108" s="12"/>
      <c r="I2108" s="204"/>
      <c r="J2108" s="205"/>
      <c r="K2108" s="206"/>
      <c r="L2108" s="206"/>
      <c r="M2108" s="207"/>
      <c r="N2108" s="10"/>
      <c r="O2108" s="153"/>
      <c r="P2108" s="205"/>
      <c r="Q2108" s="205"/>
      <c r="R2108" s="159"/>
      <c r="S2108" s="159"/>
      <c r="T2108" s="159"/>
      <c r="U2108" s="159"/>
      <c r="V2108" s="153"/>
      <c r="W2108" s="153"/>
      <c r="X2108" s="153"/>
      <c r="Y2108" s="10"/>
      <c r="Z2108" s="6"/>
      <c r="AA2108" s="9"/>
    </row>
    <row r="2109" spans="1:28" ht="28.5" outlineLevel="6" x14ac:dyDescent="0.15">
      <c r="B2109" s="197"/>
      <c r="C2109" s="198"/>
      <c r="D2109" s="114">
        <v>2210</v>
      </c>
      <c r="E2109" s="114"/>
      <c r="F2109" s="115"/>
      <c r="G2109" s="115" t="s">
        <v>4718</v>
      </c>
      <c r="H2109" s="115" t="s">
        <v>8318</v>
      </c>
      <c r="I2109" s="116" t="s">
        <v>4716</v>
      </c>
      <c r="J2109" s="117" t="s">
        <v>944</v>
      </c>
      <c r="K2109" s="118">
        <v>4</v>
      </c>
      <c r="L2109" s="118">
        <v>0</v>
      </c>
      <c r="M2109" s="118">
        <v>4</v>
      </c>
      <c r="N2109" s="271"/>
      <c r="O2109" s="119">
        <f>M2109*N2109</f>
        <v>0</v>
      </c>
      <c r="P2109" s="117" t="s">
        <v>697</v>
      </c>
      <c r="Q2109" s="117" t="s">
        <v>9413</v>
      </c>
      <c r="R2109" s="118"/>
      <c r="S2109" s="118">
        <f>M2109*R2109</f>
        <v>0</v>
      </c>
      <c r="T2109" s="118"/>
      <c r="U2109" s="118">
        <f>M2109*T2109</f>
        <v>0</v>
      </c>
      <c r="V2109" s="119">
        <v>21</v>
      </c>
      <c r="W2109" s="119">
        <f>O2109*(V2109/100)</f>
        <v>0</v>
      </c>
      <c r="X2109" s="119">
        <f>O2109+W2109</f>
        <v>0</v>
      </c>
      <c r="Y2109" s="120">
        <v>8</v>
      </c>
      <c r="Z2109" s="9"/>
      <c r="AA2109" s="9"/>
      <c r="AB2109" s="9"/>
    </row>
    <row r="2110" spans="1:28" ht="4.5" customHeight="1" outlineLevel="6" x14ac:dyDescent="0.15">
      <c r="B2110" s="197"/>
      <c r="C2110" s="199"/>
      <c r="D2110" s="199"/>
      <c r="E2110" s="199"/>
      <c r="F2110" s="10"/>
      <c r="G2110" s="10"/>
      <c r="H2110" s="10"/>
      <c r="I2110" s="203"/>
      <c r="J2110" s="205"/>
      <c r="K2110" s="159"/>
      <c r="L2110" s="159"/>
      <c r="M2110" s="159"/>
      <c r="N2110" s="113"/>
      <c r="O2110" s="153"/>
      <c r="P2110" s="205"/>
      <c r="Q2110" s="205"/>
      <c r="R2110" s="159"/>
      <c r="S2110" s="159"/>
      <c r="T2110" s="159"/>
      <c r="U2110" s="159"/>
      <c r="V2110" s="153"/>
      <c r="W2110" s="153"/>
      <c r="X2110" s="153"/>
      <c r="Y2110" s="10"/>
      <c r="Z2110" s="9"/>
      <c r="AA2110" s="9"/>
      <c r="AB2110" s="9"/>
    </row>
    <row r="2111" spans="1:28" outlineLevel="6" x14ac:dyDescent="0.15">
      <c r="B2111" s="6"/>
      <c r="C2111" s="6"/>
      <c r="D2111" s="6"/>
      <c r="E2111" s="6"/>
      <c r="F2111" s="6"/>
      <c r="G2111" s="6"/>
      <c r="H2111" s="6"/>
      <c r="I2111" s="6"/>
      <c r="J2111" s="6"/>
      <c r="K2111" s="6"/>
      <c r="L2111" s="6"/>
      <c r="M2111" s="6"/>
      <c r="N2111" s="9"/>
      <c r="O2111" s="9"/>
      <c r="P2111" s="6"/>
      <c r="Q2111" s="6"/>
      <c r="R2111" s="6"/>
      <c r="S2111" s="6"/>
      <c r="T2111" s="6"/>
      <c r="U2111" s="6"/>
      <c r="V2111" s="6"/>
      <c r="W2111" s="9"/>
      <c r="X2111" s="9"/>
      <c r="Y2111" s="9"/>
    </row>
    <row r="2112" spans="1:28" ht="13.5" outlineLevel="3" x14ac:dyDescent="0.25">
      <c r="A2112" s="179" t="s">
        <v>7915</v>
      </c>
      <c r="B2112" s="227">
        <v>4</v>
      </c>
      <c r="C2112" s="228"/>
      <c r="D2112" s="228"/>
      <c r="E2112" s="228"/>
      <c r="F2112" s="183"/>
      <c r="G2112" s="183"/>
      <c r="H2112" s="183"/>
      <c r="I2112" s="229" t="s">
        <v>7914</v>
      </c>
      <c r="J2112" s="230"/>
      <c r="K2112" s="231"/>
      <c r="L2112" s="231"/>
      <c r="M2112" s="231"/>
      <c r="N2112" s="183"/>
      <c r="O2112" s="181">
        <f>SUBTOTAL(9,O2113:O2158)</f>
        <v>0</v>
      </c>
      <c r="P2112" s="230" t="s">
        <v>473</v>
      </c>
      <c r="Q2112" s="230"/>
      <c r="R2112" s="231"/>
      <c r="S2112" s="182">
        <f>SUBTOTAL(9,S2113:S2158)</f>
        <v>0</v>
      </c>
      <c r="T2112" s="231"/>
      <c r="U2112" s="182">
        <f>SUBTOTAL(9,U2113:U2158)</f>
        <v>0</v>
      </c>
      <c r="V2112" s="232"/>
      <c r="W2112" s="181">
        <f>SUBTOTAL(9,W2113:W2158)</f>
        <v>0</v>
      </c>
      <c r="X2112" s="181">
        <f>SUBTOTAL(9,X2113:X2158)</f>
        <v>0</v>
      </c>
      <c r="Y2112" s="179"/>
      <c r="Z2112" s="6"/>
      <c r="AA2112" s="9"/>
      <c r="AB2112" s="9"/>
    </row>
    <row r="2113" spans="1:28" ht="13.5" outlineLevel="4" x14ac:dyDescent="0.25">
      <c r="A2113" s="184" t="s">
        <v>7913</v>
      </c>
      <c r="B2113" s="233">
        <v>5</v>
      </c>
      <c r="C2113" s="234"/>
      <c r="D2113" s="234"/>
      <c r="E2113" s="234"/>
      <c r="F2113" s="188"/>
      <c r="G2113" s="188"/>
      <c r="H2113" s="188"/>
      <c r="I2113" s="235" t="s">
        <v>7912</v>
      </c>
      <c r="J2113" s="236"/>
      <c r="K2113" s="237"/>
      <c r="L2113" s="237"/>
      <c r="M2113" s="237"/>
      <c r="N2113" s="188"/>
      <c r="O2113" s="186">
        <f>SUBTOTAL(9,O2114:O2121)</f>
        <v>0</v>
      </c>
      <c r="P2113" s="236" t="s">
        <v>474</v>
      </c>
      <c r="Q2113" s="236"/>
      <c r="R2113" s="237"/>
      <c r="S2113" s="187">
        <f>SUBTOTAL(9,S2114:S2121)</f>
        <v>0</v>
      </c>
      <c r="T2113" s="237"/>
      <c r="U2113" s="187">
        <f>SUBTOTAL(9,U2114:U2121)</f>
        <v>0</v>
      </c>
      <c r="V2113" s="238"/>
      <c r="W2113" s="186">
        <f>SUBTOTAL(9,W2114:W2121)</f>
        <v>0</v>
      </c>
      <c r="X2113" s="186">
        <f>SUBTOTAL(9,X2114:X2121)</f>
        <v>0</v>
      </c>
      <c r="Y2113" s="184"/>
      <c r="Z2113" s="6"/>
      <c r="AA2113" s="9"/>
      <c r="AB2113" s="9"/>
    </row>
    <row r="2114" spans="1:28" ht="13.5" outlineLevel="5" x14ac:dyDescent="0.25">
      <c r="A2114" s="189" t="s">
        <v>7911</v>
      </c>
      <c r="B2114" s="239">
        <v>6</v>
      </c>
      <c r="C2114" s="240"/>
      <c r="D2114" s="240"/>
      <c r="E2114" s="240"/>
      <c r="F2114" s="193"/>
      <c r="G2114" s="193"/>
      <c r="H2114" s="193"/>
      <c r="I2114" s="241" t="s">
        <v>7910</v>
      </c>
      <c r="J2114" s="242"/>
      <c r="K2114" s="243"/>
      <c r="L2114" s="243"/>
      <c r="M2114" s="243"/>
      <c r="N2114" s="193"/>
      <c r="O2114" s="191">
        <f>SUBTOTAL(9,O2115:O2121)</f>
        <v>0</v>
      </c>
      <c r="P2114" s="242" t="s">
        <v>475</v>
      </c>
      <c r="Q2114" s="242"/>
      <c r="R2114" s="243"/>
      <c r="S2114" s="192">
        <f>SUBTOTAL(9,S2115:S2121)</f>
        <v>0</v>
      </c>
      <c r="T2114" s="243"/>
      <c r="U2114" s="192">
        <f>SUBTOTAL(9,U2115:U2121)</f>
        <v>0</v>
      </c>
      <c r="V2114" s="244"/>
      <c r="W2114" s="191">
        <f>SUBTOTAL(9,W2115:W2121)</f>
        <v>0</v>
      </c>
      <c r="X2114" s="191">
        <f>SUBTOTAL(9,X2115:X2121)</f>
        <v>0</v>
      </c>
      <c r="Y2114" s="189"/>
      <c r="Z2114" s="6"/>
      <c r="AA2114" s="9"/>
      <c r="AB2114" s="9"/>
    </row>
    <row r="2115" spans="1:28" ht="28.5" outlineLevel="6" x14ac:dyDescent="0.15">
      <c r="B2115" s="197"/>
      <c r="C2115" s="198"/>
      <c r="D2115" s="114">
        <v>2213</v>
      </c>
      <c r="E2115" s="114"/>
      <c r="F2115" s="115"/>
      <c r="G2115" s="115" t="s">
        <v>1025</v>
      </c>
      <c r="H2115" s="115" t="s">
        <v>8317</v>
      </c>
      <c r="I2115" s="116" t="s">
        <v>4512</v>
      </c>
      <c r="J2115" s="117" t="s">
        <v>1028</v>
      </c>
      <c r="K2115" s="118">
        <v>1</v>
      </c>
      <c r="L2115" s="118">
        <v>0</v>
      </c>
      <c r="M2115" s="118">
        <v>1</v>
      </c>
      <c r="N2115" s="271"/>
      <c r="O2115" s="119">
        <f>M2115*N2115</f>
        <v>0</v>
      </c>
      <c r="P2115" s="117" t="s">
        <v>697</v>
      </c>
      <c r="Q2115" s="117" t="s">
        <v>9413</v>
      </c>
      <c r="R2115" s="118"/>
      <c r="S2115" s="118">
        <f>M2115*R2115</f>
        <v>0</v>
      </c>
      <c r="T2115" s="118"/>
      <c r="U2115" s="118">
        <f>M2115*T2115</f>
        <v>0</v>
      </c>
      <c r="V2115" s="119">
        <v>21</v>
      </c>
      <c r="W2115" s="119">
        <f>O2115*(V2115/100)</f>
        <v>0</v>
      </c>
      <c r="X2115" s="119">
        <f>O2115+W2115</f>
        <v>0</v>
      </c>
      <c r="Y2115" s="120">
        <v>8</v>
      </c>
      <c r="Z2115" s="9"/>
      <c r="AA2115" s="9"/>
      <c r="AB2115" s="9"/>
    </row>
    <row r="2116" spans="1:28" ht="4.5" customHeight="1" outlineLevel="6" x14ac:dyDescent="0.15">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1:28" ht="28.5" outlineLevel="6" x14ac:dyDescent="0.15">
      <c r="B2117" s="197"/>
      <c r="C2117" s="198"/>
      <c r="D2117" s="114">
        <v>2214</v>
      </c>
      <c r="E2117" s="114"/>
      <c r="F2117" s="115"/>
      <c r="G2117" s="115" t="s">
        <v>1029</v>
      </c>
      <c r="H2117" s="115" t="s">
        <v>8316</v>
      </c>
      <c r="I2117" s="116" t="s">
        <v>4510</v>
      </c>
      <c r="J2117" s="117" t="s">
        <v>1028</v>
      </c>
      <c r="K2117" s="118">
        <v>2</v>
      </c>
      <c r="L2117" s="118">
        <v>0</v>
      </c>
      <c r="M2117" s="118">
        <v>2</v>
      </c>
      <c r="N2117" s="271"/>
      <c r="O2117" s="119">
        <f>M2117*N2117</f>
        <v>0</v>
      </c>
      <c r="P2117" s="117" t="s">
        <v>697</v>
      </c>
      <c r="Q2117" s="117" t="s">
        <v>9413</v>
      </c>
      <c r="R2117" s="118"/>
      <c r="S2117" s="118">
        <f>M2117*R2117</f>
        <v>0</v>
      </c>
      <c r="T2117" s="118"/>
      <c r="U2117" s="118">
        <f>M2117*T2117</f>
        <v>0</v>
      </c>
      <c r="V2117" s="119">
        <v>21</v>
      </c>
      <c r="W2117" s="119">
        <f>O2117*(V2117/100)</f>
        <v>0</v>
      </c>
      <c r="X2117" s="119">
        <f>O2117+W2117</f>
        <v>0</v>
      </c>
      <c r="Y2117" s="120">
        <v>8</v>
      </c>
      <c r="Z2117" s="9"/>
      <c r="AA2117" s="9"/>
      <c r="AB2117" s="9"/>
    </row>
    <row r="2118" spans="1:28" ht="4.5" customHeight="1" outlineLevel="6" x14ac:dyDescent="0.15">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1:28" ht="42.75" outlineLevel="6" x14ac:dyDescent="0.15">
      <c r="B2119" s="197"/>
      <c r="C2119" s="198"/>
      <c r="D2119" s="114">
        <v>2215</v>
      </c>
      <c r="E2119" s="114"/>
      <c r="F2119" s="115"/>
      <c r="G2119" s="115" t="s">
        <v>1032</v>
      </c>
      <c r="H2119" s="115" t="s">
        <v>8315</v>
      </c>
      <c r="I2119" s="116" t="s">
        <v>4508</v>
      </c>
      <c r="J2119" s="117" t="s">
        <v>1028</v>
      </c>
      <c r="K2119" s="118">
        <v>10</v>
      </c>
      <c r="L2119" s="118">
        <v>0</v>
      </c>
      <c r="M2119" s="118">
        <v>10</v>
      </c>
      <c r="N2119" s="271"/>
      <c r="O2119" s="119">
        <f>M2119*N2119</f>
        <v>0</v>
      </c>
      <c r="P2119" s="117" t="s">
        <v>697</v>
      </c>
      <c r="Q2119" s="117" t="s">
        <v>9413</v>
      </c>
      <c r="R2119" s="118"/>
      <c r="S2119" s="118">
        <f>M2119*R2119</f>
        <v>0</v>
      </c>
      <c r="T2119" s="118"/>
      <c r="U2119" s="118">
        <f>M2119*T2119</f>
        <v>0</v>
      </c>
      <c r="V2119" s="119">
        <v>21</v>
      </c>
      <c r="W2119" s="119">
        <f>O2119*(V2119/100)</f>
        <v>0</v>
      </c>
      <c r="X2119" s="119">
        <f>O2119+W2119</f>
        <v>0</v>
      </c>
      <c r="Y2119" s="120">
        <v>8</v>
      </c>
      <c r="Z2119" s="9"/>
      <c r="AA2119" s="9"/>
      <c r="AB2119" s="9"/>
    </row>
    <row r="2120" spans="1:28" ht="4.5" customHeight="1" outlineLevel="6" x14ac:dyDescent="0.15">
      <c r="B2120" s="197"/>
      <c r="C2120" s="199"/>
      <c r="D2120" s="199"/>
      <c r="E2120" s="199"/>
      <c r="F2120" s="10"/>
      <c r="G2120" s="10"/>
      <c r="H2120" s="10"/>
      <c r="I2120" s="203"/>
      <c r="J2120" s="205"/>
      <c r="K2120" s="159"/>
      <c r="L2120" s="159"/>
      <c r="M2120" s="159"/>
      <c r="N2120" s="113"/>
      <c r="O2120" s="153"/>
      <c r="P2120" s="205"/>
      <c r="Q2120" s="205"/>
      <c r="R2120" s="159"/>
      <c r="S2120" s="159"/>
      <c r="T2120" s="159"/>
      <c r="U2120" s="159"/>
      <c r="V2120" s="153"/>
      <c r="W2120" s="153"/>
      <c r="X2120" s="153"/>
      <c r="Y2120" s="10"/>
      <c r="Z2120" s="9"/>
      <c r="AA2120" s="9"/>
      <c r="AB2120" s="9"/>
    </row>
    <row r="2121" spans="1:28" outlineLevel="6" x14ac:dyDescent="0.15">
      <c r="B2121" s="6"/>
      <c r="C2121" s="6"/>
      <c r="D2121" s="6"/>
      <c r="E2121" s="6"/>
      <c r="F2121" s="6"/>
      <c r="G2121" s="6"/>
      <c r="H2121" s="6"/>
      <c r="I2121" s="6"/>
      <c r="J2121" s="6"/>
      <c r="K2121" s="6"/>
      <c r="L2121" s="6"/>
      <c r="M2121" s="6"/>
      <c r="N2121" s="9"/>
      <c r="O2121" s="9"/>
      <c r="P2121" s="6"/>
      <c r="Q2121" s="6"/>
      <c r="R2121" s="6"/>
      <c r="S2121" s="6"/>
      <c r="T2121" s="6"/>
      <c r="U2121" s="6"/>
      <c r="V2121" s="6"/>
      <c r="W2121" s="9"/>
      <c r="X2121" s="9"/>
      <c r="Y2121" s="9"/>
    </row>
    <row r="2122" spans="1:28" ht="13.5" outlineLevel="4" x14ac:dyDescent="0.25">
      <c r="A2122" s="184" t="s">
        <v>7909</v>
      </c>
      <c r="B2122" s="233">
        <v>5</v>
      </c>
      <c r="C2122" s="234"/>
      <c r="D2122" s="234"/>
      <c r="E2122" s="234"/>
      <c r="F2122" s="188"/>
      <c r="G2122" s="188"/>
      <c r="H2122" s="188"/>
      <c r="I2122" s="235" t="s">
        <v>7908</v>
      </c>
      <c r="J2122" s="236"/>
      <c r="K2122" s="237"/>
      <c r="L2122" s="237"/>
      <c r="M2122" s="237"/>
      <c r="N2122" s="188"/>
      <c r="O2122" s="186">
        <f>SUBTOTAL(9,O2123:O2140)</f>
        <v>0</v>
      </c>
      <c r="P2122" s="236" t="s">
        <v>474</v>
      </c>
      <c r="Q2122" s="236"/>
      <c r="R2122" s="237"/>
      <c r="S2122" s="187">
        <f>SUBTOTAL(9,S2123:S2140)</f>
        <v>0</v>
      </c>
      <c r="T2122" s="237"/>
      <c r="U2122" s="187">
        <f>SUBTOTAL(9,U2123:U2140)</f>
        <v>0</v>
      </c>
      <c r="V2122" s="238"/>
      <c r="W2122" s="186">
        <f>SUBTOTAL(9,W2123:W2140)</f>
        <v>0</v>
      </c>
      <c r="X2122" s="186">
        <f>SUBTOTAL(9,X2123:X2140)</f>
        <v>0</v>
      </c>
      <c r="Y2122" s="184"/>
      <c r="Z2122" s="6"/>
      <c r="AA2122" s="9"/>
      <c r="AB2122" s="9"/>
    </row>
    <row r="2123" spans="1:28" ht="13.5" outlineLevel="5" x14ac:dyDescent="0.25">
      <c r="A2123" s="189" t="s">
        <v>7907</v>
      </c>
      <c r="B2123" s="239">
        <v>6</v>
      </c>
      <c r="C2123" s="240"/>
      <c r="D2123" s="240"/>
      <c r="E2123" s="240"/>
      <c r="F2123" s="193"/>
      <c r="G2123" s="193"/>
      <c r="H2123" s="193"/>
      <c r="I2123" s="241" t="s">
        <v>7906</v>
      </c>
      <c r="J2123" s="242"/>
      <c r="K2123" s="243"/>
      <c r="L2123" s="243"/>
      <c r="M2123" s="243"/>
      <c r="N2123" s="193"/>
      <c r="O2123" s="191">
        <f>SUBTOTAL(9,O2124:O2140)</f>
        <v>0</v>
      </c>
      <c r="P2123" s="242" t="s">
        <v>475</v>
      </c>
      <c r="Q2123" s="242"/>
      <c r="R2123" s="243"/>
      <c r="S2123" s="192">
        <f>SUBTOTAL(9,S2124:S2140)</f>
        <v>0</v>
      </c>
      <c r="T2123" s="243"/>
      <c r="U2123" s="192">
        <f>SUBTOTAL(9,U2124:U2140)</f>
        <v>0</v>
      </c>
      <c r="V2123" s="244"/>
      <c r="W2123" s="191">
        <f>SUBTOTAL(9,W2124:W2140)</f>
        <v>0</v>
      </c>
      <c r="X2123" s="191">
        <f>SUBTOTAL(9,X2124:X2140)</f>
        <v>0</v>
      </c>
      <c r="Y2123" s="189"/>
      <c r="Z2123" s="6"/>
      <c r="AA2123" s="9"/>
      <c r="AB2123" s="9"/>
    </row>
    <row r="2124" spans="1:28" ht="28.5" outlineLevel="6" x14ac:dyDescent="0.15">
      <c r="B2124" s="197"/>
      <c r="C2124" s="198"/>
      <c r="D2124" s="114">
        <v>2216</v>
      </c>
      <c r="E2124" s="114"/>
      <c r="F2124" s="115"/>
      <c r="G2124" s="115" t="s">
        <v>4423</v>
      </c>
      <c r="H2124" s="115" t="s">
        <v>8314</v>
      </c>
      <c r="I2124" s="116" t="s">
        <v>4421</v>
      </c>
      <c r="J2124" s="117" t="s">
        <v>1028</v>
      </c>
      <c r="K2124" s="118">
        <v>2</v>
      </c>
      <c r="L2124" s="118">
        <v>0</v>
      </c>
      <c r="M2124" s="118">
        <v>2</v>
      </c>
      <c r="N2124" s="271"/>
      <c r="O2124" s="119">
        <f>M2124*N2124</f>
        <v>0</v>
      </c>
      <c r="P2124" s="117" t="s">
        <v>697</v>
      </c>
      <c r="Q2124" s="117" t="s">
        <v>9413</v>
      </c>
      <c r="R2124" s="118"/>
      <c r="S2124" s="118">
        <f>M2124*R2124</f>
        <v>0</v>
      </c>
      <c r="T2124" s="118"/>
      <c r="U2124" s="118">
        <f>M2124*T2124</f>
        <v>0</v>
      </c>
      <c r="V2124" s="119">
        <v>21</v>
      </c>
      <c r="W2124" s="119">
        <f>O2124*(V2124/100)</f>
        <v>0</v>
      </c>
      <c r="X2124" s="119">
        <f>O2124+W2124</f>
        <v>0</v>
      </c>
      <c r="Y2124" s="120">
        <v>8</v>
      </c>
      <c r="Z2124" s="9"/>
      <c r="AA2124" s="9"/>
      <c r="AB2124" s="9"/>
    </row>
    <row r="2125" spans="1:28" ht="4.5" customHeight="1" outlineLevel="6" x14ac:dyDescent="0.15">
      <c r="B2125" s="197"/>
      <c r="C2125" s="199"/>
      <c r="D2125" s="199"/>
      <c r="E2125" s="199"/>
      <c r="F2125" s="10"/>
      <c r="G2125" s="10"/>
      <c r="H2125" s="10"/>
      <c r="I2125" s="203"/>
      <c r="J2125" s="205"/>
      <c r="K2125" s="159"/>
      <c r="L2125" s="159"/>
      <c r="M2125" s="159"/>
      <c r="N2125" s="113"/>
      <c r="O2125" s="153"/>
      <c r="P2125" s="205"/>
      <c r="Q2125" s="205"/>
      <c r="R2125" s="159"/>
      <c r="S2125" s="159"/>
      <c r="T2125" s="159"/>
      <c r="U2125" s="159"/>
      <c r="V2125" s="153"/>
      <c r="W2125" s="153"/>
      <c r="X2125" s="153"/>
      <c r="Y2125" s="10"/>
      <c r="Z2125" s="9"/>
      <c r="AA2125" s="9"/>
      <c r="AB2125" s="9"/>
    </row>
    <row r="2126" spans="1:28" ht="28.5" outlineLevel="6" x14ac:dyDescent="0.15">
      <c r="B2126" s="197"/>
      <c r="C2126" s="198"/>
      <c r="D2126" s="114">
        <v>2217</v>
      </c>
      <c r="E2126" s="114"/>
      <c r="F2126" s="115"/>
      <c r="G2126" s="115" t="s">
        <v>4420</v>
      </c>
      <c r="H2126" s="115" t="s">
        <v>8313</v>
      </c>
      <c r="I2126" s="116" t="s">
        <v>8312</v>
      </c>
      <c r="J2126" s="117" t="s">
        <v>1028</v>
      </c>
      <c r="K2126" s="118">
        <v>3</v>
      </c>
      <c r="L2126" s="118">
        <v>0</v>
      </c>
      <c r="M2126" s="118">
        <v>3</v>
      </c>
      <c r="N2126" s="271"/>
      <c r="O2126" s="119">
        <f>M2126*N2126</f>
        <v>0</v>
      </c>
      <c r="P2126" s="117" t="s">
        <v>697</v>
      </c>
      <c r="Q2126" s="117" t="s">
        <v>9413</v>
      </c>
      <c r="R2126" s="118"/>
      <c r="S2126" s="118">
        <f>M2126*R2126</f>
        <v>0</v>
      </c>
      <c r="T2126" s="118"/>
      <c r="U2126" s="118">
        <f>M2126*T2126</f>
        <v>0</v>
      </c>
      <c r="V2126" s="119">
        <v>21</v>
      </c>
      <c r="W2126" s="119">
        <f>O2126*(V2126/100)</f>
        <v>0</v>
      </c>
      <c r="X2126" s="119">
        <f>O2126+W2126</f>
        <v>0</v>
      </c>
      <c r="Y2126" s="120">
        <v>8</v>
      </c>
      <c r="Z2126" s="9"/>
      <c r="AA2126" s="9"/>
      <c r="AB2126" s="9"/>
    </row>
    <row r="2127" spans="1:28" ht="4.5" customHeight="1" outlineLevel="6" x14ac:dyDescent="0.15">
      <c r="B2127" s="197"/>
      <c r="C2127" s="199"/>
      <c r="D2127" s="199"/>
      <c r="E2127" s="199"/>
      <c r="F2127" s="10"/>
      <c r="G2127" s="10"/>
      <c r="H2127" s="10"/>
      <c r="I2127" s="203"/>
      <c r="J2127" s="205"/>
      <c r="K2127" s="159"/>
      <c r="L2127" s="159"/>
      <c r="M2127" s="159"/>
      <c r="N2127" s="113"/>
      <c r="O2127" s="153"/>
      <c r="P2127" s="205"/>
      <c r="Q2127" s="205"/>
      <c r="R2127" s="159"/>
      <c r="S2127" s="159"/>
      <c r="T2127" s="159"/>
      <c r="U2127" s="159"/>
      <c r="V2127" s="153"/>
      <c r="W2127" s="153"/>
      <c r="X2127" s="153"/>
      <c r="Y2127" s="10"/>
      <c r="Z2127" s="9"/>
      <c r="AA2127" s="9"/>
      <c r="AB2127" s="9"/>
    </row>
    <row r="2128" spans="1:28" ht="28.5" outlineLevel="6" x14ac:dyDescent="0.15">
      <c r="B2128" s="197"/>
      <c r="C2128" s="198"/>
      <c r="D2128" s="114">
        <v>2218</v>
      </c>
      <c r="E2128" s="114"/>
      <c r="F2128" s="115"/>
      <c r="G2128" s="115" t="s">
        <v>4417</v>
      </c>
      <c r="H2128" s="115" t="s">
        <v>8311</v>
      </c>
      <c r="I2128" s="116" t="s">
        <v>8310</v>
      </c>
      <c r="J2128" s="117" t="s">
        <v>1028</v>
      </c>
      <c r="K2128" s="118">
        <v>1</v>
      </c>
      <c r="L2128" s="118">
        <v>0</v>
      </c>
      <c r="M2128" s="118">
        <v>1</v>
      </c>
      <c r="N2128" s="271"/>
      <c r="O2128" s="119">
        <f>M2128*N2128</f>
        <v>0</v>
      </c>
      <c r="P2128" s="117" t="s">
        <v>697</v>
      </c>
      <c r="Q2128" s="117" t="s">
        <v>9413</v>
      </c>
      <c r="R2128" s="118"/>
      <c r="S2128" s="118">
        <f>M2128*R2128</f>
        <v>0</v>
      </c>
      <c r="T2128" s="118"/>
      <c r="U2128" s="118">
        <f>M2128*T2128</f>
        <v>0</v>
      </c>
      <c r="V2128" s="119">
        <v>21</v>
      </c>
      <c r="W2128" s="119">
        <f>O2128*(V2128/100)</f>
        <v>0</v>
      </c>
      <c r="X2128" s="119">
        <f>O2128+W2128</f>
        <v>0</v>
      </c>
      <c r="Y2128" s="120">
        <v>8</v>
      </c>
      <c r="Z2128" s="9"/>
      <c r="AA2128" s="9"/>
      <c r="AB2128" s="9"/>
    </row>
    <row r="2129" spans="1:28" ht="4.5" customHeight="1" outlineLevel="6" x14ac:dyDescent="0.15">
      <c r="B2129" s="197"/>
      <c r="C2129" s="199"/>
      <c r="D2129" s="199"/>
      <c r="E2129" s="199"/>
      <c r="F2129" s="10"/>
      <c r="G2129" s="10"/>
      <c r="H2129" s="10"/>
      <c r="I2129" s="203"/>
      <c r="J2129" s="205"/>
      <c r="K2129" s="159"/>
      <c r="L2129" s="159"/>
      <c r="M2129" s="159"/>
      <c r="N2129" s="113"/>
      <c r="O2129" s="153"/>
      <c r="P2129" s="205"/>
      <c r="Q2129" s="205"/>
      <c r="R2129" s="159"/>
      <c r="S2129" s="159"/>
      <c r="T2129" s="159"/>
      <c r="U2129" s="159"/>
      <c r="V2129" s="153"/>
      <c r="W2129" s="153"/>
      <c r="X2129" s="153"/>
      <c r="Y2129" s="10"/>
      <c r="Z2129" s="9"/>
      <c r="AA2129" s="9"/>
      <c r="AB2129" s="9"/>
    </row>
    <row r="2130" spans="1:28" ht="28.5" outlineLevel="6" x14ac:dyDescent="0.15">
      <c r="B2130" s="197"/>
      <c r="C2130" s="198"/>
      <c r="D2130" s="114">
        <v>2219</v>
      </c>
      <c r="E2130" s="114"/>
      <c r="F2130" s="115"/>
      <c r="G2130" s="115" t="s">
        <v>4414</v>
      </c>
      <c r="H2130" s="115" t="s">
        <v>8309</v>
      </c>
      <c r="I2130" s="116" t="s">
        <v>4415</v>
      </c>
      <c r="J2130" s="117" t="s">
        <v>1028</v>
      </c>
      <c r="K2130" s="118">
        <v>2</v>
      </c>
      <c r="L2130" s="118">
        <v>0</v>
      </c>
      <c r="M2130" s="118">
        <v>2</v>
      </c>
      <c r="N2130" s="271"/>
      <c r="O2130" s="119">
        <f>M2130*N2130</f>
        <v>0</v>
      </c>
      <c r="P2130" s="117" t="s">
        <v>697</v>
      </c>
      <c r="Q2130" s="117" t="s">
        <v>9413</v>
      </c>
      <c r="R2130" s="118"/>
      <c r="S2130" s="118">
        <f>M2130*R2130</f>
        <v>0</v>
      </c>
      <c r="T2130" s="118"/>
      <c r="U2130" s="118">
        <f>M2130*T2130</f>
        <v>0</v>
      </c>
      <c r="V2130" s="119">
        <v>21</v>
      </c>
      <c r="W2130" s="119">
        <f>O2130*(V2130/100)</f>
        <v>0</v>
      </c>
      <c r="X2130" s="119">
        <f>O2130+W2130</f>
        <v>0</v>
      </c>
      <c r="Y2130" s="120">
        <v>8</v>
      </c>
      <c r="Z2130" s="9"/>
      <c r="AA2130" s="9"/>
      <c r="AB2130" s="9"/>
    </row>
    <row r="2131" spans="1:28" ht="4.5" customHeight="1" outlineLevel="6" x14ac:dyDescent="0.15">
      <c r="B2131" s="197"/>
      <c r="C2131" s="199"/>
      <c r="D2131" s="199"/>
      <c r="E2131" s="199"/>
      <c r="F2131" s="10"/>
      <c r="G2131" s="10"/>
      <c r="H2131" s="10"/>
      <c r="I2131" s="203"/>
      <c r="J2131" s="205"/>
      <c r="K2131" s="159"/>
      <c r="L2131" s="159"/>
      <c r="M2131" s="159"/>
      <c r="N2131" s="113"/>
      <c r="O2131" s="153"/>
      <c r="P2131" s="205"/>
      <c r="Q2131" s="205"/>
      <c r="R2131" s="159"/>
      <c r="S2131" s="159"/>
      <c r="T2131" s="159"/>
      <c r="U2131" s="159"/>
      <c r="V2131" s="153"/>
      <c r="W2131" s="153"/>
      <c r="X2131" s="153"/>
      <c r="Y2131" s="10"/>
      <c r="Z2131" s="9"/>
      <c r="AA2131" s="9"/>
      <c r="AB2131" s="9"/>
    </row>
    <row r="2132" spans="1:28" ht="28.5" outlineLevel="6" x14ac:dyDescent="0.15">
      <c r="B2132" s="197"/>
      <c r="C2132" s="198"/>
      <c r="D2132" s="114">
        <v>2220</v>
      </c>
      <c r="E2132" s="114"/>
      <c r="F2132" s="115"/>
      <c r="G2132" s="115" t="s">
        <v>4411</v>
      </c>
      <c r="H2132" s="115" t="s">
        <v>8308</v>
      </c>
      <c r="I2132" s="116" t="s">
        <v>4412</v>
      </c>
      <c r="J2132" s="117" t="s">
        <v>1028</v>
      </c>
      <c r="K2132" s="118">
        <v>4</v>
      </c>
      <c r="L2132" s="118">
        <v>0</v>
      </c>
      <c r="M2132" s="118">
        <v>4</v>
      </c>
      <c r="N2132" s="271"/>
      <c r="O2132" s="119">
        <f>M2132*N2132</f>
        <v>0</v>
      </c>
      <c r="P2132" s="117" t="s">
        <v>697</v>
      </c>
      <c r="Q2132" s="117" t="s">
        <v>9413</v>
      </c>
      <c r="R2132" s="118"/>
      <c r="S2132" s="118">
        <f>M2132*R2132</f>
        <v>0</v>
      </c>
      <c r="T2132" s="118"/>
      <c r="U2132" s="118">
        <f>M2132*T2132</f>
        <v>0</v>
      </c>
      <c r="V2132" s="119">
        <v>21</v>
      </c>
      <c r="W2132" s="119">
        <f>O2132*(V2132/100)</f>
        <v>0</v>
      </c>
      <c r="X2132" s="119">
        <f>O2132+W2132</f>
        <v>0</v>
      </c>
      <c r="Y2132" s="120">
        <v>8</v>
      </c>
      <c r="Z2132" s="9"/>
      <c r="AA2132" s="9"/>
      <c r="AB2132" s="9"/>
    </row>
    <row r="2133" spans="1:28" ht="4.5" customHeight="1" outlineLevel="6" x14ac:dyDescent="0.15">
      <c r="B2133" s="197"/>
      <c r="C2133" s="199"/>
      <c r="D2133" s="199"/>
      <c r="E2133" s="199"/>
      <c r="F2133" s="10"/>
      <c r="G2133" s="10"/>
      <c r="H2133" s="10"/>
      <c r="I2133" s="203"/>
      <c r="J2133" s="205"/>
      <c r="K2133" s="159"/>
      <c r="L2133" s="159"/>
      <c r="M2133" s="159"/>
      <c r="N2133" s="113"/>
      <c r="O2133" s="153"/>
      <c r="P2133" s="205"/>
      <c r="Q2133" s="205"/>
      <c r="R2133" s="159"/>
      <c r="S2133" s="159"/>
      <c r="T2133" s="159"/>
      <c r="U2133" s="159"/>
      <c r="V2133" s="153"/>
      <c r="W2133" s="153"/>
      <c r="X2133" s="153"/>
      <c r="Y2133" s="10"/>
      <c r="Z2133" s="9"/>
      <c r="AA2133" s="9"/>
      <c r="AB2133" s="9"/>
    </row>
    <row r="2134" spans="1:28" ht="28.5" outlineLevel="6" x14ac:dyDescent="0.15">
      <c r="B2134" s="197"/>
      <c r="C2134" s="198"/>
      <c r="D2134" s="114">
        <v>2221</v>
      </c>
      <c r="E2134" s="114"/>
      <c r="F2134" s="115"/>
      <c r="G2134" s="115" t="s">
        <v>4408</v>
      </c>
      <c r="H2134" s="115" t="s">
        <v>8307</v>
      </c>
      <c r="I2134" s="116" t="s">
        <v>4409</v>
      </c>
      <c r="J2134" s="117" t="s">
        <v>1028</v>
      </c>
      <c r="K2134" s="118">
        <v>2</v>
      </c>
      <c r="L2134" s="118">
        <v>0</v>
      </c>
      <c r="M2134" s="118">
        <v>2</v>
      </c>
      <c r="N2134" s="271"/>
      <c r="O2134" s="119">
        <f>M2134*N2134</f>
        <v>0</v>
      </c>
      <c r="P2134" s="117" t="s">
        <v>697</v>
      </c>
      <c r="Q2134" s="117" t="s">
        <v>9413</v>
      </c>
      <c r="R2134" s="118"/>
      <c r="S2134" s="118">
        <f>M2134*R2134</f>
        <v>0</v>
      </c>
      <c r="T2134" s="118"/>
      <c r="U2134" s="118">
        <f>M2134*T2134</f>
        <v>0</v>
      </c>
      <c r="V2134" s="119">
        <v>21</v>
      </c>
      <c r="W2134" s="119">
        <f>O2134*(V2134/100)</f>
        <v>0</v>
      </c>
      <c r="X2134" s="119">
        <f>O2134+W2134</f>
        <v>0</v>
      </c>
      <c r="Y2134" s="120">
        <v>8</v>
      </c>
      <c r="Z2134" s="9"/>
      <c r="AA2134" s="9"/>
      <c r="AB2134" s="9"/>
    </row>
    <row r="2135" spans="1:28" ht="4.5" customHeight="1" outlineLevel="6" x14ac:dyDescent="0.15">
      <c r="B2135" s="197"/>
      <c r="C2135" s="199"/>
      <c r="D2135" s="199"/>
      <c r="E2135" s="199"/>
      <c r="F2135" s="10"/>
      <c r="G2135" s="10"/>
      <c r="H2135" s="10"/>
      <c r="I2135" s="203"/>
      <c r="J2135" s="205"/>
      <c r="K2135" s="159"/>
      <c r="L2135" s="159"/>
      <c r="M2135" s="159"/>
      <c r="N2135" s="113"/>
      <c r="O2135" s="153"/>
      <c r="P2135" s="205"/>
      <c r="Q2135" s="205"/>
      <c r="R2135" s="159"/>
      <c r="S2135" s="159"/>
      <c r="T2135" s="159"/>
      <c r="U2135" s="159"/>
      <c r="V2135" s="153"/>
      <c r="W2135" s="153"/>
      <c r="X2135" s="153"/>
      <c r="Y2135" s="10"/>
      <c r="Z2135" s="9"/>
      <c r="AA2135" s="9"/>
      <c r="AB2135" s="9"/>
    </row>
    <row r="2136" spans="1:28" ht="14.25" outlineLevel="6" x14ac:dyDescent="0.15">
      <c r="B2136" s="197"/>
      <c r="C2136" s="198"/>
      <c r="D2136" s="114">
        <v>2222</v>
      </c>
      <c r="E2136" s="114"/>
      <c r="F2136" s="115"/>
      <c r="G2136" s="115" t="s">
        <v>4405</v>
      </c>
      <c r="H2136" s="115" t="s">
        <v>8306</v>
      </c>
      <c r="I2136" s="116" t="s">
        <v>1040</v>
      </c>
      <c r="J2136" s="117" t="s">
        <v>1028</v>
      </c>
      <c r="K2136" s="118">
        <v>1</v>
      </c>
      <c r="L2136" s="118">
        <v>0</v>
      </c>
      <c r="M2136" s="118">
        <v>1</v>
      </c>
      <c r="N2136" s="271"/>
      <c r="O2136" s="119">
        <f>M2136*N2136</f>
        <v>0</v>
      </c>
      <c r="P2136" s="117" t="s">
        <v>697</v>
      </c>
      <c r="Q2136" s="117" t="s">
        <v>9413</v>
      </c>
      <c r="R2136" s="118"/>
      <c r="S2136" s="118">
        <f>M2136*R2136</f>
        <v>0</v>
      </c>
      <c r="T2136" s="118"/>
      <c r="U2136" s="118">
        <f>M2136*T2136</f>
        <v>0</v>
      </c>
      <c r="V2136" s="119">
        <v>21</v>
      </c>
      <c r="W2136" s="119">
        <f>O2136*(V2136/100)</f>
        <v>0</v>
      </c>
      <c r="X2136" s="119">
        <f>O2136+W2136</f>
        <v>0</v>
      </c>
      <c r="Y2136" s="120">
        <v>8</v>
      </c>
      <c r="Z2136" s="9"/>
      <c r="AA2136" s="9"/>
      <c r="AB2136" s="9"/>
    </row>
    <row r="2137" spans="1:28" ht="4.5" customHeight="1" outlineLevel="6" x14ac:dyDescent="0.15">
      <c r="B2137" s="197"/>
      <c r="C2137" s="199"/>
      <c r="D2137" s="199"/>
      <c r="E2137" s="199"/>
      <c r="F2137" s="10"/>
      <c r="G2137" s="10"/>
      <c r="H2137" s="10"/>
      <c r="I2137" s="203"/>
      <c r="J2137" s="205"/>
      <c r="K2137" s="159"/>
      <c r="L2137" s="159"/>
      <c r="M2137" s="159"/>
      <c r="N2137" s="113"/>
      <c r="O2137" s="153"/>
      <c r="P2137" s="205"/>
      <c r="Q2137" s="205"/>
      <c r="R2137" s="159"/>
      <c r="S2137" s="159"/>
      <c r="T2137" s="159"/>
      <c r="U2137" s="159"/>
      <c r="V2137" s="153"/>
      <c r="W2137" s="153"/>
      <c r="X2137" s="153"/>
      <c r="Y2137" s="10"/>
      <c r="Z2137" s="9"/>
      <c r="AA2137" s="9"/>
      <c r="AB2137" s="9"/>
    </row>
    <row r="2138" spans="1:28" ht="28.5" outlineLevel="6" x14ac:dyDescent="0.15">
      <c r="B2138" s="197"/>
      <c r="C2138" s="198"/>
      <c r="D2138" s="114">
        <v>2223</v>
      </c>
      <c r="E2138" s="114"/>
      <c r="F2138" s="115"/>
      <c r="G2138" s="115" t="s">
        <v>4402</v>
      </c>
      <c r="H2138" s="115" t="s">
        <v>8305</v>
      </c>
      <c r="I2138" s="116" t="s">
        <v>8304</v>
      </c>
      <c r="J2138" s="117" t="s">
        <v>1028</v>
      </c>
      <c r="K2138" s="118">
        <v>2</v>
      </c>
      <c r="L2138" s="118">
        <v>0</v>
      </c>
      <c r="M2138" s="118">
        <v>2</v>
      </c>
      <c r="N2138" s="271"/>
      <c r="O2138" s="119">
        <f>M2138*N2138</f>
        <v>0</v>
      </c>
      <c r="P2138" s="117" t="s">
        <v>697</v>
      </c>
      <c r="Q2138" s="117" t="s">
        <v>9413</v>
      </c>
      <c r="R2138" s="118"/>
      <c r="S2138" s="118">
        <f>M2138*R2138</f>
        <v>0</v>
      </c>
      <c r="T2138" s="118"/>
      <c r="U2138" s="118">
        <f>M2138*T2138</f>
        <v>0</v>
      </c>
      <c r="V2138" s="119">
        <v>21</v>
      </c>
      <c r="W2138" s="119">
        <f>O2138*(V2138/100)</f>
        <v>0</v>
      </c>
      <c r="X2138" s="119">
        <f>O2138+W2138</f>
        <v>0</v>
      </c>
      <c r="Y2138" s="120">
        <v>8</v>
      </c>
      <c r="Z2138" s="9"/>
      <c r="AA2138" s="9"/>
      <c r="AB2138" s="9"/>
    </row>
    <row r="2139" spans="1:28" ht="4.5" customHeight="1" outlineLevel="6" x14ac:dyDescent="0.15">
      <c r="B2139" s="197"/>
      <c r="C2139" s="199"/>
      <c r="D2139" s="199"/>
      <c r="E2139" s="199"/>
      <c r="F2139" s="10"/>
      <c r="G2139" s="10"/>
      <c r="H2139" s="10"/>
      <c r="I2139" s="203"/>
      <c r="J2139" s="205"/>
      <c r="K2139" s="159"/>
      <c r="L2139" s="159"/>
      <c r="M2139" s="159"/>
      <c r="N2139" s="113"/>
      <c r="O2139" s="153"/>
      <c r="P2139" s="205"/>
      <c r="Q2139" s="205"/>
      <c r="R2139" s="159"/>
      <c r="S2139" s="159"/>
      <c r="T2139" s="159"/>
      <c r="U2139" s="159"/>
      <c r="V2139" s="153"/>
      <c r="W2139" s="153"/>
      <c r="X2139" s="153"/>
      <c r="Y2139" s="10"/>
      <c r="Z2139" s="9"/>
      <c r="AA2139" s="9"/>
      <c r="AB2139" s="9"/>
    </row>
    <row r="2140" spans="1:28" outlineLevel="6" x14ac:dyDescent="0.15">
      <c r="B2140" s="6"/>
      <c r="C2140" s="6"/>
      <c r="D2140" s="6"/>
      <c r="E2140" s="6"/>
      <c r="F2140" s="6"/>
      <c r="G2140" s="6"/>
      <c r="H2140" s="6"/>
      <c r="I2140" s="6"/>
      <c r="J2140" s="6"/>
      <c r="K2140" s="6"/>
      <c r="L2140" s="6"/>
      <c r="M2140" s="6"/>
      <c r="N2140" s="9"/>
      <c r="O2140" s="9"/>
      <c r="P2140" s="6"/>
      <c r="Q2140" s="6"/>
      <c r="R2140" s="6"/>
      <c r="S2140" s="6"/>
      <c r="T2140" s="6"/>
      <c r="U2140" s="6"/>
      <c r="V2140" s="6"/>
      <c r="W2140" s="9"/>
      <c r="X2140" s="9"/>
      <c r="Y2140" s="9"/>
    </row>
    <row r="2141" spans="1:28" ht="13.5" outlineLevel="4" x14ac:dyDescent="0.25">
      <c r="A2141" s="184" t="s">
        <v>7905</v>
      </c>
      <c r="B2141" s="233">
        <v>5</v>
      </c>
      <c r="C2141" s="234"/>
      <c r="D2141" s="234"/>
      <c r="E2141" s="234"/>
      <c r="F2141" s="188"/>
      <c r="G2141" s="188"/>
      <c r="H2141" s="188"/>
      <c r="I2141" s="235" t="s">
        <v>7904</v>
      </c>
      <c r="J2141" s="236"/>
      <c r="K2141" s="237"/>
      <c r="L2141" s="237"/>
      <c r="M2141" s="237"/>
      <c r="N2141" s="188"/>
      <c r="O2141" s="186">
        <f>SUBTOTAL(9,O2142:O2149)</f>
        <v>0</v>
      </c>
      <c r="P2141" s="236" t="s">
        <v>474</v>
      </c>
      <c r="Q2141" s="236"/>
      <c r="R2141" s="237"/>
      <c r="S2141" s="187">
        <f>SUBTOTAL(9,S2142:S2149)</f>
        <v>0</v>
      </c>
      <c r="T2141" s="237"/>
      <c r="U2141" s="187">
        <f>SUBTOTAL(9,U2142:U2149)</f>
        <v>0</v>
      </c>
      <c r="V2141" s="238"/>
      <c r="W2141" s="186">
        <f>SUBTOTAL(9,W2142:W2149)</f>
        <v>0</v>
      </c>
      <c r="X2141" s="186">
        <f>SUBTOTAL(9,X2142:X2149)</f>
        <v>0</v>
      </c>
      <c r="Y2141" s="184"/>
      <c r="Z2141" s="6"/>
      <c r="AA2141" s="9"/>
      <c r="AB2141" s="9"/>
    </row>
    <row r="2142" spans="1:28" ht="13.5" outlineLevel="5" x14ac:dyDescent="0.25">
      <c r="A2142" s="189" t="s">
        <v>7903</v>
      </c>
      <c r="B2142" s="239">
        <v>6</v>
      </c>
      <c r="C2142" s="240"/>
      <c r="D2142" s="240"/>
      <c r="E2142" s="240"/>
      <c r="F2142" s="193"/>
      <c r="G2142" s="193"/>
      <c r="H2142" s="193"/>
      <c r="I2142" s="241" t="s">
        <v>7902</v>
      </c>
      <c r="J2142" s="242"/>
      <c r="K2142" s="243"/>
      <c r="L2142" s="243"/>
      <c r="M2142" s="243"/>
      <c r="N2142" s="193"/>
      <c r="O2142" s="191">
        <f>SUBTOTAL(9,O2143:O2149)</f>
        <v>0</v>
      </c>
      <c r="P2142" s="242" t="s">
        <v>475</v>
      </c>
      <c r="Q2142" s="242"/>
      <c r="R2142" s="243"/>
      <c r="S2142" s="192">
        <f>SUBTOTAL(9,S2143:S2149)</f>
        <v>0</v>
      </c>
      <c r="T2142" s="243"/>
      <c r="U2142" s="192">
        <f>SUBTOTAL(9,U2143:U2149)</f>
        <v>0</v>
      </c>
      <c r="V2142" s="244"/>
      <c r="W2142" s="191">
        <f>SUBTOTAL(9,W2143:W2149)</f>
        <v>0</v>
      </c>
      <c r="X2142" s="191">
        <f>SUBTOTAL(9,X2143:X2149)</f>
        <v>0</v>
      </c>
      <c r="Y2142" s="189"/>
      <c r="Z2142" s="6"/>
      <c r="AA2142" s="9"/>
      <c r="AB2142" s="9"/>
    </row>
    <row r="2143" spans="1:28" ht="14.25" outlineLevel="6" x14ac:dyDescent="0.15">
      <c r="B2143" s="197"/>
      <c r="C2143" s="198"/>
      <c r="D2143" s="114">
        <v>2224</v>
      </c>
      <c r="E2143" s="114"/>
      <c r="F2143" s="115"/>
      <c r="G2143" s="115" t="s">
        <v>1079</v>
      </c>
      <c r="H2143" s="115" t="s">
        <v>8303</v>
      </c>
      <c r="I2143" s="116" t="s">
        <v>1081</v>
      </c>
      <c r="J2143" s="117" t="s">
        <v>1028</v>
      </c>
      <c r="K2143" s="118">
        <v>1</v>
      </c>
      <c r="L2143" s="118">
        <v>0</v>
      </c>
      <c r="M2143" s="118">
        <v>1</v>
      </c>
      <c r="N2143" s="271"/>
      <c r="O2143" s="119">
        <f>M2143*N2143</f>
        <v>0</v>
      </c>
      <c r="P2143" s="117" t="s">
        <v>697</v>
      </c>
      <c r="Q2143" s="117" t="s">
        <v>9413</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15">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ht="14.25" outlineLevel="6" x14ac:dyDescent="0.15">
      <c r="B2145" s="197"/>
      <c r="C2145" s="198"/>
      <c r="D2145" s="114">
        <v>2225</v>
      </c>
      <c r="E2145" s="114"/>
      <c r="F2145" s="115"/>
      <c r="G2145" s="115" t="s">
        <v>1082</v>
      </c>
      <c r="H2145" s="115" t="s">
        <v>8302</v>
      </c>
      <c r="I2145" s="116" t="s">
        <v>8301</v>
      </c>
      <c r="J2145" s="117" t="s">
        <v>1028</v>
      </c>
      <c r="K2145" s="118">
        <v>1</v>
      </c>
      <c r="L2145" s="118">
        <v>0</v>
      </c>
      <c r="M2145" s="118">
        <v>1</v>
      </c>
      <c r="N2145" s="271"/>
      <c r="O2145" s="119">
        <f>M2145*N2145</f>
        <v>0</v>
      </c>
      <c r="P2145" s="117" t="s">
        <v>697</v>
      </c>
      <c r="Q2145" s="117" t="s">
        <v>9413</v>
      </c>
      <c r="R2145" s="118"/>
      <c r="S2145" s="118">
        <f>M2145*R2145</f>
        <v>0</v>
      </c>
      <c r="T2145" s="118"/>
      <c r="U2145" s="118">
        <f>M2145*T2145</f>
        <v>0</v>
      </c>
      <c r="V2145" s="119">
        <v>21</v>
      </c>
      <c r="W2145" s="119">
        <f>O2145*(V2145/100)</f>
        <v>0</v>
      </c>
      <c r="X2145" s="119">
        <f>O2145+W2145</f>
        <v>0</v>
      </c>
      <c r="Y2145" s="120">
        <v>8</v>
      </c>
      <c r="Z2145" s="9"/>
      <c r="AA2145" s="9"/>
      <c r="AB2145" s="9"/>
    </row>
    <row r="2146" spans="1:28" ht="4.5" customHeight="1" outlineLevel="6" x14ac:dyDescent="0.15">
      <c r="B2146" s="197"/>
      <c r="C2146" s="199"/>
      <c r="D2146" s="199"/>
      <c r="E2146" s="199"/>
      <c r="F2146" s="10"/>
      <c r="G2146" s="10"/>
      <c r="H2146" s="10"/>
      <c r="I2146" s="203"/>
      <c r="J2146" s="205"/>
      <c r="K2146" s="159"/>
      <c r="L2146" s="159"/>
      <c r="M2146" s="159"/>
      <c r="N2146" s="113"/>
      <c r="O2146" s="153"/>
      <c r="P2146" s="205"/>
      <c r="Q2146" s="205"/>
      <c r="R2146" s="159"/>
      <c r="S2146" s="159"/>
      <c r="T2146" s="159"/>
      <c r="U2146" s="159"/>
      <c r="V2146" s="153"/>
      <c r="W2146" s="153"/>
      <c r="X2146" s="153"/>
      <c r="Y2146" s="10"/>
      <c r="Z2146" s="9"/>
      <c r="AA2146" s="9"/>
      <c r="AB2146" s="9"/>
    </row>
    <row r="2147" spans="1:28" ht="14.25" outlineLevel="6" x14ac:dyDescent="0.15">
      <c r="B2147" s="197"/>
      <c r="C2147" s="198"/>
      <c r="D2147" s="114">
        <v>2226</v>
      </c>
      <c r="E2147" s="114"/>
      <c r="F2147" s="115"/>
      <c r="G2147" s="115" t="s">
        <v>8300</v>
      </c>
      <c r="H2147" s="115" t="s">
        <v>8299</v>
      </c>
      <c r="I2147" s="116" t="s">
        <v>1090</v>
      </c>
      <c r="J2147" s="117" t="s">
        <v>1011</v>
      </c>
      <c r="K2147" s="118">
        <v>1</v>
      </c>
      <c r="L2147" s="118">
        <v>0</v>
      </c>
      <c r="M2147" s="118">
        <v>1</v>
      </c>
      <c r="N2147" s="271"/>
      <c r="O2147" s="119">
        <f>M2147*N2147</f>
        <v>0</v>
      </c>
      <c r="P2147" s="117" t="s">
        <v>697</v>
      </c>
      <c r="Q2147" s="117" t="s">
        <v>9413</v>
      </c>
      <c r="R2147" s="118"/>
      <c r="S2147" s="118">
        <f>M2147*R2147</f>
        <v>0</v>
      </c>
      <c r="T2147" s="118"/>
      <c r="U2147" s="118">
        <f>M2147*T2147</f>
        <v>0</v>
      </c>
      <c r="V2147" s="119">
        <v>21</v>
      </c>
      <c r="W2147" s="119">
        <f>O2147*(V2147/100)</f>
        <v>0</v>
      </c>
      <c r="X2147" s="119">
        <f>O2147+W2147</f>
        <v>0</v>
      </c>
      <c r="Y2147" s="120">
        <v>8</v>
      </c>
      <c r="Z2147" s="9"/>
      <c r="AA2147" s="9"/>
      <c r="AB2147" s="9"/>
    </row>
    <row r="2148" spans="1:28" ht="4.5" customHeight="1" outlineLevel="6" x14ac:dyDescent="0.15">
      <c r="B2148" s="197"/>
      <c r="C2148" s="199"/>
      <c r="D2148" s="199"/>
      <c r="E2148" s="199"/>
      <c r="F2148" s="10"/>
      <c r="G2148" s="10"/>
      <c r="H2148" s="10"/>
      <c r="I2148" s="203"/>
      <c r="J2148" s="205"/>
      <c r="K2148" s="159"/>
      <c r="L2148" s="159"/>
      <c r="M2148" s="159"/>
      <c r="N2148" s="113"/>
      <c r="O2148" s="153"/>
      <c r="P2148" s="205"/>
      <c r="Q2148" s="205"/>
      <c r="R2148" s="159"/>
      <c r="S2148" s="159"/>
      <c r="T2148" s="159"/>
      <c r="U2148" s="159"/>
      <c r="V2148" s="153"/>
      <c r="W2148" s="153"/>
      <c r="X2148" s="153"/>
      <c r="Y2148" s="10"/>
      <c r="Z2148" s="9"/>
      <c r="AA2148" s="9"/>
      <c r="AB2148" s="9"/>
    </row>
    <row r="2149" spans="1:28" outlineLevel="6" x14ac:dyDescent="0.15">
      <c r="B2149" s="6"/>
      <c r="C2149" s="6"/>
      <c r="D2149" s="6"/>
      <c r="E2149" s="6"/>
      <c r="F2149" s="6"/>
      <c r="G2149" s="6"/>
      <c r="H2149" s="6"/>
      <c r="I2149" s="6"/>
      <c r="J2149" s="6"/>
      <c r="K2149" s="6"/>
      <c r="L2149" s="6"/>
      <c r="M2149" s="6"/>
      <c r="N2149" s="9"/>
      <c r="O2149" s="9"/>
      <c r="P2149" s="6"/>
      <c r="Q2149" s="6"/>
      <c r="R2149" s="6"/>
      <c r="S2149" s="6"/>
      <c r="T2149" s="6"/>
      <c r="U2149" s="6"/>
      <c r="V2149" s="6"/>
      <c r="W2149" s="9"/>
      <c r="X2149" s="9"/>
      <c r="Y2149" s="9"/>
    </row>
    <row r="2150" spans="1:28" ht="13.5" outlineLevel="4" x14ac:dyDescent="0.25">
      <c r="A2150" s="184" t="s">
        <v>7901</v>
      </c>
      <c r="B2150" s="233">
        <v>5</v>
      </c>
      <c r="C2150" s="234"/>
      <c r="D2150" s="234"/>
      <c r="E2150" s="234"/>
      <c r="F2150" s="188"/>
      <c r="G2150" s="188"/>
      <c r="H2150" s="188"/>
      <c r="I2150" s="235" t="s">
        <v>7900</v>
      </c>
      <c r="J2150" s="236"/>
      <c r="K2150" s="237"/>
      <c r="L2150" s="237"/>
      <c r="M2150" s="237"/>
      <c r="N2150" s="188"/>
      <c r="O2150" s="186">
        <f>SUBTOTAL(9,O2151:O2158)</f>
        <v>0</v>
      </c>
      <c r="P2150" s="236" t="s">
        <v>474</v>
      </c>
      <c r="Q2150" s="236"/>
      <c r="R2150" s="237"/>
      <c r="S2150" s="187">
        <f>SUBTOTAL(9,S2151:S2158)</f>
        <v>0</v>
      </c>
      <c r="T2150" s="237"/>
      <c r="U2150" s="187">
        <f>SUBTOTAL(9,U2151:U2158)</f>
        <v>0</v>
      </c>
      <c r="V2150" s="238"/>
      <c r="W2150" s="186">
        <f>SUBTOTAL(9,W2151:W2158)</f>
        <v>0</v>
      </c>
      <c r="X2150" s="186">
        <f>SUBTOTAL(9,X2151:X2158)</f>
        <v>0</v>
      </c>
      <c r="Y2150" s="184"/>
      <c r="Z2150" s="6"/>
      <c r="AA2150" s="9"/>
      <c r="AB2150" s="9"/>
    </row>
    <row r="2151" spans="1:28" ht="13.5" outlineLevel="5" x14ac:dyDescent="0.25">
      <c r="A2151" s="189" t="s">
        <v>7899</v>
      </c>
      <c r="B2151" s="239">
        <v>6</v>
      </c>
      <c r="C2151" s="240"/>
      <c r="D2151" s="240"/>
      <c r="E2151" s="240"/>
      <c r="F2151" s="193"/>
      <c r="G2151" s="193"/>
      <c r="H2151" s="193"/>
      <c r="I2151" s="241" t="s">
        <v>7898</v>
      </c>
      <c r="J2151" s="242"/>
      <c r="K2151" s="243"/>
      <c r="L2151" s="243"/>
      <c r="M2151" s="243"/>
      <c r="N2151" s="193"/>
      <c r="O2151" s="191">
        <f>SUBTOTAL(9,O2152:O2158)</f>
        <v>0</v>
      </c>
      <c r="P2151" s="242" t="s">
        <v>475</v>
      </c>
      <c r="Q2151" s="242"/>
      <c r="R2151" s="243"/>
      <c r="S2151" s="192">
        <f>SUBTOTAL(9,S2152:S2158)</f>
        <v>0</v>
      </c>
      <c r="T2151" s="243"/>
      <c r="U2151" s="192">
        <f>SUBTOTAL(9,U2152:U2158)</f>
        <v>0</v>
      </c>
      <c r="V2151" s="244"/>
      <c r="W2151" s="191">
        <f>SUBTOTAL(9,W2152:W2158)</f>
        <v>0</v>
      </c>
      <c r="X2151" s="191">
        <f>SUBTOTAL(9,X2152:X2158)</f>
        <v>0</v>
      </c>
      <c r="Y2151" s="189"/>
      <c r="Z2151" s="6"/>
      <c r="AA2151" s="9"/>
      <c r="AB2151" s="9"/>
    </row>
    <row r="2152" spans="1:28" ht="14.25" outlineLevel="6" x14ac:dyDescent="0.15">
      <c r="B2152" s="197"/>
      <c r="C2152" s="198"/>
      <c r="D2152" s="114">
        <v>2227</v>
      </c>
      <c r="E2152" s="114"/>
      <c r="F2152" s="115"/>
      <c r="G2152" s="115" t="s">
        <v>1091</v>
      </c>
      <c r="H2152" s="115" t="s">
        <v>8298</v>
      </c>
      <c r="I2152" s="116" t="s">
        <v>1093</v>
      </c>
      <c r="J2152" s="117" t="s">
        <v>8297</v>
      </c>
      <c r="K2152" s="118">
        <v>1</v>
      </c>
      <c r="L2152" s="118">
        <v>0</v>
      </c>
      <c r="M2152" s="118">
        <v>1</v>
      </c>
      <c r="N2152" s="271"/>
      <c r="O2152" s="119">
        <f>M2152*N2152</f>
        <v>0</v>
      </c>
      <c r="P2152" s="117" t="s">
        <v>697</v>
      </c>
      <c r="Q2152" s="117" t="s">
        <v>9413</v>
      </c>
      <c r="R2152" s="118"/>
      <c r="S2152" s="118">
        <f>M2152*R2152</f>
        <v>0</v>
      </c>
      <c r="T2152" s="118"/>
      <c r="U2152" s="118">
        <f>M2152*T2152</f>
        <v>0</v>
      </c>
      <c r="V2152" s="119">
        <v>21</v>
      </c>
      <c r="W2152" s="119">
        <f>O2152*(V2152/100)</f>
        <v>0</v>
      </c>
      <c r="X2152" s="119">
        <f>O2152+W2152</f>
        <v>0</v>
      </c>
      <c r="Y2152" s="120">
        <v>8</v>
      </c>
      <c r="Z2152" s="9"/>
      <c r="AA2152" s="9"/>
      <c r="AB2152" s="9"/>
    </row>
    <row r="2153" spans="1:28" ht="4.5" customHeight="1" outlineLevel="6" x14ac:dyDescent="0.15">
      <c r="B2153" s="197"/>
      <c r="C2153" s="199"/>
      <c r="D2153" s="199"/>
      <c r="E2153" s="199"/>
      <c r="F2153" s="10"/>
      <c r="G2153" s="10"/>
      <c r="H2153" s="10"/>
      <c r="I2153" s="203"/>
      <c r="J2153" s="205"/>
      <c r="K2153" s="159"/>
      <c r="L2153" s="159"/>
      <c r="M2153" s="159"/>
      <c r="N2153" s="113"/>
      <c r="O2153" s="153"/>
      <c r="P2153" s="205"/>
      <c r="Q2153" s="205"/>
      <c r="R2153" s="159"/>
      <c r="S2153" s="159"/>
      <c r="T2153" s="159"/>
      <c r="U2153" s="159"/>
      <c r="V2153" s="153"/>
      <c r="W2153" s="153"/>
      <c r="X2153" s="153"/>
      <c r="Y2153" s="10"/>
      <c r="Z2153" s="9"/>
      <c r="AA2153" s="9"/>
      <c r="AB2153" s="9"/>
    </row>
    <row r="2154" spans="1:28" ht="14.25" outlineLevel="6" x14ac:dyDescent="0.15">
      <c r="B2154" s="197"/>
      <c r="C2154" s="198"/>
      <c r="D2154" s="114">
        <v>2228</v>
      </c>
      <c r="E2154" s="114"/>
      <c r="F2154" s="115"/>
      <c r="G2154" s="115" t="s">
        <v>1094</v>
      </c>
      <c r="H2154" s="115" t="s">
        <v>8296</v>
      </c>
      <c r="I2154" s="116" t="s">
        <v>1096</v>
      </c>
      <c r="J2154" s="117" t="s">
        <v>1028</v>
      </c>
      <c r="K2154" s="118">
        <v>13</v>
      </c>
      <c r="L2154" s="118">
        <v>0</v>
      </c>
      <c r="M2154" s="118">
        <v>13</v>
      </c>
      <c r="N2154" s="271"/>
      <c r="O2154" s="119">
        <f>M2154*N2154</f>
        <v>0</v>
      </c>
      <c r="P2154" s="117" t="s">
        <v>697</v>
      </c>
      <c r="Q2154" s="117" t="s">
        <v>9413</v>
      </c>
      <c r="R2154" s="118"/>
      <c r="S2154" s="118">
        <f>M2154*R2154</f>
        <v>0</v>
      </c>
      <c r="T2154" s="118"/>
      <c r="U2154" s="118">
        <f>M2154*T2154</f>
        <v>0</v>
      </c>
      <c r="V2154" s="119">
        <v>21</v>
      </c>
      <c r="W2154" s="119">
        <f>O2154*(V2154/100)</f>
        <v>0</v>
      </c>
      <c r="X2154" s="119">
        <f>O2154+W2154</f>
        <v>0</v>
      </c>
      <c r="Y2154" s="120">
        <v>8</v>
      </c>
      <c r="Z2154" s="9"/>
      <c r="AA2154" s="9"/>
      <c r="AB2154" s="9"/>
    </row>
    <row r="2155" spans="1:28" ht="4.5" customHeight="1" outlineLevel="6" x14ac:dyDescent="0.15">
      <c r="B2155" s="197"/>
      <c r="C2155" s="199"/>
      <c r="D2155" s="199"/>
      <c r="E2155" s="199"/>
      <c r="F2155" s="10"/>
      <c r="G2155" s="10"/>
      <c r="H2155" s="10"/>
      <c r="I2155" s="203"/>
      <c r="J2155" s="205"/>
      <c r="K2155" s="159"/>
      <c r="L2155" s="159"/>
      <c r="M2155" s="159"/>
      <c r="N2155" s="113"/>
      <c r="O2155" s="153"/>
      <c r="P2155" s="205"/>
      <c r="Q2155" s="205"/>
      <c r="R2155" s="159"/>
      <c r="S2155" s="159"/>
      <c r="T2155" s="159"/>
      <c r="U2155" s="159"/>
      <c r="V2155" s="153"/>
      <c r="W2155" s="153"/>
      <c r="X2155" s="153"/>
      <c r="Y2155" s="10"/>
      <c r="Z2155" s="9"/>
      <c r="AA2155" s="9"/>
      <c r="AB2155" s="9"/>
    </row>
    <row r="2156" spans="1:28" ht="28.5" outlineLevel="6" x14ac:dyDescent="0.15">
      <c r="B2156" s="197"/>
      <c r="C2156" s="198"/>
      <c r="D2156" s="114">
        <v>2229</v>
      </c>
      <c r="E2156" s="114"/>
      <c r="F2156" s="115"/>
      <c r="G2156" s="115" t="s">
        <v>1097</v>
      </c>
      <c r="H2156" s="115" t="s">
        <v>8295</v>
      </c>
      <c r="I2156" s="116" t="s">
        <v>1102</v>
      </c>
      <c r="J2156" s="117" t="s">
        <v>1028</v>
      </c>
      <c r="K2156" s="118">
        <v>1</v>
      </c>
      <c r="L2156" s="118">
        <v>0</v>
      </c>
      <c r="M2156" s="118">
        <v>1</v>
      </c>
      <c r="N2156" s="271"/>
      <c r="O2156" s="119">
        <f>M2156*N2156</f>
        <v>0</v>
      </c>
      <c r="P2156" s="117" t="s">
        <v>697</v>
      </c>
      <c r="Q2156" s="117" t="s">
        <v>9413</v>
      </c>
      <c r="R2156" s="118"/>
      <c r="S2156" s="118">
        <f>M2156*R2156</f>
        <v>0</v>
      </c>
      <c r="T2156" s="118"/>
      <c r="U2156" s="118">
        <f>M2156*T2156</f>
        <v>0</v>
      </c>
      <c r="V2156" s="119">
        <v>21</v>
      </c>
      <c r="W2156" s="119">
        <f>O2156*(V2156/100)</f>
        <v>0</v>
      </c>
      <c r="X2156" s="119">
        <f>O2156+W2156</f>
        <v>0</v>
      </c>
      <c r="Y2156" s="120">
        <v>8</v>
      </c>
      <c r="Z2156" s="9"/>
      <c r="AA2156" s="9"/>
      <c r="AB2156" s="9"/>
    </row>
    <row r="2157" spans="1:28" ht="4.5" customHeight="1" outlineLevel="6" x14ac:dyDescent="0.15">
      <c r="B2157" s="197"/>
      <c r="C2157" s="199"/>
      <c r="D2157" s="199"/>
      <c r="E2157" s="199"/>
      <c r="F2157" s="10"/>
      <c r="G2157" s="10"/>
      <c r="H2157" s="10"/>
      <c r="I2157" s="203"/>
      <c r="J2157" s="205"/>
      <c r="K2157" s="159"/>
      <c r="L2157" s="159"/>
      <c r="M2157" s="159"/>
      <c r="N2157" s="113"/>
      <c r="O2157" s="153"/>
      <c r="P2157" s="205"/>
      <c r="Q2157" s="205"/>
      <c r="R2157" s="159"/>
      <c r="S2157" s="159"/>
      <c r="T2157" s="159"/>
      <c r="U2157" s="159"/>
      <c r="V2157" s="153"/>
      <c r="W2157" s="153"/>
      <c r="X2157" s="153"/>
      <c r="Y2157" s="10"/>
      <c r="Z2157" s="9"/>
      <c r="AA2157" s="9"/>
      <c r="AB2157" s="9"/>
    </row>
    <row r="2158" spans="1:28" outlineLevel="6" x14ac:dyDescent="0.15">
      <c r="B2158" s="6"/>
      <c r="C2158" s="6"/>
      <c r="D2158" s="6"/>
      <c r="E2158" s="6"/>
      <c r="F2158" s="6"/>
      <c r="G2158" s="6"/>
      <c r="H2158" s="6"/>
      <c r="I2158" s="6"/>
      <c r="J2158" s="6"/>
      <c r="K2158" s="6"/>
      <c r="L2158" s="6"/>
      <c r="M2158" s="6"/>
      <c r="N2158" s="9"/>
      <c r="O2158" s="9"/>
      <c r="P2158" s="6"/>
      <c r="Q2158" s="6"/>
      <c r="R2158" s="6"/>
      <c r="S2158" s="6"/>
      <c r="T2158" s="6"/>
      <c r="U2158" s="6"/>
      <c r="V2158" s="6"/>
      <c r="W2158" s="9"/>
      <c r="X2158" s="9"/>
      <c r="Y2158" s="9"/>
    </row>
    <row r="2159" spans="1:28" ht="13.5" outlineLevel="3" x14ac:dyDescent="0.25">
      <c r="A2159" s="179" t="s">
        <v>7897</v>
      </c>
      <c r="B2159" s="227">
        <v>4</v>
      </c>
      <c r="C2159" s="228"/>
      <c r="D2159" s="228"/>
      <c r="E2159" s="228"/>
      <c r="F2159" s="183"/>
      <c r="G2159" s="183"/>
      <c r="H2159" s="183"/>
      <c r="I2159" s="229" t="s">
        <v>7896</v>
      </c>
      <c r="J2159" s="230"/>
      <c r="K2159" s="231"/>
      <c r="L2159" s="231"/>
      <c r="M2159" s="231"/>
      <c r="N2159" s="183"/>
      <c r="O2159" s="181">
        <f>SUBTOTAL(9,O2160:O2198)</f>
        <v>0</v>
      </c>
      <c r="P2159" s="230" t="s">
        <v>473</v>
      </c>
      <c r="Q2159" s="230"/>
      <c r="R2159" s="231"/>
      <c r="S2159" s="182">
        <f>SUBTOTAL(9,S2160:S2198)</f>
        <v>0</v>
      </c>
      <c r="T2159" s="231"/>
      <c r="U2159" s="182">
        <f>SUBTOTAL(9,U2160:U2198)</f>
        <v>0</v>
      </c>
      <c r="V2159" s="232"/>
      <c r="W2159" s="181">
        <f>SUBTOTAL(9,W2160:W2198)</f>
        <v>0</v>
      </c>
      <c r="X2159" s="181">
        <f>SUBTOTAL(9,X2160:X2198)</f>
        <v>0</v>
      </c>
      <c r="Y2159" s="179"/>
      <c r="Z2159" s="6"/>
      <c r="AA2159" s="9"/>
      <c r="AB2159" s="9"/>
    </row>
    <row r="2160" spans="1:28" ht="13.5" outlineLevel="4" x14ac:dyDescent="0.25">
      <c r="A2160" s="184" t="s">
        <v>7895</v>
      </c>
      <c r="B2160" s="233">
        <v>5</v>
      </c>
      <c r="C2160" s="234"/>
      <c r="D2160" s="234"/>
      <c r="E2160" s="234"/>
      <c r="F2160" s="188"/>
      <c r="G2160" s="188"/>
      <c r="H2160" s="188"/>
      <c r="I2160" s="235" t="s">
        <v>7894</v>
      </c>
      <c r="J2160" s="236"/>
      <c r="K2160" s="237"/>
      <c r="L2160" s="237"/>
      <c r="M2160" s="237"/>
      <c r="N2160" s="188"/>
      <c r="O2160" s="186">
        <f>SUBTOTAL(9,O2161:O2198)</f>
        <v>0</v>
      </c>
      <c r="P2160" s="236" t="s">
        <v>474</v>
      </c>
      <c r="Q2160" s="236"/>
      <c r="R2160" s="237"/>
      <c r="S2160" s="187">
        <f>SUBTOTAL(9,S2161:S2198)</f>
        <v>0</v>
      </c>
      <c r="T2160" s="237"/>
      <c r="U2160" s="187">
        <f>SUBTOTAL(9,U2161:U2198)</f>
        <v>0</v>
      </c>
      <c r="V2160" s="238"/>
      <c r="W2160" s="186">
        <f>SUBTOTAL(9,W2161:W2198)</f>
        <v>0</v>
      </c>
      <c r="X2160" s="186">
        <f>SUBTOTAL(9,X2161:X2198)</f>
        <v>0</v>
      </c>
      <c r="Y2160" s="184"/>
      <c r="Z2160" s="6"/>
      <c r="AA2160" s="9"/>
      <c r="AB2160" s="9"/>
    </row>
    <row r="2161" spans="1:28" ht="13.5" outlineLevel="5" x14ac:dyDescent="0.25">
      <c r="A2161" s="189" t="s">
        <v>7893</v>
      </c>
      <c r="B2161" s="239">
        <v>6</v>
      </c>
      <c r="C2161" s="240"/>
      <c r="D2161" s="240"/>
      <c r="E2161" s="240"/>
      <c r="F2161" s="193"/>
      <c r="G2161" s="193"/>
      <c r="H2161" s="193"/>
      <c r="I2161" s="241" t="s">
        <v>7892</v>
      </c>
      <c r="J2161" s="242"/>
      <c r="K2161" s="243"/>
      <c r="L2161" s="243"/>
      <c r="M2161" s="243"/>
      <c r="N2161" s="193"/>
      <c r="O2161" s="191">
        <f>SUBTOTAL(9,O2162:O2170)</f>
        <v>0</v>
      </c>
      <c r="P2161" s="242" t="s">
        <v>475</v>
      </c>
      <c r="Q2161" s="242"/>
      <c r="R2161" s="243"/>
      <c r="S2161" s="192">
        <f>SUBTOTAL(9,S2162:S2170)</f>
        <v>0</v>
      </c>
      <c r="T2161" s="243"/>
      <c r="U2161" s="192">
        <f>SUBTOTAL(9,U2162:U2170)</f>
        <v>0</v>
      </c>
      <c r="V2161" s="244"/>
      <c r="W2161" s="191">
        <f>SUBTOTAL(9,W2162:W2170)</f>
        <v>0</v>
      </c>
      <c r="X2161" s="191">
        <f>SUBTOTAL(9,X2162:X2170)</f>
        <v>0</v>
      </c>
      <c r="Y2161" s="189"/>
      <c r="Z2161" s="6"/>
      <c r="AA2161" s="9"/>
      <c r="AB2161" s="9"/>
    </row>
    <row r="2162" spans="1:28" ht="28.5" outlineLevel="6" x14ac:dyDescent="0.15">
      <c r="B2162" s="197"/>
      <c r="C2162" s="198"/>
      <c r="D2162" s="114">
        <v>2230</v>
      </c>
      <c r="E2162" s="114"/>
      <c r="F2162" s="115"/>
      <c r="G2162" s="115" t="s">
        <v>4180</v>
      </c>
      <c r="H2162" s="115" t="s">
        <v>8294</v>
      </c>
      <c r="I2162" s="116" t="s">
        <v>4178</v>
      </c>
      <c r="J2162" s="117" t="s">
        <v>696</v>
      </c>
      <c r="K2162" s="118">
        <v>12</v>
      </c>
      <c r="L2162" s="118">
        <v>0</v>
      </c>
      <c r="M2162" s="118">
        <v>12</v>
      </c>
      <c r="N2162" s="271"/>
      <c r="O2162" s="119">
        <f>M2162*N2162</f>
        <v>0</v>
      </c>
      <c r="P2162" s="117" t="s">
        <v>697</v>
      </c>
      <c r="Q2162" s="117" t="s">
        <v>9413</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15">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28.5" outlineLevel="6" x14ac:dyDescent="0.15">
      <c r="B2164" s="197"/>
      <c r="C2164" s="198"/>
      <c r="D2164" s="114">
        <v>2231</v>
      </c>
      <c r="E2164" s="114"/>
      <c r="F2164" s="115"/>
      <c r="G2164" s="115" t="s">
        <v>4177</v>
      </c>
      <c r="H2164" s="115" t="s">
        <v>8293</v>
      </c>
      <c r="I2164" s="116" t="s">
        <v>4175</v>
      </c>
      <c r="J2164" s="117" t="s">
        <v>696</v>
      </c>
      <c r="K2164" s="118">
        <v>9</v>
      </c>
      <c r="L2164" s="118">
        <v>0</v>
      </c>
      <c r="M2164" s="118">
        <v>9</v>
      </c>
      <c r="N2164" s="271"/>
      <c r="O2164" s="119">
        <f>M2164*N2164</f>
        <v>0</v>
      </c>
      <c r="P2164" s="117" t="s">
        <v>697</v>
      </c>
      <c r="Q2164" s="117" t="s">
        <v>9413</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15">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8.5" outlineLevel="6" x14ac:dyDescent="0.15">
      <c r="B2166" s="197"/>
      <c r="C2166" s="198"/>
      <c r="D2166" s="114">
        <v>2232</v>
      </c>
      <c r="E2166" s="114"/>
      <c r="F2166" s="115"/>
      <c r="G2166" s="115" t="s">
        <v>4174</v>
      </c>
      <c r="H2166" s="115" t="s">
        <v>8292</v>
      </c>
      <c r="I2166" s="116" t="s">
        <v>4172</v>
      </c>
      <c r="J2166" s="117" t="s">
        <v>696</v>
      </c>
      <c r="K2166" s="118">
        <v>2</v>
      </c>
      <c r="L2166" s="118">
        <v>0</v>
      </c>
      <c r="M2166" s="118">
        <v>2</v>
      </c>
      <c r="N2166" s="271"/>
      <c r="O2166" s="119">
        <f>M2166*N2166</f>
        <v>0</v>
      </c>
      <c r="P2166" s="117" t="s">
        <v>697</v>
      </c>
      <c r="Q2166" s="117" t="s">
        <v>9413</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15">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ht="28.5" outlineLevel="6" x14ac:dyDescent="0.15">
      <c r="B2168" s="197"/>
      <c r="C2168" s="198"/>
      <c r="D2168" s="114">
        <v>2233</v>
      </c>
      <c r="E2168" s="114"/>
      <c r="F2168" s="115"/>
      <c r="G2168" s="115" t="s">
        <v>4171</v>
      </c>
      <c r="H2168" s="115" t="s">
        <v>8291</v>
      </c>
      <c r="I2168" s="116" t="s">
        <v>8290</v>
      </c>
      <c r="J2168" s="117" t="s">
        <v>696</v>
      </c>
      <c r="K2168" s="118">
        <v>1</v>
      </c>
      <c r="L2168" s="118">
        <v>0</v>
      </c>
      <c r="M2168" s="118">
        <v>1</v>
      </c>
      <c r="N2168" s="271"/>
      <c r="O2168" s="119">
        <f>M2168*N2168</f>
        <v>0</v>
      </c>
      <c r="P2168" s="117" t="s">
        <v>697</v>
      </c>
      <c r="Q2168" s="117" t="s">
        <v>9413</v>
      </c>
      <c r="R2168" s="118"/>
      <c r="S2168" s="118">
        <f>M2168*R2168</f>
        <v>0</v>
      </c>
      <c r="T2168" s="118"/>
      <c r="U2168" s="118">
        <f>M2168*T2168</f>
        <v>0</v>
      </c>
      <c r="V2168" s="119">
        <v>21</v>
      </c>
      <c r="W2168" s="119">
        <f>O2168*(V2168/100)</f>
        <v>0</v>
      </c>
      <c r="X2168" s="119">
        <f>O2168+W2168</f>
        <v>0</v>
      </c>
      <c r="Y2168" s="120">
        <v>8</v>
      </c>
      <c r="Z2168" s="9"/>
      <c r="AA2168" s="9"/>
      <c r="AB2168" s="9"/>
    </row>
    <row r="2169" spans="1:28" ht="4.5" customHeight="1" outlineLevel="6" x14ac:dyDescent="0.15">
      <c r="B2169" s="197"/>
      <c r="C2169" s="199"/>
      <c r="D2169" s="199"/>
      <c r="E2169" s="199"/>
      <c r="F2169" s="10"/>
      <c r="G2169" s="10"/>
      <c r="H2169" s="10"/>
      <c r="I2169" s="203"/>
      <c r="J2169" s="205"/>
      <c r="K2169" s="159"/>
      <c r="L2169" s="159"/>
      <c r="M2169" s="159"/>
      <c r="N2169" s="113"/>
      <c r="O2169" s="153"/>
      <c r="P2169" s="205"/>
      <c r="Q2169" s="205"/>
      <c r="R2169" s="159"/>
      <c r="S2169" s="159"/>
      <c r="T2169" s="159"/>
      <c r="U2169" s="159"/>
      <c r="V2169" s="153"/>
      <c r="W2169" s="153"/>
      <c r="X2169" s="153"/>
      <c r="Y2169" s="10"/>
      <c r="Z2169" s="9"/>
      <c r="AA2169" s="9"/>
      <c r="AB2169" s="9"/>
    </row>
    <row r="2170" spans="1:28" outlineLevel="6" x14ac:dyDescent="0.15">
      <c r="B2170" s="6"/>
      <c r="C2170" s="6"/>
      <c r="D2170" s="6"/>
      <c r="E2170" s="6"/>
      <c r="F2170" s="6"/>
      <c r="G2170" s="6"/>
      <c r="H2170" s="6"/>
      <c r="I2170" s="6"/>
      <c r="J2170" s="6"/>
      <c r="K2170" s="6"/>
      <c r="L2170" s="6"/>
      <c r="M2170" s="6"/>
      <c r="N2170" s="9"/>
      <c r="O2170" s="9"/>
      <c r="P2170" s="6"/>
      <c r="Q2170" s="6"/>
      <c r="R2170" s="6"/>
      <c r="S2170" s="6"/>
      <c r="T2170" s="6"/>
      <c r="U2170" s="6"/>
      <c r="V2170" s="6"/>
      <c r="W2170" s="9"/>
      <c r="X2170" s="9"/>
      <c r="Y2170" s="9"/>
    </row>
    <row r="2171" spans="1:28" ht="13.5" outlineLevel="5" x14ac:dyDescent="0.25">
      <c r="A2171" s="189" t="s">
        <v>7891</v>
      </c>
      <c r="B2171" s="239">
        <v>6</v>
      </c>
      <c r="C2171" s="240"/>
      <c r="D2171" s="240"/>
      <c r="E2171" s="240"/>
      <c r="F2171" s="193"/>
      <c r="G2171" s="193"/>
      <c r="H2171" s="193"/>
      <c r="I2171" s="241" t="s">
        <v>7890</v>
      </c>
      <c r="J2171" s="242"/>
      <c r="K2171" s="243"/>
      <c r="L2171" s="243"/>
      <c r="M2171" s="243"/>
      <c r="N2171" s="193"/>
      <c r="O2171" s="191">
        <f>SUBTOTAL(9,O2172:O2184)</f>
        <v>0</v>
      </c>
      <c r="P2171" s="242" t="s">
        <v>475</v>
      </c>
      <c r="Q2171" s="242"/>
      <c r="R2171" s="243"/>
      <c r="S2171" s="192">
        <f>SUBTOTAL(9,S2172:S2184)</f>
        <v>0</v>
      </c>
      <c r="T2171" s="243"/>
      <c r="U2171" s="192">
        <f>SUBTOTAL(9,U2172:U2184)</f>
        <v>0</v>
      </c>
      <c r="V2171" s="244"/>
      <c r="W2171" s="191">
        <f>SUBTOTAL(9,W2172:W2184)</f>
        <v>0</v>
      </c>
      <c r="X2171" s="191">
        <f>SUBTOTAL(9,X2172:X2184)</f>
        <v>0</v>
      </c>
      <c r="Y2171" s="189"/>
      <c r="Z2171" s="6"/>
      <c r="AA2171" s="9"/>
      <c r="AB2171" s="9"/>
    </row>
    <row r="2172" spans="1:28" ht="14.25" outlineLevel="6" x14ac:dyDescent="0.15">
      <c r="B2172" s="197"/>
      <c r="C2172" s="198"/>
      <c r="D2172" s="114">
        <v>2234</v>
      </c>
      <c r="E2172" s="114"/>
      <c r="F2172" s="115"/>
      <c r="G2172" s="115" t="s">
        <v>4126</v>
      </c>
      <c r="H2172" s="115" t="s">
        <v>8289</v>
      </c>
      <c r="I2172" s="116" t="s">
        <v>4124</v>
      </c>
      <c r="J2172" s="117" t="s">
        <v>696</v>
      </c>
      <c r="K2172" s="118">
        <v>1</v>
      </c>
      <c r="L2172" s="118">
        <v>0</v>
      </c>
      <c r="M2172" s="118">
        <v>1</v>
      </c>
      <c r="N2172" s="271"/>
      <c r="O2172" s="119">
        <f>M2172*N2172</f>
        <v>0</v>
      </c>
      <c r="P2172" s="117" t="s">
        <v>697</v>
      </c>
      <c r="Q2172" s="117" t="s">
        <v>9413</v>
      </c>
      <c r="R2172" s="118"/>
      <c r="S2172" s="118">
        <f>M2172*R2172</f>
        <v>0</v>
      </c>
      <c r="T2172" s="118"/>
      <c r="U2172" s="118">
        <f>M2172*T2172</f>
        <v>0</v>
      </c>
      <c r="V2172" s="119">
        <v>21</v>
      </c>
      <c r="W2172" s="119">
        <f>O2172*(V2172/100)</f>
        <v>0</v>
      </c>
      <c r="X2172" s="119">
        <f>O2172+W2172</f>
        <v>0</v>
      </c>
      <c r="Y2172" s="120">
        <v>8</v>
      </c>
      <c r="Z2172" s="9"/>
      <c r="AA2172" s="9"/>
      <c r="AB2172" s="9"/>
    </row>
    <row r="2173" spans="1:28" ht="4.5" customHeight="1" outlineLevel="6" x14ac:dyDescent="0.15">
      <c r="B2173" s="197"/>
      <c r="C2173" s="199"/>
      <c r="D2173" s="199"/>
      <c r="E2173" s="199"/>
      <c r="F2173" s="10"/>
      <c r="G2173" s="10"/>
      <c r="H2173" s="10"/>
      <c r="I2173" s="203"/>
      <c r="J2173" s="205"/>
      <c r="K2173" s="159"/>
      <c r="L2173" s="159"/>
      <c r="M2173" s="159"/>
      <c r="N2173" s="113"/>
      <c r="O2173" s="153"/>
      <c r="P2173" s="205"/>
      <c r="Q2173" s="205"/>
      <c r="R2173" s="159"/>
      <c r="S2173" s="159"/>
      <c r="T2173" s="159"/>
      <c r="U2173" s="159"/>
      <c r="V2173" s="153"/>
      <c r="W2173" s="153"/>
      <c r="X2173" s="153"/>
      <c r="Y2173" s="10"/>
      <c r="Z2173" s="9"/>
      <c r="AA2173" s="9"/>
      <c r="AB2173" s="9"/>
    </row>
    <row r="2174" spans="1:28" ht="28.5" outlineLevel="6" x14ac:dyDescent="0.15">
      <c r="B2174" s="197"/>
      <c r="C2174" s="198"/>
      <c r="D2174" s="114">
        <v>2235</v>
      </c>
      <c r="E2174" s="114"/>
      <c r="F2174" s="115"/>
      <c r="G2174" s="115" t="s">
        <v>4114</v>
      </c>
      <c r="H2174" s="115" t="s">
        <v>8288</v>
      </c>
      <c r="I2174" s="116" t="s">
        <v>8287</v>
      </c>
      <c r="J2174" s="117"/>
      <c r="K2174" s="118">
        <v>0</v>
      </c>
      <c r="L2174" s="118">
        <v>0</v>
      </c>
      <c r="M2174" s="118">
        <v>0</v>
      </c>
      <c r="N2174" s="271"/>
      <c r="O2174" s="119">
        <f>M2174*N2174</f>
        <v>0</v>
      </c>
      <c r="P2174" s="117" t="s">
        <v>697</v>
      </c>
      <c r="Q2174" s="117" t="s">
        <v>9413</v>
      </c>
      <c r="R2174" s="118"/>
      <c r="S2174" s="118">
        <f>M2174*R2174</f>
        <v>0</v>
      </c>
      <c r="T2174" s="118"/>
      <c r="U2174" s="118">
        <f>M2174*T2174</f>
        <v>0</v>
      </c>
      <c r="V2174" s="119">
        <v>21</v>
      </c>
      <c r="W2174" s="119">
        <f>O2174*(V2174/100)</f>
        <v>0</v>
      </c>
      <c r="X2174" s="119">
        <f>O2174+W2174</f>
        <v>0</v>
      </c>
      <c r="Y2174" s="120">
        <v>8</v>
      </c>
      <c r="Z2174" s="9"/>
      <c r="AA2174" s="9"/>
      <c r="AB2174" s="9"/>
    </row>
    <row r="2175" spans="1:28" ht="4.5" customHeight="1" outlineLevel="6" x14ac:dyDescent="0.15">
      <c r="B2175" s="197"/>
      <c r="C2175" s="199"/>
      <c r="D2175" s="199"/>
      <c r="E2175" s="199"/>
      <c r="F2175" s="10"/>
      <c r="G2175" s="10"/>
      <c r="H2175" s="10"/>
      <c r="I2175" s="203"/>
      <c r="J2175" s="205"/>
      <c r="K2175" s="159"/>
      <c r="L2175" s="159"/>
      <c r="M2175" s="159"/>
      <c r="N2175" s="113"/>
      <c r="O2175" s="153"/>
      <c r="P2175" s="205"/>
      <c r="Q2175" s="205"/>
      <c r="R2175" s="159"/>
      <c r="S2175" s="159"/>
      <c r="T2175" s="159"/>
      <c r="U2175" s="159"/>
      <c r="V2175" s="153"/>
      <c r="W2175" s="153"/>
      <c r="X2175" s="153"/>
      <c r="Y2175" s="10"/>
      <c r="Z2175" s="9"/>
      <c r="AA2175" s="9"/>
      <c r="AB2175" s="9"/>
    </row>
    <row r="2176" spans="1:28" ht="28.5" outlineLevel="6" x14ac:dyDescent="0.15">
      <c r="B2176" s="197"/>
      <c r="C2176" s="198"/>
      <c r="D2176" s="114">
        <v>2236</v>
      </c>
      <c r="E2176" s="114"/>
      <c r="F2176" s="115"/>
      <c r="G2176" s="115" t="s">
        <v>4111</v>
      </c>
      <c r="H2176" s="115" t="s">
        <v>8286</v>
      </c>
      <c r="I2176" s="116" t="s">
        <v>4109</v>
      </c>
      <c r="J2176" s="117"/>
      <c r="K2176" s="118">
        <v>0</v>
      </c>
      <c r="L2176" s="118">
        <v>0</v>
      </c>
      <c r="M2176" s="118">
        <v>0</v>
      </c>
      <c r="N2176" s="271"/>
      <c r="O2176" s="119">
        <f>M2176*N2176</f>
        <v>0</v>
      </c>
      <c r="P2176" s="117" t="s">
        <v>697</v>
      </c>
      <c r="Q2176" s="117" t="s">
        <v>9413</v>
      </c>
      <c r="R2176" s="118"/>
      <c r="S2176" s="118">
        <f>M2176*R2176</f>
        <v>0</v>
      </c>
      <c r="T2176" s="118"/>
      <c r="U2176" s="118">
        <f>M2176*T2176</f>
        <v>0</v>
      </c>
      <c r="V2176" s="119">
        <v>21</v>
      </c>
      <c r="W2176" s="119">
        <f>O2176*(V2176/100)</f>
        <v>0</v>
      </c>
      <c r="X2176" s="119">
        <f>O2176+W2176</f>
        <v>0</v>
      </c>
      <c r="Y2176" s="120">
        <v>8</v>
      </c>
      <c r="Z2176" s="9"/>
      <c r="AA2176" s="9"/>
      <c r="AB2176" s="9"/>
    </row>
    <row r="2177" spans="1:28" ht="4.5" customHeight="1" outlineLevel="6" x14ac:dyDescent="0.15">
      <c r="B2177" s="197"/>
      <c r="C2177" s="199"/>
      <c r="D2177" s="199"/>
      <c r="E2177" s="199"/>
      <c r="F2177" s="10"/>
      <c r="G2177" s="10"/>
      <c r="H2177" s="10"/>
      <c r="I2177" s="203"/>
      <c r="J2177" s="205"/>
      <c r="K2177" s="159"/>
      <c r="L2177" s="159"/>
      <c r="M2177" s="159"/>
      <c r="N2177" s="113"/>
      <c r="O2177" s="153"/>
      <c r="P2177" s="205"/>
      <c r="Q2177" s="205"/>
      <c r="R2177" s="159"/>
      <c r="S2177" s="159"/>
      <c r="T2177" s="159"/>
      <c r="U2177" s="159"/>
      <c r="V2177" s="153"/>
      <c r="W2177" s="153"/>
      <c r="X2177" s="153"/>
      <c r="Y2177" s="10"/>
      <c r="Z2177" s="9"/>
      <c r="AA2177" s="9"/>
      <c r="AB2177" s="9"/>
    </row>
    <row r="2178" spans="1:28" ht="28.5" outlineLevel="6" x14ac:dyDescent="0.15">
      <c r="B2178" s="197"/>
      <c r="C2178" s="198"/>
      <c r="D2178" s="114">
        <v>2237</v>
      </c>
      <c r="E2178" s="114"/>
      <c r="F2178" s="115"/>
      <c r="G2178" s="115" t="s">
        <v>4108</v>
      </c>
      <c r="H2178" s="115" t="s">
        <v>8285</v>
      </c>
      <c r="I2178" s="116" t="s">
        <v>8284</v>
      </c>
      <c r="J2178" s="117"/>
      <c r="K2178" s="118">
        <v>0</v>
      </c>
      <c r="L2178" s="118">
        <v>0</v>
      </c>
      <c r="M2178" s="118">
        <v>0</v>
      </c>
      <c r="N2178" s="271"/>
      <c r="O2178" s="119">
        <f>M2178*N2178</f>
        <v>0</v>
      </c>
      <c r="P2178" s="117" t="s">
        <v>697</v>
      </c>
      <c r="Q2178" s="117" t="s">
        <v>9413</v>
      </c>
      <c r="R2178" s="118"/>
      <c r="S2178" s="118">
        <f>M2178*R2178</f>
        <v>0</v>
      </c>
      <c r="T2178" s="118"/>
      <c r="U2178" s="118">
        <f>M2178*T2178</f>
        <v>0</v>
      </c>
      <c r="V2178" s="119">
        <v>21</v>
      </c>
      <c r="W2178" s="119">
        <f>O2178*(V2178/100)</f>
        <v>0</v>
      </c>
      <c r="X2178" s="119">
        <f>O2178+W2178</f>
        <v>0</v>
      </c>
      <c r="Y2178" s="120">
        <v>8</v>
      </c>
      <c r="Z2178" s="9"/>
      <c r="AA2178" s="9"/>
      <c r="AB2178" s="9"/>
    </row>
    <row r="2179" spans="1:28" ht="4.5" customHeight="1" outlineLevel="6" x14ac:dyDescent="0.15">
      <c r="B2179" s="197"/>
      <c r="C2179" s="199"/>
      <c r="D2179" s="199"/>
      <c r="E2179" s="199"/>
      <c r="F2179" s="10"/>
      <c r="G2179" s="10"/>
      <c r="H2179" s="10"/>
      <c r="I2179" s="203"/>
      <c r="J2179" s="205"/>
      <c r="K2179" s="159"/>
      <c r="L2179" s="159"/>
      <c r="M2179" s="159"/>
      <c r="N2179" s="113"/>
      <c r="O2179" s="153"/>
      <c r="P2179" s="205"/>
      <c r="Q2179" s="205"/>
      <c r="R2179" s="159"/>
      <c r="S2179" s="159"/>
      <c r="T2179" s="159"/>
      <c r="U2179" s="159"/>
      <c r="V2179" s="153"/>
      <c r="W2179" s="153"/>
      <c r="X2179" s="153"/>
      <c r="Y2179" s="10"/>
      <c r="Z2179" s="9"/>
      <c r="AA2179" s="9"/>
      <c r="AB2179" s="9"/>
    </row>
    <row r="2180" spans="1:28" ht="14.25" outlineLevel="6" x14ac:dyDescent="0.15">
      <c r="B2180" s="197"/>
      <c r="C2180" s="198"/>
      <c r="D2180" s="114">
        <v>2238</v>
      </c>
      <c r="E2180" s="114"/>
      <c r="F2180" s="115"/>
      <c r="G2180" s="115" t="s">
        <v>4105</v>
      </c>
      <c r="H2180" s="115" t="s">
        <v>8283</v>
      </c>
      <c r="I2180" s="116" t="s">
        <v>4103</v>
      </c>
      <c r="J2180" s="117" t="s">
        <v>696</v>
      </c>
      <c r="K2180" s="118">
        <v>1</v>
      </c>
      <c r="L2180" s="118">
        <v>0</v>
      </c>
      <c r="M2180" s="118">
        <v>1</v>
      </c>
      <c r="N2180" s="271"/>
      <c r="O2180" s="119">
        <f>M2180*N2180</f>
        <v>0</v>
      </c>
      <c r="P2180" s="117" t="s">
        <v>697</v>
      </c>
      <c r="Q2180" s="117" t="s">
        <v>9413</v>
      </c>
      <c r="R2180" s="118"/>
      <c r="S2180" s="118">
        <f>M2180*R2180</f>
        <v>0</v>
      </c>
      <c r="T2180" s="118"/>
      <c r="U2180" s="118">
        <f>M2180*T2180</f>
        <v>0</v>
      </c>
      <c r="V2180" s="119">
        <v>21</v>
      </c>
      <c r="W2180" s="119">
        <f>O2180*(V2180/100)</f>
        <v>0</v>
      </c>
      <c r="X2180" s="119">
        <f>O2180+W2180</f>
        <v>0</v>
      </c>
      <c r="Y2180" s="120">
        <v>8</v>
      </c>
      <c r="Z2180" s="9"/>
      <c r="AA2180" s="9"/>
      <c r="AB2180" s="9"/>
    </row>
    <row r="2181" spans="1:28" ht="4.5" customHeight="1" outlineLevel="6" x14ac:dyDescent="0.15">
      <c r="B2181" s="197"/>
      <c r="C2181" s="199"/>
      <c r="D2181" s="199"/>
      <c r="E2181" s="199"/>
      <c r="F2181" s="10"/>
      <c r="G2181" s="10"/>
      <c r="H2181" s="10"/>
      <c r="I2181" s="203"/>
      <c r="J2181" s="205"/>
      <c r="K2181" s="159"/>
      <c r="L2181" s="159"/>
      <c r="M2181" s="159"/>
      <c r="N2181" s="113"/>
      <c r="O2181" s="153"/>
      <c r="P2181" s="205"/>
      <c r="Q2181" s="205"/>
      <c r="R2181" s="159"/>
      <c r="S2181" s="159"/>
      <c r="T2181" s="159"/>
      <c r="U2181" s="159"/>
      <c r="V2181" s="153"/>
      <c r="W2181" s="153"/>
      <c r="X2181" s="153"/>
      <c r="Y2181" s="10"/>
      <c r="Z2181" s="9"/>
      <c r="AA2181" s="9"/>
      <c r="AB2181" s="9"/>
    </row>
    <row r="2182" spans="1:28" ht="14.25" outlineLevel="6" x14ac:dyDescent="0.15">
      <c r="B2182" s="197"/>
      <c r="C2182" s="198"/>
      <c r="D2182" s="114">
        <v>2239</v>
      </c>
      <c r="E2182" s="114"/>
      <c r="F2182" s="115"/>
      <c r="G2182" s="115" t="s">
        <v>8282</v>
      </c>
      <c r="H2182" s="115" t="s">
        <v>8281</v>
      </c>
      <c r="I2182" s="116" t="s">
        <v>4100</v>
      </c>
      <c r="J2182" s="117" t="s">
        <v>696</v>
      </c>
      <c r="K2182" s="118">
        <v>2</v>
      </c>
      <c r="L2182" s="118">
        <v>0</v>
      </c>
      <c r="M2182" s="118">
        <v>2</v>
      </c>
      <c r="N2182" s="271"/>
      <c r="O2182" s="119">
        <f>M2182*N2182</f>
        <v>0</v>
      </c>
      <c r="P2182" s="117" t="s">
        <v>697</v>
      </c>
      <c r="Q2182" s="117" t="s">
        <v>9413</v>
      </c>
      <c r="R2182" s="118"/>
      <c r="S2182" s="118">
        <f>M2182*R2182</f>
        <v>0</v>
      </c>
      <c r="T2182" s="118"/>
      <c r="U2182" s="118">
        <f>M2182*T2182</f>
        <v>0</v>
      </c>
      <c r="V2182" s="119">
        <v>21</v>
      </c>
      <c r="W2182" s="119">
        <f>O2182*(V2182/100)</f>
        <v>0</v>
      </c>
      <c r="X2182" s="119">
        <f>O2182+W2182</f>
        <v>0</v>
      </c>
      <c r="Y2182" s="120">
        <v>8</v>
      </c>
      <c r="Z2182" s="9"/>
      <c r="AA2182" s="9"/>
      <c r="AB2182" s="9"/>
    </row>
    <row r="2183" spans="1:28" ht="4.5" customHeight="1" outlineLevel="6" x14ac:dyDescent="0.15">
      <c r="B2183" s="197"/>
      <c r="C2183" s="199"/>
      <c r="D2183" s="199"/>
      <c r="E2183" s="199"/>
      <c r="F2183" s="10"/>
      <c r="G2183" s="10"/>
      <c r="H2183" s="10"/>
      <c r="I2183" s="203"/>
      <c r="J2183" s="205"/>
      <c r="K2183" s="159"/>
      <c r="L2183" s="159"/>
      <c r="M2183" s="159"/>
      <c r="N2183" s="113"/>
      <c r="O2183" s="153"/>
      <c r="P2183" s="205"/>
      <c r="Q2183" s="205"/>
      <c r="R2183" s="159"/>
      <c r="S2183" s="159"/>
      <c r="T2183" s="159"/>
      <c r="U2183" s="159"/>
      <c r="V2183" s="153"/>
      <c r="W2183" s="153"/>
      <c r="X2183" s="153"/>
      <c r="Y2183" s="10"/>
      <c r="Z2183" s="9"/>
      <c r="AA2183" s="9"/>
      <c r="AB2183" s="9"/>
    </row>
    <row r="2184" spans="1:28" outlineLevel="6" x14ac:dyDescent="0.15">
      <c r="B2184" s="6"/>
      <c r="C2184" s="6"/>
      <c r="D2184" s="6"/>
      <c r="E2184" s="6"/>
      <c r="F2184" s="6"/>
      <c r="G2184" s="6"/>
      <c r="H2184" s="6"/>
      <c r="I2184" s="6"/>
      <c r="J2184" s="6"/>
      <c r="K2184" s="6"/>
      <c r="L2184" s="6"/>
      <c r="M2184" s="6"/>
      <c r="N2184" s="9"/>
      <c r="O2184" s="9"/>
      <c r="P2184" s="6"/>
      <c r="Q2184" s="6"/>
      <c r="R2184" s="6"/>
      <c r="S2184" s="6"/>
      <c r="T2184" s="6"/>
      <c r="U2184" s="6"/>
      <c r="V2184" s="6"/>
      <c r="W2184" s="9"/>
      <c r="X2184" s="9"/>
      <c r="Y2184" s="9"/>
    </row>
    <row r="2185" spans="1:28" ht="13.5" outlineLevel="5" x14ac:dyDescent="0.25">
      <c r="A2185" s="189" t="s">
        <v>7889</v>
      </c>
      <c r="B2185" s="239">
        <v>6</v>
      </c>
      <c r="C2185" s="240"/>
      <c r="D2185" s="240"/>
      <c r="E2185" s="240"/>
      <c r="F2185" s="193"/>
      <c r="G2185" s="193"/>
      <c r="H2185" s="193"/>
      <c r="I2185" s="241" t="s">
        <v>7888</v>
      </c>
      <c r="J2185" s="242"/>
      <c r="K2185" s="243"/>
      <c r="L2185" s="243"/>
      <c r="M2185" s="243"/>
      <c r="N2185" s="193"/>
      <c r="O2185" s="191">
        <f>SUBTOTAL(9,O2186:O2198)</f>
        <v>0</v>
      </c>
      <c r="P2185" s="242" t="s">
        <v>475</v>
      </c>
      <c r="Q2185" s="242"/>
      <c r="R2185" s="243"/>
      <c r="S2185" s="192">
        <f>SUBTOTAL(9,S2186:S2198)</f>
        <v>0</v>
      </c>
      <c r="T2185" s="243"/>
      <c r="U2185" s="192">
        <f>SUBTOTAL(9,U2186:U2198)</f>
        <v>0</v>
      </c>
      <c r="V2185" s="244"/>
      <c r="W2185" s="191">
        <f>SUBTOTAL(9,W2186:W2198)</f>
        <v>0</v>
      </c>
      <c r="X2185" s="191">
        <f>SUBTOTAL(9,X2186:X2198)</f>
        <v>0</v>
      </c>
      <c r="Y2185" s="189"/>
      <c r="Z2185" s="6"/>
      <c r="AA2185" s="9"/>
      <c r="AB2185" s="9"/>
    </row>
    <row r="2186" spans="1:28" ht="14.25" outlineLevel="6" x14ac:dyDescent="0.15">
      <c r="B2186" s="197"/>
      <c r="C2186" s="198"/>
      <c r="D2186" s="114">
        <v>2240</v>
      </c>
      <c r="E2186" s="114"/>
      <c r="F2186" s="115"/>
      <c r="G2186" s="115" t="s">
        <v>4099</v>
      </c>
      <c r="H2186" s="115" t="s">
        <v>8280</v>
      </c>
      <c r="I2186" s="116" t="s">
        <v>4097</v>
      </c>
      <c r="J2186" s="117" t="s">
        <v>696</v>
      </c>
      <c r="K2186" s="118">
        <v>6</v>
      </c>
      <c r="L2186" s="118">
        <v>0</v>
      </c>
      <c r="M2186" s="118">
        <v>6</v>
      </c>
      <c r="N2186" s="271"/>
      <c r="O2186" s="119">
        <f>M2186*N2186</f>
        <v>0</v>
      </c>
      <c r="P2186" s="117" t="s">
        <v>697</v>
      </c>
      <c r="Q2186" s="117" t="s">
        <v>9413</v>
      </c>
      <c r="R2186" s="118"/>
      <c r="S2186" s="118">
        <f>M2186*R2186</f>
        <v>0</v>
      </c>
      <c r="T2186" s="118"/>
      <c r="U2186" s="118">
        <f>M2186*T2186</f>
        <v>0</v>
      </c>
      <c r="V2186" s="119">
        <v>21</v>
      </c>
      <c r="W2186" s="119">
        <f>O2186*(V2186/100)</f>
        <v>0</v>
      </c>
      <c r="X2186" s="119">
        <f>O2186+W2186</f>
        <v>0</v>
      </c>
      <c r="Y2186" s="120">
        <v>8</v>
      </c>
      <c r="Z2186" s="9"/>
      <c r="AA2186" s="9"/>
      <c r="AB2186" s="9"/>
    </row>
    <row r="2187" spans="1:28" ht="4.5" customHeight="1" outlineLevel="6" x14ac:dyDescent="0.15">
      <c r="B2187" s="197"/>
      <c r="C2187" s="199"/>
      <c r="D2187" s="199"/>
      <c r="E2187" s="199"/>
      <c r="F2187" s="10"/>
      <c r="G2187" s="10"/>
      <c r="H2187" s="10"/>
      <c r="I2187" s="203"/>
      <c r="J2187" s="205"/>
      <c r="K2187" s="159"/>
      <c r="L2187" s="159"/>
      <c r="M2187" s="159"/>
      <c r="N2187" s="113"/>
      <c r="O2187" s="153"/>
      <c r="P2187" s="205"/>
      <c r="Q2187" s="205"/>
      <c r="R2187" s="159"/>
      <c r="S2187" s="159"/>
      <c r="T2187" s="159"/>
      <c r="U2187" s="159"/>
      <c r="V2187" s="153"/>
      <c r="W2187" s="153"/>
      <c r="X2187" s="153"/>
      <c r="Y2187" s="10"/>
      <c r="Z2187" s="9"/>
      <c r="AA2187" s="9"/>
      <c r="AB2187" s="9"/>
    </row>
    <row r="2188" spans="1:28" ht="14.25" outlineLevel="6" x14ac:dyDescent="0.15">
      <c r="B2188" s="197"/>
      <c r="C2188" s="198"/>
      <c r="D2188" s="114">
        <v>2241</v>
      </c>
      <c r="E2188" s="114"/>
      <c r="F2188" s="115"/>
      <c r="G2188" s="115" t="s">
        <v>4087</v>
      </c>
      <c r="H2188" s="115" t="s">
        <v>8279</v>
      </c>
      <c r="I2188" s="116" t="s">
        <v>8278</v>
      </c>
      <c r="J2188" s="117" t="s">
        <v>1011</v>
      </c>
      <c r="K2188" s="118">
        <v>1</v>
      </c>
      <c r="L2188" s="118">
        <v>0</v>
      </c>
      <c r="M2188" s="118">
        <v>1</v>
      </c>
      <c r="N2188" s="271"/>
      <c r="O2188" s="119">
        <f>M2188*N2188</f>
        <v>0</v>
      </c>
      <c r="P2188" s="117" t="s">
        <v>697</v>
      </c>
      <c r="Q2188" s="117" t="s">
        <v>9413</v>
      </c>
      <c r="R2188" s="118"/>
      <c r="S2188" s="118">
        <f>M2188*R2188</f>
        <v>0</v>
      </c>
      <c r="T2188" s="118"/>
      <c r="U2188" s="118">
        <f>M2188*T2188</f>
        <v>0</v>
      </c>
      <c r="V2188" s="119">
        <v>21</v>
      </c>
      <c r="W2188" s="119">
        <f>O2188*(V2188/100)</f>
        <v>0</v>
      </c>
      <c r="X2188" s="119">
        <f>O2188+W2188</f>
        <v>0</v>
      </c>
      <c r="Y2188" s="120">
        <v>8</v>
      </c>
      <c r="Z2188" s="9"/>
      <c r="AA2188" s="9"/>
      <c r="AB2188" s="9"/>
    </row>
    <row r="2189" spans="1:28" ht="4.5" customHeight="1" outlineLevel="6" x14ac:dyDescent="0.15">
      <c r="B2189" s="197"/>
      <c r="C2189" s="199"/>
      <c r="D2189" s="199"/>
      <c r="E2189" s="199"/>
      <c r="F2189" s="10"/>
      <c r="G2189" s="10"/>
      <c r="H2189" s="10"/>
      <c r="I2189" s="203"/>
      <c r="J2189" s="205"/>
      <c r="K2189" s="159"/>
      <c r="L2189" s="159"/>
      <c r="M2189" s="159"/>
      <c r="N2189" s="113"/>
      <c r="O2189" s="153"/>
      <c r="P2189" s="205"/>
      <c r="Q2189" s="205"/>
      <c r="R2189" s="159"/>
      <c r="S2189" s="159"/>
      <c r="T2189" s="159"/>
      <c r="U2189" s="159"/>
      <c r="V2189" s="153"/>
      <c r="W2189" s="153"/>
      <c r="X2189" s="153"/>
      <c r="Y2189" s="10"/>
      <c r="Z2189" s="9"/>
      <c r="AA2189" s="9"/>
      <c r="AB2189" s="9"/>
    </row>
    <row r="2190" spans="1:28" ht="14.25" outlineLevel="6" x14ac:dyDescent="0.15">
      <c r="B2190" s="197"/>
      <c r="C2190" s="198"/>
      <c r="D2190" s="114">
        <v>2242</v>
      </c>
      <c r="E2190" s="114"/>
      <c r="F2190" s="115"/>
      <c r="G2190" s="115" t="s">
        <v>4084</v>
      </c>
      <c r="H2190" s="115" t="s">
        <v>8277</v>
      </c>
      <c r="I2190" s="116" t="s">
        <v>1096</v>
      </c>
      <c r="J2190" s="117" t="s">
        <v>696</v>
      </c>
      <c r="K2190" s="118">
        <v>24</v>
      </c>
      <c r="L2190" s="118">
        <v>0</v>
      </c>
      <c r="M2190" s="118">
        <v>24</v>
      </c>
      <c r="N2190" s="271"/>
      <c r="O2190" s="119">
        <f>M2190*N2190</f>
        <v>0</v>
      </c>
      <c r="P2190" s="117" t="s">
        <v>697</v>
      </c>
      <c r="Q2190" s="117" t="s">
        <v>9413</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15">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ht="14.25" outlineLevel="6" x14ac:dyDescent="0.15">
      <c r="B2192" s="197"/>
      <c r="C2192" s="198"/>
      <c r="D2192" s="114">
        <v>2243</v>
      </c>
      <c r="E2192" s="114"/>
      <c r="F2192" s="115"/>
      <c r="G2192" s="115" t="s">
        <v>4082</v>
      </c>
      <c r="H2192" s="115" t="s">
        <v>8276</v>
      </c>
      <c r="I2192" s="116" t="s">
        <v>1090</v>
      </c>
      <c r="J2192" s="117" t="s">
        <v>1011</v>
      </c>
      <c r="K2192" s="118">
        <v>1</v>
      </c>
      <c r="L2192" s="118">
        <v>0</v>
      </c>
      <c r="M2192" s="118">
        <v>1</v>
      </c>
      <c r="N2192" s="271"/>
      <c r="O2192" s="119">
        <f>M2192*N2192</f>
        <v>0</v>
      </c>
      <c r="P2192" s="117" t="s">
        <v>697</v>
      </c>
      <c r="Q2192" s="117" t="s">
        <v>9413</v>
      </c>
      <c r="R2192" s="118"/>
      <c r="S2192" s="118">
        <f>M2192*R2192</f>
        <v>0</v>
      </c>
      <c r="T2192" s="118"/>
      <c r="U2192" s="118">
        <f>M2192*T2192</f>
        <v>0</v>
      </c>
      <c r="V2192" s="119">
        <v>21</v>
      </c>
      <c r="W2192" s="119">
        <f>O2192*(V2192/100)</f>
        <v>0</v>
      </c>
      <c r="X2192" s="119">
        <f>O2192+W2192</f>
        <v>0</v>
      </c>
      <c r="Y2192" s="120">
        <v>8</v>
      </c>
      <c r="Z2192" s="9"/>
      <c r="AA2192" s="9"/>
      <c r="AB2192" s="9"/>
    </row>
    <row r="2193" spans="1:28" ht="4.5" customHeight="1" outlineLevel="6" x14ac:dyDescent="0.15">
      <c r="B2193" s="197"/>
      <c r="C2193" s="199"/>
      <c r="D2193" s="199"/>
      <c r="E2193" s="199"/>
      <c r="F2193" s="10"/>
      <c r="G2193" s="10"/>
      <c r="H2193" s="10"/>
      <c r="I2193" s="203"/>
      <c r="J2193" s="205"/>
      <c r="K2193" s="159"/>
      <c r="L2193" s="159"/>
      <c r="M2193" s="159"/>
      <c r="N2193" s="113"/>
      <c r="O2193" s="153"/>
      <c r="P2193" s="205"/>
      <c r="Q2193" s="205"/>
      <c r="R2193" s="159"/>
      <c r="S2193" s="159"/>
      <c r="T2193" s="159"/>
      <c r="U2193" s="159"/>
      <c r="V2193" s="153"/>
      <c r="W2193" s="153"/>
      <c r="X2193" s="153"/>
      <c r="Y2193" s="10"/>
      <c r="Z2193" s="9"/>
      <c r="AA2193" s="9"/>
      <c r="AB2193" s="9"/>
    </row>
    <row r="2194" spans="1:28" ht="28.5" outlineLevel="6" x14ac:dyDescent="0.15">
      <c r="B2194" s="197"/>
      <c r="C2194" s="198"/>
      <c r="D2194" s="114">
        <v>2244</v>
      </c>
      <c r="E2194" s="114"/>
      <c r="F2194" s="115"/>
      <c r="G2194" s="115"/>
      <c r="H2194" s="115" t="s">
        <v>8275</v>
      </c>
      <c r="I2194" s="116" t="s">
        <v>1024</v>
      </c>
      <c r="J2194" s="117" t="s">
        <v>1011</v>
      </c>
      <c r="K2194" s="118">
        <v>1</v>
      </c>
      <c r="L2194" s="118">
        <v>0</v>
      </c>
      <c r="M2194" s="118">
        <v>1</v>
      </c>
      <c r="N2194" s="271"/>
      <c r="O2194" s="119">
        <f>M2194*N2194</f>
        <v>0</v>
      </c>
      <c r="P2194" s="117" t="s">
        <v>697</v>
      </c>
      <c r="Q2194" s="117" t="s">
        <v>9413</v>
      </c>
      <c r="R2194" s="118"/>
      <c r="S2194" s="118">
        <f>M2194*R2194</f>
        <v>0</v>
      </c>
      <c r="T2194" s="118"/>
      <c r="U2194" s="118">
        <f>M2194*T2194</f>
        <v>0</v>
      </c>
      <c r="V2194" s="119">
        <v>21</v>
      </c>
      <c r="W2194" s="119">
        <f>O2194*(V2194/100)</f>
        <v>0</v>
      </c>
      <c r="X2194" s="119">
        <f>O2194+W2194</f>
        <v>0</v>
      </c>
      <c r="Y2194" s="120">
        <v>8</v>
      </c>
      <c r="Z2194" s="9"/>
      <c r="AA2194" s="9"/>
      <c r="AB2194" s="9"/>
    </row>
    <row r="2195" spans="1:28" ht="4.5" customHeight="1" outlineLevel="6" x14ac:dyDescent="0.15">
      <c r="B2195" s="197"/>
      <c r="C2195" s="199"/>
      <c r="D2195" s="199"/>
      <c r="E2195" s="199"/>
      <c r="F2195" s="10"/>
      <c r="G2195" s="10"/>
      <c r="H2195" s="10"/>
      <c r="I2195" s="203"/>
      <c r="J2195" s="205"/>
      <c r="K2195" s="159"/>
      <c r="L2195" s="159"/>
      <c r="M2195" s="159"/>
      <c r="N2195" s="113"/>
      <c r="O2195" s="153"/>
      <c r="P2195" s="205"/>
      <c r="Q2195" s="205"/>
      <c r="R2195" s="159"/>
      <c r="S2195" s="159"/>
      <c r="T2195" s="159"/>
      <c r="U2195" s="159"/>
      <c r="V2195" s="153"/>
      <c r="W2195" s="153"/>
      <c r="X2195" s="153"/>
      <c r="Y2195" s="10"/>
      <c r="Z2195" s="9"/>
      <c r="AA2195" s="9"/>
      <c r="AB2195" s="9"/>
    </row>
    <row r="2196" spans="1:28" ht="14.25" outlineLevel="6" x14ac:dyDescent="0.15">
      <c r="B2196" s="197"/>
      <c r="C2196" s="198"/>
      <c r="D2196" s="114">
        <v>2245</v>
      </c>
      <c r="E2196" s="114"/>
      <c r="F2196" s="115"/>
      <c r="G2196" s="115"/>
      <c r="H2196" s="115" t="s">
        <v>8274</v>
      </c>
      <c r="I2196" s="116" t="s">
        <v>3160</v>
      </c>
      <c r="J2196" s="117" t="s">
        <v>1011</v>
      </c>
      <c r="K2196" s="118">
        <v>1</v>
      </c>
      <c r="L2196" s="118">
        <v>0</v>
      </c>
      <c r="M2196" s="118">
        <v>1</v>
      </c>
      <c r="N2196" s="271"/>
      <c r="O2196" s="119">
        <f>M2196*N2196</f>
        <v>0</v>
      </c>
      <c r="P2196" s="117" t="s">
        <v>697</v>
      </c>
      <c r="Q2196" s="117" t="s">
        <v>9413</v>
      </c>
      <c r="R2196" s="118"/>
      <c r="S2196" s="118">
        <f>M2196*R2196</f>
        <v>0</v>
      </c>
      <c r="T2196" s="118"/>
      <c r="U2196" s="118">
        <f>M2196*T2196</f>
        <v>0</v>
      </c>
      <c r="V2196" s="119">
        <v>21</v>
      </c>
      <c r="W2196" s="119">
        <f>O2196*(V2196/100)</f>
        <v>0</v>
      </c>
      <c r="X2196" s="119">
        <f>O2196+W2196</f>
        <v>0</v>
      </c>
      <c r="Y2196" s="120">
        <v>8</v>
      </c>
      <c r="Z2196" s="9"/>
      <c r="AA2196" s="9"/>
      <c r="AB2196" s="9"/>
    </row>
    <row r="2197" spans="1:28" ht="4.5" customHeight="1" outlineLevel="6" x14ac:dyDescent="0.15">
      <c r="B2197" s="197"/>
      <c r="C2197" s="199"/>
      <c r="D2197" s="199"/>
      <c r="E2197" s="199"/>
      <c r="F2197" s="10"/>
      <c r="G2197" s="10"/>
      <c r="H2197" s="10"/>
      <c r="I2197" s="203"/>
      <c r="J2197" s="205"/>
      <c r="K2197" s="159"/>
      <c r="L2197" s="159"/>
      <c r="M2197" s="159"/>
      <c r="N2197" s="113"/>
      <c r="O2197" s="153"/>
      <c r="P2197" s="205"/>
      <c r="Q2197" s="205"/>
      <c r="R2197" s="159"/>
      <c r="S2197" s="159"/>
      <c r="T2197" s="159"/>
      <c r="U2197" s="159"/>
      <c r="V2197" s="153"/>
      <c r="W2197" s="153"/>
      <c r="X2197" s="153"/>
      <c r="Y2197" s="10"/>
      <c r="Z2197" s="9"/>
      <c r="AA2197" s="9"/>
      <c r="AB2197" s="9"/>
    </row>
    <row r="2198" spans="1:28" outlineLevel="6" x14ac:dyDescent="0.15">
      <c r="B2198" s="6"/>
      <c r="C2198" s="6"/>
      <c r="D2198" s="6"/>
      <c r="E2198" s="6"/>
      <c r="F2198" s="6"/>
      <c r="G2198" s="6"/>
      <c r="H2198" s="6"/>
      <c r="I2198" s="6"/>
      <c r="J2198" s="6"/>
      <c r="K2198" s="6"/>
      <c r="L2198" s="6"/>
      <c r="M2198" s="6"/>
      <c r="N2198" s="9"/>
      <c r="O2198" s="9"/>
      <c r="P2198" s="6"/>
      <c r="Q2198" s="6"/>
      <c r="R2198" s="6"/>
      <c r="S2198" s="6"/>
      <c r="T2198" s="6"/>
      <c r="U2198" s="6"/>
      <c r="V2198" s="6"/>
      <c r="W2198" s="9"/>
      <c r="X2198" s="9"/>
      <c r="Y2198" s="9"/>
    </row>
    <row r="2199" spans="1:28" ht="13.5" outlineLevel="3" x14ac:dyDescent="0.25">
      <c r="A2199" s="179" t="s">
        <v>7887</v>
      </c>
      <c r="B2199" s="227">
        <v>4</v>
      </c>
      <c r="C2199" s="228"/>
      <c r="D2199" s="228"/>
      <c r="E2199" s="228"/>
      <c r="F2199" s="183"/>
      <c r="G2199" s="183"/>
      <c r="H2199" s="183"/>
      <c r="I2199" s="229" t="s">
        <v>7886</v>
      </c>
      <c r="J2199" s="230"/>
      <c r="K2199" s="231"/>
      <c r="L2199" s="231"/>
      <c r="M2199" s="231"/>
      <c r="N2199" s="183"/>
      <c r="O2199" s="181">
        <f>SUBTOTAL(9,O2200:O2270)</f>
        <v>0</v>
      </c>
      <c r="P2199" s="230" t="s">
        <v>473</v>
      </c>
      <c r="Q2199" s="230"/>
      <c r="R2199" s="231"/>
      <c r="S2199" s="182">
        <f>SUBTOTAL(9,S2200:S2270)</f>
        <v>0</v>
      </c>
      <c r="T2199" s="231"/>
      <c r="U2199" s="182">
        <f>SUBTOTAL(9,U2200:U2270)</f>
        <v>0</v>
      </c>
      <c r="V2199" s="232"/>
      <c r="W2199" s="181">
        <f>SUBTOTAL(9,W2200:W2270)</f>
        <v>0</v>
      </c>
      <c r="X2199" s="181">
        <f>SUBTOTAL(9,X2200:X2270)</f>
        <v>0</v>
      </c>
      <c r="Y2199" s="179"/>
      <c r="Z2199" s="6"/>
      <c r="AA2199" s="9"/>
      <c r="AB2199" s="9"/>
    </row>
    <row r="2200" spans="1:28" ht="13.5" outlineLevel="4" x14ac:dyDescent="0.25">
      <c r="A2200" s="184" t="s">
        <v>7885</v>
      </c>
      <c r="B2200" s="233">
        <v>5</v>
      </c>
      <c r="C2200" s="234"/>
      <c r="D2200" s="234"/>
      <c r="E2200" s="234"/>
      <c r="F2200" s="188"/>
      <c r="G2200" s="188"/>
      <c r="H2200" s="188"/>
      <c r="I2200" s="235" t="s">
        <v>7884</v>
      </c>
      <c r="J2200" s="236"/>
      <c r="K2200" s="237"/>
      <c r="L2200" s="237"/>
      <c r="M2200" s="237"/>
      <c r="N2200" s="188"/>
      <c r="O2200" s="186">
        <f>SUBTOTAL(9,O2201:O2270)</f>
        <v>0</v>
      </c>
      <c r="P2200" s="236" t="s">
        <v>474</v>
      </c>
      <c r="Q2200" s="236"/>
      <c r="R2200" s="237"/>
      <c r="S2200" s="187">
        <f>SUBTOTAL(9,S2201:S2270)</f>
        <v>0</v>
      </c>
      <c r="T2200" s="237"/>
      <c r="U2200" s="187">
        <f>SUBTOTAL(9,U2201:U2270)</f>
        <v>0</v>
      </c>
      <c r="V2200" s="238"/>
      <c r="W2200" s="186">
        <f>SUBTOTAL(9,W2201:W2270)</f>
        <v>0</v>
      </c>
      <c r="X2200" s="186">
        <f>SUBTOTAL(9,X2201:X2270)</f>
        <v>0</v>
      </c>
      <c r="Y2200" s="184"/>
      <c r="Z2200" s="6"/>
      <c r="AA2200" s="9"/>
      <c r="AB2200" s="9"/>
    </row>
    <row r="2201" spans="1:28" ht="13.5" outlineLevel="5" x14ac:dyDescent="0.25">
      <c r="A2201" s="189" t="s">
        <v>7883</v>
      </c>
      <c r="B2201" s="239">
        <v>6</v>
      </c>
      <c r="C2201" s="240"/>
      <c r="D2201" s="240"/>
      <c r="E2201" s="240"/>
      <c r="F2201" s="193"/>
      <c r="G2201" s="193"/>
      <c r="H2201" s="193"/>
      <c r="I2201" s="241" t="s">
        <v>7882</v>
      </c>
      <c r="J2201" s="242"/>
      <c r="K2201" s="243"/>
      <c r="L2201" s="243"/>
      <c r="M2201" s="243"/>
      <c r="N2201" s="193"/>
      <c r="O2201" s="191">
        <f>SUBTOTAL(9,O2202:O2262)</f>
        <v>0</v>
      </c>
      <c r="P2201" s="242" t="s">
        <v>475</v>
      </c>
      <c r="Q2201" s="242"/>
      <c r="R2201" s="243"/>
      <c r="S2201" s="192">
        <f>SUBTOTAL(9,S2202:S2262)</f>
        <v>0</v>
      </c>
      <c r="T2201" s="243"/>
      <c r="U2201" s="192">
        <f>SUBTOTAL(9,U2202:U2262)</f>
        <v>0</v>
      </c>
      <c r="V2201" s="244"/>
      <c r="W2201" s="191">
        <f>SUBTOTAL(9,W2202:W2262)</f>
        <v>0</v>
      </c>
      <c r="X2201" s="191">
        <f>SUBTOTAL(9,X2202:X2262)</f>
        <v>0</v>
      </c>
      <c r="Y2201" s="189"/>
      <c r="Z2201" s="6"/>
      <c r="AA2201" s="9"/>
      <c r="AB2201" s="9"/>
    </row>
    <row r="2202" spans="1:28" ht="14.25" outlineLevel="6" x14ac:dyDescent="0.15">
      <c r="B2202" s="197"/>
      <c r="C2202" s="198"/>
      <c r="D2202" s="114">
        <v>2246</v>
      </c>
      <c r="E2202" s="114"/>
      <c r="F2202" s="115"/>
      <c r="G2202" s="115" t="s">
        <v>4017</v>
      </c>
      <c r="H2202" s="115" t="s">
        <v>8273</v>
      </c>
      <c r="I2202" s="116" t="s">
        <v>4015</v>
      </c>
      <c r="J2202" s="117" t="s">
        <v>944</v>
      </c>
      <c r="K2202" s="118">
        <v>51</v>
      </c>
      <c r="L2202" s="118">
        <v>0</v>
      </c>
      <c r="M2202" s="118">
        <v>51</v>
      </c>
      <c r="N2202" s="271"/>
      <c r="O2202" s="119">
        <f>M2202*N2202</f>
        <v>0</v>
      </c>
      <c r="P2202" s="117" t="s">
        <v>697</v>
      </c>
      <c r="Q2202" s="117" t="s">
        <v>9413</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15">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ht="14.25" outlineLevel="6" x14ac:dyDescent="0.15">
      <c r="B2204" s="197"/>
      <c r="C2204" s="198"/>
      <c r="D2204" s="114">
        <v>2247</v>
      </c>
      <c r="E2204" s="114"/>
      <c r="F2204" s="115"/>
      <c r="G2204" s="115" t="s">
        <v>4014</v>
      </c>
      <c r="H2204" s="115" t="s">
        <v>8272</v>
      </c>
      <c r="I2204" s="116" t="s">
        <v>4012</v>
      </c>
      <c r="J2204" s="117" t="s">
        <v>944</v>
      </c>
      <c r="K2204" s="118">
        <v>9</v>
      </c>
      <c r="L2204" s="118">
        <v>0</v>
      </c>
      <c r="M2204" s="118">
        <v>9</v>
      </c>
      <c r="N2204" s="271"/>
      <c r="O2204" s="119">
        <f>M2204*N2204</f>
        <v>0</v>
      </c>
      <c r="P2204" s="117" t="s">
        <v>697</v>
      </c>
      <c r="Q2204" s="117" t="s">
        <v>9413</v>
      </c>
      <c r="R2204" s="118"/>
      <c r="S2204" s="118">
        <f>M2204*R2204</f>
        <v>0</v>
      </c>
      <c r="T2204" s="118"/>
      <c r="U2204" s="118">
        <f>M2204*T2204</f>
        <v>0</v>
      </c>
      <c r="V2204" s="119">
        <v>21</v>
      </c>
      <c r="W2204" s="119">
        <f>O2204*(V2204/100)</f>
        <v>0</v>
      </c>
      <c r="X2204" s="119">
        <f>O2204+W2204</f>
        <v>0</v>
      </c>
      <c r="Y2204" s="120">
        <v>8</v>
      </c>
      <c r="Z2204" s="9"/>
      <c r="AA2204" s="9"/>
      <c r="AB2204" s="9"/>
    </row>
    <row r="2205" spans="1:28" ht="4.5" customHeight="1" outlineLevel="6" x14ac:dyDescent="0.15">
      <c r="B2205" s="197"/>
      <c r="C2205" s="199"/>
      <c r="D2205" s="199"/>
      <c r="E2205" s="199"/>
      <c r="F2205" s="10"/>
      <c r="G2205" s="10"/>
      <c r="H2205" s="10"/>
      <c r="I2205" s="203"/>
      <c r="J2205" s="205"/>
      <c r="K2205" s="159"/>
      <c r="L2205" s="159"/>
      <c r="M2205" s="159"/>
      <c r="N2205" s="113"/>
      <c r="O2205" s="153"/>
      <c r="P2205" s="205"/>
      <c r="Q2205" s="205"/>
      <c r="R2205" s="159"/>
      <c r="S2205" s="159"/>
      <c r="T2205" s="159"/>
      <c r="U2205" s="159"/>
      <c r="V2205" s="153"/>
      <c r="W2205" s="153"/>
      <c r="X2205" s="153"/>
      <c r="Y2205" s="10"/>
      <c r="Z2205" s="9"/>
      <c r="AA2205" s="9"/>
      <c r="AB2205" s="9"/>
    </row>
    <row r="2206" spans="1:28" ht="14.25" outlineLevel="6" x14ac:dyDescent="0.15">
      <c r="B2206" s="197"/>
      <c r="C2206" s="198"/>
      <c r="D2206" s="114">
        <v>2248</v>
      </c>
      <c r="E2206" s="114"/>
      <c r="F2206" s="115"/>
      <c r="G2206" s="115" t="s">
        <v>4011</v>
      </c>
      <c r="H2206" s="115" t="s">
        <v>8271</v>
      </c>
      <c r="I2206" s="116" t="s">
        <v>4009</v>
      </c>
      <c r="J2206" s="117" t="s">
        <v>944</v>
      </c>
      <c r="K2206" s="118">
        <v>60</v>
      </c>
      <c r="L2206" s="118">
        <v>0</v>
      </c>
      <c r="M2206" s="118">
        <v>60</v>
      </c>
      <c r="N2206" s="271"/>
      <c r="O2206" s="119">
        <f>M2206*N2206</f>
        <v>0</v>
      </c>
      <c r="P2206" s="117" t="s">
        <v>697</v>
      </c>
      <c r="Q2206" s="117" t="s">
        <v>9413</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15">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28.5" outlineLevel="6" x14ac:dyDescent="0.15">
      <c r="B2208" s="197"/>
      <c r="C2208" s="198"/>
      <c r="D2208" s="114">
        <v>2249</v>
      </c>
      <c r="E2208" s="114"/>
      <c r="F2208" s="115"/>
      <c r="G2208" s="115" t="s">
        <v>4008</v>
      </c>
      <c r="H2208" s="115" t="s">
        <v>8270</v>
      </c>
      <c r="I2208" s="116" t="s">
        <v>4006</v>
      </c>
      <c r="J2208" s="117" t="s">
        <v>1028</v>
      </c>
      <c r="K2208" s="118">
        <v>9</v>
      </c>
      <c r="L2208" s="118">
        <v>0</v>
      </c>
      <c r="M2208" s="118">
        <v>9</v>
      </c>
      <c r="N2208" s="271"/>
      <c r="O2208" s="119">
        <f>M2208*N2208</f>
        <v>0</v>
      </c>
      <c r="P2208" s="117" t="s">
        <v>697</v>
      </c>
      <c r="Q2208" s="117" t="s">
        <v>9413</v>
      </c>
      <c r="R2208" s="118"/>
      <c r="S2208" s="118">
        <f>M2208*R2208</f>
        <v>0</v>
      </c>
      <c r="T2208" s="118"/>
      <c r="U2208" s="118">
        <f>M2208*T2208</f>
        <v>0</v>
      </c>
      <c r="V2208" s="119">
        <v>21</v>
      </c>
      <c r="W2208" s="119">
        <f>O2208*(V2208/100)</f>
        <v>0</v>
      </c>
      <c r="X2208" s="119">
        <f>O2208+W2208</f>
        <v>0</v>
      </c>
      <c r="Y2208" s="120">
        <v>8</v>
      </c>
      <c r="Z2208" s="9"/>
      <c r="AA2208" s="9"/>
      <c r="AB2208" s="9"/>
    </row>
    <row r="2209" spans="2:28" ht="4.5" customHeight="1" outlineLevel="6" x14ac:dyDescent="0.15">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2:28" ht="28.5" outlineLevel="6" x14ac:dyDescent="0.15">
      <c r="B2210" s="197"/>
      <c r="C2210" s="198"/>
      <c r="D2210" s="114">
        <v>2250</v>
      </c>
      <c r="E2210" s="114"/>
      <c r="F2210" s="115"/>
      <c r="G2210" s="115" t="s">
        <v>4005</v>
      </c>
      <c r="H2210" s="115" t="s">
        <v>8269</v>
      </c>
      <c r="I2210" s="116" t="s">
        <v>4003</v>
      </c>
      <c r="J2210" s="117" t="s">
        <v>696</v>
      </c>
      <c r="K2210" s="118">
        <v>51</v>
      </c>
      <c r="L2210" s="118">
        <v>0</v>
      </c>
      <c r="M2210" s="118">
        <v>51</v>
      </c>
      <c r="N2210" s="271"/>
      <c r="O2210" s="119">
        <f>M2210*N2210</f>
        <v>0</v>
      </c>
      <c r="P2210" s="117" t="s">
        <v>697</v>
      </c>
      <c r="Q2210" s="117" t="s">
        <v>9413</v>
      </c>
      <c r="R2210" s="118"/>
      <c r="S2210" s="118">
        <f>M2210*R2210</f>
        <v>0</v>
      </c>
      <c r="T2210" s="118"/>
      <c r="U2210" s="118">
        <f>M2210*T2210</f>
        <v>0</v>
      </c>
      <c r="V2210" s="119">
        <v>21</v>
      </c>
      <c r="W2210" s="119">
        <f>O2210*(V2210/100)</f>
        <v>0</v>
      </c>
      <c r="X2210" s="119">
        <f>O2210+W2210</f>
        <v>0</v>
      </c>
      <c r="Y2210" s="120">
        <v>8</v>
      </c>
      <c r="Z2210" s="9"/>
      <c r="AA2210" s="9"/>
      <c r="AB2210" s="9"/>
    </row>
    <row r="2211" spans="2:28" ht="4.5" customHeight="1" outlineLevel="6" x14ac:dyDescent="0.15">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2:28" ht="14.25" outlineLevel="6" x14ac:dyDescent="0.15">
      <c r="B2212" s="197"/>
      <c r="C2212" s="198"/>
      <c r="D2212" s="114">
        <v>2251</v>
      </c>
      <c r="E2212" s="114"/>
      <c r="F2212" s="115"/>
      <c r="G2212" s="115" t="s">
        <v>8268</v>
      </c>
      <c r="H2212" s="115" t="s">
        <v>8267</v>
      </c>
      <c r="I2212" s="116" t="s">
        <v>8266</v>
      </c>
      <c r="J2212" s="117" t="s">
        <v>944</v>
      </c>
      <c r="K2212" s="118">
        <v>9</v>
      </c>
      <c r="L2212" s="118">
        <v>0</v>
      </c>
      <c r="M2212" s="118">
        <v>9</v>
      </c>
      <c r="N2212" s="271"/>
      <c r="O2212" s="119">
        <f>M2212*N2212</f>
        <v>0</v>
      </c>
      <c r="P2212" s="117" t="s">
        <v>697</v>
      </c>
      <c r="Q2212" s="117" t="s">
        <v>9413</v>
      </c>
      <c r="R2212" s="118"/>
      <c r="S2212" s="118">
        <f>M2212*R2212</f>
        <v>0</v>
      </c>
      <c r="T2212" s="118"/>
      <c r="U2212" s="118">
        <f>M2212*T2212</f>
        <v>0</v>
      </c>
      <c r="V2212" s="119">
        <v>21</v>
      </c>
      <c r="W2212" s="119">
        <f>O2212*(V2212/100)</f>
        <v>0</v>
      </c>
      <c r="X2212" s="119">
        <f>O2212+W2212</f>
        <v>0</v>
      </c>
      <c r="Y2212" s="120">
        <v>8</v>
      </c>
      <c r="Z2212" s="9"/>
      <c r="AA2212" s="9"/>
      <c r="AB2212" s="9"/>
    </row>
    <row r="2213" spans="2:28" ht="4.5" customHeight="1" outlineLevel="6" x14ac:dyDescent="0.15">
      <c r="B2213" s="197"/>
      <c r="C2213" s="199"/>
      <c r="D2213" s="199"/>
      <c r="E2213" s="199"/>
      <c r="F2213" s="10"/>
      <c r="G2213" s="10"/>
      <c r="H2213" s="10"/>
      <c r="I2213" s="203"/>
      <c r="J2213" s="205"/>
      <c r="K2213" s="159"/>
      <c r="L2213" s="159"/>
      <c r="M2213" s="159"/>
      <c r="N2213" s="113"/>
      <c r="O2213" s="153"/>
      <c r="P2213" s="205"/>
      <c r="Q2213" s="205"/>
      <c r="R2213" s="159"/>
      <c r="S2213" s="159"/>
      <c r="T2213" s="159"/>
      <c r="U2213" s="159"/>
      <c r="V2213" s="153"/>
      <c r="W2213" s="153"/>
      <c r="X2213" s="153"/>
      <c r="Y2213" s="10"/>
      <c r="Z2213" s="9"/>
      <c r="AA2213" s="9"/>
      <c r="AB2213" s="9"/>
    </row>
    <row r="2214" spans="2:28" ht="14.25" outlineLevel="6" x14ac:dyDescent="0.15">
      <c r="B2214" s="197"/>
      <c r="C2214" s="198"/>
      <c r="D2214" s="114">
        <v>2252</v>
      </c>
      <c r="E2214" s="114"/>
      <c r="F2214" s="115"/>
      <c r="G2214" s="115" t="s">
        <v>3996</v>
      </c>
      <c r="H2214" s="115" t="s">
        <v>8265</v>
      </c>
      <c r="I2214" s="116" t="s">
        <v>3994</v>
      </c>
      <c r="J2214" s="117" t="s">
        <v>944</v>
      </c>
      <c r="K2214" s="118">
        <v>2</v>
      </c>
      <c r="L2214" s="118">
        <v>0</v>
      </c>
      <c r="M2214" s="118">
        <v>2</v>
      </c>
      <c r="N2214" s="271"/>
      <c r="O2214" s="119">
        <f>M2214*N2214</f>
        <v>0</v>
      </c>
      <c r="P2214" s="117" t="s">
        <v>697</v>
      </c>
      <c r="Q2214" s="117" t="s">
        <v>9413</v>
      </c>
      <c r="R2214" s="118"/>
      <c r="S2214" s="118">
        <f>M2214*R2214</f>
        <v>0</v>
      </c>
      <c r="T2214" s="118"/>
      <c r="U2214" s="118">
        <f>M2214*T2214</f>
        <v>0</v>
      </c>
      <c r="V2214" s="119">
        <v>21</v>
      </c>
      <c r="W2214" s="119">
        <f>O2214*(V2214/100)</f>
        <v>0</v>
      </c>
      <c r="X2214" s="119">
        <f>O2214+W2214</f>
        <v>0</v>
      </c>
      <c r="Y2214" s="120">
        <v>8</v>
      </c>
      <c r="Z2214" s="9"/>
      <c r="AA2214" s="9"/>
      <c r="AB2214" s="9"/>
    </row>
    <row r="2215" spans="2:28" ht="4.5" customHeight="1" outlineLevel="6" x14ac:dyDescent="0.15">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2:28" ht="14.25" outlineLevel="6" x14ac:dyDescent="0.15">
      <c r="B2216" s="197"/>
      <c r="C2216" s="198"/>
      <c r="D2216" s="114">
        <v>2253</v>
      </c>
      <c r="E2216" s="114"/>
      <c r="F2216" s="115"/>
      <c r="G2216" s="115" t="s">
        <v>8264</v>
      </c>
      <c r="H2216" s="115" t="s">
        <v>8263</v>
      </c>
      <c r="I2216" s="116" t="s">
        <v>8262</v>
      </c>
      <c r="J2216" s="117" t="s">
        <v>944</v>
      </c>
      <c r="K2216" s="118">
        <v>4</v>
      </c>
      <c r="L2216" s="118">
        <v>0</v>
      </c>
      <c r="M2216" s="118">
        <v>4</v>
      </c>
      <c r="N2216" s="271"/>
      <c r="O2216" s="119">
        <f>M2216*N2216</f>
        <v>0</v>
      </c>
      <c r="P2216" s="117" t="s">
        <v>697</v>
      </c>
      <c r="Q2216" s="117" t="s">
        <v>9413</v>
      </c>
      <c r="R2216" s="118"/>
      <c r="S2216" s="118">
        <f>M2216*R2216</f>
        <v>0</v>
      </c>
      <c r="T2216" s="118"/>
      <c r="U2216" s="118">
        <f>M2216*T2216</f>
        <v>0</v>
      </c>
      <c r="V2216" s="119">
        <v>21</v>
      </c>
      <c r="W2216" s="119">
        <f>O2216*(V2216/100)</f>
        <v>0</v>
      </c>
      <c r="X2216" s="119">
        <f>O2216+W2216</f>
        <v>0</v>
      </c>
      <c r="Y2216" s="120">
        <v>8</v>
      </c>
      <c r="Z2216" s="9"/>
      <c r="AA2216" s="9"/>
      <c r="AB2216" s="9"/>
    </row>
    <row r="2217" spans="2:28" ht="4.5" customHeight="1" outlineLevel="6" x14ac:dyDescent="0.15">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2:28" ht="14.25" outlineLevel="6" x14ac:dyDescent="0.15">
      <c r="B2218" s="197"/>
      <c r="C2218" s="198"/>
      <c r="D2218" s="114">
        <v>2254</v>
      </c>
      <c r="E2218" s="114"/>
      <c r="F2218" s="115"/>
      <c r="G2218" s="115" t="s">
        <v>8261</v>
      </c>
      <c r="H2218" s="115" t="s">
        <v>8260</v>
      </c>
      <c r="I2218" s="116" t="s">
        <v>8259</v>
      </c>
      <c r="J2218" s="117" t="s">
        <v>944</v>
      </c>
      <c r="K2218" s="118">
        <v>1</v>
      </c>
      <c r="L2218" s="118">
        <v>0</v>
      </c>
      <c r="M2218" s="118">
        <v>1</v>
      </c>
      <c r="N2218" s="271"/>
      <c r="O2218" s="119">
        <f>M2218*N2218</f>
        <v>0</v>
      </c>
      <c r="P2218" s="117" t="s">
        <v>697</v>
      </c>
      <c r="Q2218" s="117" t="s">
        <v>9413</v>
      </c>
      <c r="R2218" s="118"/>
      <c r="S2218" s="118">
        <f>M2218*R2218</f>
        <v>0</v>
      </c>
      <c r="T2218" s="118"/>
      <c r="U2218" s="118">
        <f>M2218*T2218</f>
        <v>0</v>
      </c>
      <c r="V2218" s="119">
        <v>21</v>
      </c>
      <c r="W2218" s="119">
        <f>O2218*(V2218/100)</f>
        <v>0</v>
      </c>
      <c r="X2218" s="119">
        <f>O2218+W2218</f>
        <v>0</v>
      </c>
      <c r="Y2218" s="120">
        <v>8</v>
      </c>
      <c r="Z2218" s="9"/>
      <c r="AA2218" s="9"/>
      <c r="AB2218" s="9"/>
    </row>
    <row r="2219" spans="2:28" ht="4.5" customHeight="1" outlineLevel="6" x14ac:dyDescent="0.15">
      <c r="B2219" s="197"/>
      <c r="C2219" s="199"/>
      <c r="D2219" s="199"/>
      <c r="E2219" s="199"/>
      <c r="F2219" s="10"/>
      <c r="G2219" s="10"/>
      <c r="H2219" s="10"/>
      <c r="I2219" s="203"/>
      <c r="J2219" s="205"/>
      <c r="K2219" s="159"/>
      <c r="L2219" s="159"/>
      <c r="M2219" s="159"/>
      <c r="N2219" s="113"/>
      <c r="O2219" s="153"/>
      <c r="P2219" s="205"/>
      <c r="Q2219" s="205"/>
      <c r="R2219" s="159"/>
      <c r="S2219" s="159"/>
      <c r="T2219" s="159"/>
      <c r="U2219" s="159"/>
      <c r="V2219" s="153"/>
      <c r="W2219" s="153"/>
      <c r="X2219" s="153"/>
      <c r="Y2219" s="10"/>
      <c r="Z2219" s="9"/>
      <c r="AA2219" s="9"/>
      <c r="AB2219" s="9"/>
    </row>
    <row r="2220" spans="2:28" ht="14.25" outlineLevel="6" x14ac:dyDescent="0.15">
      <c r="B2220" s="197"/>
      <c r="C2220" s="198"/>
      <c r="D2220" s="114">
        <v>2255</v>
      </c>
      <c r="E2220" s="114"/>
      <c r="F2220" s="115"/>
      <c r="G2220" s="115" t="s">
        <v>8258</v>
      </c>
      <c r="H2220" s="115" t="s">
        <v>8257</v>
      </c>
      <c r="I2220" s="116" t="s">
        <v>8256</v>
      </c>
      <c r="J2220" s="117" t="s">
        <v>944</v>
      </c>
      <c r="K2220" s="118">
        <v>1</v>
      </c>
      <c r="L2220" s="118">
        <v>0</v>
      </c>
      <c r="M2220" s="118">
        <v>1</v>
      </c>
      <c r="N2220" s="271"/>
      <c r="O2220" s="119">
        <f>M2220*N2220</f>
        <v>0</v>
      </c>
      <c r="P2220" s="117" t="s">
        <v>697</v>
      </c>
      <c r="Q2220" s="117" t="s">
        <v>9413</v>
      </c>
      <c r="R2220" s="118"/>
      <c r="S2220" s="118">
        <f>M2220*R2220</f>
        <v>0</v>
      </c>
      <c r="T2220" s="118"/>
      <c r="U2220" s="118">
        <f>M2220*T2220</f>
        <v>0</v>
      </c>
      <c r="V2220" s="119">
        <v>21</v>
      </c>
      <c r="W2220" s="119">
        <f>O2220*(V2220/100)</f>
        <v>0</v>
      </c>
      <c r="X2220" s="119">
        <f>O2220+W2220</f>
        <v>0</v>
      </c>
      <c r="Y2220" s="120">
        <v>8</v>
      </c>
      <c r="Z2220" s="9"/>
      <c r="AA2220" s="9"/>
      <c r="AB2220" s="9"/>
    </row>
    <row r="2221" spans="2:28" ht="4.5" customHeight="1" outlineLevel="6" x14ac:dyDescent="0.15">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2:28" ht="14.25" outlineLevel="6" x14ac:dyDescent="0.15">
      <c r="B2222" s="197"/>
      <c r="C2222" s="198"/>
      <c r="D2222" s="114">
        <v>2256</v>
      </c>
      <c r="E2222" s="114"/>
      <c r="F2222" s="115"/>
      <c r="G2222" s="115" t="s">
        <v>3993</v>
      </c>
      <c r="H2222" s="115" t="s">
        <v>8255</v>
      </c>
      <c r="I2222" s="116" t="s">
        <v>3991</v>
      </c>
      <c r="J2222" s="117" t="s">
        <v>944</v>
      </c>
      <c r="K2222" s="118">
        <v>1</v>
      </c>
      <c r="L2222" s="118">
        <v>0</v>
      </c>
      <c r="M2222" s="118">
        <v>1</v>
      </c>
      <c r="N2222" s="271"/>
      <c r="O2222" s="119">
        <f>M2222*N2222</f>
        <v>0</v>
      </c>
      <c r="P2222" s="117" t="s">
        <v>697</v>
      </c>
      <c r="Q2222" s="117" t="s">
        <v>9413</v>
      </c>
      <c r="R2222" s="118"/>
      <c r="S2222" s="118">
        <f>M2222*R2222</f>
        <v>0</v>
      </c>
      <c r="T2222" s="118"/>
      <c r="U2222" s="118">
        <f>M2222*T2222</f>
        <v>0</v>
      </c>
      <c r="V2222" s="119">
        <v>21</v>
      </c>
      <c r="W2222" s="119">
        <f>O2222*(V2222/100)</f>
        <v>0</v>
      </c>
      <c r="X2222" s="119">
        <f>O2222+W2222</f>
        <v>0</v>
      </c>
      <c r="Y2222" s="120">
        <v>8</v>
      </c>
      <c r="Z2222" s="9"/>
      <c r="AA2222" s="9"/>
      <c r="AB2222" s="9"/>
    </row>
    <row r="2223" spans="2:28" ht="4.5" customHeight="1" outlineLevel="6" x14ac:dyDescent="0.15">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2:28" ht="14.25" outlineLevel="6" x14ac:dyDescent="0.15">
      <c r="B2224" s="197"/>
      <c r="C2224" s="198"/>
      <c r="D2224" s="114">
        <v>2257</v>
      </c>
      <c r="E2224" s="114"/>
      <c r="F2224" s="115"/>
      <c r="G2224" s="115" t="s">
        <v>3990</v>
      </c>
      <c r="H2224" s="115" t="s">
        <v>8254</v>
      </c>
      <c r="I2224" s="116" t="s">
        <v>3988</v>
      </c>
      <c r="J2224" s="117" t="s">
        <v>944</v>
      </c>
      <c r="K2224" s="118">
        <v>1</v>
      </c>
      <c r="L2224" s="118">
        <v>0</v>
      </c>
      <c r="M2224" s="118">
        <v>1</v>
      </c>
      <c r="N2224" s="271"/>
      <c r="O2224" s="119">
        <f>M2224*N2224</f>
        <v>0</v>
      </c>
      <c r="P2224" s="117" t="s">
        <v>697</v>
      </c>
      <c r="Q2224" s="117" t="s">
        <v>9413</v>
      </c>
      <c r="R2224" s="118"/>
      <c r="S2224" s="118">
        <f>M2224*R2224</f>
        <v>0</v>
      </c>
      <c r="T2224" s="118"/>
      <c r="U2224" s="118">
        <f>M2224*T2224</f>
        <v>0</v>
      </c>
      <c r="V2224" s="119">
        <v>21</v>
      </c>
      <c r="W2224" s="119">
        <f>O2224*(V2224/100)</f>
        <v>0</v>
      </c>
      <c r="X2224" s="119">
        <f>O2224+W2224</f>
        <v>0</v>
      </c>
      <c r="Y2224" s="120">
        <v>8</v>
      </c>
      <c r="Z2224" s="9"/>
      <c r="AA2224" s="9"/>
      <c r="AB2224" s="9"/>
    </row>
    <row r="2225" spans="2:28" ht="4.5" customHeight="1" outlineLevel="6" x14ac:dyDescent="0.15">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2:28" ht="14.25" outlineLevel="6" x14ac:dyDescent="0.15">
      <c r="B2226" s="197"/>
      <c r="C2226" s="198"/>
      <c r="D2226" s="114">
        <v>2258</v>
      </c>
      <c r="E2226" s="114"/>
      <c r="F2226" s="115"/>
      <c r="G2226" s="115" t="s">
        <v>8253</v>
      </c>
      <c r="H2226" s="115" t="s">
        <v>8252</v>
      </c>
      <c r="I2226" s="116" t="s">
        <v>8251</v>
      </c>
      <c r="J2226" s="117" t="s">
        <v>944</v>
      </c>
      <c r="K2226" s="118">
        <v>1</v>
      </c>
      <c r="L2226" s="118">
        <v>0</v>
      </c>
      <c r="M2226" s="118">
        <v>1</v>
      </c>
      <c r="N2226" s="271"/>
      <c r="O2226" s="119">
        <f>M2226*N2226</f>
        <v>0</v>
      </c>
      <c r="P2226" s="117" t="s">
        <v>697</v>
      </c>
      <c r="Q2226" s="117" t="s">
        <v>9413</v>
      </c>
      <c r="R2226" s="118"/>
      <c r="S2226" s="118">
        <f>M2226*R2226</f>
        <v>0</v>
      </c>
      <c r="T2226" s="118"/>
      <c r="U2226" s="118">
        <f>M2226*T2226</f>
        <v>0</v>
      </c>
      <c r="V2226" s="119">
        <v>21</v>
      </c>
      <c r="W2226" s="119">
        <f>O2226*(V2226/100)</f>
        <v>0</v>
      </c>
      <c r="X2226" s="119">
        <f>O2226+W2226</f>
        <v>0</v>
      </c>
      <c r="Y2226" s="120">
        <v>8</v>
      </c>
      <c r="Z2226" s="9"/>
      <c r="AA2226" s="9"/>
      <c r="AB2226" s="9"/>
    </row>
    <row r="2227" spans="2:28" ht="4.5" customHeight="1" outlineLevel="6" x14ac:dyDescent="0.15">
      <c r="B2227" s="197"/>
      <c r="C2227" s="199"/>
      <c r="D2227" s="199"/>
      <c r="E2227" s="199"/>
      <c r="F2227" s="10"/>
      <c r="G2227" s="10"/>
      <c r="H2227" s="10"/>
      <c r="I2227" s="203"/>
      <c r="J2227" s="205"/>
      <c r="K2227" s="159"/>
      <c r="L2227" s="159"/>
      <c r="M2227" s="159"/>
      <c r="N2227" s="113"/>
      <c r="O2227" s="153"/>
      <c r="P2227" s="205"/>
      <c r="Q2227" s="205"/>
      <c r="R2227" s="159"/>
      <c r="S2227" s="159"/>
      <c r="T2227" s="159"/>
      <c r="U2227" s="159"/>
      <c r="V2227" s="153"/>
      <c r="W2227" s="153"/>
      <c r="X2227" s="153"/>
      <c r="Y2227" s="10"/>
      <c r="Z2227" s="9"/>
      <c r="AA2227" s="9"/>
      <c r="AB2227" s="9"/>
    </row>
    <row r="2228" spans="2:28" ht="14.25" outlineLevel="6" x14ac:dyDescent="0.15">
      <c r="B2228" s="197"/>
      <c r="C2228" s="198"/>
      <c r="D2228" s="114">
        <v>2259</v>
      </c>
      <c r="E2228" s="114"/>
      <c r="F2228" s="115"/>
      <c r="G2228" s="115" t="s">
        <v>3978</v>
      </c>
      <c r="H2228" s="115" t="s">
        <v>8250</v>
      </c>
      <c r="I2228" s="116" t="s">
        <v>3976</v>
      </c>
      <c r="J2228" s="117" t="s">
        <v>944</v>
      </c>
      <c r="K2228" s="118">
        <v>1</v>
      </c>
      <c r="L2228" s="118">
        <v>0</v>
      </c>
      <c r="M2228" s="118">
        <v>1</v>
      </c>
      <c r="N2228" s="271"/>
      <c r="O2228" s="119">
        <f>M2228*N2228</f>
        <v>0</v>
      </c>
      <c r="P2228" s="117" t="s">
        <v>697</v>
      </c>
      <c r="Q2228" s="117" t="s">
        <v>9413</v>
      </c>
      <c r="R2228" s="118"/>
      <c r="S2228" s="118">
        <f>M2228*R2228</f>
        <v>0</v>
      </c>
      <c r="T2228" s="118"/>
      <c r="U2228" s="118">
        <f>M2228*T2228</f>
        <v>0</v>
      </c>
      <c r="V2228" s="119">
        <v>21</v>
      </c>
      <c r="W2228" s="119">
        <f>O2228*(V2228/100)</f>
        <v>0</v>
      </c>
      <c r="X2228" s="119">
        <f>O2228+W2228</f>
        <v>0</v>
      </c>
      <c r="Y2228" s="120">
        <v>8</v>
      </c>
      <c r="Z2228" s="9"/>
      <c r="AA2228" s="9"/>
      <c r="AB2228" s="9"/>
    </row>
    <row r="2229" spans="2:28" ht="4.5" customHeight="1" outlineLevel="6" x14ac:dyDescent="0.15">
      <c r="B2229" s="197"/>
      <c r="C2229" s="199"/>
      <c r="D2229" s="199"/>
      <c r="E2229" s="199"/>
      <c r="F2229" s="10"/>
      <c r="G2229" s="10"/>
      <c r="H2229" s="10"/>
      <c r="I2229" s="203"/>
      <c r="J2229" s="205"/>
      <c r="K2229" s="159"/>
      <c r="L2229" s="159"/>
      <c r="M2229" s="159"/>
      <c r="N2229" s="113"/>
      <c r="O2229" s="153"/>
      <c r="P2229" s="205"/>
      <c r="Q2229" s="205"/>
      <c r="R2229" s="159"/>
      <c r="S2229" s="159"/>
      <c r="T2229" s="159"/>
      <c r="U2229" s="159"/>
      <c r="V2229" s="153"/>
      <c r="W2229" s="153"/>
      <c r="X2229" s="153"/>
      <c r="Y2229" s="10"/>
      <c r="Z2229" s="9"/>
      <c r="AA2229" s="9"/>
      <c r="AB2229" s="9"/>
    </row>
    <row r="2230" spans="2:28" ht="14.25" outlineLevel="6" x14ac:dyDescent="0.15">
      <c r="B2230" s="197"/>
      <c r="C2230" s="198"/>
      <c r="D2230" s="114">
        <v>2260</v>
      </c>
      <c r="E2230" s="114"/>
      <c r="F2230" s="115"/>
      <c r="G2230" s="115" t="s">
        <v>3975</v>
      </c>
      <c r="H2230" s="115" t="s">
        <v>8249</v>
      </c>
      <c r="I2230" s="116" t="s">
        <v>3973</v>
      </c>
      <c r="J2230" s="117" t="s">
        <v>944</v>
      </c>
      <c r="K2230" s="118">
        <v>1</v>
      </c>
      <c r="L2230" s="118">
        <v>0</v>
      </c>
      <c r="M2230" s="118">
        <v>1</v>
      </c>
      <c r="N2230" s="271"/>
      <c r="O2230" s="119">
        <f>M2230*N2230</f>
        <v>0</v>
      </c>
      <c r="P2230" s="117" t="s">
        <v>697</v>
      </c>
      <c r="Q2230" s="117" t="s">
        <v>9413</v>
      </c>
      <c r="R2230" s="118"/>
      <c r="S2230" s="118">
        <f>M2230*R2230</f>
        <v>0</v>
      </c>
      <c r="T2230" s="118"/>
      <c r="U2230" s="118">
        <f>M2230*T2230</f>
        <v>0</v>
      </c>
      <c r="V2230" s="119">
        <v>21</v>
      </c>
      <c r="W2230" s="119">
        <f>O2230*(V2230/100)</f>
        <v>0</v>
      </c>
      <c r="X2230" s="119">
        <f>O2230+W2230</f>
        <v>0</v>
      </c>
      <c r="Y2230" s="120">
        <v>8</v>
      </c>
      <c r="Z2230" s="9"/>
      <c r="AA2230" s="9"/>
      <c r="AB2230" s="9"/>
    </row>
    <row r="2231" spans="2:28" ht="4.5" customHeight="1" outlineLevel="6" x14ac:dyDescent="0.15">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2:28" ht="14.25" outlineLevel="6" x14ac:dyDescent="0.15">
      <c r="B2232" s="197"/>
      <c r="C2232" s="198"/>
      <c r="D2232" s="114">
        <v>2261</v>
      </c>
      <c r="E2232" s="114"/>
      <c r="F2232" s="115"/>
      <c r="G2232" s="115" t="s">
        <v>3972</v>
      </c>
      <c r="H2232" s="115" t="s">
        <v>8248</v>
      </c>
      <c r="I2232" s="116" t="s">
        <v>3970</v>
      </c>
      <c r="J2232" s="117" t="s">
        <v>944</v>
      </c>
      <c r="K2232" s="118">
        <v>1</v>
      </c>
      <c r="L2232" s="118">
        <v>0</v>
      </c>
      <c r="M2232" s="118">
        <v>1</v>
      </c>
      <c r="N2232" s="271"/>
      <c r="O2232" s="119">
        <f>M2232*N2232</f>
        <v>0</v>
      </c>
      <c r="P2232" s="117" t="s">
        <v>697</v>
      </c>
      <c r="Q2232" s="117" t="s">
        <v>9413</v>
      </c>
      <c r="R2232" s="118"/>
      <c r="S2232" s="118">
        <f>M2232*R2232</f>
        <v>0</v>
      </c>
      <c r="T2232" s="118"/>
      <c r="U2232" s="118">
        <f>M2232*T2232</f>
        <v>0</v>
      </c>
      <c r="V2232" s="119">
        <v>21</v>
      </c>
      <c r="W2232" s="119">
        <f>O2232*(V2232/100)</f>
        <v>0</v>
      </c>
      <c r="X2232" s="119">
        <f>O2232+W2232</f>
        <v>0</v>
      </c>
      <c r="Y2232" s="120">
        <v>8</v>
      </c>
      <c r="Z2232" s="9"/>
      <c r="AA2232" s="9"/>
      <c r="AB2232" s="9"/>
    </row>
    <row r="2233" spans="2:28" ht="4.5" customHeight="1" outlineLevel="6" x14ac:dyDescent="0.15">
      <c r="B2233" s="197"/>
      <c r="C2233" s="199"/>
      <c r="D2233" s="199"/>
      <c r="E2233" s="199"/>
      <c r="F2233" s="10"/>
      <c r="G2233" s="10"/>
      <c r="H2233" s="10"/>
      <c r="I2233" s="203"/>
      <c r="J2233" s="205"/>
      <c r="K2233" s="159"/>
      <c r="L2233" s="159"/>
      <c r="M2233" s="159"/>
      <c r="N2233" s="113"/>
      <c r="O2233" s="153"/>
      <c r="P2233" s="205"/>
      <c r="Q2233" s="205"/>
      <c r="R2233" s="159"/>
      <c r="S2233" s="159"/>
      <c r="T2233" s="159"/>
      <c r="U2233" s="159"/>
      <c r="V2233" s="153"/>
      <c r="W2233" s="153"/>
      <c r="X2233" s="153"/>
      <c r="Y2233" s="10"/>
      <c r="Z2233" s="9"/>
      <c r="AA2233" s="9"/>
      <c r="AB2233" s="9"/>
    </row>
    <row r="2234" spans="2:28" ht="14.25" outlineLevel="6" x14ac:dyDescent="0.15">
      <c r="B2234" s="197"/>
      <c r="C2234" s="198"/>
      <c r="D2234" s="114">
        <v>2262</v>
      </c>
      <c r="E2234" s="114"/>
      <c r="F2234" s="115"/>
      <c r="G2234" s="115" t="s">
        <v>8247</v>
      </c>
      <c r="H2234" s="115" t="s">
        <v>8246</v>
      </c>
      <c r="I2234" s="116" t="s">
        <v>8245</v>
      </c>
      <c r="J2234" s="117" t="s">
        <v>944</v>
      </c>
      <c r="K2234" s="118">
        <v>1</v>
      </c>
      <c r="L2234" s="118">
        <v>0</v>
      </c>
      <c r="M2234" s="118">
        <v>1</v>
      </c>
      <c r="N2234" s="271"/>
      <c r="O2234" s="119">
        <f>M2234*N2234</f>
        <v>0</v>
      </c>
      <c r="P2234" s="117" t="s">
        <v>697</v>
      </c>
      <c r="Q2234" s="117" t="s">
        <v>9413</v>
      </c>
      <c r="R2234" s="118"/>
      <c r="S2234" s="118">
        <f>M2234*R2234</f>
        <v>0</v>
      </c>
      <c r="T2234" s="118"/>
      <c r="U2234" s="118">
        <f>M2234*T2234</f>
        <v>0</v>
      </c>
      <c r="V2234" s="119">
        <v>21</v>
      </c>
      <c r="W2234" s="119">
        <f>O2234*(V2234/100)</f>
        <v>0</v>
      </c>
      <c r="X2234" s="119">
        <f>O2234+W2234</f>
        <v>0</v>
      </c>
      <c r="Y2234" s="120">
        <v>8</v>
      </c>
      <c r="Z2234" s="9"/>
      <c r="AA2234" s="9"/>
      <c r="AB2234" s="9"/>
    </row>
    <row r="2235" spans="2:28" ht="4.5" customHeight="1" outlineLevel="6" x14ac:dyDescent="0.15">
      <c r="B2235" s="197"/>
      <c r="C2235" s="199"/>
      <c r="D2235" s="199"/>
      <c r="E2235" s="199"/>
      <c r="F2235" s="10"/>
      <c r="G2235" s="10"/>
      <c r="H2235" s="10"/>
      <c r="I2235" s="203"/>
      <c r="J2235" s="205"/>
      <c r="K2235" s="159"/>
      <c r="L2235" s="159"/>
      <c r="M2235" s="159"/>
      <c r="N2235" s="113"/>
      <c r="O2235" s="153"/>
      <c r="P2235" s="205"/>
      <c r="Q2235" s="205"/>
      <c r="R2235" s="159"/>
      <c r="S2235" s="159"/>
      <c r="T2235" s="159"/>
      <c r="U2235" s="159"/>
      <c r="V2235" s="153"/>
      <c r="W2235" s="153"/>
      <c r="X2235" s="153"/>
      <c r="Y2235" s="10"/>
      <c r="Z2235" s="9"/>
      <c r="AA2235" s="9"/>
      <c r="AB2235" s="9"/>
    </row>
    <row r="2236" spans="2:28" ht="14.25" outlineLevel="6" x14ac:dyDescent="0.15">
      <c r="B2236" s="197"/>
      <c r="C2236" s="198"/>
      <c r="D2236" s="114">
        <v>2263</v>
      </c>
      <c r="E2236" s="114"/>
      <c r="F2236" s="115"/>
      <c r="G2236" s="115" t="s">
        <v>8244</v>
      </c>
      <c r="H2236" s="115" t="s">
        <v>8243</v>
      </c>
      <c r="I2236" s="116" t="s">
        <v>8242</v>
      </c>
      <c r="J2236" s="117" t="s">
        <v>944</v>
      </c>
      <c r="K2236" s="118">
        <v>1</v>
      </c>
      <c r="L2236" s="118">
        <v>0</v>
      </c>
      <c r="M2236" s="118">
        <v>1</v>
      </c>
      <c r="N2236" s="271"/>
      <c r="O2236" s="119">
        <f>M2236*N2236</f>
        <v>0</v>
      </c>
      <c r="P2236" s="117" t="s">
        <v>697</v>
      </c>
      <c r="Q2236" s="117" t="s">
        <v>9413</v>
      </c>
      <c r="R2236" s="118"/>
      <c r="S2236" s="118">
        <f>M2236*R2236</f>
        <v>0</v>
      </c>
      <c r="T2236" s="118"/>
      <c r="U2236" s="118">
        <f>M2236*T2236</f>
        <v>0</v>
      </c>
      <c r="V2236" s="119">
        <v>21</v>
      </c>
      <c r="W2236" s="119">
        <f>O2236*(V2236/100)</f>
        <v>0</v>
      </c>
      <c r="X2236" s="119">
        <f>O2236+W2236</f>
        <v>0</v>
      </c>
      <c r="Y2236" s="120">
        <v>8</v>
      </c>
      <c r="Z2236" s="9"/>
      <c r="AA2236" s="9"/>
      <c r="AB2236" s="9"/>
    </row>
    <row r="2237" spans="2:28" ht="4.5" customHeight="1" outlineLevel="6" x14ac:dyDescent="0.15">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2:28" ht="14.25" outlineLevel="6" x14ac:dyDescent="0.15">
      <c r="B2238" s="197"/>
      <c r="C2238" s="198"/>
      <c r="D2238" s="114">
        <v>2264</v>
      </c>
      <c r="E2238" s="114"/>
      <c r="F2238" s="115"/>
      <c r="G2238" s="115" t="s">
        <v>8241</v>
      </c>
      <c r="H2238" s="115" t="s">
        <v>8240</v>
      </c>
      <c r="I2238" s="116" t="s">
        <v>8239</v>
      </c>
      <c r="J2238" s="117" t="s">
        <v>944</v>
      </c>
      <c r="K2238" s="118">
        <v>2</v>
      </c>
      <c r="L2238" s="118">
        <v>0</v>
      </c>
      <c r="M2238" s="118">
        <v>2</v>
      </c>
      <c r="N2238" s="271"/>
      <c r="O2238" s="119">
        <f>M2238*N2238</f>
        <v>0</v>
      </c>
      <c r="P2238" s="117" t="s">
        <v>697</v>
      </c>
      <c r="Q2238" s="117" t="s">
        <v>9413</v>
      </c>
      <c r="R2238" s="118"/>
      <c r="S2238" s="118">
        <f>M2238*R2238</f>
        <v>0</v>
      </c>
      <c r="T2238" s="118"/>
      <c r="U2238" s="118">
        <f>M2238*T2238</f>
        <v>0</v>
      </c>
      <c r="V2238" s="119">
        <v>21</v>
      </c>
      <c r="W2238" s="119">
        <f>O2238*(V2238/100)</f>
        <v>0</v>
      </c>
      <c r="X2238" s="119">
        <f>O2238+W2238</f>
        <v>0</v>
      </c>
      <c r="Y2238" s="120">
        <v>8</v>
      </c>
      <c r="Z2238" s="9"/>
      <c r="AA2238" s="9"/>
      <c r="AB2238" s="9"/>
    </row>
    <row r="2239" spans="2:28" ht="4.5" customHeight="1" outlineLevel="6" x14ac:dyDescent="0.15">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2:28" ht="14.25" outlineLevel="6" x14ac:dyDescent="0.15">
      <c r="B2240" s="197"/>
      <c r="C2240" s="198"/>
      <c r="D2240" s="114">
        <v>2265</v>
      </c>
      <c r="E2240" s="114"/>
      <c r="F2240" s="115"/>
      <c r="G2240" s="115" t="s">
        <v>8238</v>
      </c>
      <c r="H2240" s="115" t="s">
        <v>8237</v>
      </c>
      <c r="I2240" s="116" t="s">
        <v>8236</v>
      </c>
      <c r="J2240" s="117" t="s">
        <v>944</v>
      </c>
      <c r="K2240" s="118">
        <v>5</v>
      </c>
      <c r="L2240" s="118">
        <v>0</v>
      </c>
      <c r="M2240" s="118">
        <v>5</v>
      </c>
      <c r="N2240" s="271"/>
      <c r="O2240" s="119">
        <f>M2240*N2240</f>
        <v>0</v>
      </c>
      <c r="P2240" s="117" t="s">
        <v>697</v>
      </c>
      <c r="Q2240" s="117" t="s">
        <v>9413</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15">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14.25" outlineLevel="6" x14ac:dyDescent="0.15">
      <c r="B2242" s="197"/>
      <c r="C2242" s="198"/>
      <c r="D2242" s="114">
        <v>2266</v>
      </c>
      <c r="E2242" s="114"/>
      <c r="F2242" s="115"/>
      <c r="G2242" s="115" t="s">
        <v>8235</v>
      </c>
      <c r="H2242" s="115" t="s">
        <v>8234</v>
      </c>
      <c r="I2242" s="116" t="s">
        <v>8233</v>
      </c>
      <c r="J2242" s="117" t="s">
        <v>944</v>
      </c>
      <c r="K2242" s="118">
        <v>1</v>
      </c>
      <c r="L2242" s="118">
        <v>0</v>
      </c>
      <c r="M2242" s="118">
        <v>1</v>
      </c>
      <c r="N2242" s="271"/>
      <c r="O2242" s="119">
        <f>M2242*N2242</f>
        <v>0</v>
      </c>
      <c r="P2242" s="117" t="s">
        <v>697</v>
      </c>
      <c r="Q2242" s="117" t="s">
        <v>9413</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15">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14.25" outlineLevel="6" x14ac:dyDescent="0.15">
      <c r="B2244" s="197"/>
      <c r="C2244" s="198"/>
      <c r="D2244" s="114">
        <v>2267</v>
      </c>
      <c r="E2244" s="114"/>
      <c r="F2244" s="115"/>
      <c r="G2244" s="115" t="s">
        <v>8232</v>
      </c>
      <c r="H2244" s="115" t="s">
        <v>8231</v>
      </c>
      <c r="I2244" s="116" t="s">
        <v>8230</v>
      </c>
      <c r="J2244" s="117" t="s">
        <v>944</v>
      </c>
      <c r="K2244" s="118">
        <v>1</v>
      </c>
      <c r="L2244" s="118">
        <v>0</v>
      </c>
      <c r="M2244" s="118">
        <v>1</v>
      </c>
      <c r="N2244" s="271"/>
      <c r="O2244" s="119">
        <f>M2244*N2244</f>
        <v>0</v>
      </c>
      <c r="P2244" s="117" t="s">
        <v>697</v>
      </c>
      <c r="Q2244" s="117" t="s">
        <v>9413</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15">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4.25" outlineLevel="6" x14ac:dyDescent="0.15">
      <c r="B2246" s="197"/>
      <c r="C2246" s="198"/>
      <c r="D2246" s="114">
        <v>2268</v>
      </c>
      <c r="E2246" s="114"/>
      <c r="F2246" s="115"/>
      <c r="G2246" s="115" t="s">
        <v>3963</v>
      </c>
      <c r="H2246" s="115" t="s">
        <v>8229</v>
      </c>
      <c r="I2246" s="116" t="s">
        <v>3961</v>
      </c>
      <c r="J2246" s="117" t="s">
        <v>944</v>
      </c>
      <c r="K2246" s="118">
        <v>1</v>
      </c>
      <c r="L2246" s="118">
        <v>0</v>
      </c>
      <c r="M2246" s="118">
        <v>1</v>
      </c>
      <c r="N2246" s="271"/>
      <c r="O2246" s="119">
        <f>M2246*N2246</f>
        <v>0</v>
      </c>
      <c r="P2246" s="117" t="s">
        <v>697</v>
      </c>
      <c r="Q2246" s="117" t="s">
        <v>9413</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15">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4.25" outlineLevel="6" x14ac:dyDescent="0.15">
      <c r="B2248" s="197"/>
      <c r="C2248" s="198"/>
      <c r="D2248" s="114">
        <v>2269</v>
      </c>
      <c r="E2248" s="114"/>
      <c r="F2248" s="115"/>
      <c r="G2248" s="115" t="s">
        <v>8228</v>
      </c>
      <c r="H2248" s="115" t="s">
        <v>8227</v>
      </c>
      <c r="I2248" s="116" t="s">
        <v>8226</v>
      </c>
      <c r="J2248" s="117" t="s">
        <v>944</v>
      </c>
      <c r="K2248" s="118">
        <v>7</v>
      </c>
      <c r="L2248" s="118">
        <v>0</v>
      </c>
      <c r="M2248" s="118">
        <v>7</v>
      </c>
      <c r="N2248" s="271"/>
      <c r="O2248" s="119">
        <f>M2248*N2248</f>
        <v>0</v>
      </c>
      <c r="P2248" s="117" t="s">
        <v>697</v>
      </c>
      <c r="Q2248" s="117" t="s">
        <v>9413</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15">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4.25" outlineLevel="6" x14ac:dyDescent="0.15">
      <c r="B2250" s="197"/>
      <c r="C2250" s="198"/>
      <c r="D2250" s="114">
        <v>2270</v>
      </c>
      <c r="E2250" s="114"/>
      <c r="F2250" s="115"/>
      <c r="G2250" s="115" t="s">
        <v>8225</v>
      </c>
      <c r="H2250" s="115" t="s">
        <v>8224</v>
      </c>
      <c r="I2250" s="116" t="s">
        <v>8223</v>
      </c>
      <c r="J2250" s="117" t="s">
        <v>944</v>
      </c>
      <c r="K2250" s="118">
        <v>1</v>
      </c>
      <c r="L2250" s="118">
        <v>0</v>
      </c>
      <c r="M2250" s="118">
        <v>1</v>
      </c>
      <c r="N2250" s="271"/>
      <c r="O2250" s="119">
        <f>M2250*N2250</f>
        <v>0</v>
      </c>
      <c r="P2250" s="117" t="s">
        <v>697</v>
      </c>
      <c r="Q2250" s="117" t="s">
        <v>9413</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15">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4.25" outlineLevel="6" x14ac:dyDescent="0.15">
      <c r="B2252" s="197"/>
      <c r="C2252" s="198"/>
      <c r="D2252" s="114">
        <v>2271</v>
      </c>
      <c r="E2252" s="114"/>
      <c r="F2252" s="115"/>
      <c r="G2252" s="115" t="s">
        <v>8222</v>
      </c>
      <c r="H2252" s="115" t="s">
        <v>8221</v>
      </c>
      <c r="I2252" s="116" t="s">
        <v>8220</v>
      </c>
      <c r="J2252" s="117" t="s">
        <v>944</v>
      </c>
      <c r="K2252" s="118">
        <v>8</v>
      </c>
      <c r="L2252" s="118">
        <v>0</v>
      </c>
      <c r="M2252" s="118">
        <v>8</v>
      </c>
      <c r="N2252" s="271"/>
      <c r="O2252" s="119">
        <f>M2252*N2252</f>
        <v>0</v>
      </c>
      <c r="P2252" s="117" t="s">
        <v>697</v>
      </c>
      <c r="Q2252" s="117" t="s">
        <v>9413</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15">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4.25" outlineLevel="6" x14ac:dyDescent="0.15">
      <c r="B2254" s="197"/>
      <c r="C2254" s="198"/>
      <c r="D2254" s="114">
        <v>2272</v>
      </c>
      <c r="E2254" s="114"/>
      <c r="F2254" s="115"/>
      <c r="G2254" s="115" t="s">
        <v>8219</v>
      </c>
      <c r="H2254" s="115" t="s">
        <v>8218</v>
      </c>
      <c r="I2254" s="116" t="s">
        <v>8217</v>
      </c>
      <c r="J2254" s="117" t="s">
        <v>944</v>
      </c>
      <c r="K2254" s="118">
        <v>4</v>
      </c>
      <c r="L2254" s="118">
        <v>0</v>
      </c>
      <c r="M2254" s="118">
        <v>4</v>
      </c>
      <c r="N2254" s="271"/>
      <c r="O2254" s="119">
        <f>M2254*N2254</f>
        <v>0</v>
      </c>
      <c r="P2254" s="117" t="s">
        <v>697</v>
      </c>
      <c r="Q2254" s="117" t="s">
        <v>9413</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15">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4.25" outlineLevel="6" x14ac:dyDescent="0.15">
      <c r="B2256" s="197"/>
      <c r="C2256" s="198"/>
      <c r="D2256" s="114">
        <v>2273</v>
      </c>
      <c r="E2256" s="114"/>
      <c r="F2256" s="115"/>
      <c r="G2256" s="115" t="s">
        <v>8216</v>
      </c>
      <c r="H2256" s="115" t="s">
        <v>8215</v>
      </c>
      <c r="I2256" s="116" t="s">
        <v>8214</v>
      </c>
      <c r="J2256" s="117" t="s">
        <v>944</v>
      </c>
      <c r="K2256" s="118">
        <v>2</v>
      </c>
      <c r="L2256" s="118">
        <v>0</v>
      </c>
      <c r="M2256" s="118">
        <v>2</v>
      </c>
      <c r="N2256" s="271"/>
      <c r="O2256" s="119">
        <f>M2256*N2256</f>
        <v>0</v>
      </c>
      <c r="P2256" s="117" t="s">
        <v>697</v>
      </c>
      <c r="Q2256" s="117" t="s">
        <v>9413</v>
      </c>
      <c r="R2256" s="118"/>
      <c r="S2256" s="118">
        <f>M2256*R2256</f>
        <v>0</v>
      </c>
      <c r="T2256" s="118"/>
      <c r="U2256" s="118">
        <f>M2256*T2256</f>
        <v>0</v>
      </c>
      <c r="V2256" s="119">
        <v>21</v>
      </c>
      <c r="W2256" s="119">
        <f>O2256*(V2256/100)</f>
        <v>0</v>
      </c>
      <c r="X2256" s="119">
        <f>O2256+W2256</f>
        <v>0</v>
      </c>
      <c r="Y2256" s="120">
        <v>8</v>
      </c>
      <c r="Z2256" s="9"/>
      <c r="AA2256" s="9"/>
      <c r="AB2256" s="9"/>
    </row>
    <row r="2257" spans="1:28" ht="4.5" customHeight="1" outlineLevel="6" x14ac:dyDescent="0.15">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1:28" ht="14.25" outlineLevel="6" x14ac:dyDescent="0.15">
      <c r="B2258" s="197"/>
      <c r="C2258" s="198"/>
      <c r="D2258" s="114">
        <v>2274</v>
      </c>
      <c r="E2258" s="114"/>
      <c r="F2258" s="115"/>
      <c r="G2258" s="115" t="s">
        <v>3948</v>
      </c>
      <c r="H2258" s="115" t="s">
        <v>8213</v>
      </c>
      <c r="I2258" s="116" t="s">
        <v>8212</v>
      </c>
      <c r="J2258" s="117" t="s">
        <v>944</v>
      </c>
      <c r="K2258" s="118">
        <v>1</v>
      </c>
      <c r="L2258" s="118">
        <v>0</v>
      </c>
      <c r="M2258" s="118">
        <v>1</v>
      </c>
      <c r="N2258" s="271"/>
      <c r="O2258" s="119">
        <f>M2258*N2258</f>
        <v>0</v>
      </c>
      <c r="P2258" s="117" t="s">
        <v>697</v>
      </c>
      <c r="Q2258" s="117" t="s">
        <v>9413</v>
      </c>
      <c r="R2258" s="118"/>
      <c r="S2258" s="118">
        <f>M2258*R2258</f>
        <v>0</v>
      </c>
      <c r="T2258" s="118"/>
      <c r="U2258" s="118">
        <f>M2258*T2258</f>
        <v>0</v>
      </c>
      <c r="V2258" s="119">
        <v>21</v>
      </c>
      <c r="W2258" s="119">
        <f>O2258*(V2258/100)</f>
        <v>0</v>
      </c>
      <c r="X2258" s="119">
        <f>O2258+W2258</f>
        <v>0</v>
      </c>
      <c r="Y2258" s="120">
        <v>8</v>
      </c>
      <c r="Z2258" s="9"/>
      <c r="AA2258" s="9"/>
      <c r="AB2258" s="9"/>
    </row>
    <row r="2259" spans="1:28" ht="4.5" customHeight="1" outlineLevel="6" x14ac:dyDescent="0.15">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1:28" ht="14.25" outlineLevel="6" x14ac:dyDescent="0.15">
      <c r="B2260" s="197"/>
      <c r="C2260" s="198"/>
      <c r="D2260" s="114">
        <v>2275</v>
      </c>
      <c r="E2260" s="114"/>
      <c r="F2260" s="115"/>
      <c r="G2260" s="115" t="s">
        <v>8211</v>
      </c>
      <c r="H2260" s="115" t="s">
        <v>8210</v>
      </c>
      <c r="I2260" s="116" t="s">
        <v>8209</v>
      </c>
      <c r="J2260" s="117" t="s">
        <v>944</v>
      </c>
      <c r="K2260" s="118">
        <v>2</v>
      </c>
      <c r="L2260" s="118">
        <v>0</v>
      </c>
      <c r="M2260" s="118">
        <v>2</v>
      </c>
      <c r="N2260" s="271"/>
      <c r="O2260" s="119">
        <f>M2260*N2260</f>
        <v>0</v>
      </c>
      <c r="P2260" s="117" t="s">
        <v>697</v>
      </c>
      <c r="Q2260" s="117" t="s">
        <v>9413</v>
      </c>
      <c r="R2260" s="118"/>
      <c r="S2260" s="118">
        <f>M2260*R2260</f>
        <v>0</v>
      </c>
      <c r="T2260" s="118"/>
      <c r="U2260" s="118">
        <f>M2260*T2260</f>
        <v>0</v>
      </c>
      <c r="V2260" s="119">
        <v>21</v>
      </c>
      <c r="W2260" s="119">
        <f>O2260*(V2260/100)</f>
        <v>0</v>
      </c>
      <c r="X2260" s="119">
        <f>O2260+W2260</f>
        <v>0</v>
      </c>
      <c r="Y2260" s="120">
        <v>8</v>
      </c>
      <c r="Z2260" s="9"/>
      <c r="AA2260" s="9"/>
      <c r="AB2260" s="9"/>
    </row>
    <row r="2261" spans="1:28" ht="4.5" customHeight="1" outlineLevel="6" x14ac:dyDescent="0.15">
      <c r="B2261" s="197"/>
      <c r="C2261" s="199"/>
      <c r="D2261" s="199"/>
      <c r="E2261" s="199"/>
      <c r="F2261" s="10"/>
      <c r="G2261" s="10"/>
      <c r="H2261" s="10"/>
      <c r="I2261" s="203"/>
      <c r="J2261" s="205"/>
      <c r="K2261" s="159"/>
      <c r="L2261" s="159"/>
      <c r="M2261" s="159"/>
      <c r="N2261" s="113"/>
      <c r="O2261" s="153"/>
      <c r="P2261" s="205"/>
      <c r="Q2261" s="205"/>
      <c r="R2261" s="159"/>
      <c r="S2261" s="159"/>
      <c r="T2261" s="159"/>
      <c r="U2261" s="159"/>
      <c r="V2261" s="153"/>
      <c r="W2261" s="153"/>
      <c r="X2261" s="153"/>
      <c r="Y2261" s="10"/>
      <c r="Z2261" s="9"/>
      <c r="AA2261" s="9"/>
      <c r="AB2261" s="9"/>
    </row>
    <row r="2262" spans="1:28" outlineLevel="6" x14ac:dyDescent="0.15">
      <c r="B2262" s="6"/>
      <c r="C2262" s="6"/>
      <c r="D2262" s="6"/>
      <c r="E2262" s="6"/>
      <c r="F2262" s="6"/>
      <c r="G2262" s="6"/>
      <c r="H2262" s="6"/>
      <c r="I2262" s="6"/>
      <c r="J2262" s="6"/>
      <c r="K2262" s="6"/>
      <c r="L2262" s="6"/>
      <c r="M2262" s="6"/>
      <c r="N2262" s="9"/>
      <c r="O2262" s="9"/>
      <c r="P2262" s="6"/>
      <c r="Q2262" s="6"/>
      <c r="R2262" s="6"/>
      <c r="S2262" s="6"/>
      <c r="T2262" s="6"/>
      <c r="U2262" s="6"/>
      <c r="V2262" s="6"/>
      <c r="W2262" s="9"/>
      <c r="X2262" s="9"/>
      <c r="Y2262" s="9"/>
    </row>
    <row r="2263" spans="1:28" ht="13.5" outlineLevel="5" x14ac:dyDescent="0.25">
      <c r="A2263" s="189" t="s">
        <v>7881</v>
      </c>
      <c r="B2263" s="239">
        <v>6</v>
      </c>
      <c r="C2263" s="240"/>
      <c r="D2263" s="240"/>
      <c r="E2263" s="240"/>
      <c r="F2263" s="193"/>
      <c r="G2263" s="193"/>
      <c r="H2263" s="193"/>
      <c r="I2263" s="241" t="s">
        <v>7880</v>
      </c>
      <c r="J2263" s="242"/>
      <c r="K2263" s="243"/>
      <c r="L2263" s="243"/>
      <c r="M2263" s="243"/>
      <c r="N2263" s="193"/>
      <c r="O2263" s="191">
        <f>SUBTOTAL(9,O2264:O2270)</f>
        <v>0</v>
      </c>
      <c r="P2263" s="242" t="s">
        <v>475</v>
      </c>
      <c r="Q2263" s="242"/>
      <c r="R2263" s="243"/>
      <c r="S2263" s="192">
        <f>SUBTOTAL(9,S2264:S2270)</f>
        <v>0</v>
      </c>
      <c r="T2263" s="243"/>
      <c r="U2263" s="192">
        <f>SUBTOTAL(9,U2264:U2270)</f>
        <v>0</v>
      </c>
      <c r="V2263" s="244"/>
      <c r="W2263" s="191">
        <f>SUBTOTAL(9,W2264:W2270)</f>
        <v>0</v>
      </c>
      <c r="X2263" s="191">
        <f>SUBTOTAL(9,X2264:X2270)</f>
        <v>0</v>
      </c>
      <c r="Y2263" s="189"/>
      <c r="Z2263" s="6"/>
      <c r="AA2263" s="9"/>
      <c r="AB2263" s="9"/>
    </row>
    <row r="2264" spans="1:28" ht="14.25" outlineLevel="6" x14ac:dyDescent="0.15">
      <c r="B2264" s="197"/>
      <c r="C2264" s="198"/>
      <c r="D2264" s="114">
        <v>2276</v>
      </c>
      <c r="E2264" s="114"/>
      <c r="F2264" s="115"/>
      <c r="G2264" s="115" t="s">
        <v>8208</v>
      </c>
      <c r="H2264" s="115" t="s">
        <v>8207</v>
      </c>
      <c r="I2264" s="116" t="s">
        <v>8206</v>
      </c>
      <c r="J2264" s="117" t="s">
        <v>1011</v>
      </c>
      <c r="K2264" s="118">
        <v>1</v>
      </c>
      <c r="L2264" s="118">
        <v>0</v>
      </c>
      <c r="M2264" s="118">
        <v>1</v>
      </c>
      <c r="N2264" s="271"/>
      <c r="O2264" s="119">
        <f>M2264*N2264</f>
        <v>0</v>
      </c>
      <c r="P2264" s="117" t="s">
        <v>697</v>
      </c>
      <c r="Q2264" s="117" t="s">
        <v>9413</v>
      </c>
      <c r="R2264" s="118"/>
      <c r="S2264" s="118">
        <f>M2264*R2264</f>
        <v>0</v>
      </c>
      <c r="T2264" s="118"/>
      <c r="U2264" s="118">
        <f>M2264*T2264</f>
        <v>0</v>
      </c>
      <c r="V2264" s="119">
        <v>21</v>
      </c>
      <c r="W2264" s="119">
        <f>O2264*(V2264/100)</f>
        <v>0</v>
      </c>
      <c r="X2264" s="119">
        <f>O2264+W2264</f>
        <v>0</v>
      </c>
      <c r="Y2264" s="120">
        <v>8</v>
      </c>
      <c r="Z2264" s="9"/>
      <c r="AA2264" s="9"/>
      <c r="AB2264" s="9"/>
    </row>
    <row r="2265" spans="1:28" ht="4.5" customHeight="1" outlineLevel="6" x14ac:dyDescent="0.15">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1:28" ht="14.25" outlineLevel="6" x14ac:dyDescent="0.15">
      <c r="B2266" s="197"/>
      <c r="C2266" s="198"/>
      <c r="D2266" s="114">
        <v>2277</v>
      </c>
      <c r="E2266" s="114"/>
      <c r="F2266" s="115"/>
      <c r="G2266" s="115"/>
      <c r="H2266" s="115" t="s">
        <v>8205</v>
      </c>
      <c r="I2266" s="116" t="s">
        <v>3158</v>
      </c>
      <c r="J2266" s="117" t="s">
        <v>1011</v>
      </c>
      <c r="K2266" s="118">
        <v>1</v>
      </c>
      <c r="L2266" s="118">
        <v>0</v>
      </c>
      <c r="M2266" s="118">
        <v>1</v>
      </c>
      <c r="N2266" s="271"/>
      <c r="O2266" s="119">
        <f>M2266*N2266</f>
        <v>0</v>
      </c>
      <c r="P2266" s="117" t="s">
        <v>697</v>
      </c>
      <c r="Q2266" s="117" t="s">
        <v>9413</v>
      </c>
      <c r="R2266" s="118"/>
      <c r="S2266" s="118">
        <f>M2266*R2266</f>
        <v>0</v>
      </c>
      <c r="T2266" s="118"/>
      <c r="U2266" s="118">
        <f>M2266*T2266</f>
        <v>0</v>
      </c>
      <c r="V2266" s="119">
        <v>21</v>
      </c>
      <c r="W2266" s="119">
        <f>O2266*(V2266/100)</f>
        <v>0</v>
      </c>
      <c r="X2266" s="119">
        <f>O2266+W2266</f>
        <v>0</v>
      </c>
      <c r="Y2266" s="120">
        <v>8</v>
      </c>
      <c r="Z2266" s="9"/>
      <c r="AA2266" s="9"/>
      <c r="AB2266" s="9"/>
    </row>
    <row r="2267" spans="1:28" ht="4.5" customHeight="1" outlineLevel="6" x14ac:dyDescent="0.15">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1:28" ht="28.5" outlineLevel="6" x14ac:dyDescent="0.15">
      <c r="B2268" s="197"/>
      <c r="C2268" s="198"/>
      <c r="D2268" s="114">
        <v>2279</v>
      </c>
      <c r="E2268" s="114"/>
      <c r="F2268" s="115"/>
      <c r="G2268" s="115"/>
      <c r="H2268" s="115" t="s">
        <v>8204</v>
      </c>
      <c r="I2268" s="116" t="s">
        <v>1024</v>
      </c>
      <c r="J2268" s="117" t="s">
        <v>1011</v>
      </c>
      <c r="K2268" s="118">
        <v>1</v>
      </c>
      <c r="L2268" s="118">
        <v>0</v>
      </c>
      <c r="M2268" s="118">
        <v>1</v>
      </c>
      <c r="N2268" s="271"/>
      <c r="O2268" s="119">
        <f>M2268*N2268</f>
        <v>0</v>
      </c>
      <c r="P2268" s="117" t="s">
        <v>697</v>
      </c>
      <c r="Q2268" s="117" t="s">
        <v>9413</v>
      </c>
      <c r="R2268" s="118"/>
      <c r="S2268" s="118">
        <f>M2268*R2268</f>
        <v>0</v>
      </c>
      <c r="T2268" s="118"/>
      <c r="U2268" s="118">
        <f>M2268*T2268</f>
        <v>0</v>
      </c>
      <c r="V2268" s="119">
        <v>21</v>
      </c>
      <c r="W2268" s="119">
        <f>O2268*(V2268/100)</f>
        <v>0</v>
      </c>
      <c r="X2268" s="119">
        <f>O2268+W2268</f>
        <v>0</v>
      </c>
      <c r="Y2268" s="120">
        <v>8</v>
      </c>
      <c r="Z2268" s="9"/>
      <c r="AA2268" s="9"/>
      <c r="AB2268" s="9"/>
    </row>
    <row r="2269" spans="1:28" ht="4.5" customHeight="1" outlineLevel="6" x14ac:dyDescent="0.15">
      <c r="B2269" s="197"/>
      <c r="C2269" s="199"/>
      <c r="D2269" s="199"/>
      <c r="E2269" s="199"/>
      <c r="F2269" s="10"/>
      <c r="G2269" s="10"/>
      <c r="H2269" s="10"/>
      <c r="I2269" s="203"/>
      <c r="J2269" s="205"/>
      <c r="K2269" s="159"/>
      <c r="L2269" s="159"/>
      <c r="M2269" s="159"/>
      <c r="N2269" s="113"/>
      <c r="O2269" s="153"/>
      <c r="P2269" s="205"/>
      <c r="Q2269" s="205"/>
      <c r="R2269" s="159"/>
      <c r="S2269" s="159"/>
      <c r="T2269" s="159"/>
      <c r="U2269" s="159"/>
      <c r="V2269" s="153"/>
      <c r="W2269" s="153"/>
      <c r="X2269" s="153"/>
      <c r="Y2269" s="10"/>
      <c r="Z2269" s="9"/>
      <c r="AA2269" s="9"/>
      <c r="AB2269" s="9"/>
    </row>
    <row r="2270" spans="1:28" outlineLevel="6" x14ac:dyDescent="0.15">
      <c r="B2270" s="6"/>
      <c r="C2270" s="6"/>
      <c r="D2270" s="6"/>
      <c r="E2270" s="6"/>
      <c r="F2270" s="6"/>
      <c r="G2270" s="6"/>
      <c r="H2270" s="6"/>
      <c r="I2270" s="6"/>
      <c r="J2270" s="6"/>
      <c r="K2270" s="6"/>
      <c r="L2270" s="6"/>
      <c r="M2270" s="6"/>
      <c r="N2270" s="9"/>
      <c r="O2270" s="9"/>
      <c r="P2270" s="6"/>
      <c r="Q2270" s="6"/>
      <c r="R2270" s="6"/>
      <c r="S2270" s="6"/>
      <c r="T2270" s="6"/>
      <c r="U2270" s="6"/>
      <c r="V2270" s="6"/>
      <c r="W2270" s="9"/>
      <c r="X2270" s="9"/>
      <c r="Y2270" s="9"/>
    </row>
    <row r="2271" spans="1:28" ht="13.5" outlineLevel="3" x14ac:dyDescent="0.25">
      <c r="A2271" s="179" t="s">
        <v>7879</v>
      </c>
      <c r="B2271" s="227">
        <v>4</v>
      </c>
      <c r="C2271" s="228"/>
      <c r="D2271" s="228"/>
      <c r="E2271" s="228"/>
      <c r="F2271" s="183"/>
      <c r="G2271" s="183"/>
      <c r="H2271" s="183"/>
      <c r="I2271" s="229" t="s">
        <v>7878</v>
      </c>
      <c r="J2271" s="230"/>
      <c r="K2271" s="231"/>
      <c r="L2271" s="231"/>
      <c r="M2271" s="231"/>
      <c r="N2271" s="183"/>
      <c r="O2271" s="181">
        <f>SUBTOTAL(9,O2272:O2354)</f>
        <v>0</v>
      </c>
      <c r="P2271" s="230" t="s">
        <v>473</v>
      </c>
      <c r="Q2271" s="230"/>
      <c r="R2271" s="231"/>
      <c r="S2271" s="182">
        <f>SUBTOTAL(9,S2272:S2354)</f>
        <v>0</v>
      </c>
      <c r="T2271" s="231"/>
      <c r="U2271" s="182">
        <f>SUBTOTAL(9,U2272:U2354)</f>
        <v>0</v>
      </c>
      <c r="V2271" s="232"/>
      <c r="W2271" s="181">
        <f>SUBTOTAL(9,W2272:W2354)</f>
        <v>0</v>
      </c>
      <c r="X2271" s="181">
        <f>SUBTOTAL(9,X2272:X2354)</f>
        <v>0</v>
      </c>
      <c r="Y2271" s="179"/>
      <c r="Z2271" s="6"/>
      <c r="AA2271" s="9"/>
      <c r="AB2271" s="9"/>
    </row>
    <row r="2272" spans="1:28" ht="13.5" outlineLevel="4" x14ac:dyDescent="0.25">
      <c r="A2272" s="184" t="s">
        <v>7877</v>
      </c>
      <c r="B2272" s="233">
        <v>5</v>
      </c>
      <c r="C2272" s="234"/>
      <c r="D2272" s="234"/>
      <c r="E2272" s="234"/>
      <c r="F2272" s="188"/>
      <c r="G2272" s="188"/>
      <c r="H2272" s="188"/>
      <c r="I2272" s="235" t="s">
        <v>7876</v>
      </c>
      <c r="J2272" s="236"/>
      <c r="K2272" s="237"/>
      <c r="L2272" s="237"/>
      <c r="M2272" s="237"/>
      <c r="N2272" s="188"/>
      <c r="O2272" s="186">
        <f>SUBTOTAL(9,O2273:O2354)</f>
        <v>0</v>
      </c>
      <c r="P2272" s="236" t="s">
        <v>474</v>
      </c>
      <c r="Q2272" s="236"/>
      <c r="R2272" s="237"/>
      <c r="S2272" s="187">
        <f>SUBTOTAL(9,S2273:S2354)</f>
        <v>0</v>
      </c>
      <c r="T2272" s="237"/>
      <c r="U2272" s="187">
        <f>SUBTOTAL(9,U2273:U2354)</f>
        <v>0</v>
      </c>
      <c r="V2272" s="238"/>
      <c r="W2272" s="186">
        <f>SUBTOTAL(9,W2273:W2354)</f>
        <v>0</v>
      </c>
      <c r="X2272" s="186">
        <f>SUBTOTAL(9,X2273:X2354)</f>
        <v>0</v>
      </c>
      <c r="Y2272" s="184"/>
      <c r="Z2272" s="6"/>
      <c r="AA2272" s="9"/>
      <c r="AB2272" s="9"/>
    </row>
    <row r="2273" spans="1:28" ht="13.5" outlineLevel="5" x14ac:dyDescent="0.25">
      <c r="A2273" s="189" t="s">
        <v>7875</v>
      </c>
      <c r="B2273" s="239">
        <v>6</v>
      </c>
      <c r="C2273" s="240"/>
      <c r="D2273" s="240"/>
      <c r="E2273" s="240"/>
      <c r="F2273" s="193"/>
      <c r="G2273" s="193"/>
      <c r="H2273" s="193"/>
      <c r="I2273" s="241" t="s">
        <v>7874</v>
      </c>
      <c r="J2273" s="242"/>
      <c r="K2273" s="243"/>
      <c r="L2273" s="243"/>
      <c r="M2273" s="243"/>
      <c r="N2273" s="193"/>
      <c r="O2273" s="191">
        <f>SUBTOTAL(9,O2274:O2306)</f>
        <v>0</v>
      </c>
      <c r="P2273" s="242" t="s">
        <v>475</v>
      </c>
      <c r="Q2273" s="242"/>
      <c r="R2273" s="243"/>
      <c r="S2273" s="192">
        <f>SUBTOTAL(9,S2274:S2306)</f>
        <v>0</v>
      </c>
      <c r="T2273" s="243"/>
      <c r="U2273" s="192">
        <f>SUBTOTAL(9,U2274:U2306)</f>
        <v>0</v>
      </c>
      <c r="V2273" s="244"/>
      <c r="W2273" s="191">
        <f>SUBTOTAL(9,W2274:W2306)</f>
        <v>0</v>
      </c>
      <c r="X2273" s="191">
        <f>SUBTOTAL(9,X2274:X2306)</f>
        <v>0</v>
      </c>
      <c r="Y2273" s="189"/>
      <c r="Z2273" s="6"/>
      <c r="AA2273" s="9"/>
      <c r="AB2273" s="9"/>
    </row>
    <row r="2274" spans="1:28" ht="14.25" outlineLevel="6" x14ac:dyDescent="0.15">
      <c r="B2274" s="197"/>
      <c r="C2274" s="198"/>
      <c r="D2274" s="114">
        <v>2281</v>
      </c>
      <c r="E2274" s="114"/>
      <c r="F2274" s="115"/>
      <c r="G2274" s="115"/>
      <c r="H2274" s="115" t="s">
        <v>8203</v>
      </c>
      <c r="I2274" s="116" t="s">
        <v>1107</v>
      </c>
      <c r="J2274" s="117" t="s">
        <v>696</v>
      </c>
      <c r="K2274" s="118">
        <v>72</v>
      </c>
      <c r="L2274" s="118">
        <v>0</v>
      </c>
      <c r="M2274" s="118">
        <v>72</v>
      </c>
      <c r="N2274" s="271"/>
      <c r="O2274" s="119">
        <f>M2274*N2274</f>
        <v>0</v>
      </c>
      <c r="P2274" s="117" t="s">
        <v>697</v>
      </c>
      <c r="Q2274" s="117" t="s">
        <v>9413</v>
      </c>
      <c r="R2274" s="118"/>
      <c r="S2274" s="118">
        <f>M2274*R2274</f>
        <v>0</v>
      </c>
      <c r="T2274" s="118"/>
      <c r="U2274" s="118">
        <f>M2274*T2274</f>
        <v>0</v>
      </c>
      <c r="V2274" s="119">
        <v>21</v>
      </c>
      <c r="W2274" s="119">
        <f>O2274*(V2274/100)</f>
        <v>0</v>
      </c>
      <c r="X2274" s="119">
        <f>O2274+W2274</f>
        <v>0</v>
      </c>
      <c r="Y2274" s="120">
        <v>8</v>
      </c>
      <c r="Z2274" s="9"/>
      <c r="AA2274" s="9"/>
      <c r="AB2274" s="9"/>
    </row>
    <row r="2275" spans="1:28" ht="4.5" customHeight="1" outlineLevel="6" x14ac:dyDescent="0.15">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1:28" ht="14.25" outlineLevel="6" x14ac:dyDescent="0.15">
      <c r="B2276" s="197"/>
      <c r="C2276" s="198"/>
      <c r="D2276" s="114">
        <v>2282</v>
      </c>
      <c r="E2276" s="114"/>
      <c r="F2276" s="115"/>
      <c r="G2276" s="115"/>
      <c r="H2276" s="115" t="s">
        <v>8202</v>
      </c>
      <c r="I2276" s="116" t="s">
        <v>3534</v>
      </c>
      <c r="J2276" s="117" t="s">
        <v>696</v>
      </c>
      <c r="K2276" s="118">
        <v>1</v>
      </c>
      <c r="L2276" s="118">
        <v>0</v>
      </c>
      <c r="M2276" s="118">
        <v>1</v>
      </c>
      <c r="N2276" s="271"/>
      <c r="O2276" s="119">
        <f>M2276*N2276</f>
        <v>0</v>
      </c>
      <c r="P2276" s="117" t="s">
        <v>697</v>
      </c>
      <c r="Q2276" s="117" t="s">
        <v>9413</v>
      </c>
      <c r="R2276" s="118"/>
      <c r="S2276" s="118">
        <f>M2276*R2276</f>
        <v>0</v>
      </c>
      <c r="T2276" s="118"/>
      <c r="U2276" s="118">
        <f>M2276*T2276</f>
        <v>0</v>
      </c>
      <c r="V2276" s="119">
        <v>21</v>
      </c>
      <c r="W2276" s="119">
        <f>O2276*(V2276/100)</f>
        <v>0</v>
      </c>
      <c r="X2276" s="119">
        <f>O2276+W2276</f>
        <v>0</v>
      </c>
      <c r="Y2276" s="120">
        <v>8</v>
      </c>
      <c r="Z2276" s="9"/>
      <c r="AA2276" s="9"/>
      <c r="AB2276" s="9"/>
    </row>
    <row r="2277" spans="1:28" ht="4.5" customHeight="1" outlineLevel="6" x14ac:dyDescent="0.15">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1:28" ht="14.25" outlineLevel="6" x14ac:dyDescent="0.15">
      <c r="B2278" s="197"/>
      <c r="C2278" s="198"/>
      <c r="D2278" s="114">
        <v>2283</v>
      </c>
      <c r="E2278" s="114"/>
      <c r="F2278" s="115"/>
      <c r="G2278" s="115"/>
      <c r="H2278" s="115" t="s">
        <v>8201</v>
      </c>
      <c r="I2278" s="116" t="s">
        <v>3532</v>
      </c>
      <c r="J2278" s="117" t="s">
        <v>696</v>
      </c>
      <c r="K2278" s="118">
        <v>4</v>
      </c>
      <c r="L2278" s="118">
        <v>0</v>
      </c>
      <c r="M2278" s="118">
        <v>4</v>
      </c>
      <c r="N2278" s="271"/>
      <c r="O2278" s="119">
        <f>M2278*N2278</f>
        <v>0</v>
      </c>
      <c r="P2278" s="117" t="s">
        <v>697</v>
      </c>
      <c r="Q2278" s="117" t="s">
        <v>9413</v>
      </c>
      <c r="R2278" s="118"/>
      <c r="S2278" s="118">
        <f>M2278*R2278</f>
        <v>0</v>
      </c>
      <c r="T2278" s="118"/>
      <c r="U2278" s="118">
        <f>M2278*T2278</f>
        <v>0</v>
      </c>
      <c r="V2278" s="119">
        <v>21</v>
      </c>
      <c r="W2278" s="119">
        <f>O2278*(V2278/100)</f>
        <v>0</v>
      </c>
      <c r="X2278" s="119">
        <f>O2278+W2278</f>
        <v>0</v>
      </c>
      <c r="Y2278" s="120">
        <v>8</v>
      </c>
      <c r="Z2278" s="9"/>
      <c r="AA2278" s="9"/>
      <c r="AB2278" s="9"/>
    </row>
    <row r="2279" spans="1:28" ht="4.5" customHeight="1" outlineLevel="6" x14ac:dyDescent="0.15">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1:28" ht="14.25" outlineLevel="6" x14ac:dyDescent="0.15">
      <c r="B2280" s="197"/>
      <c r="C2280" s="198"/>
      <c r="D2280" s="114">
        <v>2284</v>
      </c>
      <c r="E2280" s="114"/>
      <c r="F2280" s="115"/>
      <c r="G2280" s="115"/>
      <c r="H2280" s="115" t="s">
        <v>8200</v>
      </c>
      <c r="I2280" s="116" t="s">
        <v>3530</v>
      </c>
      <c r="J2280" s="117" t="s">
        <v>696</v>
      </c>
      <c r="K2280" s="118">
        <v>4</v>
      </c>
      <c r="L2280" s="118">
        <v>0</v>
      </c>
      <c r="M2280" s="118">
        <v>4</v>
      </c>
      <c r="N2280" s="271"/>
      <c r="O2280" s="119">
        <f>M2280*N2280</f>
        <v>0</v>
      </c>
      <c r="P2280" s="117" t="s">
        <v>697</v>
      </c>
      <c r="Q2280" s="117" t="s">
        <v>9413</v>
      </c>
      <c r="R2280" s="118"/>
      <c r="S2280" s="118">
        <f>M2280*R2280</f>
        <v>0</v>
      </c>
      <c r="T2280" s="118"/>
      <c r="U2280" s="118">
        <f>M2280*T2280</f>
        <v>0</v>
      </c>
      <c r="V2280" s="119">
        <v>21</v>
      </c>
      <c r="W2280" s="119">
        <f>O2280*(V2280/100)</f>
        <v>0</v>
      </c>
      <c r="X2280" s="119">
        <f>O2280+W2280</f>
        <v>0</v>
      </c>
      <c r="Y2280" s="120">
        <v>8</v>
      </c>
      <c r="Z2280" s="9"/>
      <c r="AA2280" s="9"/>
      <c r="AB2280" s="9"/>
    </row>
    <row r="2281" spans="1:28" ht="4.5" customHeight="1" outlineLevel="6" x14ac:dyDescent="0.15">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1:28" ht="14.25" outlineLevel="6" x14ac:dyDescent="0.15">
      <c r="B2282" s="197"/>
      <c r="C2282" s="198"/>
      <c r="D2282" s="114">
        <v>2285</v>
      </c>
      <c r="E2282" s="114"/>
      <c r="F2282" s="115"/>
      <c r="G2282" s="115"/>
      <c r="H2282" s="115" t="s">
        <v>8199</v>
      </c>
      <c r="I2282" s="116" t="s">
        <v>3528</v>
      </c>
      <c r="J2282" s="117" t="s">
        <v>696</v>
      </c>
      <c r="K2282" s="118">
        <v>4</v>
      </c>
      <c r="L2282" s="118">
        <v>0</v>
      </c>
      <c r="M2282" s="118">
        <v>4</v>
      </c>
      <c r="N2282" s="271"/>
      <c r="O2282" s="119">
        <f>M2282*N2282</f>
        <v>0</v>
      </c>
      <c r="P2282" s="117" t="s">
        <v>697</v>
      </c>
      <c r="Q2282" s="117" t="s">
        <v>9413</v>
      </c>
      <c r="R2282" s="118"/>
      <c r="S2282" s="118">
        <f>M2282*R2282</f>
        <v>0</v>
      </c>
      <c r="T2282" s="118"/>
      <c r="U2282" s="118">
        <f>M2282*T2282</f>
        <v>0</v>
      </c>
      <c r="V2282" s="119">
        <v>21</v>
      </c>
      <c r="W2282" s="119">
        <f>O2282*(V2282/100)</f>
        <v>0</v>
      </c>
      <c r="X2282" s="119">
        <f>O2282+W2282</f>
        <v>0</v>
      </c>
      <c r="Y2282" s="120">
        <v>8</v>
      </c>
      <c r="Z2282" s="9"/>
      <c r="AA2282" s="9"/>
      <c r="AB2282" s="9"/>
    </row>
    <row r="2283" spans="1:28" ht="4.5" customHeight="1" outlineLevel="6" x14ac:dyDescent="0.15">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1:28" ht="14.25" outlineLevel="6" x14ac:dyDescent="0.15">
      <c r="B2284" s="197"/>
      <c r="C2284" s="198"/>
      <c r="D2284" s="114">
        <v>2286</v>
      </c>
      <c r="E2284" s="114"/>
      <c r="F2284" s="115"/>
      <c r="G2284" s="115"/>
      <c r="H2284" s="115" t="s">
        <v>8198</v>
      </c>
      <c r="I2284" s="116" t="s">
        <v>3526</v>
      </c>
      <c r="J2284" s="117" t="s">
        <v>696</v>
      </c>
      <c r="K2284" s="118">
        <v>4</v>
      </c>
      <c r="L2284" s="118">
        <v>0</v>
      </c>
      <c r="M2284" s="118">
        <v>4</v>
      </c>
      <c r="N2284" s="271"/>
      <c r="O2284" s="119">
        <f>M2284*N2284</f>
        <v>0</v>
      </c>
      <c r="P2284" s="117" t="s">
        <v>697</v>
      </c>
      <c r="Q2284" s="117" t="s">
        <v>9413</v>
      </c>
      <c r="R2284" s="118"/>
      <c r="S2284" s="118">
        <f>M2284*R2284</f>
        <v>0</v>
      </c>
      <c r="T2284" s="118"/>
      <c r="U2284" s="118">
        <f>M2284*T2284</f>
        <v>0</v>
      </c>
      <c r="V2284" s="119">
        <v>21</v>
      </c>
      <c r="W2284" s="119">
        <f>O2284*(V2284/100)</f>
        <v>0</v>
      </c>
      <c r="X2284" s="119">
        <f>O2284+W2284</f>
        <v>0</v>
      </c>
      <c r="Y2284" s="120">
        <v>8</v>
      </c>
      <c r="Z2284" s="9"/>
      <c r="AA2284" s="9"/>
      <c r="AB2284" s="9"/>
    </row>
    <row r="2285" spans="1:28" ht="4.5" customHeight="1" outlineLevel="6" x14ac:dyDescent="0.15">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1:28" ht="14.25" outlineLevel="6" x14ac:dyDescent="0.15">
      <c r="B2286" s="197"/>
      <c r="C2286" s="198"/>
      <c r="D2286" s="114">
        <v>2287</v>
      </c>
      <c r="E2286" s="114"/>
      <c r="F2286" s="115"/>
      <c r="G2286" s="115"/>
      <c r="H2286" s="115" t="s">
        <v>8197</v>
      </c>
      <c r="I2286" s="116" t="s">
        <v>3524</v>
      </c>
      <c r="J2286" s="117" t="s">
        <v>696</v>
      </c>
      <c r="K2286" s="118">
        <v>34</v>
      </c>
      <c r="L2286" s="118">
        <v>0</v>
      </c>
      <c r="M2286" s="118">
        <v>34</v>
      </c>
      <c r="N2286" s="271"/>
      <c r="O2286" s="119">
        <f>M2286*N2286</f>
        <v>0</v>
      </c>
      <c r="P2286" s="117" t="s">
        <v>697</v>
      </c>
      <c r="Q2286" s="117" t="s">
        <v>9413</v>
      </c>
      <c r="R2286" s="118"/>
      <c r="S2286" s="118">
        <f>M2286*R2286</f>
        <v>0</v>
      </c>
      <c r="T2286" s="118"/>
      <c r="U2286" s="118">
        <f>M2286*T2286</f>
        <v>0</v>
      </c>
      <c r="V2286" s="119">
        <v>21</v>
      </c>
      <c r="W2286" s="119">
        <f>O2286*(V2286/100)</f>
        <v>0</v>
      </c>
      <c r="X2286" s="119">
        <f>O2286+W2286</f>
        <v>0</v>
      </c>
      <c r="Y2286" s="120">
        <v>8</v>
      </c>
      <c r="Z2286" s="9"/>
      <c r="AA2286" s="9"/>
      <c r="AB2286" s="9"/>
    </row>
    <row r="2287" spans="1:28" ht="4.5" customHeight="1" outlineLevel="6" x14ac:dyDescent="0.15">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1:28" ht="14.25" outlineLevel="6" x14ac:dyDescent="0.15">
      <c r="B2288" s="197"/>
      <c r="C2288" s="198"/>
      <c r="D2288" s="114">
        <v>2288</v>
      </c>
      <c r="E2288" s="114"/>
      <c r="F2288" s="115"/>
      <c r="G2288" s="115"/>
      <c r="H2288" s="115" t="s">
        <v>8196</v>
      </c>
      <c r="I2288" s="116" t="s">
        <v>3522</v>
      </c>
      <c r="J2288" s="117" t="s">
        <v>696</v>
      </c>
      <c r="K2288" s="118">
        <v>34</v>
      </c>
      <c r="L2288" s="118">
        <v>0</v>
      </c>
      <c r="M2288" s="118">
        <v>34</v>
      </c>
      <c r="N2288" s="271"/>
      <c r="O2288" s="119">
        <f>M2288*N2288</f>
        <v>0</v>
      </c>
      <c r="P2288" s="117" t="s">
        <v>697</v>
      </c>
      <c r="Q2288" s="117" t="s">
        <v>9413</v>
      </c>
      <c r="R2288" s="118"/>
      <c r="S2288" s="118">
        <f>M2288*R2288</f>
        <v>0</v>
      </c>
      <c r="T2288" s="118"/>
      <c r="U2288" s="118">
        <f>M2288*T2288</f>
        <v>0</v>
      </c>
      <c r="V2288" s="119">
        <v>21</v>
      </c>
      <c r="W2288" s="119">
        <f>O2288*(V2288/100)</f>
        <v>0</v>
      </c>
      <c r="X2288" s="119">
        <f>O2288+W2288</f>
        <v>0</v>
      </c>
      <c r="Y2288" s="120">
        <v>8</v>
      </c>
      <c r="Z2288" s="9"/>
      <c r="AA2288" s="9"/>
      <c r="AB2288" s="9"/>
    </row>
    <row r="2289" spans="2: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2:28" ht="14.25" outlineLevel="6" x14ac:dyDescent="0.15">
      <c r="B2290" s="197"/>
      <c r="C2290" s="198"/>
      <c r="D2290" s="114">
        <v>2289</v>
      </c>
      <c r="E2290" s="114"/>
      <c r="F2290" s="115"/>
      <c r="G2290" s="115"/>
      <c r="H2290" s="115" t="s">
        <v>8195</v>
      </c>
      <c r="I2290" s="116" t="s">
        <v>3520</v>
      </c>
      <c r="J2290" s="117" t="s">
        <v>696</v>
      </c>
      <c r="K2290" s="118">
        <v>2</v>
      </c>
      <c r="L2290" s="118">
        <v>0</v>
      </c>
      <c r="M2290" s="118">
        <v>2</v>
      </c>
      <c r="N2290" s="271"/>
      <c r="O2290" s="119">
        <f>M2290*N2290</f>
        <v>0</v>
      </c>
      <c r="P2290" s="117" t="s">
        <v>697</v>
      </c>
      <c r="Q2290" s="117" t="s">
        <v>9413</v>
      </c>
      <c r="R2290" s="118"/>
      <c r="S2290" s="118">
        <f>M2290*R2290</f>
        <v>0</v>
      </c>
      <c r="T2290" s="118"/>
      <c r="U2290" s="118">
        <f>M2290*T2290</f>
        <v>0</v>
      </c>
      <c r="V2290" s="119">
        <v>21</v>
      </c>
      <c r="W2290" s="119">
        <f>O2290*(V2290/100)</f>
        <v>0</v>
      </c>
      <c r="X2290" s="119">
        <f>O2290+W2290</f>
        <v>0</v>
      </c>
      <c r="Y2290" s="120">
        <v>8</v>
      </c>
      <c r="Z2290" s="9"/>
      <c r="AA2290" s="9"/>
      <c r="AB2290" s="9"/>
    </row>
    <row r="2291" spans="2:28" ht="4.5" customHeight="1" outlineLevel="6" x14ac:dyDescent="0.15">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2:28" ht="14.25" outlineLevel="6" x14ac:dyDescent="0.15">
      <c r="B2292" s="197"/>
      <c r="C2292" s="198"/>
      <c r="D2292" s="114">
        <v>2290</v>
      </c>
      <c r="E2292" s="114"/>
      <c r="F2292" s="115"/>
      <c r="G2292" s="115"/>
      <c r="H2292" s="115" t="s">
        <v>8194</v>
      </c>
      <c r="I2292" s="116" t="s">
        <v>1109</v>
      </c>
      <c r="J2292" s="117" t="s">
        <v>696</v>
      </c>
      <c r="K2292" s="118">
        <v>2</v>
      </c>
      <c r="L2292" s="118">
        <v>0</v>
      </c>
      <c r="M2292" s="118">
        <v>2</v>
      </c>
      <c r="N2292" s="271"/>
      <c r="O2292" s="119">
        <f>M2292*N2292</f>
        <v>0</v>
      </c>
      <c r="P2292" s="117" t="s">
        <v>697</v>
      </c>
      <c r="Q2292" s="117" t="s">
        <v>9413</v>
      </c>
      <c r="R2292" s="118"/>
      <c r="S2292" s="118">
        <f>M2292*R2292</f>
        <v>0</v>
      </c>
      <c r="T2292" s="118"/>
      <c r="U2292" s="118">
        <f>M2292*T2292</f>
        <v>0</v>
      </c>
      <c r="V2292" s="119">
        <v>21</v>
      </c>
      <c r="W2292" s="119">
        <f>O2292*(V2292/100)</f>
        <v>0</v>
      </c>
      <c r="X2292" s="119">
        <f>O2292+W2292</f>
        <v>0</v>
      </c>
      <c r="Y2292" s="120">
        <v>8</v>
      </c>
      <c r="Z2292" s="9"/>
      <c r="AA2292" s="9"/>
      <c r="AB2292" s="9"/>
    </row>
    <row r="2293" spans="2: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2:28" ht="14.25" outlineLevel="6" x14ac:dyDescent="0.15">
      <c r="B2294" s="197"/>
      <c r="C2294" s="198"/>
      <c r="D2294" s="114">
        <v>2291</v>
      </c>
      <c r="E2294" s="114"/>
      <c r="F2294" s="115"/>
      <c r="G2294" s="115"/>
      <c r="H2294" s="115" t="s">
        <v>8193</v>
      </c>
      <c r="I2294" s="116" t="s">
        <v>3515</v>
      </c>
      <c r="J2294" s="117" t="s">
        <v>696</v>
      </c>
      <c r="K2294" s="118">
        <v>4</v>
      </c>
      <c r="L2294" s="118">
        <v>0</v>
      </c>
      <c r="M2294" s="118">
        <v>4</v>
      </c>
      <c r="N2294" s="271"/>
      <c r="O2294" s="119">
        <f>M2294*N2294</f>
        <v>0</v>
      </c>
      <c r="P2294" s="117" t="s">
        <v>697</v>
      </c>
      <c r="Q2294" s="117" t="s">
        <v>9413</v>
      </c>
      <c r="R2294" s="118"/>
      <c r="S2294" s="118">
        <f>M2294*R2294</f>
        <v>0</v>
      </c>
      <c r="T2294" s="118"/>
      <c r="U2294" s="118">
        <f>M2294*T2294</f>
        <v>0</v>
      </c>
      <c r="V2294" s="119">
        <v>21</v>
      </c>
      <c r="W2294" s="119">
        <f>O2294*(V2294/100)</f>
        <v>0</v>
      </c>
      <c r="X2294" s="119">
        <f>O2294+W2294</f>
        <v>0</v>
      </c>
      <c r="Y2294" s="120">
        <v>8</v>
      </c>
      <c r="Z2294" s="9"/>
      <c r="AA2294" s="9"/>
      <c r="AB2294" s="9"/>
    </row>
    <row r="2295" spans="2: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2:28" ht="14.25" outlineLevel="6" x14ac:dyDescent="0.15">
      <c r="B2296" s="197"/>
      <c r="C2296" s="198"/>
      <c r="D2296" s="114">
        <v>2292</v>
      </c>
      <c r="E2296" s="114"/>
      <c r="F2296" s="115"/>
      <c r="G2296" s="115"/>
      <c r="H2296" s="115" t="s">
        <v>8192</v>
      </c>
      <c r="I2296" s="116" t="s">
        <v>1111</v>
      </c>
      <c r="J2296" s="117" t="s">
        <v>696</v>
      </c>
      <c r="K2296" s="118">
        <v>54</v>
      </c>
      <c r="L2296" s="118">
        <v>0</v>
      </c>
      <c r="M2296" s="118">
        <v>54</v>
      </c>
      <c r="N2296" s="271"/>
      <c r="O2296" s="119">
        <f>M2296*N2296</f>
        <v>0</v>
      </c>
      <c r="P2296" s="117" t="s">
        <v>697</v>
      </c>
      <c r="Q2296" s="117" t="s">
        <v>9413</v>
      </c>
      <c r="R2296" s="118"/>
      <c r="S2296" s="118">
        <f>M2296*R2296</f>
        <v>0</v>
      </c>
      <c r="T2296" s="118"/>
      <c r="U2296" s="118">
        <f>M2296*T2296</f>
        <v>0</v>
      </c>
      <c r="V2296" s="119">
        <v>21</v>
      </c>
      <c r="W2296" s="119">
        <f>O2296*(V2296/100)</f>
        <v>0</v>
      </c>
      <c r="X2296" s="119">
        <f>O2296+W2296</f>
        <v>0</v>
      </c>
      <c r="Y2296" s="120">
        <v>8</v>
      </c>
      <c r="Z2296" s="9"/>
      <c r="AA2296" s="9"/>
      <c r="AB2296" s="9"/>
    </row>
    <row r="2297" spans="2:28" ht="4.5" customHeight="1" outlineLevel="6" x14ac:dyDescent="0.15">
      <c r="B2297" s="197"/>
      <c r="C2297" s="199"/>
      <c r="D2297" s="199"/>
      <c r="E2297" s="199"/>
      <c r="F2297" s="10"/>
      <c r="G2297" s="10"/>
      <c r="H2297" s="10"/>
      <c r="I2297" s="203"/>
      <c r="J2297" s="205"/>
      <c r="K2297" s="159"/>
      <c r="L2297" s="159"/>
      <c r="M2297" s="159"/>
      <c r="N2297" s="113"/>
      <c r="O2297" s="153"/>
      <c r="P2297" s="205"/>
      <c r="Q2297" s="205"/>
      <c r="R2297" s="159"/>
      <c r="S2297" s="159"/>
      <c r="T2297" s="159"/>
      <c r="U2297" s="159"/>
      <c r="V2297" s="153"/>
      <c r="W2297" s="153"/>
      <c r="X2297" s="153"/>
      <c r="Y2297" s="10"/>
      <c r="Z2297" s="9"/>
      <c r="AA2297" s="9"/>
      <c r="AB2297" s="9"/>
    </row>
    <row r="2298" spans="2:28" ht="14.25" outlineLevel="6" x14ac:dyDescent="0.15">
      <c r="B2298" s="197"/>
      <c r="C2298" s="198"/>
      <c r="D2298" s="114">
        <v>2293</v>
      </c>
      <c r="E2298" s="114"/>
      <c r="F2298" s="115"/>
      <c r="G2298" s="115"/>
      <c r="H2298" s="115" t="s">
        <v>8191</v>
      </c>
      <c r="I2298" s="116" t="s">
        <v>1113</v>
      </c>
      <c r="J2298" s="117" t="s">
        <v>696</v>
      </c>
      <c r="K2298" s="118">
        <v>54</v>
      </c>
      <c r="L2298" s="118">
        <v>0</v>
      </c>
      <c r="M2298" s="118">
        <v>54</v>
      </c>
      <c r="N2298" s="271"/>
      <c r="O2298" s="119">
        <f>M2298*N2298</f>
        <v>0</v>
      </c>
      <c r="P2298" s="117" t="s">
        <v>697</v>
      </c>
      <c r="Q2298" s="117" t="s">
        <v>9413</v>
      </c>
      <c r="R2298" s="118"/>
      <c r="S2298" s="118">
        <f>M2298*R2298</f>
        <v>0</v>
      </c>
      <c r="T2298" s="118"/>
      <c r="U2298" s="118">
        <f>M2298*T2298</f>
        <v>0</v>
      </c>
      <c r="V2298" s="119">
        <v>21</v>
      </c>
      <c r="W2298" s="119">
        <f>O2298*(V2298/100)</f>
        <v>0</v>
      </c>
      <c r="X2298" s="119">
        <f>O2298+W2298</f>
        <v>0</v>
      </c>
      <c r="Y2298" s="120">
        <v>8</v>
      </c>
      <c r="Z2298" s="9"/>
      <c r="AA2298" s="9"/>
      <c r="AB2298" s="9"/>
    </row>
    <row r="2299" spans="2:28" ht="4.5" customHeight="1" outlineLevel="6" x14ac:dyDescent="0.15">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2:28" ht="14.25" outlineLevel="6" x14ac:dyDescent="0.15">
      <c r="B2300" s="197"/>
      <c r="C2300" s="198"/>
      <c r="D2300" s="114">
        <v>2294</v>
      </c>
      <c r="E2300" s="114"/>
      <c r="F2300" s="115"/>
      <c r="G2300" s="115"/>
      <c r="H2300" s="115" t="s">
        <v>8190</v>
      </c>
      <c r="I2300" s="116" t="s">
        <v>3511</v>
      </c>
      <c r="J2300" s="117" t="s">
        <v>696</v>
      </c>
      <c r="K2300" s="118">
        <v>6</v>
      </c>
      <c r="L2300" s="118">
        <v>0</v>
      </c>
      <c r="M2300" s="118">
        <v>6</v>
      </c>
      <c r="N2300" s="271"/>
      <c r="O2300" s="119">
        <f>M2300*N2300</f>
        <v>0</v>
      </c>
      <c r="P2300" s="117" t="s">
        <v>697</v>
      </c>
      <c r="Q2300" s="117" t="s">
        <v>9413</v>
      </c>
      <c r="R2300" s="118"/>
      <c r="S2300" s="118">
        <f>M2300*R2300</f>
        <v>0</v>
      </c>
      <c r="T2300" s="118"/>
      <c r="U2300" s="118">
        <f>M2300*T2300</f>
        <v>0</v>
      </c>
      <c r="V2300" s="119">
        <v>21</v>
      </c>
      <c r="W2300" s="119">
        <f>O2300*(V2300/100)</f>
        <v>0</v>
      </c>
      <c r="X2300" s="119">
        <f>O2300+W2300</f>
        <v>0</v>
      </c>
      <c r="Y2300" s="120">
        <v>8</v>
      </c>
      <c r="Z2300" s="9"/>
      <c r="AA2300" s="9"/>
      <c r="AB2300" s="9"/>
    </row>
    <row r="2301" spans="2:28" ht="4.5" customHeight="1" outlineLevel="6" x14ac:dyDescent="0.15">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2:28" ht="14.25" outlineLevel="6" x14ac:dyDescent="0.15">
      <c r="B2302" s="197"/>
      <c r="C2302" s="198"/>
      <c r="D2302" s="114">
        <v>2295</v>
      </c>
      <c r="E2302" s="114"/>
      <c r="F2302" s="115"/>
      <c r="G2302" s="115"/>
      <c r="H2302" s="115" t="s">
        <v>8189</v>
      </c>
      <c r="I2302" s="116" t="s">
        <v>1115</v>
      </c>
      <c r="J2302" s="117" t="s">
        <v>696</v>
      </c>
      <c r="K2302" s="118">
        <v>5</v>
      </c>
      <c r="L2302" s="118">
        <v>0</v>
      </c>
      <c r="M2302" s="118">
        <v>5</v>
      </c>
      <c r="N2302" s="271"/>
      <c r="O2302" s="119">
        <f>M2302*N2302</f>
        <v>0</v>
      </c>
      <c r="P2302" s="117" t="s">
        <v>697</v>
      </c>
      <c r="Q2302" s="117" t="s">
        <v>9413</v>
      </c>
      <c r="R2302" s="118"/>
      <c r="S2302" s="118">
        <f>M2302*R2302</f>
        <v>0</v>
      </c>
      <c r="T2302" s="118"/>
      <c r="U2302" s="118">
        <f>M2302*T2302</f>
        <v>0</v>
      </c>
      <c r="V2302" s="119">
        <v>21</v>
      </c>
      <c r="W2302" s="119">
        <f>O2302*(V2302/100)</f>
        <v>0</v>
      </c>
      <c r="X2302" s="119">
        <f>O2302+W2302</f>
        <v>0</v>
      </c>
      <c r="Y2302" s="120">
        <v>8</v>
      </c>
      <c r="Z2302" s="9"/>
      <c r="AA2302" s="9"/>
      <c r="AB2302" s="9"/>
    </row>
    <row r="2303" spans="2: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2:28" ht="14.25" outlineLevel="6" x14ac:dyDescent="0.15">
      <c r="B2304" s="197"/>
      <c r="C2304" s="198"/>
      <c r="D2304" s="114">
        <v>2296</v>
      </c>
      <c r="E2304" s="114"/>
      <c r="F2304" s="115"/>
      <c r="G2304" s="115"/>
      <c r="H2304" s="115" t="s">
        <v>8188</v>
      </c>
      <c r="I2304" s="116" t="s">
        <v>3508</v>
      </c>
      <c r="J2304" s="117" t="s">
        <v>696</v>
      </c>
      <c r="K2304" s="118">
        <v>2</v>
      </c>
      <c r="L2304" s="118">
        <v>0</v>
      </c>
      <c r="M2304" s="118">
        <v>2</v>
      </c>
      <c r="N2304" s="271"/>
      <c r="O2304" s="119">
        <f>M2304*N2304</f>
        <v>0</v>
      </c>
      <c r="P2304" s="117" t="s">
        <v>697</v>
      </c>
      <c r="Q2304" s="117" t="s">
        <v>9413</v>
      </c>
      <c r="R2304" s="118"/>
      <c r="S2304" s="118">
        <f>M2304*R2304</f>
        <v>0</v>
      </c>
      <c r="T2304" s="118"/>
      <c r="U2304" s="118">
        <f>M2304*T2304</f>
        <v>0</v>
      </c>
      <c r="V2304" s="119">
        <v>21</v>
      </c>
      <c r="W2304" s="119">
        <f>O2304*(V2304/100)</f>
        <v>0</v>
      </c>
      <c r="X2304" s="119">
        <f>O2304+W2304</f>
        <v>0</v>
      </c>
      <c r="Y2304" s="120">
        <v>8</v>
      </c>
      <c r="Z2304" s="9"/>
      <c r="AA2304" s="9"/>
      <c r="AB2304" s="9"/>
    </row>
    <row r="2305" spans="1:28" ht="4.5" customHeight="1" outlineLevel="6" x14ac:dyDescent="0.15">
      <c r="B2305" s="197"/>
      <c r="C2305" s="199"/>
      <c r="D2305" s="199"/>
      <c r="E2305" s="199"/>
      <c r="F2305" s="10"/>
      <c r="G2305" s="10"/>
      <c r="H2305" s="10"/>
      <c r="I2305" s="203"/>
      <c r="J2305" s="205"/>
      <c r="K2305" s="159"/>
      <c r="L2305" s="159"/>
      <c r="M2305" s="159"/>
      <c r="N2305" s="113"/>
      <c r="O2305" s="153"/>
      <c r="P2305" s="205"/>
      <c r="Q2305" s="205"/>
      <c r="R2305" s="159"/>
      <c r="S2305" s="159"/>
      <c r="T2305" s="159"/>
      <c r="U2305" s="159"/>
      <c r="V2305" s="153"/>
      <c r="W2305" s="153"/>
      <c r="X2305" s="153"/>
      <c r="Y2305" s="10"/>
      <c r="Z2305" s="9"/>
      <c r="AA2305" s="9"/>
      <c r="AB2305" s="9"/>
    </row>
    <row r="2306" spans="1:28" outlineLevel="6" x14ac:dyDescent="0.15">
      <c r="B2306" s="6"/>
      <c r="C2306" s="6"/>
      <c r="D2306" s="6"/>
      <c r="E2306" s="6"/>
      <c r="F2306" s="6"/>
      <c r="G2306" s="6"/>
      <c r="H2306" s="6"/>
      <c r="I2306" s="6"/>
      <c r="J2306" s="6"/>
      <c r="K2306" s="6"/>
      <c r="L2306" s="6"/>
      <c r="M2306" s="6"/>
      <c r="N2306" s="9"/>
      <c r="O2306" s="9"/>
      <c r="P2306" s="6"/>
      <c r="Q2306" s="6"/>
      <c r="R2306" s="6"/>
      <c r="S2306" s="6"/>
      <c r="T2306" s="6"/>
      <c r="U2306" s="6"/>
      <c r="V2306" s="6"/>
      <c r="W2306" s="9"/>
      <c r="X2306" s="9"/>
      <c r="Y2306" s="9"/>
    </row>
    <row r="2307" spans="1:28" ht="13.5" outlineLevel="5" x14ac:dyDescent="0.25">
      <c r="A2307" s="189" t="s">
        <v>7873</v>
      </c>
      <c r="B2307" s="239">
        <v>6</v>
      </c>
      <c r="C2307" s="240"/>
      <c r="D2307" s="240"/>
      <c r="E2307" s="240"/>
      <c r="F2307" s="193"/>
      <c r="G2307" s="193"/>
      <c r="H2307" s="193"/>
      <c r="I2307" s="241" t="s">
        <v>7872</v>
      </c>
      <c r="J2307" s="242"/>
      <c r="K2307" s="243"/>
      <c r="L2307" s="243"/>
      <c r="M2307" s="243"/>
      <c r="N2307" s="193"/>
      <c r="O2307" s="191">
        <f>SUBTOTAL(9,O2308:O2354)</f>
        <v>0</v>
      </c>
      <c r="P2307" s="242" t="s">
        <v>475</v>
      </c>
      <c r="Q2307" s="242"/>
      <c r="R2307" s="243"/>
      <c r="S2307" s="192">
        <f>SUBTOTAL(9,S2308:S2354)</f>
        <v>0</v>
      </c>
      <c r="T2307" s="243"/>
      <c r="U2307" s="192">
        <f>SUBTOTAL(9,U2308:U2354)</f>
        <v>0</v>
      </c>
      <c r="V2307" s="244"/>
      <c r="W2307" s="191">
        <f>SUBTOTAL(9,W2308:W2354)</f>
        <v>0</v>
      </c>
      <c r="X2307" s="191">
        <f>SUBTOTAL(9,X2308:X2354)</f>
        <v>0</v>
      </c>
      <c r="Y2307" s="189"/>
      <c r="Z2307" s="6"/>
      <c r="AA2307" s="9"/>
      <c r="AB2307" s="9"/>
    </row>
    <row r="2308" spans="1:28" ht="14.25" outlineLevel="6" x14ac:dyDescent="0.15">
      <c r="B2308" s="197"/>
      <c r="C2308" s="198"/>
      <c r="D2308" s="114">
        <v>2297</v>
      </c>
      <c r="E2308" s="114"/>
      <c r="F2308" s="115"/>
      <c r="G2308" s="115"/>
      <c r="H2308" s="115" t="s">
        <v>8187</v>
      </c>
      <c r="I2308" s="116" t="s">
        <v>1119</v>
      </c>
      <c r="J2308" s="117" t="s">
        <v>696</v>
      </c>
      <c r="K2308" s="118">
        <v>22</v>
      </c>
      <c r="L2308" s="118">
        <v>0</v>
      </c>
      <c r="M2308" s="118">
        <v>22</v>
      </c>
      <c r="N2308" s="271"/>
      <c r="O2308" s="119">
        <f>M2308*N2308</f>
        <v>0</v>
      </c>
      <c r="P2308" s="117" t="s">
        <v>697</v>
      </c>
      <c r="Q2308" s="117" t="s">
        <v>9413</v>
      </c>
      <c r="R2308" s="118"/>
      <c r="S2308" s="118">
        <f>M2308*R2308</f>
        <v>0</v>
      </c>
      <c r="T2308" s="118"/>
      <c r="U2308" s="118">
        <f>M2308*T2308</f>
        <v>0</v>
      </c>
      <c r="V2308" s="119">
        <v>21</v>
      </c>
      <c r="W2308" s="119">
        <f>O2308*(V2308/100)</f>
        <v>0</v>
      </c>
      <c r="X2308" s="119">
        <f>O2308+W2308</f>
        <v>0</v>
      </c>
      <c r="Y2308" s="120">
        <v>8</v>
      </c>
      <c r="Z2308" s="9"/>
      <c r="AA2308" s="9"/>
      <c r="AB2308" s="9"/>
    </row>
    <row r="2309" spans="1: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1:28" ht="14.25" outlineLevel="6" x14ac:dyDescent="0.15">
      <c r="B2310" s="197"/>
      <c r="C2310" s="198"/>
      <c r="D2310" s="114">
        <v>2298</v>
      </c>
      <c r="E2310" s="114"/>
      <c r="F2310" s="115"/>
      <c r="G2310" s="115"/>
      <c r="H2310" s="115" t="s">
        <v>8186</v>
      </c>
      <c r="I2310" s="116" t="s">
        <v>3409</v>
      </c>
      <c r="J2310" s="117" t="s">
        <v>696</v>
      </c>
      <c r="K2310" s="118">
        <v>2</v>
      </c>
      <c r="L2310" s="118">
        <v>0</v>
      </c>
      <c r="M2310" s="118">
        <v>2</v>
      </c>
      <c r="N2310" s="271"/>
      <c r="O2310" s="119">
        <f>M2310*N2310</f>
        <v>0</v>
      </c>
      <c r="P2310" s="117" t="s">
        <v>697</v>
      </c>
      <c r="Q2310" s="117" t="s">
        <v>9413</v>
      </c>
      <c r="R2310" s="118"/>
      <c r="S2310" s="118">
        <f>M2310*R2310</f>
        <v>0</v>
      </c>
      <c r="T2310" s="118"/>
      <c r="U2310" s="118">
        <f>M2310*T2310</f>
        <v>0</v>
      </c>
      <c r="V2310" s="119">
        <v>21</v>
      </c>
      <c r="W2310" s="119">
        <f>O2310*(V2310/100)</f>
        <v>0</v>
      </c>
      <c r="X2310" s="119">
        <f>O2310+W2310</f>
        <v>0</v>
      </c>
      <c r="Y2310" s="120">
        <v>8</v>
      </c>
      <c r="Z2310" s="9"/>
      <c r="AA2310" s="9"/>
      <c r="AB2310" s="9"/>
    </row>
    <row r="2311" spans="1: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1:28" ht="14.25" outlineLevel="6" x14ac:dyDescent="0.15">
      <c r="B2312" s="197"/>
      <c r="C2312" s="198"/>
      <c r="D2312" s="114">
        <v>2299</v>
      </c>
      <c r="E2312" s="114"/>
      <c r="F2312" s="115"/>
      <c r="G2312" s="115"/>
      <c r="H2312" s="115" t="s">
        <v>8185</v>
      </c>
      <c r="I2312" s="116" t="s">
        <v>1121</v>
      </c>
      <c r="J2312" s="117" t="s">
        <v>696</v>
      </c>
      <c r="K2312" s="118">
        <v>48</v>
      </c>
      <c r="L2312" s="118">
        <v>0</v>
      </c>
      <c r="M2312" s="118">
        <v>48</v>
      </c>
      <c r="N2312" s="271"/>
      <c r="O2312" s="119">
        <f>M2312*N2312</f>
        <v>0</v>
      </c>
      <c r="P2312" s="117" t="s">
        <v>697</v>
      </c>
      <c r="Q2312" s="117" t="s">
        <v>9413</v>
      </c>
      <c r="R2312" s="118"/>
      <c r="S2312" s="118">
        <f>M2312*R2312</f>
        <v>0</v>
      </c>
      <c r="T2312" s="118"/>
      <c r="U2312" s="118">
        <f>M2312*T2312</f>
        <v>0</v>
      </c>
      <c r="V2312" s="119">
        <v>21</v>
      </c>
      <c r="W2312" s="119">
        <f>O2312*(V2312/100)</f>
        <v>0</v>
      </c>
      <c r="X2312" s="119">
        <f>O2312+W2312</f>
        <v>0</v>
      </c>
      <c r="Y2312" s="120">
        <v>8</v>
      </c>
      <c r="Z2312" s="9"/>
      <c r="AA2312" s="9"/>
      <c r="AB2312" s="9"/>
    </row>
    <row r="2313" spans="1: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1:28" ht="14.25" outlineLevel="6" x14ac:dyDescent="0.15">
      <c r="B2314" s="197"/>
      <c r="C2314" s="198"/>
      <c r="D2314" s="114">
        <v>2300</v>
      </c>
      <c r="E2314" s="114"/>
      <c r="F2314" s="115"/>
      <c r="G2314" s="115"/>
      <c r="H2314" s="115" t="s">
        <v>8184</v>
      </c>
      <c r="I2314" s="116" t="s">
        <v>1123</v>
      </c>
      <c r="J2314" s="117" t="s">
        <v>696</v>
      </c>
      <c r="K2314" s="118">
        <v>1</v>
      </c>
      <c r="L2314" s="118">
        <v>0</v>
      </c>
      <c r="M2314" s="118">
        <v>1</v>
      </c>
      <c r="N2314" s="271"/>
      <c r="O2314" s="119">
        <f>M2314*N2314</f>
        <v>0</v>
      </c>
      <c r="P2314" s="117" t="s">
        <v>697</v>
      </c>
      <c r="Q2314" s="117" t="s">
        <v>9413</v>
      </c>
      <c r="R2314" s="118"/>
      <c r="S2314" s="118">
        <f>M2314*R2314</f>
        <v>0</v>
      </c>
      <c r="T2314" s="118"/>
      <c r="U2314" s="118">
        <f>M2314*T2314</f>
        <v>0</v>
      </c>
      <c r="V2314" s="119">
        <v>21</v>
      </c>
      <c r="W2314" s="119">
        <f>O2314*(V2314/100)</f>
        <v>0</v>
      </c>
      <c r="X2314" s="119">
        <f>O2314+W2314</f>
        <v>0</v>
      </c>
      <c r="Y2314" s="120">
        <v>8</v>
      </c>
      <c r="Z2314" s="9"/>
      <c r="AA2314" s="9"/>
      <c r="AB2314" s="9"/>
    </row>
    <row r="2315" spans="1: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1:28" ht="14.25" outlineLevel="6" x14ac:dyDescent="0.15">
      <c r="B2316" s="197"/>
      <c r="C2316" s="198"/>
      <c r="D2316" s="114">
        <v>2301</v>
      </c>
      <c r="E2316" s="114"/>
      <c r="F2316" s="115"/>
      <c r="G2316" s="115"/>
      <c r="H2316" s="115" t="s">
        <v>8183</v>
      </c>
      <c r="I2316" s="116" t="s">
        <v>3405</v>
      </c>
      <c r="J2316" s="117" t="s">
        <v>696</v>
      </c>
      <c r="K2316" s="118">
        <v>16</v>
      </c>
      <c r="L2316" s="118">
        <v>0</v>
      </c>
      <c r="M2316" s="118">
        <v>16</v>
      </c>
      <c r="N2316" s="271"/>
      <c r="O2316" s="119">
        <f>M2316*N2316</f>
        <v>0</v>
      </c>
      <c r="P2316" s="117" t="s">
        <v>697</v>
      </c>
      <c r="Q2316" s="117" t="s">
        <v>9413</v>
      </c>
      <c r="R2316" s="118"/>
      <c r="S2316" s="118">
        <f>M2316*R2316</f>
        <v>0</v>
      </c>
      <c r="T2316" s="118"/>
      <c r="U2316" s="118">
        <f>M2316*T2316</f>
        <v>0</v>
      </c>
      <c r="V2316" s="119">
        <v>21</v>
      </c>
      <c r="W2316" s="119">
        <f>O2316*(V2316/100)</f>
        <v>0</v>
      </c>
      <c r="X2316" s="119">
        <f>O2316+W2316</f>
        <v>0</v>
      </c>
      <c r="Y2316" s="120">
        <v>8</v>
      </c>
      <c r="Z2316" s="9"/>
      <c r="AA2316" s="9"/>
      <c r="AB2316" s="9"/>
    </row>
    <row r="2317" spans="1: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1:28" ht="14.25" outlineLevel="6" x14ac:dyDescent="0.15">
      <c r="B2318" s="197"/>
      <c r="C2318" s="198"/>
      <c r="D2318" s="114">
        <v>2302</v>
      </c>
      <c r="E2318" s="114"/>
      <c r="F2318" s="115"/>
      <c r="G2318" s="115"/>
      <c r="H2318" s="115" t="s">
        <v>8182</v>
      </c>
      <c r="I2318" s="116" t="s">
        <v>1125</v>
      </c>
      <c r="J2318" s="117" t="s">
        <v>696</v>
      </c>
      <c r="K2318" s="118">
        <v>32</v>
      </c>
      <c r="L2318" s="118">
        <v>0</v>
      </c>
      <c r="M2318" s="118">
        <v>32</v>
      </c>
      <c r="N2318" s="271"/>
      <c r="O2318" s="119">
        <f>M2318*N2318</f>
        <v>0</v>
      </c>
      <c r="P2318" s="117" t="s">
        <v>697</v>
      </c>
      <c r="Q2318" s="117" t="s">
        <v>9413</v>
      </c>
      <c r="R2318" s="118"/>
      <c r="S2318" s="118">
        <f>M2318*R2318</f>
        <v>0</v>
      </c>
      <c r="T2318" s="118"/>
      <c r="U2318" s="118">
        <f>M2318*T2318</f>
        <v>0</v>
      </c>
      <c r="V2318" s="119">
        <v>21</v>
      </c>
      <c r="W2318" s="119">
        <f>O2318*(V2318/100)</f>
        <v>0</v>
      </c>
      <c r="X2318" s="119">
        <f>O2318+W2318</f>
        <v>0</v>
      </c>
      <c r="Y2318" s="120">
        <v>8</v>
      </c>
      <c r="Z2318" s="9"/>
      <c r="AA2318" s="9"/>
      <c r="AB2318" s="9"/>
    </row>
    <row r="2319" spans="1: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1:28" ht="14.25" outlineLevel="6" x14ac:dyDescent="0.15">
      <c r="B2320" s="197"/>
      <c r="C2320" s="198"/>
      <c r="D2320" s="114">
        <v>2303</v>
      </c>
      <c r="E2320" s="114"/>
      <c r="F2320" s="115"/>
      <c r="G2320" s="115"/>
      <c r="H2320" s="115" t="s">
        <v>8181</v>
      </c>
      <c r="I2320" s="116" t="s">
        <v>1127</v>
      </c>
      <c r="J2320" s="117" t="s">
        <v>696</v>
      </c>
      <c r="K2320" s="118">
        <v>101</v>
      </c>
      <c r="L2320" s="118">
        <v>0</v>
      </c>
      <c r="M2320" s="118">
        <v>101</v>
      </c>
      <c r="N2320" s="271"/>
      <c r="O2320" s="119">
        <f>M2320*N2320</f>
        <v>0</v>
      </c>
      <c r="P2320" s="117" t="s">
        <v>697</v>
      </c>
      <c r="Q2320" s="117" t="s">
        <v>9413</v>
      </c>
      <c r="R2320" s="118"/>
      <c r="S2320" s="118">
        <f>M2320*R2320</f>
        <v>0</v>
      </c>
      <c r="T2320" s="118"/>
      <c r="U2320" s="118">
        <f>M2320*T2320</f>
        <v>0</v>
      </c>
      <c r="V2320" s="119">
        <v>21</v>
      </c>
      <c r="W2320" s="119">
        <f>O2320*(V2320/100)</f>
        <v>0</v>
      </c>
      <c r="X2320" s="119">
        <f>O2320+W2320</f>
        <v>0</v>
      </c>
      <c r="Y2320" s="120">
        <v>8</v>
      </c>
      <c r="Z2320" s="9"/>
      <c r="AA2320" s="9"/>
      <c r="AB2320" s="9"/>
    </row>
    <row r="2321" spans="2: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14.25" outlineLevel="6" x14ac:dyDescent="0.15">
      <c r="B2322" s="197"/>
      <c r="C2322" s="198"/>
      <c r="D2322" s="114">
        <v>2304</v>
      </c>
      <c r="E2322" s="114"/>
      <c r="F2322" s="115"/>
      <c r="G2322" s="115"/>
      <c r="H2322" s="115" t="s">
        <v>8180</v>
      </c>
      <c r="I2322" s="116" t="s">
        <v>3399</v>
      </c>
      <c r="J2322" s="117" t="s">
        <v>696</v>
      </c>
      <c r="K2322" s="118">
        <v>9</v>
      </c>
      <c r="L2322" s="118">
        <v>0</v>
      </c>
      <c r="M2322" s="118">
        <v>9</v>
      </c>
      <c r="N2322" s="271"/>
      <c r="O2322" s="119">
        <f>M2322*N2322</f>
        <v>0</v>
      </c>
      <c r="P2322" s="117" t="s">
        <v>697</v>
      </c>
      <c r="Q2322" s="117" t="s">
        <v>9413</v>
      </c>
      <c r="R2322" s="118"/>
      <c r="S2322" s="118">
        <f>M2322*R2322</f>
        <v>0</v>
      </c>
      <c r="T2322" s="118"/>
      <c r="U2322" s="118">
        <f>M2322*T2322</f>
        <v>0</v>
      </c>
      <c r="V2322" s="119">
        <v>21</v>
      </c>
      <c r="W2322" s="119">
        <f>O2322*(V2322/100)</f>
        <v>0</v>
      </c>
      <c r="X2322" s="119">
        <f>O2322+W2322</f>
        <v>0</v>
      </c>
      <c r="Y2322" s="120">
        <v>8</v>
      </c>
      <c r="Z2322" s="9"/>
      <c r="AA2322" s="9"/>
      <c r="AB2322" s="9"/>
    </row>
    <row r="2323" spans="2: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14.25" outlineLevel="6" x14ac:dyDescent="0.15">
      <c r="B2324" s="197"/>
      <c r="C2324" s="198"/>
      <c r="D2324" s="114">
        <v>2305</v>
      </c>
      <c r="E2324" s="114"/>
      <c r="F2324" s="115"/>
      <c r="G2324" s="115"/>
      <c r="H2324" s="115" t="s">
        <v>8179</v>
      </c>
      <c r="I2324" s="116" t="s">
        <v>3397</v>
      </c>
      <c r="J2324" s="117" t="s">
        <v>696</v>
      </c>
      <c r="K2324" s="118">
        <v>10</v>
      </c>
      <c r="L2324" s="118">
        <v>0</v>
      </c>
      <c r="M2324" s="118">
        <v>10</v>
      </c>
      <c r="N2324" s="271"/>
      <c r="O2324" s="119">
        <f>M2324*N2324</f>
        <v>0</v>
      </c>
      <c r="P2324" s="117" t="s">
        <v>697</v>
      </c>
      <c r="Q2324" s="117" t="s">
        <v>9413</v>
      </c>
      <c r="R2324" s="118"/>
      <c r="S2324" s="118">
        <f>M2324*R2324</f>
        <v>0</v>
      </c>
      <c r="T2324" s="118"/>
      <c r="U2324" s="118">
        <f>M2324*T2324</f>
        <v>0</v>
      </c>
      <c r="V2324" s="119">
        <v>21</v>
      </c>
      <c r="W2324" s="119">
        <f>O2324*(V2324/100)</f>
        <v>0</v>
      </c>
      <c r="X2324" s="119">
        <f>O2324+W2324</f>
        <v>0</v>
      </c>
      <c r="Y2324" s="120">
        <v>8</v>
      </c>
      <c r="Z2324" s="9"/>
      <c r="AA2324" s="9"/>
      <c r="AB2324" s="9"/>
    </row>
    <row r="2325" spans="2: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14.25" outlineLevel="6" x14ac:dyDescent="0.15">
      <c r="B2326" s="197"/>
      <c r="C2326" s="198"/>
      <c r="D2326" s="114">
        <v>2306</v>
      </c>
      <c r="E2326" s="114"/>
      <c r="F2326" s="115"/>
      <c r="G2326" s="115"/>
      <c r="H2326" s="115" t="s">
        <v>8178</v>
      </c>
      <c r="I2326" s="116" t="s">
        <v>8177</v>
      </c>
      <c r="J2326" s="117" t="s">
        <v>696</v>
      </c>
      <c r="K2326" s="118">
        <v>1</v>
      </c>
      <c r="L2326" s="118">
        <v>0</v>
      </c>
      <c r="M2326" s="118">
        <v>1</v>
      </c>
      <c r="N2326" s="271"/>
      <c r="O2326" s="119">
        <f>M2326*N2326</f>
        <v>0</v>
      </c>
      <c r="P2326" s="117" t="s">
        <v>697</v>
      </c>
      <c r="Q2326" s="117" t="s">
        <v>9413</v>
      </c>
      <c r="R2326" s="118"/>
      <c r="S2326" s="118">
        <f>M2326*R2326</f>
        <v>0</v>
      </c>
      <c r="T2326" s="118"/>
      <c r="U2326" s="118">
        <f>M2326*T2326</f>
        <v>0</v>
      </c>
      <c r="V2326" s="119">
        <v>21</v>
      </c>
      <c r="W2326" s="119">
        <f>O2326*(V2326/100)</f>
        <v>0</v>
      </c>
      <c r="X2326" s="119">
        <f>O2326+W2326</f>
        <v>0</v>
      </c>
      <c r="Y2326" s="120">
        <v>8</v>
      </c>
      <c r="Z2326" s="9"/>
      <c r="AA2326" s="9"/>
      <c r="AB2326" s="9"/>
    </row>
    <row r="2327" spans="2: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14.25" outlineLevel="6" x14ac:dyDescent="0.15">
      <c r="B2328" s="197"/>
      <c r="C2328" s="198"/>
      <c r="D2328" s="114">
        <v>2307</v>
      </c>
      <c r="E2328" s="114"/>
      <c r="F2328" s="115"/>
      <c r="G2328" s="115"/>
      <c r="H2328" s="115" t="s">
        <v>8176</v>
      </c>
      <c r="I2328" s="116" t="s">
        <v>3395</v>
      </c>
      <c r="J2328" s="117" t="s">
        <v>696</v>
      </c>
      <c r="K2328" s="118">
        <v>17</v>
      </c>
      <c r="L2328" s="118">
        <v>0</v>
      </c>
      <c r="M2328" s="118">
        <v>17</v>
      </c>
      <c r="N2328" s="271"/>
      <c r="O2328" s="119">
        <f>M2328*N2328</f>
        <v>0</v>
      </c>
      <c r="P2328" s="117" t="s">
        <v>697</v>
      </c>
      <c r="Q2328" s="117" t="s">
        <v>9413</v>
      </c>
      <c r="R2328" s="118"/>
      <c r="S2328" s="118">
        <f>M2328*R2328</f>
        <v>0</v>
      </c>
      <c r="T2328" s="118"/>
      <c r="U2328" s="118">
        <f>M2328*T2328</f>
        <v>0</v>
      </c>
      <c r="V2328" s="119">
        <v>21</v>
      </c>
      <c r="W2328" s="119">
        <f>O2328*(V2328/100)</f>
        <v>0</v>
      </c>
      <c r="X2328" s="119">
        <f>O2328+W2328</f>
        <v>0</v>
      </c>
      <c r="Y2328" s="120">
        <v>8</v>
      </c>
      <c r="Z2328" s="9"/>
      <c r="AA2328" s="9"/>
      <c r="AB2328" s="9"/>
    </row>
    <row r="2329" spans="2: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14.25" outlineLevel="6" x14ac:dyDescent="0.15">
      <c r="B2330" s="197"/>
      <c r="C2330" s="198"/>
      <c r="D2330" s="114">
        <v>2308</v>
      </c>
      <c r="E2330" s="114"/>
      <c r="F2330" s="115"/>
      <c r="G2330" s="115"/>
      <c r="H2330" s="115" t="s">
        <v>8175</v>
      </c>
      <c r="I2330" s="116" t="s">
        <v>3393</v>
      </c>
      <c r="J2330" s="117" t="s">
        <v>696</v>
      </c>
      <c r="K2330" s="118">
        <v>17</v>
      </c>
      <c r="L2330" s="118">
        <v>0</v>
      </c>
      <c r="M2330" s="118">
        <v>17</v>
      </c>
      <c r="N2330" s="271"/>
      <c r="O2330" s="119">
        <f>M2330*N2330</f>
        <v>0</v>
      </c>
      <c r="P2330" s="117" t="s">
        <v>697</v>
      </c>
      <c r="Q2330" s="117" t="s">
        <v>9413</v>
      </c>
      <c r="R2330" s="118"/>
      <c r="S2330" s="118">
        <f>M2330*R2330</f>
        <v>0</v>
      </c>
      <c r="T2330" s="118"/>
      <c r="U2330" s="118">
        <f>M2330*T2330</f>
        <v>0</v>
      </c>
      <c r="V2330" s="119">
        <v>21</v>
      </c>
      <c r="W2330" s="119">
        <f>O2330*(V2330/100)</f>
        <v>0</v>
      </c>
      <c r="X2330" s="119">
        <f>O2330+W2330</f>
        <v>0</v>
      </c>
      <c r="Y2330" s="120">
        <v>8</v>
      </c>
      <c r="Z2330" s="9"/>
      <c r="AA2330" s="9"/>
      <c r="AB2330" s="9"/>
    </row>
    <row r="2331" spans="2: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14.25" outlineLevel="6" x14ac:dyDescent="0.15">
      <c r="B2332" s="197"/>
      <c r="C2332" s="198"/>
      <c r="D2332" s="114">
        <v>2309</v>
      </c>
      <c r="E2332" s="114"/>
      <c r="F2332" s="115"/>
      <c r="G2332" s="115"/>
      <c r="H2332" s="115" t="s">
        <v>8174</v>
      </c>
      <c r="I2332" s="116" t="s">
        <v>3391</v>
      </c>
      <c r="J2332" s="117" t="s">
        <v>696</v>
      </c>
      <c r="K2332" s="118">
        <v>342</v>
      </c>
      <c r="L2332" s="118">
        <v>0</v>
      </c>
      <c r="M2332" s="118">
        <v>342</v>
      </c>
      <c r="N2332" s="271"/>
      <c r="O2332" s="119">
        <f>M2332*N2332</f>
        <v>0</v>
      </c>
      <c r="P2332" s="117" t="s">
        <v>697</v>
      </c>
      <c r="Q2332" s="117" t="s">
        <v>9413</v>
      </c>
      <c r="R2332" s="118"/>
      <c r="S2332" s="118">
        <f>M2332*R2332</f>
        <v>0</v>
      </c>
      <c r="T2332" s="118"/>
      <c r="U2332" s="118">
        <f>M2332*T2332</f>
        <v>0</v>
      </c>
      <c r="V2332" s="119">
        <v>21</v>
      </c>
      <c r="W2332" s="119">
        <f>O2332*(V2332/100)</f>
        <v>0</v>
      </c>
      <c r="X2332" s="119">
        <f>O2332+W2332</f>
        <v>0</v>
      </c>
      <c r="Y2332" s="120">
        <v>8</v>
      </c>
      <c r="Z2332" s="9"/>
      <c r="AA2332" s="9"/>
      <c r="AB2332" s="9"/>
    </row>
    <row r="2333" spans="2: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14.25" outlineLevel="6" x14ac:dyDescent="0.15">
      <c r="B2334" s="197"/>
      <c r="C2334" s="198"/>
      <c r="D2334" s="114">
        <v>2310</v>
      </c>
      <c r="E2334" s="114"/>
      <c r="F2334" s="115"/>
      <c r="G2334" s="115"/>
      <c r="H2334" s="115" t="s">
        <v>8173</v>
      </c>
      <c r="I2334" s="116" t="s">
        <v>3389</v>
      </c>
      <c r="J2334" s="117" t="s">
        <v>696</v>
      </c>
      <c r="K2334" s="118">
        <v>2</v>
      </c>
      <c r="L2334" s="118">
        <v>0</v>
      </c>
      <c r="M2334" s="118">
        <v>2</v>
      </c>
      <c r="N2334" s="271"/>
      <c r="O2334" s="119">
        <f>M2334*N2334</f>
        <v>0</v>
      </c>
      <c r="P2334" s="117" t="s">
        <v>697</v>
      </c>
      <c r="Q2334" s="117" t="s">
        <v>9413</v>
      </c>
      <c r="R2334" s="118"/>
      <c r="S2334" s="118">
        <f>M2334*R2334</f>
        <v>0</v>
      </c>
      <c r="T2334" s="118"/>
      <c r="U2334" s="118">
        <f>M2334*T2334</f>
        <v>0</v>
      </c>
      <c r="V2334" s="119">
        <v>21</v>
      </c>
      <c r="W2334" s="119">
        <f>O2334*(V2334/100)</f>
        <v>0</v>
      </c>
      <c r="X2334" s="119">
        <f>O2334+W2334</f>
        <v>0</v>
      </c>
      <c r="Y2334" s="120">
        <v>8</v>
      </c>
      <c r="Z2334" s="9"/>
      <c r="AA2334" s="9"/>
      <c r="AB2334" s="9"/>
    </row>
    <row r="2335" spans="2:28" ht="4.5" customHeight="1" outlineLevel="6" x14ac:dyDescent="0.15">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ht="14.25" outlineLevel="6" x14ac:dyDescent="0.15">
      <c r="B2336" s="197"/>
      <c r="C2336" s="198"/>
      <c r="D2336" s="114">
        <v>2311</v>
      </c>
      <c r="E2336" s="114"/>
      <c r="F2336" s="115"/>
      <c r="G2336" s="115"/>
      <c r="H2336" s="115" t="s">
        <v>8172</v>
      </c>
      <c r="I2336" s="116" t="s">
        <v>3387</v>
      </c>
      <c r="J2336" s="117" t="s">
        <v>696</v>
      </c>
      <c r="K2336" s="118">
        <v>14</v>
      </c>
      <c r="L2336" s="118">
        <v>0</v>
      </c>
      <c r="M2336" s="118">
        <v>14</v>
      </c>
      <c r="N2336" s="271"/>
      <c r="O2336" s="119">
        <f>M2336*N2336</f>
        <v>0</v>
      </c>
      <c r="P2336" s="117" t="s">
        <v>697</v>
      </c>
      <c r="Q2336" s="117" t="s">
        <v>9413</v>
      </c>
      <c r="R2336" s="118"/>
      <c r="S2336" s="118">
        <f>M2336*R2336</f>
        <v>0</v>
      </c>
      <c r="T2336" s="118"/>
      <c r="U2336" s="118">
        <f>M2336*T2336</f>
        <v>0</v>
      </c>
      <c r="V2336" s="119">
        <v>21</v>
      </c>
      <c r="W2336" s="119">
        <f>O2336*(V2336/100)</f>
        <v>0</v>
      </c>
      <c r="X2336" s="119">
        <f>O2336+W2336</f>
        <v>0</v>
      </c>
      <c r="Y2336" s="120">
        <v>8</v>
      </c>
      <c r="Z2336" s="9"/>
      <c r="AA2336" s="9"/>
      <c r="AB2336" s="9"/>
    </row>
    <row r="2337" spans="2:28" ht="4.5" customHeight="1" outlineLevel="6" x14ac:dyDescent="0.15">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2:28" ht="14.25" outlineLevel="6" x14ac:dyDescent="0.15">
      <c r="B2338" s="197"/>
      <c r="C2338" s="198"/>
      <c r="D2338" s="114">
        <v>2312</v>
      </c>
      <c r="E2338" s="114"/>
      <c r="F2338" s="115"/>
      <c r="G2338" s="115"/>
      <c r="H2338" s="115" t="s">
        <v>8171</v>
      </c>
      <c r="I2338" s="116" t="s">
        <v>1129</v>
      </c>
      <c r="J2338" s="117" t="s">
        <v>696</v>
      </c>
      <c r="K2338" s="118">
        <v>121</v>
      </c>
      <c r="L2338" s="118">
        <v>0</v>
      </c>
      <c r="M2338" s="118">
        <v>121</v>
      </c>
      <c r="N2338" s="271"/>
      <c r="O2338" s="119">
        <f>M2338*N2338</f>
        <v>0</v>
      </c>
      <c r="P2338" s="117" t="s">
        <v>697</v>
      </c>
      <c r="Q2338" s="117" t="s">
        <v>9413</v>
      </c>
      <c r="R2338" s="118"/>
      <c r="S2338" s="118">
        <f>M2338*R2338</f>
        <v>0</v>
      </c>
      <c r="T2338" s="118"/>
      <c r="U2338" s="118">
        <f>M2338*T2338</f>
        <v>0</v>
      </c>
      <c r="V2338" s="119">
        <v>21</v>
      </c>
      <c r="W2338" s="119">
        <f>O2338*(V2338/100)</f>
        <v>0</v>
      </c>
      <c r="X2338" s="119">
        <f>O2338+W2338</f>
        <v>0</v>
      </c>
      <c r="Y2338" s="120">
        <v>8</v>
      </c>
      <c r="Z2338" s="9"/>
      <c r="AA2338" s="9"/>
      <c r="AB2338" s="9"/>
    </row>
    <row r="2339" spans="2:28" ht="4.5" customHeight="1" outlineLevel="6" x14ac:dyDescent="0.15">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2:28" ht="14.25" outlineLevel="6" x14ac:dyDescent="0.15">
      <c r="B2340" s="197"/>
      <c r="C2340" s="198"/>
      <c r="D2340" s="114">
        <v>2313</v>
      </c>
      <c r="E2340" s="114"/>
      <c r="F2340" s="115"/>
      <c r="G2340" s="115"/>
      <c r="H2340" s="115" t="s">
        <v>8170</v>
      </c>
      <c r="I2340" s="116" t="s">
        <v>1131</v>
      </c>
      <c r="J2340" s="117" t="s">
        <v>696</v>
      </c>
      <c r="K2340" s="118">
        <v>55</v>
      </c>
      <c r="L2340" s="118">
        <v>0</v>
      </c>
      <c r="M2340" s="118">
        <v>55</v>
      </c>
      <c r="N2340" s="271"/>
      <c r="O2340" s="119">
        <f>M2340*N2340</f>
        <v>0</v>
      </c>
      <c r="P2340" s="117" t="s">
        <v>697</v>
      </c>
      <c r="Q2340" s="117" t="s">
        <v>9413</v>
      </c>
      <c r="R2340" s="118"/>
      <c r="S2340" s="118">
        <f>M2340*R2340</f>
        <v>0</v>
      </c>
      <c r="T2340" s="118"/>
      <c r="U2340" s="118">
        <f>M2340*T2340</f>
        <v>0</v>
      </c>
      <c r="V2340" s="119">
        <v>21</v>
      </c>
      <c r="W2340" s="119">
        <f>O2340*(V2340/100)</f>
        <v>0</v>
      </c>
      <c r="X2340" s="119">
        <f>O2340+W2340</f>
        <v>0</v>
      </c>
      <c r="Y2340" s="120">
        <v>8</v>
      </c>
      <c r="Z2340" s="9"/>
      <c r="AA2340" s="9"/>
      <c r="AB2340" s="9"/>
    </row>
    <row r="2341" spans="2: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2:28" ht="14.25" outlineLevel="6" x14ac:dyDescent="0.15">
      <c r="B2342" s="197"/>
      <c r="C2342" s="198"/>
      <c r="D2342" s="114">
        <v>2314</v>
      </c>
      <c r="E2342" s="114"/>
      <c r="F2342" s="115"/>
      <c r="G2342" s="115"/>
      <c r="H2342" s="115" t="s">
        <v>8169</v>
      </c>
      <c r="I2342" s="116" t="s">
        <v>1133</v>
      </c>
      <c r="J2342" s="117" t="s">
        <v>696</v>
      </c>
      <c r="K2342" s="118">
        <v>35</v>
      </c>
      <c r="L2342" s="118">
        <v>0</v>
      </c>
      <c r="M2342" s="118">
        <v>35</v>
      </c>
      <c r="N2342" s="271"/>
      <c r="O2342" s="119">
        <f>M2342*N2342</f>
        <v>0</v>
      </c>
      <c r="P2342" s="117" t="s">
        <v>697</v>
      </c>
      <c r="Q2342" s="117" t="s">
        <v>9413</v>
      </c>
      <c r="R2342" s="118"/>
      <c r="S2342" s="118">
        <f>M2342*R2342</f>
        <v>0</v>
      </c>
      <c r="T2342" s="118"/>
      <c r="U2342" s="118">
        <f>M2342*T2342</f>
        <v>0</v>
      </c>
      <c r="V2342" s="119">
        <v>21</v>
      </c>
      <c r="W2342" s="119">
        <f>O2342*(V2342/100)</f>
        <v>0</v>
      </c>
      <c r="X2342" s="119">
        <f>O2342+W2342</f>
        <v>0</v>
      </c>
      <c r="Y2342" s="120">
        <v>8</v>
      </c>
      <c r="Z2342" s="9"/>
      <c r="AA2342" s="9"/>
      <c r="AB2342" s="9"/>
    </row>
    <row r="2343" spans="2: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2:28" ht="14.25" outlineLevel="6" x14ac:dyDescent="0.15">
      <c r="B2344" s="197"/>
      <c r="C2344" s="198"/>
      <c r="D2344" s="114">
        <v>2315</v>
      </c>
      <c r="E2344" s="114"/>
      <c r="F2344" s="115"/>
      <c r="G2344" s="115"/>
      <c r="H2344" s="115" t="s">
        <v>8168</v>
      </c>
      <c r="I2344" s="116" t="s">
        <v>1135</v>
      </c>
      <c r="J2344" s="117" t="s">
        <v>696</v>
      </c>
      <c r="K2344" s="118">
        <v>360</v>
      </c>
      <c r="L2344" s="118">
        <v>0</v>
      </c>
      <c r="M2344" s="118">
        <v>360</v>
      </c>
      <c r="N2344" s="271"/>
      <c r="O2344" s="119">
        <f>M2344*N2344</f>
        <v>0</v>
      </c>
      <c r="P2344" s="117" t="s">
        <v>697</v>
      </c>
      <c r="Q2344" s="117" t="s">
        <v>9413</v>
      </c>
      <c r="R2344" s="118"/>
      <c r="S2344" s="118">
        <f>M2344*R2344</f>
        <v>0</v>
      </c>
      <c r="T2344" s="118"/>
      <c r="U2344" s="118">
        <f>M2344*T2344</f>
        <v>0</v>
      </c>
      <c r="V2344" s="119">
        <v>21</v>
      </c>
      <c r="W2344" s="119">
        <f>O2344*(V2344/100)</f>
        <v>0</v>
      </c>
      <c r="X2344" s="119">
        <f>O2344+W2344</f>
        <v>0</v>
      </c>
      <c r="Y2344" s="120">
        <v>8</v>
      </c>
      <c r="Z2344" s="9"/>
      <c r="AA2344" s="9"/>
      <c r="AB2344" s="9"/>
    </row>
    <row r="2345" spans="2:28" ht="4.5" customHeight="1" outlineLevel="6" x14ac:dyDescent="0.15">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2:28" ht="14.25" outlineLevel="6" x14ac:dyDescent="0.15">
      <c r="B2346" s="197"/>
      <c r="C2346" s="198"/>
      <c r="D2346" s="114">
        <v>2316</v>
      </c>
      <c r="E2346" s="114"/>
      <c r="F2346" s="115"/>
      <c r="G2346" s="115"/>
      <c r="H2346" s="115" t="s">
        <v>8167</v>
      </c>
      <c r="I2346" s="116" t="s">
        <v>3158</v>
      </c>
      <c r="J2346" s="117" t="s">
        <v>1011</v>
      </c>
      <c r="K2346" s="118">
        <v>1</v>
      </c>
      <c r="L2346" s="118">
        <v>0</v>
      </c>
      <c r="M2346" s="118">
        <v>1</v>
      </c>
      <c r="N2346" s="271"/>
      <c r="O2346" s="119">
        <f>M2346*N2346</f>
        <v>0</v>
      </c>
      <c r="P2346" s="117" t="s">
        <v>697</v>
      </c>
      <c r="Q2346" s="117" t="s">
        <v>9413</v>
      </c>
      <c r="R2346" s="118"/>
      <c r="S2346" s="118">
        <f>M2346*R2346</f>
        <v>0</v>
      </c>
      <c r="T2346" s="118"/>
      <c r="U2346" s="118">
        <f>M2346*T2346</f>
        <v>0</v>
      </c>
      <c r="V2346" s="119">
        <v>21</v>
      </c>
      <c r="W2346" s="119">
        <f>O2346*(V2346/100)</f>
        <v>0</v>
      </c>
      <c r="X2346" s="119">
        <f>O2346+W2346</f>
        <v>0</v>
      </c>
      <c r="Y2346" s="120">
        <v>8</v>
      </c>
      <c r="Z2346" s="9"/>
      <c r="AA2346" s="9"/>
      <c r="AB2346" s="9"/>
    </row>
    <row r="2347" spans="2:28" ht="4.5" customHeight="1" outlineLevel="6" x14ac:dyDescent="0.15">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2:28" ht="14.25" outlineLevel="6" x14ac:dyDescent="0.15">
      <c r="B2348" s="197"/>
      <c r="C2348" s="198"/>
      <c r="D2348" s="114">
        <v>2317</v>
      </c>
      <c r="E2348" s="114"/>
      <c r="F2348" s="115"/>
      <c r="G2348" s="115"/>
      <c r="H2348" s="115" t="s">
        <v>8166</v>
      </c>
      <c r="I2348" s="116" t="s">
        <v>3164</v>
      </c>
      <c r="J2348" s="117" t="s">
        <v>1011</v>
      </c>
      <c r="K2348" s="118">
        <v>1</v>
      </c>
      <c r="L2348" s="118">
        <v>0</v>
      </c>
      <c r="M2348" s="118">
        <v>1</v>
      </c>
      <c r="N2348" s="271"/>
      <c r="O2348" s="119">
        <f>M2348*N2348</f>
        <v>0</v>
      </c>
      <c r="P2348" s="117" t="s">
        <v>697</v>
      </c>
      <c r="Q2348" s="117" t="s">
        <v>9413</v>
      </c>
      <c r="R2348" s="118"/>
      <c r="S2348" s="118">
        <f>M2348*R2348</f>
        <v>0</v>
      </c>
      <c r="T2348" s="118"/>
      <c r="U2348" s="118">
        <f>M2348*T2348</f>
        <v>0</v>
      </c>
      <c r="V2348" s="119">
        <v>21</v>
      </c>
      <c r="W2348" s="119">
        <f>O2348*(V2348/100)</f>
        <v>0</v>
      </c>
      <c r="X2348" s="119">
        <f>O2348+W2348</f>
        <v>0</v>
      </c>
      <c r="Y2348" s="120">
        <v>8</v>
      </c>
      <c r="Z2348" s="9"/>
      <c r="AA2348" s="9"/>
      <c r="AB2348" s="9"/>
    </row>
    <row r="2349" spans="2:28" ht="4.5" customHeight="1" outlineLevel="6" x14ac:dyDescent="0.15">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2:28" ht="28.5" outlineLevel="6" x14ac:dyDescent="0.15">
      <c r="B2350" s="197"/>
      <c r="C2350" s="198"/>
      <c r="D2350" s="114">
        <v>2318</v>
      </c>
      <c r="E2350" s="114"/>
      <c r="F2350" s="115"/>
      <c r="G2350" s="115"/>
      <c r="H2350" s="115" t="s">
        <v>8165</v>
      </c>
      <c r="I2350" s="116" t="s">
        <v>1024</v>
      </c>
      <c r="J2350" s="117" t="s">
        <v>1011</v>
      </c>
      <c r="K2350" s="118">
        <v>1</v>
      </c>
      <c r="L2350" s="118">
        <v>0</v>
      </c>
      <c r="M2350" s="118">
        <v>1</v>
      </c>
      <c r="N2350" s="271"/>
      <c r="O2350" s="119">
        <f>M2350*N2350</f>
        <v>0</v>
      </c>
      <c r="P2350" s="117" t="s">
        <v>697</v>
      </c>
      <c r="Q2350" s="117" t="s">
        <v>9413</v>
      </c>
      <c r="R2350" s="118"/>
      <c r="S2350" s="118">
        <f>M2350*R2350</f>
        <v>0</v>
      </c>
      <c r="T2350" s="118"/>
      <c r="U2350" s="118">
        <f>M2350*T2350</f>
        <v>0</v>
      </c>
      <c r="V2350" s="119">
        <v>21</v>
      </c>
      <c r="W2350" s="119">
        <f>O2350*(V2350/100)</f>
        <v>0</v>
      </c>
      <c r="X2350" s="119">
        <f>O2350+W2350</f>
        <v>0</v>
      </c>
      <c r="Y2350" s="120">
        <v>8</v>
      </c>
      <c r="Z2350" s="9"/>
      <c r="AA2350" s="9"/>
      <c r="AB2350" s="9"/>
    </row>
    <row r="2351" spans="2:28" ht="4.5" customHeight="1" outlineLevel="6" x14ac:dyDescent="0.15">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2:28" ht="14.25" outlineLevel="6" x14ac:dyDescent="0.15">
      <c r="B2352" s="197"/>
      <c r="C2352" s="198"/>
      <c r="D2352" s="114">
        <v>2319</v>
      </c>
      <c r="E2352" s="114"/>
      <c r="F2352" s="115"/>
      <c r="G2352" s="115"/>
      <c r="H2352" s="115" t="s">
        <v>8164</v>
      </c>
      <c r="I2352" s="116" t="s">
        <v>3160</v>
      </c>
      <c r="J2352" s="117" t="s">
        <v>1011</v>
      </c>
      <c r="K2352" s="118">
        <v>1</v>
      </c>
      <c r="L2352" s="118">
        <v>0</v>
      </c>
      <c r="M2352" s="118">
        <v>1</v>
      </c>
      <c r="N2352" s="271"/>
      <c r="O2352" s="119">
        <f>M2352*N2352</f>
        <v>0</v>
      </c>
      <c r="P2352" s="117" t="s">
        <v>697</v>
      </c>
      <c r="Q2352" s="117" t="s">
        <v>9413</v>
      </c>
      <c r="R2352" s="118"/>
      <c r="S2352" s="118">
        <f>M2352*R2352</f>
        <v>0</v>
      </c>
      <c r="T2352" s="118"/>
      <c r="U2352" s="118">
        <f>M2352*T2352</f>
        <v>0</v>
      </c>
      <c r="V2352" s="119">
        <v>21</v>
      </c>
      <c r="W2352" s="119">
        <f>O2352*(V2352/100)</f>
        <v>0</v>
      </c>
      <c r="X2352" s="119">
        <f>O2352+W2352</f>
        <v>0</v>
      </c>
      <c r="Y2352" s="120">
        <v>8</v>
      </c>
      <c r="Z2352" s="9"/>
      <c r="AA2352" s="9"/>
      <c r="AB2352" s="9"/>
    </row>
    <row r="2353" spans="1:28" ht="4.5" customHeight="1" outlineLevel="6" x14ac:dyDescent="0.15">
      <c r="B2353" s="197"/>
      <c r="C2353" s="199"/>
      <c r="D2353" s="199"/>
      <c r="E2353" s="199"/>
      <c r="F2353" s="10"/>
      <c r="G2353" s="10"/>
      <c r="H2353" s="10"/>
      <c r="I2353" s="203"/>
      <c r="J2353" s="205"/>
      <c r="K2353" s="159"/>
      <c r="L2353" s="159"/>
      <c r="M2353" s="159"/>
      <c r="N2353" s="113"/>
      <c r="O2353" s="153"/>
      <c r="P2353" s="205"/>
      <c r="Q2353" s="205"/>
      <c r="R2353" s="159"/>
      <c r="S2353" s="159"/>
      <c r="T2353" s="159"/>
      <c r="U2353" s="159"/>
      <c r="V2353" s="153"/>
      <c r="W2353" s="153"/>
      <c r="X2353" s="153"/>
      <c r="Y2353" s="10"/>
      <c r="Z2353" s="9"/>
      <c r="AA2353" s="9"/>
      <c r="AB2353" s="9"/>
    </row>
    <row r="2354" spans="1:28" outlineLevel="6" x14ac:dyDescent="0.15">
      <c r="B2354" s="6"/>
      <c r="C2354" s="6"/>
      <c r="D2354" s="6"/>
      <c r="E2354" s="6"/>
      <c r="F2354" s="6"/>
      <c r="G2354" s="6"/>
      <c r="H2354" s="6"/>
      <c r="I2354" s="6"/>
      <c r="J2354" s="6"/>
      <c r="K2354" s="6"/>
      <c r="L2354" s="6"/>
      <c r="M2354" s="6"/>
      <c r="N2354" s="9"/>
      <c r="O2354" s="9"/>
      <c r="P2354" s="6"/>
      <c r="Q2354" s="6"/>
      <c r="R2354" s="6"/>
      <c r="S2354" s="6"/>
      <c r="T2354" s="6"/>
      <c r="U2354" s="6"/>
      <c r="V2354" s="6"/>
      <c r="W2354" s="9"/>
      <c r="X2354" s="9"/>
      <c r="Y2354" s="9"/>
    </row>
    <row r="2355" spans="1:28" ht="13.5" outlineLevel="3" x14ac:dyDescent="0.25">
      <c r="A2355" s="179" t="s">
        <v>7871</v>
      </c>
      <c r="B2355" s="227">
        <v>4</v>
      </c>
      <c r="C2355" s="228"/>
      <c r="D2355" s="228"/>
      <c r="E2355" s="228"/>
      <c r="F2355" s="183"/>
      <c r="G2355" s="183"/>
      <c r="H2355" s="183"/>
      <c r="I2355" s="229" t="s">
        <v>7870</v>
      </c>
      <c r="J2355" s="230"/>
      <c r="K2355" s="231"/>
      <c r="L2355" s="231"/>
      <c r="M2355" s="231"/>
      <c r="N2355" s="183"/>
      <c r="O2355" s="181">
        <f>SUBTOTAL(9,O2356:O2417)</f>
        <v>0</v>
      </c>
      <c r="P2355" s="230" t="s">
        <v>473</v>
      </c>
      <c r="Q2355" s="230"/>
      <c r="R2355" s="231"/>
      <c r="S2355" s="182">
        <f>SUBTOTAL(9,S2356:S2417)</f>
        <v>0</v>
      </c>
      <c r="T2355" s="231"/>
      <c r="U2355" s="182">
        <f>SUBTOTAL(9,U2356:U2417)</f>
        <v>0</v>
      </c>
      <c r="V2355" s="232"/>
      <c r="W2355" s="181">
        <f>SUBTOTAL(9,W2356:W2417)</f>
        <v>0</v>
      </c>
      <c r="X2355" s="181">
        <f>SUBTOTAL(9,X2356:X2417)</f>
        <v>0</v>
      </c>
      <c r="Y2355" s="179"/>
      <c r="Z2355" s="6"/>
      <c r="AA2355" s="9"/>
      <c r="AB2355" s="9"/>
    </row>
    <row r="2356" spans="1:28" ht="13.5" outlineLevel="4" x14ac:dyDescent="0.25">
      <c r="A2356" s="184" t="s">
        <v>7869</v>
      </c>
      <c r="B2356" s="233">
        <v>5</v>
      </c>
      <c r="C2356" s="234"/>
      <c r="D2356" s="234"/>
      <c r="E2356" s="234"/>
      <c r="F2356" s="188"/>
      <c r="G2356" s="188"/>
      <c r="H2356" s="188"/>
      <c r="I2356" s="235" t="s">
        <v>7868</v>
      </c>
      <c r="J2356" s="236"/>
      <c r="K2356" s="237"/>
      <c r="L2356" s="237"/>
      <c r="M2356" s="237"/>
      <c r="N2356" s="188"/>
      <c r="O2356" s="186">
        <f>SUBTOTAL(9,O2357:O2364)</f>
        <v>0</v>
      </c>
      <c r="P2356" s="236" t="s">
        <v>474</v>
      </c>
      <c r="Q2356" s="236"/>
      <c r="R2356" s="237"/>
      <c r="S2356" s="187">
        <f>SUBTOTAL(9,S2357:S2364)</f>
        <v>0</v>
      </c>
      <c r="T2356" s="237"/>
      <c r="U2356" s="187">
        <f>SUBTOTAL(9,U2357:U2364)</f>
        <v>0</v>
      </c>
      <c r="V2356" s="238"/>
      <c r="W2356" s="186">
        <f>SUBTOTAL(9,W2357:W2364)</f>
        <v>0</v>
      </c>
      <c r="X2356" s="186">
        <f>SUBTOTAL(9,X2357:X2364)</f>
        <v>0</v>
      </c>
      <c r="Y2356" s="184"/>
      <c r="Z2356" s="6"/>
      <c r="AA2356" s="9"/>
      <c r="AB2356" s="9"/>
    </row>
    <row r="2357" spans="1:28" ht="13.5" outlineLevel="5" x14ac:dyDescent="0.25">
      <c r="A2357" s="189" t="s">
        <v>7867</v>
      </c>
      <c r="B2357" s="239">
        <v>6</v>
      </c>
      <c r="C2357" s="240"/>
      <c r="D2357" s="240"/>
      <c r="E2357" s="240"/>
      <c r="F2357" s="193"/>
      <c r="G2357" s="193"/>
      <c r="H2357" s="193"/>
      <c r="I2357" s="241" t="s">
        <v>7866</v>
      </c>
      <c r="J2357" s="242"/>
      <c r="K2357" s="243"/>
      <c r="L2357" s="243"/>
      <c r="M2357" s="243"/>
      <c r="N2357" s="193"/>
      <c r="O2357" s="191">
        <f>SUBTOTAL(9,O2358:O2364)</f>
        <v>0</v>
      </c>
      <c r="P2357" s="242" t="s">
        <v>475</v>
      </c>
      <c r="Q2357" s="242"/>
      <c r="R2357" s="243"/>
      <c r="S2357" s="192">
        <f>SUBTOTAL(9,S2358:S2364)</f>
        <v>0</v>
      </c>
      <c r="T2357" s="243"/>
      <c r="U2357" s="192">
        <f>SUBTOTAL(9,U2358:U2364)</f>
        <v>0</v>
      </c>
      <c r="V2357" s="244"/>
      <c r="W2357" s="191">
        <f>SUBTOTAL(9,W2358:W2364)</f>
        <v>0</v>
      </c>
      <c r="X2357" s="191">
        <f>SUBTOTAL(9,X2358:X2364)</f>
        <v>0</v>
      </c>
      <c r="Y2357" s="189"/>
      <c r="Z2357" s="6"/>
      <c r="AA2357" s="9"/>
      <c r="AB2357" s="9"/>
    </row>
    <row r="2358" spans="1:28" ht="14.25" outlineLevel="6" x14ac:dyDescent="0.15">
      <c r="B2358" s="197"/>
      <c r="C2358" s="198"/>
      <c r="D2358" s="114">
        <v>2320</v>
      </c>
      <c r="E2358" s="114"/>
      <c r="F2358" s="115"/>
      <c r="G2358" s="115" t="s">
        <v>8114</v>
      </c>
      <c r="H2358" s="115" t="s">
        <v>8163</v>
      </c>
      <c r="I2358" s="116" t="s">
        <v>3115</v>
      </c>
      <c r="J2358" s="117" t="s">
        <v>696</v>
      </c>
      <c r="K2358" s="118">
        <v>182</v>
      </c>
      <c r="L2358" s="118">
        <v>0</v>
      </c>
      <c r="M2358" s="118">
        <v>182</v>
      </c>
      <c r="N2358" s="271"/>
      <c r="O2358" s="119">
        <f>M2358*N2358</f>
        <v>0</v>
      </c>
      <c r="P2358" s="117" t="s">
        <v>697</v>
      </c>
      <c r="Q2358" s="117" t="s">
        <v>9413</v>
      </c>
      <c r="R2358" s="118"/>
      <c r="S2358" s="118">
        <f>M2358*R2358</f>
        <v>0</v>
      </c>
      <c r="T2358" s="118"/>
      <c r="U2358" s="118">
        <f>M2358*T2358</f>
        <v>0</v>
      </c>
      <c r="V2358" s="119">
        <v>21</v>
      </c>
      <c r="W2358" s="119">
        <f>O2358*(V2358/100)</f>
        <v>0</v>
      </c>
      <c r="X2358" s="119">
        <f>O2358+W2358</f>
        <v>0</v>
      </c>
      <c r="Y2358" s="120">
        <v>8</v>
      </c>
      <c r="Z2358" s="9"/>
      <c r="AA2358" s="9"/>
      <c r="AB2358" s="9"/>
    </row>
    <row r="2359" spans="1:28" ht="4.5" customHeight="1" outlineLevel="6" x14ac:dyDescent="0.15">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1:28" ht="42.75" outlineLevel="6" x14ac:dyDescent="0.15">
      <c r="B2360" s="197"/>
      <c r="C2360" s="198"/>
      <c r="D2360" s="114">
        <v>2321</v>
      </c>
      <c r="E2360" s="114"/>
      <c r="F2360" s="115"/>
      <c r="G2360" s="115" t="s">
        <v>8112</v>
      </c>
      <c r="H2360" s="115" t="s">
        <v>8162</v>
      </c>
      <c r="I2360" s="116" t="s">
        <v>2863</v>
      </c>
      <c r="J2360" s="117" t="s">
        <v>696</v>
      </c>
      <c r="K2360" s="118">
        <v>182</v>
      </c>
      <c r="L2360" s="118">
        <v>0</v>
      </c>
      <c r="M2360" s="118">
        <v>182</v>
      </c>
      <c r="N2360" s="271"/>
      <c r="O2360" s="119">
        <f>M2360*N2360</f>
        <v>0</v>
      </c>
      <c r="P2360" s="117" t="s">
        <v>697</v>
      </c>
      <c r="Q2360" s="117" t="s">
        <v>9413</v>
      </c>
      <c r="R2360" s="118"/>
      <c r="S2360" s="118">
        <f>M2360*R2360</f>
        <v>0</v>
      </c>
      <c r="T2360" s="118"/>
      <c r="U2360" s="118">
        <f>M2360*T2360</f>
        <v>0</v>
      </c>
      <c r="V2360" s="119">
        <v>21</v>
      </c>
      <c r="W2360" s="119">
        <f>O2360*(V2360/100)</f>
        <v>0</v>
      </c>
      <c r="X2360" s="119">
        <f>O2360+W2360</f>
        <v>0</v>
      </c>
      <c r="Y2360" s="120">
        <v>8</v>
      </c>
      <c r="Z2360" s="9"/>
      <c r="AA2360" s="9"/>
      <c r="AB2360" s="9"/>
    </row>
    <row r="2361" spans="1:28" ht="4.5" customHeight="1" outlineLevel="6" x14ac:dyDescent="0.15">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1:28" ht="14.25" outlineLevel="6" x14ac:dyDescent="0.15">
      <c r="B2362" s="197"/>
      <c r="C2362" s="198"/>
      <c r="D2362" s="114">
        <v>2322</v>
      </c>
      <c r="E2362" s="114"/>
      <c r="F2362" s="115"/>
      <c r="G2362" s="115" t="s">
        <v>8110</v>
      </c>
      <c r="H2362" s="115" t="s">
        <v>8161</v>
      </c>
      <c r="I2362" s="116" t="s">
        <v>2433</v>
      </c>
      <c r="J2362" s="117" t="s">
        <v>1011</v>
      </c>
      <c r="K2362" s="118">
        <v>1</v>
      </c>
      <c r="L2362" s="118">
        <v>0</v>
      </c>
      <c r="M2362" s="118">
        <v>1</v>
      </c>
      <c r="N2362" s="271"/>
      <c r="O2362" s="119">
        <f>M2362*N2362</f>
        <v>0</v>
      </c>
      <c r="P2362" s="117" t="s">
        <v>697</v>
      </c>
      <c r="Q2362" s="117" t="s">
        <v>9413</v>
      </c>
      <c r="R2362" s="118"/>
      <c r="S2362" s="118">
        <f>M2362*R2362</f>
        <v>0</v>
      </c>
      <c r="T2362" s="118"/>
      <c r="U2362" s="118">
        <f>M2362*T2362</f>
        <v>0</v>
      </c>
      <c r="V2362" s="119">
        <v>21</v>
      </c>
      <c r="W2362" s="119">
        <f>O2362*(V2362/100)</f>
        <v>0</v>
      </c>
      <c r="X2362" s="119">
        <f>O2362+W2362</f>
        <v>0</v>
      </c>
      <c r="Y2362" s="120">
        <v>8</v>
      </c>
      <c r="Z2362" s="9"/>
      <c r="AA2362" s="9"/>
      <c r="AB2362" s="9"/>
    </row>
    <row r="2363" spans="1:28" ht="4.5" customHeight="1" outlineLevel="6" x14ac:dyDescent="0.15">
      <c r="B2363" s="197"/>
      <c r="C2363" s="199"/>
      <c r="D2363" s="199"/>
      <c r="E2363" s="199"/>
      <c r="F2363" s="10"/>
      <c r="G2363" s="10"/>
      <c r="H2363" s="10"/>
      <c r="I2363" s="203"/>
      <c r="J2363" s="205"/>
      <c r="K2363" s="159"/>
      <c r="L2363" s="159"/>
      <c r="M2363" s="159"/>
      <c r="N2363" s="113"/>
      <c r="O2363" s="153"/>
      <c r="P2363" s="205"/>
      <c r="Q2363" s="205"/>
      <c r="R2363" s="159"/>
      <c r="S2363" s="159"/>
      <c r="T2363" s="159"/>
      <c r="U2363" s="159"/>
      <c r="V2363" s="153"/>
      <c r="W2363" s="153"/>
      <c r="X2363" s="153"/>
      <c r="Y2363" s="10"/>
      <c r="Z2363" s="9"/>
      <c r="AA2363" s="9"/>
      <c r="AB2363" s="9"/>
    </row>
    <row r="2364" spans="1:28" outlineLevel="6" x14ac:dyDescent="0.15">
      <c r="B2364" s="6"/>
      <c r="C2364" s="6"/>
      <c r="D2364" s="6"/>
      <c r="E2364" s="6"/>
      <c r="F2364" s="6"/>
      <c r="G2364" s="6"/>
      <c r="H2364" s="6"/>
      <c r="I2364" s="6"/>
      <c r="J2364" s="6"/>
      <c r="K2364" s="6"/>
      <c r="L2364" s="6"/>
      <c r="M2364" s="6"/>
      <c r="N2364" s="9"/>
      <c r="O2364" s="9"/>
      <c r="P2364" s="6"/>
      <c r="Q2364" s="6"/>
      <c r="R2364" s="6"/>
      <c r="S2364" s="6"/>
      <c r="T2364" s="6"/>
      <c r="U2364" s="6"/>
      <c r="V2364" s="6"/>
      <c r="W2364" s="9"/>
      <c r="X2364" s="9"/>
      <c r="Y2364" s="9"/>
    </row>
    <row r="2365" spans="1:28" ht="13.5" outlineLevel="4" x14ac:dyDescent="0.25">
      <c r="A2365" s="184" t="s">
        <v>7865</v>
      </c>
      <c r="B2365" s="233">
        <v>5</v>
      </c>
      <c r="C2365" s="234"/>
      <c r="D2365" s="234"/>
      <c r="E2365" s="234"/>
      <c r="F2365" s="188"/>
      <c r="G2365" s="188"/>
      <c r="H2365" s="188"/>
      <c r="I2365" s="235" t="s">
        <v>7864</v>
      </c>
      <c r="J2365" s="236"/>
      <c r="K2365" s="237"/>
      <c r="L2365" s="237"/>
      <c r="M2365" s="237"/>
      <c r="N2365" s="188"/>
      <c r="O2365" s="186">
        <f>SUBTOTAL(9,O2366:O2371)</f>
        <v>0</v>
      </c>
      <c r="P2365" s="236" t="s">
        <v>474</v>
      </c>
      <c r="Q2365" s="236"/>
      <c r="R2365" s="237"/>
      <c r="S2365" s="187">
        <f>SUBTOTAL(9,S2366:S2371)</f>
        <v>0</v>
      </c>
      <c r="T2365" s="237"/>
      <c r="U2365" s="187">
        <f>SUBTOTAL(9,U2366:U2371)</f>
        <v>0</v>
      </c>
      <c r="V2365" s="238"/>
      <c r="W2365" s="186">
        <f>SUBTOTAL(9,W2366:W2371)</f>
        <v>0</v>
      </c>
      <c r="X2365" s="186">
        <f>SUBTOTAL(9,X2366:X2371)</f>
        <v>0</v>
      </c>
      <c r="Y2365" s="184"/>
      <c r="Z2365" s="6"/>
      <c r="AA2365" s="9"/>
      <c r="AB2365" s="9"/>
    </row>
    <row r="2366" spans="1:28" ht="13.5" outlineLevel="5" x14ac:dyDescent="0.25">
      <c r="A2366" s="189" t="s">
        <v>7863</v>
      </c>
      <c r="B2366" s="239">
        <v>6</v>
      </c>
      <c r="C2366" s="240"/>
      <c r="D2366" s="240"/>
      <c r="E2366" s="240"/>
      <c r="F2366" s="193"/>
      <c r="G2366" s="193"/>
      <c r="H2366" s="193"/>
      <c r="I2366" s="241" t="s">
        <v>7862</v>
      </c>
      <c r="J2366" s="242"/>
      <c r="K2366" s="243"/>
      <c r="L2366" s="243"/>
      <c r="M2366" s="243"/>
      <c r="N2366" s="193"/>
      <c r="O2366" s="191">
        <f>SUBTOTAL(9,O2367:O2371)</f>
        <v>0</v>
      </c>
      <c r="P2366" s="242" t="s">
        <v>475</v>
      </c>
      <c r="Q2366" s="242"/>
      <c r="R2366" s="243"/>
      <c r="S2366" s="192">
        <f>SUBTOTAL(9,S2367:S2371)</f>
        <v>0</v>
      </c>
      <c r="T2366" s="243"/>
      <c r="U2366" s="192">
        <f>SUBTOTAL(9,U2367:U2371)</f>
        <v>0</v>
      </c>
      <c r="V2366" s="244"/>
      <c r="W2366" s="191">
        <f>SUBTOTAL(9,W2367:W2371)</f>
        <v>0</v>
      </c>
      <c r="X2366" s="191">
        <f>SUBTOTAL(9,X2367:X2371)</f>
        <v>0</v>
      </c>
      <c r="Y2366" s="189"/>
      <c r="Z2366" s="6"/>
      <c r="AA2366" s="9"/>
      <c r="AB2366" s="9"/>
    </row>
    <row r="2367" spans="1:28" ht="199.5" outlineLevel="6" x14ac:dyDescent="0.15">
      <c r="B2367" s="197"/>
      <c r="C2367" s="198"/>
      <c r="D2367" s="114">
        <v>2323</v>
      </c>
      <c r="E2367" s="114"/>
      <c r="F2367" s="115"/>
      <c r="G2367" s="115" t="s">
        <v>8160</v>
      </c>
      <c r="H2367" s="115" t="s">
        <v>8159</v>
      </c>
      <c r="I2367" s="116" t="s">
        <v>1158</v>
      </c>
      <c r="J2367" s="117" t="s">
        <v>696</v>
      </c>
      <c r="K2367" s="118">
        <v>4</v>
      </c>
      <c r="L2367" s="118">
        <v>0</v>
      </c>
      <c r="M2367" s="118">
        <v>4</v>
      </c>
      <c r="N2367" s="271"/>
      <c r="O2367" s="119">
        <f>M2367*N2367</f>
        <v>0</v>
      </c>
      <c r="P2367" s="117" t="s">
        <v>697</v>
      </c>
      <c r="Q2367" s="117" t="s">
        <v>9413</v>
      </c>
      <c r="R2367" s="118"/>
      <c r="S2367" s="118">
        <f>M2367*R2367</f>
        <v>0</v>
      </c>
      <c r="T2367" s="118"/>
      <c r="U2367" s="118">
        <f>M2367*T2367</f>
        <v>0</v>
      </c>
      <c r="V2367" s="119">
        <v>21</v>
      </c>
      <c r="W2367" s="119">
        <f>O2367*(V2367/100)</f>
        <v>0</v>
      </c>
      <c r="X2367" s="119">
        <f>O2367+W2367</f>
        <v>0</v>
      </c>
      <c r="Y2367" s="120">
        <v>8</v>
      </c>
      <c r="Z2367" s="9"/>
      <c r="AA2367" s="9"/>
      <c r="AB2367" s="9"/>
    </row>
    <row r="2368" spans="1:28" ht="4.5" customHeight="1" outlineLevel="6" x14ac:dyDescent="0.15">
      <c r="B2368" s="197"/>
      <c r="C2368" s="199"/>
      <c r="D2368" s="199"/>
      <c r="E2368" s="199"/>
      <c r="F2368" s="10"/>
      <c r="G2368" s="10"/>
      <c r="H2368" s="10"/>
      <c r="I2368" s="203"/>
      <c r="J2368" s="205"/>
      <c r="K2368" s="159"/>
      <c r="L2368" s="159"/>
      <c r="M2368" s="159"/>
      <c r="N2368" s="113"/>
      <c r="O2368" s="153"/>
      <c r="P2368" s="205"/>
      <c r="Q2368" s="205"/>
      <c r="R2368" s="159"/>
      <c r="S2368" s="159"/>
      <c r="T2368" s="159"/>
      <c r="U2368" s="159"/>
      <c r="V2368" s="153"/>
      <c r="W2368" s="153"/>
      <c r="X2368" s="153"/>
      <c r="Y2368" s="10"/>
      <c r="Z2368" s="9"/>
      <c r="AA2368" s="9"/>
      <c r="AB2368" s="9"/>
    </row>
    <row r="2369" spans="1:28" ht="14.25" outlineLevel="6" x14ac:dyDescent="0.15">
      <c r="B2369" s="197"/>
      <c r="C2369" s="198"/>
      <c r="D2369" s="114">
        <v>2324</v>
      </c>
      <c r="E2369" s="114"/>
      <c r="F2369" s="115"/>
      <c r="G2369" s="115" t="s">
        <v>8158</v>
      </c>
      <c r="H2369" s="115" t="s">
        <v>8157</v>
      </c>
      <c r="I2369" s="116" t="s">
        <v>1161</v>
      </c>
      <c r="J2369" s="117" t="s">
        <v>1011</v>
      </c>
      <c r="K2369" s="118">
        <v>1</v>
      </c>
      <c r="L2369" s="118">
        <v>0</v>
      </c>
      <c r="M2369" s="118">
        <v>1</v>
      </c>
      <c r="N2369" s="271"/>
      <c r="O2369" s="119">
        <f>M2369*N2369</f>
        <v>0</v>
      </c>
      <c r="P2369" s="117" t="s">
        <v>697</v>
      </c>
      <c r="Q2369" s="117" t="s">
        <v>9413</v>
      </c>
      <c r="R2369" s="118"/>
      <c r="S2369" s="118">
        <f>M2369*R2369</f>
        <v>0</v>
      </c>
      <c r="T2369" s="118"/>
      <c r="U2369" s="118">
        <f>M2369*T2369</f>
        <v>0</v>
      </c>
      <c r="V2369" s="119">
        <v>21</v>
      </c>
      <c r="W2369" s="119">
        <f>O2369*(V2369/100)</f>
        <v>0</v>
      </c>
      <c r="X2369" s="119">
        <f>O2369+W2369</f>
        <v>0</v>
      </c>
      <c r="Y2369" s="120">
        <v>8</v>
      </c>
      <c r="Z2369" s="9"/>
      <c r="AA2369" s="9"/>
      <c r="AB2369" s="9"/>
    </row>
    <row r="2370" spans="1:28" ht="4.5" customHeight="1" outlineLevel="6" x14ac:dyDescent="0.15">
      <c r="B2370" s="197"/>
      <c r="C2370" s="199"/>
      <c r="D2370" s="199"/>
      <c r="E2370" s="199"/>
      <c r="F2370" s="10"/>
      <c r="G2370" s="10"/>
      <c r="H2370" s="10"/>
      <c r="I2370" s="203"/>
      <c r="J2370" s="205"/>
      <c r="K2370" s="159"/>
      <c r="L2370" s="159"/>
      <c r="M2370" s="159"/>
      <c r="N2370" s="113"/>
      <c r="O2370" s="153"/>
      <c r="P2370" s="205"/>
      <c r="Q2370" s="205"/>
      <c r="R2370" s="159"/>
      <c r="S2370" s="159"/>
      <c r="T2370" s="159"/>
      <c r="U2370" s="159"/>
      <c r="V2370" s="153"/>
      <c r="W2370" s="153"/>
      <c r="X2370" s="153"/>
      <c r="Y2370" s="10"/>
      <c r="Z2370" s="9"/>
      <c r="AA2370" s="9"/>
      <c r="AB2370" s="9"/>
    </row>
    <row r="2371" spans="1:28" outlineLevel="6" x14ac:dyDescent="0.15">
      <c r="B2371" s="6"/>
      <c r="C2371" s="6"/>
      <c r="D2371" s="6"/>
      <c r="E2371" s="6"/>
      <c r="F2371" s="6"/>
      <c r="G2371" s="6"/>
      <c r="H2371" s="6"/>
      <c r="I2371" s="6"/>
      <c r="J2371" s="6"/>
      <c r="K2371" s="6"/>
      <c r="L2371" s="6"/>
      <c r="M2371" s="6"/>
      <c r="N2371" s="9"/>
      <c r="O2371" s="9"/>
      <c r="P2371" s="6"/>
      <c r="Q2371" s="6"/>
      <c r="R2371" s="6"/>
      <c r="S2371" s="6"/>
      <c r="T2371" s="6"/>
      <c r="U2371" s="6"/>
      <c r="V2371" s="6"/>
      <c r="W2371" s="9"/>
      <c r="X2371" s="9"/>
      <c r="Y2371" s="9"/>
    </row>
    <row r="2372" spans="1:28" ht="13.5" outlineLevel="4" x14ac:dyDescent="0.25">
      <c r="A2372" s="184" t="s">
        <v>7861</v>
      </c>
      <c r="B2372" s="233">
        <v>5</v>
      </c>
      <c r="C2372" s="234"/>
      <c r="D2372" s="234"/>
      <c r="E2372" s="234"/>
      <c r="F2372" s="188"/>
      <c r="G2372" s="188"/>
      <c r="H2372" s="188"/>
      <c r="I2372" s="235" t="s">
        <v>7860</v>
      </c>
      <c r="J2372" s="236"/>
      <c r="K2372" s="237"/>
      <c r="L2372" s="237"/>
      <c r="M2372" s="237"/>
      <c r="N2372" s="188"/>
      <c r="O2372" s="186">
        <f>SUBTOTAL(9,O2373:O2384)</f>
        <v>0</v>
      </c>
      <c r="P2372" s="236" t="s">
        <v>474</v>
      </c>
      <c r="Q2372" s="236"/>
      <c r="R2372" s="237"/>
      <c r="S2372" s="187">
        <f>SUBTOTAL(9,S2373:S2384)</f>
        <v>0</v>
      </c>
      <c r="T2372" s="237"/>
      <c r="U2372" s="187">
        <f>SUBTOTAL(9,U2373:U2384)</f>
        <v>0</v>
      </c>
      <c r="V2372" s="238"/>
      <c r="W2372" s="186">
        <f>SUBTOTAL(9,W2373:W2384)</f>
        <v>0</v>
      </c>
      <c r="X2372" s="186">
        <f>SUBTOTAL(9,X2373:X2384)</f>
        <v>0</v>
      </c>
      <c r="Y2372" s="184"/>
      <c r="Z2372" s="6"/>
      <c r="AA2372" s="9"/>
      <c r="AB2372" s="9"/>
    </row>
    <row r="2373" spans="1:28" ht="13.5" outlineLevel="5" x14ac:dyDescent="0.25">
      <c r="A2373" s="189" t="s">
        <v>7859</v>
      </c>
      <c r="B2373" s="239">
        <v>6</v>
      </c>
      <c r="C2373" s="240"/>
      <c r="D2373" s="240"/>
      <c r="E2373" s="240"/>
      <c r="F2373" s="193"/>
      <c r="G2373" s="193"/>
      <c r="H2373" s="193"/>
      <c r="I2373" s="241" t="s">
        <v>7858</v>
      </c>
      <c r="J2373" s="242"/>
      <c r="K2373" s="243"/>
      <c r="L2373" s="243"/>
      <c r="M2373" s="243"/>
      <c r="N2373" s="193"/>
      <c r="O2373" s="191">
        <f>SUBTOTAL(9,O2374:O2384)</f>
        <v>0</v>
      </c>
      <c r="P2373" s="242" t="s">
        <v>475</v>
      </c>
      <c r="Q2373" s="242"/>
      <c r="R2373" s="243"/>
      <c r="S2373" s="192">
        <f>SUBTOTAL(9,S2374:S2384)</f>
        <v>0</v>
      </c>
      <c r="T2373" s="243"/>
      <c r="U2373" s="192">
        <f>SUBTOTAL(9,U2374:U2384)</f>
        <v>0</v>
      </c>
      <c r="V2373" s="244"/>
      <c r="W2373" s="191">
        <f>SUBTOTAL(9,W2374:W2384)</f>
        <v>0</v>
      </c>
      <c r="X2373" s="191">
        <f>SUBTOTAL(9,X2374:X2384)</f>
        <v>0</v>
      </c>
      <c r="Y2373" s="189"/>
      <c r="Z2373" s="6"/>
      <c r="AA2373" s="9"/>
      <c r="AB2373" s="9"/>
    </row>
    <row r="2374" spans="1:28" ht="57" outlineLevel="6" x14ac:dyDescent="0.15">
      <c r="B2374" s="197"/>
      <c r="C2374" s="198"/>
      <c r="D2374" s="114">
        <v>2325</v>
      </c>
      <c r="E2374" s="114"/>
      <c r="F2374" s="115"/>
      <c r="G2374" s="115" t="s">
        <v>8156</v>
      </c>
      <c r="H2374" s="115" t="s">
        <v>8155</v>
      </c>
      <c r="I2374" s="116" t="s">
        <v>1164</v>
      </c>
      <c r="J2374" s="117" t="s">
        <v>696</v>
      </c>
      <c r="K2374" s="118">
        <v>55</v>
      </c>
      <c r="L2374" s="118">
        <v>0</v>
      </c>
      <c r="M2374" s="118">
        <v>55</v>
      </c>
      <c r="N2374" s="271"/>
      <c r="O2374" s="119">
        <f>M2374*N2374</f>
        <v>0</v>
      </c>
      <c r="P2374" s="117" t="s">
        <v>697</v>
      </c>
      <c r="Q2374" s="117" t="s">
        <v>9413</v>
      </c>
      <c r="R2374" s="118"/>
      <c r="S2374" s="118">
        <f>M2374*R2374</f>
        <v>0</v>
      </c>
      <c r="T2374" s="118"/>
      <c r="U2374" s="118">
        <f>M2374*T2374</f>
        <v>0</v>
      </c>
      <c r="V2374" s="119">
        <v>21</v>
      </c>
      <c r="W2374" s="119">
        <f>O2374*(V2374/100)</f>
        <v>0</v>
      </c>
      <c r="X2374" s="119">
        <f>O2374+W2374</f>
        <v>0</v>
      </c>
      <c r="Y2374" s="120">
        <v>8</v>
      </c>
      <c r="Z2374" s="9"/>
      <c r="AA2374" s="9"/>
      <c r="AB2374" s="9"/>
    </row>
    <row r="2375" spans="1: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1:28" ht="14.25" outlineLevel="6" x14ac:dyDescent="0.15">
      <c r="B2376" s="197"/>
      <c r="C2376" s="198"/>
      <c r="D2376" s="114">
        <v>2326</v>
      </c>
      <c r="E2376" s="114"/>
      <c r="F2376" s="115"/>
      <c r="G2376" s="115" t="s">
        <v>8154</v>
      </c>
      <c r="H2376" s="115" t="s">
        <v>8153</v>
      </c>
      <c r="I2376" s="116" t="s">
        <v>1167</v>
      </c>
      <c r="J2376" s="117" t="s">
        <v>696</v>
      </c>
      <c r="K2376" s="118">
        <v>8</v>
      </c>
      <c r="L2376" s="118">
        <v>0</v>
      </c>
      <c r="M2376" s="118">
        <v>8</v>
      </c>
      <c r="N2376" s="271"/>
      <c r="O2376" s="119">
        <f>M2376*N2376</f>
        <v>0</v>
      </c>
      <c r="P2376" s="117" t="s">
        <v>697</v>
      </c>
      <c r="Q2376" s="117" t="s">
        <v>9413</v>
      </c>
      <c r="R2376" s="118"/>
      <c r="S2376" s="118">
        <f>M2376*R2376</f>
        <v>0</v>
      </c>
      <c r="T2376" s="118"/>
      <c r="U2376" s="118">
        <f>M2376*T2376</f>
        <v>0</v>
      </c>
      <c r="V2376" s="119">
        <v>21</v>
      </c>
      <c r="W2376" s="119">
        <f>O2376*(V2376/100)</f>
        <v>0</v>
      </c>
      <c r="X2376" s="119">
        <f>O2376+W2376</f>
        <v>0</v>
      </c>
      <c r="Y2376" s="120">
        <v>8</v>
      </c>
      <c r="Z2376" s="9"/>
      <c r="AA2376" s="9"/>
      <c r="AB2376" s="9"/>
    </row>
    <row r="2377" spans="1: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1:28" ht="42.75" outlineLevel="6" x14ac:dyDescent="0.15">
      <c r="B2378" s="197"/>
      <c r="C2378" s="198"/>
      <c r="D2378" s="114">
        <v>2327</v>
      </c>
      <c r="E2378" s="114"/>
      <c r="F2378" s="115"/>
      <c r="G2378" s="115" t="s">
        <v>8152</v>
      </c>
      <c r="H2378" s="115" t="s">
        <v>8151</v>
      </c>
      <c r="I2378" s="116" t="s">
        <v>2863</v>
      </c>
      <c r="J2378" s="117" t="s">
        <v>696</v>
      </c>
      <c r="K2378" s="118">
        <v>47</v>
      </c>
      <c r="L2378" s="118">
        <v>0</v>
      </c>
      <c r="M2378" s="118">
        <v>47</v>
      </c>
      <c r="N2378" s="271"/>
      <c r="O2378" s="119">
        <f>M2378*N2378</f>
        <v>0</v>
      </c>
      <c r="P2378" s="117" t="s">
        <v>697</v>
      </c>
      <c r="Q2378" s="117" t="s">
        <v>9413</v>
      </c>
      <c r="R2378" s="118"/>
      <c r="S2378" s="118">
        <f>M2378*R2378</f>
        <v>0</v>
      </c>
      <c r="T2378" s="118"/>
      <c r="U2378" s="118">
        <f>M2378*T2378</f>
        <v>0</v>
      </c>
      <c r="V2378" s="119">
        <v>21</v>
      </c>
      <c r="W2378" s="119">
        <f>O2378*(V2378/100)</f>
        <v>0</v>
      </c>
      <c r="X2378" s="119">
        <f>O2378+W2378</f>
        <v>0</v>
      </c>
      <c r="Y2378" s="120">
        <v>8</v>
      </c>
      <c r="Z2378" s="9"/>
      <c r="AA2378" s="9"/>
      <c r="AB2378" s="9"/>
    </row>
    <row r="2379" spans="1: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1:28" ht="42.75" outlineLevel="6" x14ac:dyDescent="0.15">
      <c r="B2380" s="197"/>
      <c r="C2380" s="198"/>
      <c r="D2380" s="114">
        <v>2328</v>
      </c>
      <c r="E2380" s="114"/>
      <c r="F2380" s="115"/>
      <c r="G2380" s="115" t="s">
        <v>8150</v>
      </c>
      <c r="H2380" s="115" t="s">
        <v>8149</v>
      </c>
      <c r="I2380" s="116" t="s">
        <v>8148</v>
      </c>
      <c r="J2380" s="117" t="s">
        <v>696</v>
      </c>
      <c r="K2380" s="118">
        <v>2</v>
      </c>
      <c r="L2380" s="118">
        <v>0</v>
      </c>
      <c r="M2380" s="118">
        <v>2</v>
      </c>
      <c r="N2380" s="271"/>
      <c r="O2380" s="119">
        <f>M2380*N2380</f>
        <v>0</v>
      </c>
      <c r="P2380" s="117" t="s">
        <v>697</v>
      </c>
      <c r="Q2380" s="117" t="s">
        <v>9413</v>
      </c>
      <c r="R2380" s="118"/>
      <c r="S2380" s="118">
        <f>M2380*R2380</f>
        <v>0</v>
      </c>
      <c r="T2380" s="118"/>
      <c r="U2380" s="118">
        <f>M2380*T2380</f>
        <v>0</v>
      </c>
      <c r="V2380" s="119">
        <v>21</v>
      </c>
      <c r="W2380" s="119">
        <f>O2380*(V2380/100)</f>
        <v>0</v>
      </c>
      <c r="X2380" s="119">
        <f>O2380+W2380</f>
        <v>0</v>
      </c>
      <c r="Y2380" s="120">
        <v>8</v>
      </c>
      <c r="Z2380" s="9"/>
      <c r="AA2380" s="9"/>
      <c r="AB2380" s="9"/>
    </row>
    <row r="2381" spans="1: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1:28" ht="14.25" outlineLevel="6" x14ac:dyDescent="0.15">
      <c r="B2382" s="197"/>
      <c r="C2382" s="198"/>
      <c r="D2382" s="114">
        <v>2329</v>
      </c>
      <c r="E2382" s="114"/>
      <c r="F2382" s="115"/>
      <c r="G2382" s="115" t="s">
        <v>8147</v>
      </c>
      <c r="H2382" s="115" t="s">
        <v>8146</v>
      </c>
      <c r="I2382" s="116" t="s">
        <v>1170</v>
      </c>
      <c r="J2382" s="117" t="s">
        <v>1011</v>
      </c>
      <c r="K2382" s="118">
        <v>1</v>
      </c>
      <c r="L2382" s="118">
        <v>0</v>
      </c>
      <c r="M2382" s="118">
        <v>1</v>
      </c>
      <c r="N2382" s="271"/>
      <c r="O2382" s="119">
        <f>M2382*N2382</f>
        <v>0</v>
      </c>
      <c r="P2382" s="117" t="s">
        <v>697</v>
      </c>
      <c r="Q2382" s="117" t="s">
        <v>9413</v>
      </c>
      <c r="R2382" s="118"/>
      <c r="S2382" s="118">
        <f>M2382*R2382</f>
        <v>0</v>
      </c>
      <c r="T2382" s="118"/>
      <c r="U2382" s="118">
        <f>M2382*T2382</f>
        <v>0</v>
      </c>
      <c r="V2382" s="119">
        <v>21</v>
      </c>
      <c r="W2382" s="119">
        <f>O2382*(V2382/100)</f>
        <v>0</v>
      </c>
      <c r="X2382" s="119">
        <f>O2382+W2382</f>
        <v>0</v>
      </c>
      <c r="Y2382" s="120">
        <v>8</v>
      </c>
      <c r="Z2382" s="9"/>
      <c r="AA2382" s="9"/>
      <c r="AB2382" s="9"/>
    </row>
    <row r="2383" spans="1:28" ht="4.5" customHeight="1" outlineLevel="6" x14ac:dyDescent="0.15">
      <c r="B2383" s="197"/>
      <c r="C2383" s="199"/>
      <c r="D2383" s="199"/>
      <c r="E2383" s="199"/>
      <c r="F2383" s="10"/>
      <c r="G2383" s="10"/>
      <c r="H2383" s="10"/>
      <c r="I2383" s="203"/>
      <c r="J2383" s="205"/>
      <c r="K2383" s="159"/>
      <c r="L2383" s="159"/>
      <c r="M2383" s="159"/>
      <c r="N2383" s="113"/>
      <c r="O2383" s="153"/>
      <c r="P2383" s="205"/>
      <c r="Q2383" s="205"/>
      <c r="R2383" s="159"/>
      <c r="S2383" s="159"/>
      <c r="T2383" s="159"/>
      <c r="U2383" s="159"/>
      <c r="V2383" s="153"/>
      <c r="W2383" s="153"/>
      <c r="X2383" s="153"/>
      <c r="Y2383" s="10"/>
      <c r="Z2383" s="9"/>
      <c r="AA2383" s="9"/>
      <c r="AB2383" s="9"/>
    </row>
    <row r="2384" spans="1:28" outlineLevel="6" x14ac:dyDescent="0.15">
      <c r="B2384" s="6"/>
      <c r="C2384" s="6"/>
      <c r="D2384" s="6"/>
      <c r="E2384" s="6"/>
      <c r="F2384" s="6"/>
      <c r="G2384" s="6"/>
      <c r="H2384" s="6"/>
      <c r="I2384" s="6"/>
      <c r="J2384" s="6"/>
      <c r="K2384" s="6"/>
      <c r="L2384" s="6"/>
      <c r="M2384" s="6"/>
      <c r="N2384" s="9"/>
      <c r="O2384" s="9"/>
      <c r="P2384" s="6"/>
      <c r="Q2384" s="6"/>
      <c r="R2384" s="6"/>
      <c r="S2384" s="6"/>
      <c r="T2384" s="6"/>
      <c r="U2384" s="6"/>
      <c r="V2384" s="6"/>
      <c r="W2384" s="9"/>
      <c r="X2384" s="9"/>
      <c r="Y2384" s="9"/>
    </row>
    <row r="2385" spans="1:28" ht="13.5" outlineLevel="4" x14ac:dyDescent="0.25">
      <c r="A2385" s="184" t="s">
        <v>7857</v>
      </c>
      <c r="B2385" s="233">
        <v>5</v>
      </c>
      <c r="C2385" s="234"/>
      <c r="D2385" s="234"/>
      <c r="E2385" s="234"/>
      <c r="F2385" s="188"/>
      <c r="G2385" s="188"/>
      <c r="H2385" s="188"/>
      <c r="I2385" s="235" t="s">
        <v>7856</v>
      </c>
      <c r="J2385" s="236"/>
      <c r="K2385" s="237"/>
      <c r="L2385" s="237"/>
      <c r="M2385" s="237"/>
      <c r="N2385" s="188"/>
      <c r="O2385" s="186">
        <f>SUBTOTAL(9,O2386:O2417)</f>
        <v>0</v>
      </c>
      <c r="P2385" s="236" t="s">
        <v>474</v>
      </c>
      <c r="Q2385" s="236"/>
      <c r="R2385" s="237"/>
      <c r="S2385" s="187">
        <f>SUBTOTAL(9,S2386:S2417)</f>
        <v>0</v>
      </c>
      <c r="T2385" s="237"/>
      <c r="U2385" s="187">
        <f>SUBTOTAL(9,U2386:U2417)</f>
        <v>0</v>
      </c>
      <c r="V2385" s="238"/>
      <c r="W2385" s="186">
        <f>SUBTOTAL(9,W2386:W2417)</f>
        <v>0</v>
      </c>
      <c r="X2385" s="186">
        <f>SUBTOTAL(9,X2386:X2417)</f>
        <v>0</v>
      </c>
      <c r="Y2385" s="184"/>
      <c r="Z2385" s="6"/>
      <c r="AA2385" s="9"/>
      <c r="AB2385" s="9"/>
    </row>
    <row r="2386" spans="1:28" ht="13.5" outlineLevel="5" x14ac:dyDescent="0.25">
      <c r="A2386" s="189" t="s">
        <v>7855</v>
      </c>
      <c r="B2386" s="239">
        <v>6</v>
      </c>
      <c r="C2386" s="240"/>
      <c r="D2386" s="240"/>
      <c r="E2386" s="240"/>
      <c r="F2386" s="193"/>
      <c r="G2386" s="193"/>
      <c r="H2386" s="193"/>
      <c r="I2386" s="241" t="s">
        <v>7854</v>
      </c>
      <c r="J2386" s="242"/>
      <c r="K2386" s="243"/>
      <c r="L2386" s="243"/>
      <c r="M2386" s="243"/>
      <c r="N2386" s="193"/>
      <c r="O2386" s="191">
        <f>SUBTOTAL(9,O2387:O2417)</f>
        <v>0</v>
      </c>
      <c r="P2386" s="242" t="s">
        <v>475</v>
      </c>
      <c r="Q2386" s="242"/>
      <c r="R2386" s="243"/>
      <c r="S2386" s="192">
        <f>SUBTOTAL(9,S2387:S2417)</f>
        <v>0</v>
      </c>
      <c r="T2386" s="243"/>
      <c r="U2386" s="192">
        <f>SUBTOTAL(9,U2387:U2417)</f>
        <v>0</v>
      </c>
      <c r="V2386" s="244"/>
      <c r="W2386" s="191">
        <f>SUBTOTAL(9,W2387:W2417)</f>
        <v>0</v>
      </c>
      <c r="X2386" s="191">
        <f>SUBTOTAL(9,X2387:X2417)</f>
        <v>0</v>
      </c>
      <c r="Y2386" s="189"/>
      <c r="Z2386" s="6"/>
      <c r="AA2386" s="9"/>
      <c r="AB2386" s="9"/>
    </row>
    <row r="2387" spans="1:28" ht="28.5" outlineLevel="6" x14ac:dyDescent="0.15">
      <c r="B2387" s="197"/>
      <c r="C2387" s="198"/>
      <c r="D2387" s="114">
        <v>2330</v>
      </c>
      <c r="E2387" s="114"/>
      <c r="F2387" s="115"/>
      <c r="G2387" s="115" t="s">
        <v>8145</v>
      </c>
      <c r="H2387" s="115" t="s">
        <v>8144</v>
      </c>
      <c r="I2387" s="116" t="s">
        <v>2719</v>
      </c>
      <c r="J2387" s="117" t="s">
        <v>696</v>
      </c>
      <c r="K2387" s="118">
        <v>9</v>
      </c>
      <c r="L2387" s="118">
        <v>0</v>
      </c>
      <c r="M2387" s="118">
        <v>9</v>
      </c>
      <c r="N2387" s="271"/>
      <c r="O2387" s="119">
        <f>M2387*N2387</f>
        <v>0</v>
      </c>
      <c r="P2387" s="117" t="s">
        <v>697</v>
      </c>
      <c r="Q2387" s="117" t="s">
        <v>9413</v>
      </c>
      <c r="R2387" s="118"/>
      <c r="S2387" s="118">
        <f>M2387*R2387</f>
        <v>0</v>
      </c>
      <c r="T2387" s="118"/>
      <c r="U2387" s="118">
        <f>M2387*T2387</f>
        <v>0</v>
      </c>
      <c r="V2387" s="119">
        <v>21</v>
      </c>
      <c r="W2387" s="119">
        <f>O2387*(V2387/100)</f>
        <v>0</v>
      </c>
      <c r="X2387" s="119">
        <f>O2387+W2387</f>
        <v>0</v>
      </c>
      <c r="Y2387" s="120">
        <v>8</v>
      </c>
      <c r="Z2387" s="9"/>
      <c r="AA2387" s="9"/>
      <c r="AB2387" s="9"/>
    </row>
    <row r="2388" spans="1:28" ht="4.5" customHeight="1" outlineLevel="6" x14ac:dyDescent="0.15">
      <c r="B2388" s="197"/>
      <c r="C2388" s="199"/>
      <c r="D2388" s="199"/>
      <c r="E2388" s="199"/>
      <c r="F2388" s="10"/>
      <c r="G2388" s="10"/>
      <c r="H2388" s="10"/>
      <c r="I2388" s="203"/>
      <c r="J2388" s="205"/>
      <c r="K2388" s="159"/>
      <c r="L2388" s="159"/>
      <c r="M2388" s="159"/>
      <c r="N2388" s="113"/>
      <c r="O2388" s="153"/>
      <c r="P2388" s="205"/>
      <c r="Q2388" s="205"/>
      <c r="R2388" s="159"/>
      <c r="S2388" s="159"/>
      <c r="T2388" s="159"/>
      <c r="U2388" s="159"/>
      <c r="V2388" s="153"/>
      <c r="W2388" s="153"/>
      <c r="X2388" s="153"/>
      <c r="Y2388" s="10"/>
      <c r="Z2388" s="9"/>
      <c r="AA2388" s="9"/>
      <c r="AB2388" s="9"/>
    </row>
    <row r="2389" spans="1:28" ht="14.25" outlineLevel="6" x14ac:dyDescent="0.15">
      <c r="B2389" s="197"/>
      <c r="C2389" s="198"/>
      <c r="D2389" s="114">
        <v>2331</v>
      </c>
      <c r="E2389" s="114"/>
      <c r="F2389" s="115"/>
      <c r="G2389" s="115" t="s">
        <v>8143</v>
      </c>
      <c r="H2389" s="115" t="s">
        <v>8142</v>
      </c>
      <c r="I2389" s="116" t="s">
        <v>2716</v>
      </c>
      <c r="J2389" s="117" t="s">
        <v>696</v>
      </c>
      <c r="K2389" s="118">
        <v>9</v>
      </c>
      <c r="L2389" s="118">
        <v>0</v>
      </c>
      <c r="M2389" s="118">
        <v>9</v>
      </c>
      <c r="N2389" s="271"/>
      <c r="O2389" s="119">
        <f>M2389*N2389</f>
        <v>0</v>
      </c>
      <c r="P2389" s="117" t="s">
        <v>697</v>
      </c>
      <c r="Q2389" s="117" t="s">
        <v>9413</v>
      </c>
      <c r="R2389" s="118"/>
      <c r="S2389" s="118">
        <f>M2389*R2389</f>
        <v>0</v>
      </c>
      <c r="T2389" s="118"/>
      <c r="U2389" s="118">
        <f>M2389*T2389</f>
        <v>0</v>
      </c>
      <c r="V2389" s="119">
        <v>21</v>
      </c>
      <c r="W2389" s="119">
        <f>O2389*(V2389/100)</f>
        <v>0</v>
      </c>
      <c r="X2389" s="119">
        <f>O2389+W2389</f>
        <v>0</v>
      </c>
      <c r="Y2389" s="120">
        <v>8</v>
      </c>
      <c r="Z2389" s="9"/>
      <c r="AA2389" s="9"/>
      <c r="AB2389" s="9"/>
    </row>
    <row r="2390" spans="1:28" ht="4.5" customHeight="1" outlineLevel="6" x14ac:dyDescent="0.15">
      <c r="B2390" s="197"/>
      <c r="C2390" s="199"/>
      <c r="D2390" s="199"/>
      <c r="E2390" s="199"/>
      <c r="F2390" s="10"/>
      <c r="G2390" s="10"/>
      <c r="H2390" s="10"/>
      <c r="I2390" s="203"/>
      <c r="J2390" s="205"/>
      <c r="K2390" s="159"/>
      <c r="L2390" s="159"/>
      <c r="M2390" s="159"/>
      <c r="N2390" s="113"/>
      <c r="O2390" s="153"/>
      <c r="P2390" s="205"/>
      <c r="Q2390" s="205"/>
      <c r="R2390" s="159"/>
      <c r="S2390" s="159"/>
      <c r="T2390" s="159"/>
      <c r="U2390" s="159"/>
      <c r="V2390" s="153"/>
      <c r="W2390" s="153"/>
      <c r="X2390" s="153"/>
      <c r="Y2390" s="10"/>
      <c r="Z2390" s="9"/>
      <c r="AA2390" s="9"/>
      <c r="AB2390" s="9"/>
    </row>
    <row r="2391" spans="1:28" ht="14.25" outlineLevel="6" x14ac:dyDescent="0.15">
      <c r="B2391" s="197"/>
      <c r="C2391" s="198"/>
      <c r="D2391" s="114">
        <v>2332</v>
      </c>
      <c r="E2391" s="114"/>
      <c r="F2391" s="115"/>
      <c r="G2391" s="115" t="s">
        <v>8141</v>
      </c>
      <c r="H2391" s="115" t="s">
        <v>8140</v>
      </c>
      <c r="I2391" s="116" t="s">
        <v>2692</v>
      </c>
      <c r="J2391" s="117" t="s">
        <v>696</v>
      </c>
      <c r="K2391" s="118">
        <v>1</v>
      </c>
      <c r="L2391" s="118">
        <v>0</v>
      </c>
      <c r="M2391" s="118">
        <v>1</v>
      </c>
      <c r="N2391" s="271"/>
      <c r="O2391" s="119">
        <f>M2391*N2391</f>
        <v>0</v>
      </c>
      <c r="P2391" s="117" t="s">
        <v>697</v>
      </c>
      <c r="Q2391" s="117" t="s">
        <v>9413</v>
      </c>
      <c r="R2391" s="118"/>
      <c r="S2391" s="118">
        <f>M2391*R2391</f>
        <v>0</v>
      </c>
      <c r="T2391" s="118"/>
      <c r="U2391" s="118">
        <f>M2391*T2391</f>
        <v>0</v>
      </c>
      <c r="V2391" s="119">
        <v>21</v>
      </c>
      <c r="W2391" s="119">
        <f>O2391*(V2391/100)</f>
        <v>0</v>
      </c>
      <c r="X2391" s="119">
        <f>O2391+W2391</f>
        <v>0</v>
      </c>
      <c r="Y2391" s="120">
        <v>8</v>
      </c>
      <c r="Z2391" s="9"/>
      <c r="AA2391" s="9"/>
      <c r="AB2391" s="9"/>
    </row>
    <row r="2392" spans="1:28" ht="4.5" customHeight="1" outlineLevel="6" x14ac:dyDescent="0.15">
      <c r="B2392" s="197"/>
      <c r="C2392" s="199"/>
      <c r="D2392" s="199"/>
      <c r="E2392" s="199"/>
      <c r="F2392" s="10"/>
      <c r="G2392" s="10"/>
      <c r="H2392" s="10"/>
      <c r="I2392" s="203"/>
      <c r="J2392" s="205"/>
      <c r="K2392" s="159"/>
      <c r="L2392" s="159"/>
      <c r="M2392" s="159"/>
      <c r="N2392" s="113"/>
      <c r="O2392" s="153"/>
      <c r="P2392" s="205"/>
      <c r="Q2392" s="205"/>
      <c r="R2392" s="159"/>
      <c r="S2392" s="159"/>
      <c r="T2392" s="159"/>
      <c r="U2392" s="159"/>
      <c r="V2392" s="153"/>
      <c r="W2392" s="153"/>
      <c r="X2392" s="153"/>
      <c r="Y2392" s="10"/>
      <c r="Z2392" s="9"/>
      <c r="AA2392" s="9"/>
      <c r="AB2392" s="9"/>
    </row>
    <row r="2393" spans="1:28" ht="14.25" outlineLevel="6" x14ac:dyDescent="0.15">
      <c r="B2393" s="197"/>
      <c r="C2393" s="198"/>
      <c r="D2393" s="114">
        <v>2333</v>
      </c>
      <c r="E2393" s="114"/>
      <c r="F2393" s="115"/>
      <c r="G2393" s="115" t="s">
        <v>8139</v>
      </c>
      <c r="H2393" s="115" t="s">
        <v>8138</v>
      </c>
      <c r="I2393" s="116" t="s">
        <v>2689</v>
      </c>
      <c r="J2393" s="117" t="s">
        <v>696</v>
      </c>
      <c r="K2393" s="118">
        <v>20</v>
      </c>
      <c r="L2393" s="118">
        <v>0</v>
      </c>
      <c r="M2393" s="118">
        <v>20</v>
      </c>
      <c r="N2393" s="271"/>
      <c r="O2393" s="119">
        <f>M2393*N2393</f>
        <v>0</v>
      </c>
      <c r="P2393" s="117" t="s">
        <v>697</v>
      </c>
      <c r="Q2393" s="117" t="s">
        <v>9413</v>
      </c>
      <c r="R2393" s="118"/>
      <c r="S2393" s="118">
        <f>M2393*R2393</f>
        <v>0</v>
      </c>
      <c r="T2393" s="118"/>
      <c r="U2393" s="118">
        <f>M2393*T2393</f>
        <v>0</v>
      </c>
      <c r="V2393" s="119">
        <v>21</v>
      </c>
      <c r="W2393" s="119">
        <f>O2393*(V2393/100)</f>
        <v>0</v>
      </c>
      <c r="X2393" s="119">
        <f>O2393+W2393</f>
        <v>0</v>
      </c>
      <c r="Y2393" s="120">
        <v>8</v>
      </c>
      <c r="Z2393" s="9"/>
      <c r="AA2393" s="9"/>
      <c r="AB2393" s="9"/>
    </row>
    <row r="2394" spans="1:28" ht="4.5" customHeight="1" outlineLevel="6" x14ac:dyDescent="0.15">
      <c r="B2394" s="197"/>
      <c r="C2394" s="199"/>
      <c r="D2394" s="199"/>
      <c r="E2394" s="199"/>
      <c r="F2394" s="10"/>
      <c r="G2394" s="10"/>
      <c r="H2394" s="10"/>
      <c r="I2394" s="203"/>
      <c r="J2394" s="205"/>
      <c r="K2394" s="159"/>
      <c r="L2394" s="159"/>
      <c r="M2394" s="159"/>
      <c r="N2394" s="113"/>
      <c r="O2394" s="153"/>
      <c r="P2394" s="205"/>
      <c r="Q2394" s="205"/>
      <c r="R2394" s="159"/>
      <c r="S2394" s="159"/>
      <c r="T2394" s="159"/>
      <c r="U2394" s="159"/>
      <c r="V2394" s="153"/>
      <c r="W2394" s="153"/>
      <c r="X2394" s="153"/>
      <c r="Y2394" s="10"/>
      <c r="Z2394" s="9"/>
      <c r="AA2394" s="9"/>
      <c r="AB2394" s="9"/>
    </row>
    <row r="2395" spans="1:28" ht="14.25" outlineLevel="6" x14ac:dyDescent="0.15">
      <c r="B2395" s="197"/>
      <c r="C2395" s="198"/>
      <c r="D2395" s="114">
        <v>2334</v>
      </c>
      <c r="E2395" s="114"/>
      <c r="F2395" s="115"/>
      <c r="G2395" s="115" t="s">
        <v>8137</v>
      </c>
      <c r="H2395" s="115" t="s">
        <v>8136</v>
      </c>
      <c r="I2395" s="116" t="s">
        <v>2686</v>
      </c>
      <c r="J2395" s="117" t="s">
        <v>696</v>
      </c>
      <c r="K2395" s="118">
        <v>20</v>
      </c>
      <c r="L2395" s="118">
        <v>0</v>
      </c>
      <c r="M2395" s="118">
        <v>20</v>
      </c>
      <c r="N2395" s="271"/>
      <c r="O2395" s="119">
        <f>M2395*N2395</f>
        <v>0</v>
      </c>
      <c r="P2395" s="117" t="s">
        <v>697</v>
      </c>
      <c r="Q2395" s="117" t="s">
        <v>9413</v>
      </c>
      <c r="R2395" s="118"/>
      <c r="S2395" s="118">
        <f>M2395*R2395</f>
        <v>0</v>
      </c>
      <c r="T2395" s="118"/>
      <c r="U2395" s="118">
        <f>M2395*T2395</f>
        <v>0</v>
      </c>
      <c r="V2395" s="119">
        <v>21</v>
      </c>
      <c r="W2395" s="119">
        <f>O2395*(V2395/100)</f>
        <v>0</v>
      </c>
      <c r="X2395" s="119">
        <f>O2395+W2395</f>
        <v>0</v>
      </c>
      <c r="Y2395" s="120">
        <v>8</v>
      </c>
      <c r="Z2395" s="9"/>
      <c r="AA2395" s="9"/>
      <c r="AB2395" s="9"/>
    </row>
    <row r="2396" spans="1:28" ht="4.5" customHeight="1" outlineLevel="6" x14ac:dyDescent="0.15">
      <c r="B2396" s="197"/>
      <c r="C2396" s="199"/>
      <c r="D2396" s="199"/>
      <c r="E2396" s="199"/>
      <c r="F2396" s="10"/>
      <c r="G2396" s="10"/>
      <c r="H2396" s="10"/>
      <c r="I2396" s="203"/>
      <c r="J2396" s="205"/>
      <c r="K2396" s="159"/>
      <c r="L2396" s="159"/>
      <c r="M2396" s="159"/>
      <c r="N2396" s="113"/>
      <c r="O2396" s="153"/>
      <c r="P2396" s="205"/>
      <c r="Q2396" s="205"/>
      <c r="R2396" s="159"/>
      <c r="S2396" s="159"/>
      <c r="T2396" s="159"/>
      <c r="U2396" s="159"/>
      <c r="V2396" s="153"/>
      <c r="W2396" s="153"/>
      <c r="X2396" s="153"/>
      <c r="Y2396" s="10"/>
      <c r="Z2396" s="9"/>
      <c r="AA2396" s="9"/>
      <c r="AB2396" s="9"/>
    </row>
    <row r="2397" spans="1:28" ht="14.25" outlineLevel="6" x14ac:dyDescent="0.15">
      <c r="B2397" s="197"/>
      <c r="C2397" s="198"/>
      <c r="D2397" s="114">
        <v>2335</v>
      </c>
      <c r="E2397" s="114"/>
      <c r="F2397" s="115"/>
      <c r="G2397" s="115" t="s">
        <v>8135</v>
      </c>
      <c r="H2397" s="115" t="s">
        <v>8134</v>
      </c>
      <c r="I2397" s="116" t="s">
        <v>2683</v>
      </c>
      <c r="J2397" s="117" t="s">
        <v>696</v>
      </c>
      <c r="K2397" s="118">
        <v>34</v>
      </c>
      <c r="L2397" s="118">
        <v>0</v>
      </c>
      <c r="M2397" s="118">
        <v>34</v>
      </c>
      <c r="N2397" s="271"/>
      <c r="O2397" s="119">
        <f>M2397*N2397</f>
        <v>0</v>
      </c>
      <c r="P2397" s="117" t="s">
        <v>697</v>
      </c>
      <c r="Q2397" s="117" t="s">
        <v>9413</v>
      </c>
      <c r="R2397" s="118"/>
      <c r="S2397" s="118">
        <f>M2397*R2397</f>
        <v>0</v>
      </c>
      <c r="T2397" s="118"/>
      <c r="U2397" s="118">
        <f>M2397*T2397</f>
        <v>0</v>
      </c>
      <c r="V2397" s="119">
        <v>21</v>
      </c>
      <c r="W2397" s="119">
        <f>O2397*(V2397/100)</f>
        <v>0</v>
      </c>
      <c r="X2397" s="119">
        <f>O2397+W2397</f>
        <v>0</v>
      </c>
      <c r="Y2397" s="120">
        <v>8</v>
      </c>
      <c r="Z2397" s="9"/>
      <c r="AA2397" s="9"/>
      <c r="AB2397" s="9"/>
    </row>
    <row r="2398" spans="1:28" ht="4.5" customHeight="1" outlineLevel="6" x14ac:dyDescent="0.15">
      <c r="B2398" s="197"/>
      <c r="C2398" s="199"/>
      <c r="D2398" s="199"/>
      <c r="E2398" s="199"/>
      <c r="F2398" s="10"/>
      <c r="G2398" s="10"/>
      <c r="H2398" s="10"/>
      <c r="I2398" s="203"/>
      <c r="J2398" s="205"/>
      <c r="K2398" s="159"/>
      <c r="L2398" s="159"/>
      <c r="M2398" s="159"/>
      <c r="N2398" s="113"/>
      <c r="O2398" s="153"/>
      <c r="P2398" s="205"/>
      <c r="Q2398" s="205"/>
      <c r="R2398" s="159"/>
      <c r="S2398" s="159"/>
      <c r="T2398" s="159"/>
      <c r="U2398" s="159"/>
      <c r="V2398" s="153"/>
      <c r="W2398" s="153"/>
      <c r="X2398" s="153"/>
      <c r="Y2398" s="10"/>
      <c r="Z2398" s="9"/>
      <c r="AA2398" s="9"/>
      <c r="AB2398" s="9"/>
    </row>
    <row r="2399" spans="1:28" ht="14.25" outlineLevel="6" x14ac:dyDescent="0.15">
      <c r="B2399" s="197"/>
      <c r="C2399" s="198"/>
      <c r="D2399" s="114">
        <v>2336</v>
      </c>
      <c r="E2399" s="114"/>
      <c r="F2399" s="115"/>
      <c r="G2399" s="115" t="s">
        <v>8133</v>
      </c>
      <c r="H2399" s="115" t="s">
        <v>8132</v>
      </c>
      <c r="I2399" s="116" t="s">
        <v>2680</v>
      </c>
      <c r="J2399" s="117" t="s">
        <v>696</v>
      </c>
      <c r="K2399" s="118">
        <v>34</v>
      </c>
      <c r="L2399" s="118">
        <v>0</v>
      </c>
      <c r="M2399" s="118">
        <v>34</v>
      </c>
      <c r="N2399" s="271"/>
      <c r="O2399" s="119">
        <f>M2399*N2399</f>
        <v>0</v>
      </c>
      <c r="P2399" s="117" t="s">
        <v>697</v>
      </c>
      <c r="Q2399" s="117" t="s">
        <v>9413</v>
      </c>
      <c r="R2399" s="118"/>
      <c r="S2399" s="118">
        <f>M2399*R2399</f>
        <v>0</v>
      </c>
      <c r="T2399" s="118"/>
      <c r="U2399" s="118">
        <f>M2399*T2399</f>
        <v>0</v>
      </c>
      <c r="V2399" s="119">
        <v>21</v>
      </c>
      <c r="W2399" s="119">
        <f>O2399*(V2399/100)</f>
        <v>0</v>
      </c>
      <c r="X2399" s="119">
        <f>O2399+W2399</f>
        <v>0</v>
      </c>
      <c r="Y2399" s="120">
        <v>8</v>
      </c>
      <c r="Z2399" s="9"/>
      <c r="AA2399" s="9"/>
      <c r="AB2399" s="9"/>
    </row>
    <row r="2400" spans="1:28" ht="4.5" customHeight="1" outlineLevel="6" x14ac:dyDescent="0.15">
      <c r="B2400" s="197"/>
      <c r="C2400" s="199"/>
      <c r="D2400" s="199"/>
      <c r="E2400" s="199"/>
      <c r="F2400" s="10"/>
      <c r="G2400" s="10"/>
      <c r="H2400" s="10"/>
      <c r="I2400" s="203"/>
      <c r="J2400" s="205"/>
      <c r="K2400" s="159"/>
      <c r="L2400" s="159"/>
      <c r="M2400" s="159"/>
      <c r="N2400" s="113"/>
      <c r="O2400" s="153"/>
      <c r="P2400" s="205"/>
      <c r="Q2400" s="205"/>
      <c r="R2400" s="159"/>
      <c r="S2400" s="159"/>
      <c r="T2400" s="159"/>
      <c r="U2400" s="159"/>
      <c r="V2400" s="153"/>
      <c r="W2400" s="153"/>
      <c r="X2400" s="153"/>
      <c r="Y2400" s="10"/>
      <c r="Z2400" s="9"/>
      <c r="AA2400" s="9"/>
      <c r="AB2400" s="9"/>
    </row>
    <row r="2401" spans="2:28" ht="14.25" outlineLevel="6" x14ac:dyDescent="0.15">
      <c r="B2401" s="197"/>
      <c r="C2401" s="198"/>
      <c r="D2401" s="114">
        <v>2337</v>
      </c>
      <c r="E2401" s="114"/>
      <c r="F2401" s="115"/>
      <c r="G2401" s="115" t="s">
        <v>8131</v>
      </c>
      <c r="H2401" s="115" t="s">
        <v>8130</v>
      </c>
      <c r="I2401" s="116" t="s">
        <v>8129</v>
      </c>
      <c r="J2401" s="117" t="s">
        <v>696</v>
      </c>
      <c r="K2401" s="118">
        <v>34</v>
      </c>
      <c r="L2401" s="118">
        <v>0</v>
      </c>
      <c r="M2401" s="118">
        <v>34</v>
      </c>
      <c r="N2401" s="271"/>
      <c r="O2401" s="119">
        <f>M2401*N2401</f>
        <v>0</v>
      </c>
      <c r="P2401" s="117" t="s">
        <v>697</v>
      </c>
      <c r="Q2401" s="117" t="s">
        <v>9413</v>
      </c>
      <c r="R2401" s="118"/>
      <c r="S2401" s="118">
        <f>M2401*R2401</f>
        <v>0</v>
      </c>
      <c r="T2401" s="118"/>
      <c r="U2401" s="118">
        <f>M2401*T2401</f>
        <v>0</v>
      </c>
      <c r="V2401" s="119">
        <v>21</v>
      </c>
      <c r="W2401" s="119">
        <f>O2401*(V2401/100)</f>
        <v>0</v>
      </c>
      <c r="X2401" s="119">
        <f>O2401+W2401</f>
        <v>0</v>
      </c>
      <c r="Y2401" s="120">
        <v>8</v>
      </c>
      <c r="Z2401" s="9"/>
      <c r="AA2401" s="9"/>
      <c r="AB2401" s="9"/>
    </row>
    <row r="2402" spans="2:28" ht="4.5" customHeight="1" outlineLevel="6" x14ac:dyDescent="0.15">
      <c r="B2402" s="197"/>
      <c r="C2402" s="199"/>
      <c r="D2402" s="199"/>
      <c r="E2402" s="199"/>
      <c r="F2402" s="10"/>
      <c r="G2402" s="10"/>
      <c r="H2402" s="10"/>
      <c r="I2402" s="203"/>
      <c r="J2402" s="205"/>
      <c r="K2402" s="159"/>
      <c r="L2402" s="159"/>
      <c r="M2402" s="159"/>
      <c r="N2402" s="113"/>
      <c r="O2402" s="153"/>
      <c r="P2402" s="205"/>
      <c r="Q2402" s="205"/>
      <c r="R2402" s="159"/>
      <c r="S2402" s="159"/>
      <c r="T2402" s="159"/>
      <c r="U2402" s="159"/>
      <c r="V2402" s="153"/>
      <c r="W2402" s="153"/>
      <c r="X2402" s="153"/>
      <c r="Y2402" s="10"/>
      <c r="Z2402" s="9"/>
      <c r="AA2402" s="9"/>
      <c r="AB2402" s="9"/>
    </row>
    <row r="2403" spans="2:28" ht="14.25" outlineLevel="6" x14ac:dyDescent="0.15">
      <c r="B2403" s="197"/>
      <c r="C2403" s="198"/>
      <c r="D2403" s="114">
        <v>2338</v>
      </c>
      <c r="E2403" s="114"/>
      <c r="F2403" s="115"/>
      <c r="G2403" s="115" t="s">
        <v>8128</v>
      </c>
      <c r="H2403" s="115" t="s">
        <v>8127</v>
      </c>
      <c r="I2403" s="116" t="s">
        <v>2674</v>
      </c>
      <c r="J2403" s="117" t="s">
        <v>696</v>
      </c>
      <c r="K2403" s="118">
        <v>35</v>
      </c>
      <c r="L2403" s="118">
        <v>0</v>
      </c>
      <c r="M2403" s="118">
        <v>35</v>
      </c>
      <c r="N2403" s="271"/>
      <c r="O2403" s="119">
        <f>M2403*N2403</f>
        <v>0</v>
      </c>
      <c r="P2403" s="117" t="s">
        <v>697</v>
      </c>
      <c r="Q2403" s="117" t="s">
        <v>9413</v>
      </c>
      <c r="R2403" s="118"/>
      <c r="S2403" s="118">
        <f>M2403*R2403</f>
        <v>0</v>
      </c>
      <c r="T2403" s="118"/>
      <c r="U2403" s="118">
        <f>M2403*T2403</f>
        <v>0</v>
      </c>
      <c r="V2403" s="119">
        <v>21</v>
      </c>
      <c r="W2403" s="119">
        <f>O2403*(V2403/100)</f>
        <v>0</v>
      </c>
      <c r="X2403" s="119">
        <f>O2403+W2403</f>
        <v>0</v>
      </c>
      <c r="Y2403" s="120">
        <v>8</v>
      </c>
      <c r="Z2403" s="9"/>
      <c r="AA2403" s="9"/>
      <c r="AB2403" s="9"/>
    </row>
    <row r="2404" spans="2:28" ht="4.5" customHeight="1" outlineLevel="6" x14ac:dyDescent="0.15">
      <c r="B2404" s="197"/>
      <c r="C2404" s="199"/>
      <c r="D2404" s="199"/>
      <c r="E2404" s="199"/>
      <c r="F2404" s="10"/>
      <c r="G2404" s="10"/>
      <c r="H2404" s="10"/>
      <c r="I2404" s="203"/>
      <c r="J2404" s="205"/>
      <c r="K2404" s="159"/>
      <c r="L2404" s="159"/>
      <c r="M2404" s="159"/>
      <c r="N2404" s="113"/>
      <c r="O2404" s="153"/>
      <c r="P2404" s="205"/>
      <c r="Q2404" s="205"/>
      <c r="R2404" s="159"/>
      <c r="S2404" s="159"/>
      <c r="T2404" s="159"/>
      <c r="U2404" s="159"/>
      <c r="V2404" s="153"/>
      <c r="W2404" s="153"/>
      <c r="X2404" s="153"/>
      <c r="Y2404" s="10"/>
      <c r="Z2404" s="9"/>
      <c r="AA2404" s="9"/>
      <c r="AB2404" s="9"/>
    </row>
    <row r="2405" spans="2:28" ht="14.25" outlineLevel="6" x14ac:dyDescent="0.15">
      <c r="B2405" s="197"/>
      <c r="C2405" s="198"/>
      <c r="D2405" s="114">
        <v>2339</v>
      </c>
      <c r="E2405" s="114"/>
      <c r="F2405" s="115"/>
      <c r="G2405" s="115" t="s">
        <v>8126</v>
      </c>
      <c r="H2405" s="115" t="s">
        <v>8125</v>
      </c>
      <c r="I2405" s="116" t="s">
        <v>2671</v>
      </c>
      <c r="J2405" s="117" t="s">
        <v>696</v>
      </c>
      <c r="K2405" s="118">
        <v>35</v>
      </c>
      <c r="L2405" s="118">
        <v>0</v>
      </c>
      <c r="M2405" s="118">
        <v>35</v>
      </c>
      <c r="N2405" s="271"/>
      <c r="O2405" s="119">
        <f>M2405*N2405</f>
        <v>0</v>
      </c>
      <c r="P2405" s="117" t="s">
        <v>697</v>
      </c>
      <c r="Q2405" s="117" t="s">
        <v>9413</v>
      </c>
      <c r="R2405" s="118"/>
      <c r="S2405" s="118">
        <f>M2405*R2405</f>
        <v>0</v>
      </c>
      <c r="T2405" s="118"/>
      <c r="U2405" s="118">
        <f>M2405*T2405</f>
        <v>0</v>
      </c>
      <c r="V2405" s="119">
        <v>21</v>
      </c>
      <c r="W2405" s="119">
        <f>O2405*(V2405/100)</f>
        <v>0</v>
      </c>
      <c r="X2405" s="119">
        <f>O2405+W2405</f>
        <v>0</v>
      </c>
      <c r="Y2405" s="120">
        <v>8</v>
      </c>
      <c r="Z2405" s="9"/>
      <c r="AA2405" s="9"/>
      <c r="AB2405" s="9"/>
    </row>
    <row r="2406" spans="2:28" ht="4.5" customHeight="1" outlineLevel="6" x14ac:dyDescent="0.15">
      <c r="B2406" s="197"/>
      <c r="C2406" s="199"/>
      <c r="D2406" s="199"/>
      <c r="E2406" s="199"/>
      <c r="F2406" s="10"/>
      <c r="G2406" s="10"/>
      <c r="H2406" s="10"/>
      <c r="I2406" s="203"/>
      <c r="J2406" s="205"/>
      <c r="K2406" s="159"/>
      <c r="L2406" s="159"/>
      <c r="M2406" s="159"/>
      <c r="N2406" s="113"/>
      <c r="O2406" s="153"/>
      <c r="P2406" s="205"/>
      <c r="Q2406" s="205"/>
      <c r="R2406" s="159"/>
      <c r="S2406" s="159"/>
      <c r="T2406" s="159"/>
      <c r="U2406" s="159"/>
      <c r="V2406" s="153"/>
      <c r="W2406" s="153"/>
      <c r="X2406" s="153"/>
      <c r="Y2406" s="10"/>
      <c r="Z2406" s="9"/>
      <c r="AA2406" s="9"/>
      <c r="AB2406" s="9"/>
    </row>
    <row r="2407" spans="2:28" ht="14.25" outlineLevel="6" x14ac:dyDescent="0.15">
      <c r="B2407" s="197"/>
      <c r="C2407" s="198"/>
      <c r="D2407" s="114">
        <v>2340</v>
      </c>
      <c r="E2407" s="114"/>
      <c r="F2407" s="115"/>
      <c r="G2407" s="115" t="s">
        <v>8124</v>
      </c>
      <c r="H2407" s="115" t="s">
        <v>8123</v>
      </c>
      <c r="I2407" s="116" t="s">
        <v>2668</v>
      </c>
      <c r="J2407" s="117" t="s">
        <v>696</v>
      </c>
      <c r="K2407" s="118">
        <v>10</v>
      </c>
      <c r="L2407" s="118">
        <v>0</v>
      </c>
      <c r="M2407" s="118">
        <v>10</v>
      </c>
      <c r="N2407" s="271"/>
      <c r="O2407" s="119">
        <f>M2407*N2407</f>
        <v>0</v>
      </c>
      <c r="P2407" s="117" t="s">
        <v>697</v>
      </c>
      <c r="Q2407" s="117" t="s">
        <v>9413</v>
      </c>
      <c r="R2407" s="118"/>
      <c r="S2407" s="118">
        <f>M2407*R2407</f>
        <v>0</v>
      </c>
      <c r="T2407" s="118"/>
      <c r="U2407" s="118">
        <f>M2407*T2407</f>
        <v>0</v>
      </c>
      <c r="V2407" s="119">
        <v>21</v>
      </c>
      <c r="W2407" s="119">
        <f>O2407*(V2407/100)</f>
        <v>0</v>
      </c>
      <c r="X2407" s="119">
        <f>O2407+W2407</f>
        <v>0</v>
      </c>
      <c r="Y2407" s="120">
        <v>8</v>
      </c>
      <c r="Z2407" s="9"/>
      <c r="AA2407" s="9"/>
      <c r="AB2407" s="9"/>
    </row>
    <row r="2408" spans="2:28" ht="4.5" customHeight="1" outlineLevel="6" x14ac:dyDescent="0.15">
      <c r="B2408" s="197"/>
      <c r="C2408" s="199"/>
      <c r="D2408" s="199"/>
      <c r="E2408" s="199"/>
      <c r="F2408" s="10"/>
      <c r="G2408" s="10"/>
      <c r="H2408" s="10"/>
      <c r="I2408" s="203"/>
      <c r="J2408" s="205"/>
      <c r="K2408" s="159"/>
      <c r="L2408" s="159"/>
      <c r="M2408" s="159"/>
      <c r="N2408" s="113"/>
      <c r="O2408" s="153"/>
      <c r="P2408" s="205"/>
      <c r="Q2408" s="205"/>
      <c r="R2408" s="159"/>
      <c r="S2408" s="159"/>
      <c r="T2408" s="159"/>
      <c r="U2408" s="159"/>
      <c r="V2408" s="153"/>
      <c r="W2408" s="153"/>
      <c r="X2408" s="153"/>
      <c r="Y2408" s="10"/>
      <c r="Z2408" s="9"/>
      <c r="AA2408" s="9"/>
      <c r="AB2408" s="9"/>
    </row>
    <row r="2409" spans="2:28" ht="14.25" outlineLevel="6" x14ac:dyDescent="0.15">
      <c r="B2409" s="197"/>
      <c r="C2409" s="198"/>
      <c r="D2409" s="114">
        <v>2341</v>
      </c>
      <c r="E2409" s="114"/>
      <c r="F2409" s="115"/>
      <c r="G2409" s="115" t="s">
        <v>8122</v>
      </c>
      <c r="H2409" s="115" t="s">
        <v>8121</v>
      </c>
      <c r="I2409" s="116" t="s">
        <v>2665</v>
      </c>
      <c r="J2409" s="117" t="s">
        <v>696</v>
      </c>
      <c r="K2409" s="118">
        <v>11</v>
      </c>
      <c r="L2409" s="118">
        <v>0</v>
      </c>
      <c r="M2409" s="118">
        <v>11</v>
      </c>
      <c r="N2409" s="271"/>
      <c r="O2409" s="119">
        <f>M2409*N2409</f>
        <v>0</v>
      </c>
      <c r="P2409" s="117" t="s">
        <v>697</v>
      </c>
      <c r="Q2409" s="117" t="s">
        <v>9413</v>
      </c>
      <c r="R2409" s="118"/>
      <c r="S2409" s="118">
        <f>M2409*R2409</f>
        <v>0</v>
      </c>
      <c r="T2409" s="118"/>
      <c r="U2409" s="118">
        <f>M2409*T2409</f>
        <v>0</v>
      </c>
      <c r="V2409" s="119">
        <v>21</v>
      </c>
      <c r="W2409" s="119">
        <f>O2409*(V2409/100)</f>
        <v>0</v>
      </c>
      <c r="X2409" s="119">
        <f>O2409+W2409</f>
        <v>0</v>
      </c>
      <c r="Y2409" s="120">
        <v>8</v>
      </c>
      <c r="Z2409" s="9"/>
      <c r="AA2409" s="9"/>
      <c r="AB2409" s="9"/>
    </row>
    <row r="2410" spans="2:28" ht="4.5" customHeight="1" outlineLevel="6" x14ac:dyDescent="0.15">
      <c r="B2410" s="197"/>
      <c r="C2410" s="199"/>
      <c r="D2410" s="199"/>
      <c r="E2410" s="199"/>
      <c r="F2410" s="10"/>
      <c r="G2410" s="10"/>
      <c r="H2410" s="10"/>
      <c r="I2410" s="203"/>
      <c r="J2410" s="205"/>
      <c r="K2410" s="159"/>
      <c r="L2410" s="159"/>
      <c r="M2410" s="159"/>
      <c r="N2410" s="113"/>
      <c r="O2410" s="153"/>
      <c r="P2410" s="205"/>
      <c r="Q2410" s="205"/>
      <c r="R2410" s="159"/>
      <c r="S2410" s="159"/>
      <c r="T2410" s="159"/>
      <c r="U2410" s="159"/>
      <c r="V2410" s="153"/>
      <c r="W2410" s="153"/>
      <c r="X2410" s="153"/>
      <c r="Y2410" s="10"/>
      <c r="Z2410" s="9"/>
      <c r="AA2410" s="9"/>
      <c r="AB2410" s="9"/>
    </row>
    <row r="2411" spans="2:28" ht="14.25" outlineLevel="6" x14ac:dyDescent="0.15">
      <c r="B2411" s="197"/>
      <c r="C2411" s="198"/>
      <c r="D2411" s="114">
        <v>2342</v>
      </c>
      <c r="E2411" s="114"/>
      <c r="F2411" s="115"/>
      <c r="G2411" s="115" t="s">
        <v>8120</v>
      </c>
      <c r="H2411" s="115" t="s">
        <v>8119</v>
      </c>
      <c r="I2411" s="116" t="s">
        <v>2662</v>
      </c>
      <c r="J2411" s="117" t="s">
        <v>696</v>
      </c>
      <c r="K2411" s="118">
        <v>19</v>
      </c>
      <c r="L2411" s="118">
        <v>0</v>
      </c>
      <c r="M2411" s="118">
        <v>19</v>
      </c>
      <c r="N2411" s="271"/>
      <c r="O2411" s="119">
        <f>M2411*N2411</f>
        <v>0</v>
      </c>
      <c r="P2411" s="117" t="s">
        <v>697</v>
      </c>
      <c r="Q2411" s="117" t="s">
        <v>9413</v>
      </c>
      <c r="R2411" s="118"/>
      <c r="S2411" s="118">
        <f>M2411*R2411</f>
        <v>0</v>
      </c>
      <c r="T2411" s="118"/>
      <c r="U2411" s="118">
        <f>M2411*T2411</f>
        <v>0</v>
      </c>
      <c r="V2411" s="119">
        <v>21</v>
      </c>
      <c r="W2411" s="119">
        <f>O2411*(V2411/100)</f>
        <v>0</v>
      </c>
      <c r="X2411" s="119">
        <f>O2411+W2411</f>
        <v>0</v>
      </c>
      <c r="Y2411" s="120">
        <v>8</v>
      </c>
      <c r="Z2411" s="9"/>
      <c r="AA2411" s="9"/>
      <c r="AB2411" s="9"/>
    </row>
    <row r="2412" spans="2:28" ht="4.5" customHeight="1" outlineLevel="6" x14ac:dyDescent="0.15">
      <c r="B2412" s="197"/>
      <c r="C2412" s="199"/>
      <c r="D2412" s="199"/>
      <c r="E2412" s="199"/>
      <c r="F2412" s="10"/>
      <c r="G2412" s="10"/>
      <c r="H2412" s="10"/>
      <c r="I2412" s="203"/>
      <c r="J2412" s="205"/>
      <c r="K2412" s="159"/>
      <c r="L2412" s="159"/>
      <c r="M2412" s="159"/>
      <c r="N2412" s="113"/>
      <c r="O2412" s="153"/>
      <c r="P2412" s="205"/>
      <c r="Q2412" s="205"/>
      <c r="R2412" s="159"/>
      <c r="S2412" s="159"/>
      <c r="T2412" s="159"/>
      <c r="U2412" s="159"/>
      <c r="V2412" s="153"/>
      <c r="W2412" s="153"/>
      <c r="X2412" s="153"/>
      <c r="Y2412" s="10"/>
      <c r="Z2412" s="9"/>
      <c r="AA2412" s="9"/>
      <c r="AB2412" s="9"/>
    </row>
    <row r="2413" spans="2:28" ht="28.5" outlineLevel="6" x14ac:dyDescent="0.15">
      <c r="B2413" s="197"/>
      <c r="C2413" s="198"/>
      <c r="D2413" s="114">
        <v>2343</v>
      </c>
      <c r="E2413" s="114"/>
      <c r="F2413" s="115"/>
      <c r="G2413" s="115" t="s">
        <v>8118</v>
      </c>
      <c r="H2413" s="115" t="s">
        <v>8117</v>
      </c>
      <c r="I2413" s="116" t="s">
        <v>2659</v>
      </c>
      <c r="J2413" s="117" t="s">
        <v>696</v>
      </c>
      <c r="K2413" s="118">
        <v>40</v>
      </c>
      <c r="L2413" s="118">
        <v>0</v>
      </c>
      <c r="M2413" s="118">
        <v>40</v>
      </c>
      <c r="N2413" s="271"/>
      <c r="O2413" s="119">
        <f>M2413*N2413</f>
        <v>0</v>
      </c>
      <c r="P2413" s="117" t="s">
        <v>697</v>
      </c>
      <c r="Q2413" s="117" t="s">
        <v>9413</v>
      </c>
      <c r="R2413" s="118"/>
      <c r="S2413" s="118">
        <f>M2413*R2413</f>
        <v>0</v>
      </c>
      <c r="T2413" s="118"/>
      <c r="U2413" s="118">
        <f>M2413*T2413</f>
        <v>0</v>
      </c>
      <c r="V2413" s="119">
        <v>21</v>
      </c>
      <c r="W2413" s="119">
        <f>O2413*(V2413/100)</f>
        <v>0</v>
      </c>
      <c r="X2413" s="119">
        <f>O2413+W2413</f>
        <v>0</v>
      </c>
      <c r="Y2413" s="120">
        <v>8</v>
      </c>
      <c r="Z2413" s="9"/>
      <c r="AA2413" s="9"/>
      <c r="AB2413" s="9"/>
    </row>
    <row r="2414" spans="2:28" ht="4.5" customHeight="1" outlineLevel="6" x14ac:dyDescent="0.15">
      <c r="B2414" s="197"/>
      <c r="C2414" s="199"/>
      <c r="D2414" s="199"/>
      <c r="E2414" s="199"/>
      <c r="F2414" s="10"/>
      <c r="G2414" s="10"/>
      <c r="H2414" s="10"/>
      <c r="I2414" s="203"/>
      <c r="J2414" s="205"/>
      <c r="K2414" s="159"/>
      <c r="L2414" s="159"/>
      <c r="M2414" s="159"/>
      <c r="N2414" s="113"/>
      <c r="O2414" s="153"/>
      <c r="P2414" s="205"/>
      <c r="Q2414" s="205"/>
      <c r="R2414" s="159"/>
      <c r="S2414" s="159"/>
      <c r="T2414" s="159"/>
      <c r="U2414" s="159"/>
      <c r="V2414" s="153"/>
      <c r="W2414" s="153"/>
      <c r="X2414" s="153"/>
      <c r="Y2414" s="10"/>
      <c r="Z2414" s="9"/>
      <c r="AA2414" s="9"/>
      <c r="AB2414" s="9"/>
    </row>
    <row r="2415" spans="2:28" ht="14.25" outlineLevel="6" x14ac:dyDescent="0.15">
      <c r="B2415" s="197"/>
      <c r="C2415" s="198"/>
      <c r="D2415" s="114">
        <v>2344</v>
      </c>
      <c r="E2415" s="114"/>
      <c r="F2415" s="115"/>
      <c r="G2415" s="115" t="s">
        <v>8116</v>
      </c>
      <c r="H2415" s="115" t="s">
        <v>8115</v>
      </c>
      <c r="I2415" s="116" t="s">
        <v>2500</v>
      </c>
      <c r="J2415" s="117" t="s">
        <v>1011</v>
      </c>
      <c r="K2415" s="118">
        <v>1</v>
      </c>
      <c r="L2415" s="118">
        <v>0</v>
      </c>
      <c r="M2415" s="118">
        <v>1</v>
      </c>
      <c r="N2415" s="271"/>
      <c r="O2415" s="119">
        <f>M2415*N2415</f>
        <v>0</v>
      </c>
      <c r="P2415" s="117" t="s">
        <v>697</v>
      </c>
      <c r="Q2415" s="117" t="s">
        <v>9413</v>
      </c>
      <c r="R2415" s="118"/>
      <c r="S2415" s="118">
        <f>M2415*R2415</f>
        <v>0</v>
      </c>
      <c r="T2415" s="118"/>
      <c r="U2415" s="118">
        <f>M2415*T2415</f>
        <v>0</v>
      </c>
      <c r="V2415" s="119">
        <v>21</v>
      </c>
      <c r="W2415" s="119">
        <f>O2415*(V2415/100)</f>
        <v>0</v>
      </c>
      <c r="X2415" s="119">
        <f>O2415+W2415</f>
        <v>0</v>
      </c>
      <c r="Y2415" s="120">
        <v>8</v>
      </c>
      <c r="Z2415" s="9"/>
      <c r="AA2415" s="9"/>
      <c r="AB2415" s="9"/>
    </row>
    <row r="2416" spans="2:28" ht="4.5" customHeight="1" outlineLevel="6" x14ac:dyDescent="0.15">
      <c r="B2416" s="197"/>
      <c r="C2416" s="199"/>
      <c r="D2416" s="199"/>
      <c r="E2416" s="199"/>
      <c r="F2416" s="10"/>
      <c r="G2416" s="10"/>
      <c r="H2416" s="10"/>
      <c r="I2416" s="203"/>
      <c r="J2416" s="205"/>
      <c r="K2416" s="159"/>
      <c r="L2416" s="159"/>
      <c r="M2416" s="159"/>
      <c r="N2416" s="113"/>
      <c r="O2416" s="153"/>
      <c r="P2416" s="205"/>
      <c r="Q2416" s="205"/>
      <c r="R2416" s="159"/>
      <c r="S2416" s="159"/>
      <c r="T2416" s="159"/>
      <c r="U2416" s="159"/>
      <c r="V2416" s="153"/>
      <c r="W2416" s="153"/>
      <c r="X2416" s="153"/>
      <c r="Y2416" s="10"/>
      <c r="Z2416" s="9"/>
      <c r="AA2416" s="9"/>
      <c r="AB2416" s="9"/>
    </row>
    <row r="2417" spans="1:28" outlineLevel="6" x14ac:dyDescent="0.15">
      <c r="B2417" s="6"/>
      <c r="C2417" s="6"/>
      <c r="D2417" s="6"/>
      <c r="E2417" s="6"/>
      <c r="F2417" s="6"/>
      <c r="G2417" s="6"/>
      <c r="H2417" s="6"/>
      <c r="I2417" s="6"/>
      <c r="J2417" s="6"/>
      <c r="K2417" s="6"/>
      <c r="L2417" s="6"/>
      <c r="M2417" s="6"/>
      <c r="N2417" s="9"/>
      <c r="O2417" s="9"/>
      <c r="P2417" s="6"/>
      <c r="Q2417" s="6"/>
      <c r="R2417" s="6"/>
      <c r="S2417" s="6"/>
      <c r="T2417" s="6"/>
      <c r="U2417" s="6"/>
      <c r="V2417" s="6"/>
      <c r="W2417" s="9"/>
      <c r="X2417" s="9"/>
      <c r="Y2417" s="9"/>
    </row>
    <row r="2418" spans="1:28" ht="13.5" outlineLevel="3" x14ac:dyDescent="0.25">
      <c r="A2418" s="179" t="s">
        <v>7853</v>
      </c>
      <c r="B2418" s="227">
        <v>4</v>
      </c>
      <c r="C2418" s="228"/>
      <c r="D2418" s="228"/>
      <c r="E2418" s="228"/>
      <c r="F2418" s="183"/>
      <c r="G2418" s="183"/>
      <c r="H2418" s="183"/>
      <c r="I2418" s="229" t="s">
        <v>7852</v>
      </c>
      <c r="J2418" s="230"/>
      <c r="K2418" s="231"/>
      <c r="L2418" s="231"/>
      <c r="M2418" s="231"/>
      <c r="N2418" s="183"/>
      <c r="O2418" s="181">
        <f>SUBTOTAL(9,O2419:O2460)</f>
        <v>0</v>
      </c>
      <c r="P2418" s="230" t="s">
        <v>473</v>
      </c>
      <c r="Q2418" s="230"/>
      <c r="R2418" s="231"/>
      <c r="S2418" s="182">
        <f>SUBTOTAL(9,S2419:S2460)</f>
        <v>0</v>
      </c>
      <c r="T2418" s="231"/>
      <c r="U2418" s="182">
        <f>SUBTOTAL(9,U2419:U2460)</f>
        <v>0</v>
      </c>
      <c r="V2418" s="232"/>
      <c r="W2418" s="181">
        <f>SUBTOTAL(9,W2419:W2460)</f>
        <v>0</v>
      </c>
      <c r="X2418" s="181">
        <f>SUBTOTAL(9,X2419:X2460)</f>
        <v>0</v>
      </c>
      <c r="Y2418" s="179"/>
      <c r="Z2418" s="6"/>
      <c r="AA2418" s="9"/>
      <c r="AB2418" s="9"/>
    </row>
    <row r="2419" spans="1:28" ht="13.5" outlineLevel="4" x14ac:dyDescent="0.25">
      <c r="A2419" s="184" t="s">
        <v>7851</v>
      </c>
      <c r="B2419" s="233">
        <v>5</v>
      </c>
      <c r="C2419" s="234"/>
      <c r="D2419" s="234"/>
      <c r="E2419" s="234"/>
      <c r="F2419" s="188"/>
      <c r="G2419" s="188"/>
      <c r="H2419" s="188"/>
      <c r="I2419" s="235" t="s">
        <v>7850</v>
      </c>
      <c r="J2419" s="236"/>
      <c r="K2419" s="237"/>
      <c r="L2419" s="237"/>
      <c r="M2419" s="237"/>
      <c r="N2419" s="188"/>
      <c r="O2419" s="186">
        <f>SUBTOTAL(9,O2420:O2447)</f>
        <v>0</v>
      </c>
      <c r="P2419" s="236" t="s">
        <v>474</v>
      </c>
      <c r="Q2419" s="236"/>
      <c r="R2419" s="237"/>
      <c r="S2419" s="187">
        <f>SUBTOTAL(9,S2420:S2447)</f>
        <v>0</v>
      </c>
      <c r="T2419" s="237"/>
      <c r="U2419" s="187">
        <f>SUBTOTAL(9,U2420:U2447)</f>
        <v>0</v>
      </c>
      <c r="V2419" s="238"/>
      <c r="W2419" s="186">
        <f>SUBTOTAL(9,W2420:W2447)</f>
        <v>0</v>
      </c>
      <c r="X2419" s="186">
        <f>SUBTOTAL(9,X2420:X2447)</f>
        <v>0</v>
      </c>
      <c r="Y2419" s="184"/>
      <c r="Z2419" s="6"/>
      <c r="AA2419" s="9"/>
      <c r="AB2419" s="9"/>
    </row>
    <row r="2420" spans="1:28" ht="13.5" outlineLevel="5" x14ac:dyDescent="0.25">
      <c r="A2420" s="189" t="s">
        <v>7849</v>
      </c>
      <c r="B2420" s="239">
        <v>6</v>
      </c>
      <c r="C2420" s="240"/>
      <c r="D2420" s="240"/>
      <c r="E2420" s="240"/>
      <c r="F2420" s="193"/>
      <c r="G2420" s="193"/>
      <c r="H2420" s="193"/>
      <c r="I2420" s="241" t="s">
        <v>7848</v>
      </c>
      <c r="J2420" s="242"/>
      <c r="K2420" s="243"/>
      <c r="L2420" s="243"/>
      <c r="M2420" s="243"/>
      <c r="N2420" s="193"/>
      <c r="O2420" s="191">
        <f>SUBTOTAL(9,O2421:O2447)</f>
        <v>0</v>
      </c>
      <c r="P2420" s="242" t="s">
        <v>475</v>
      </c>
      <c r="Q2420" s="242"/>
      <c r="R2420" s="243"/>
      <c r="S2420" s="192">
        <f>SUBTOTAL(9,S2421:S2447)</f>
        <v>0</v>
      </c>
      <c r="T2420" s="243"/>
      <c r="U2420" s="192">
        <f>SUBTOTAL(9,U2421:U2447)</f>
        <v>0</v>
      </c>
      <c r="V2420" s="244"/>
      <c r="W2420" s="191">
        <f>SUBTOTAL(9,W2421:W2447)</f>
        <v>0</v>
      </c>
      <c r="X2420" s="191">
        <f>SUBTOTAL(9,X2421:X2447)</f>
        <v>0</v>
      </c>
      <c r="Y2420" s="189"/>
      <c r="Z2420" s="6"/>
      <c r="AA2420" s="9"/>
      <c r="AB2420" s="9"/>
    </row>
    <row r="2421" spans="1:28" ht="42.75" outlineLevel="6" x14ac:dyDescent="0.15">
      <c r="B2421" s="197"/>
      <c r="C2421" s="198"/>
      <c r="D2421" s="114">
        <v>2345</v>
      </c>
      <c r="E2421" s="114"/>
      <c r="F2421" s="115"/>
      <c r="G2421" s="115" t="s">
        <v>8114</v>
      </c>
      <c r="H2421" s="115" t="s">
        <v>8113</v>
      </c>
      <c r="I2421" s="116" t="s">
        <v>1173</v>
      </c>
      <c r="J2421" s="117" t="s">
        <v>696</v>
      </c>
      <c r="K2421" s="118">
        <v>55</v>
      </c>
      <c r="L2421" s="118">
        <v>0</v>
      </c>
      <c r="M2421" s="118">
        <v>55</v>
      </c>
      <c r="N2421" s="271"/>
      <c r="O2421" s="119">
        <f>M2421*N2421</f>
        <v>0</v>
      </c>
      <c r="P2421" s="117" t="s">
        <v>697</v>
      </c>
      <c r="Q2421" s="117" t="s">
        <v>9413</v>
      </c>
      <c r="R2421" s="118"/>
      <c r="S2421" s="118">
        <f>M2421*R2421</f>
        <v>0</v>
      </c>
      <c r="T2421" s="118"/>
      <c r="U2421" s="118">
        <f>M2421*T2421</f>
        <v>0</v>
      </c>
      <c r="V2421" s="119">
        <v>21</v>
      </c>
      <c r="W2421" s="119">
        <f>O2421*(V2421/100)</f>
        <v>0</v>
      </c>
      <c r="X2421" s="119">
        <f>O2421+W2421</f>
        <v>0</v>
      </c>
      <c r="Y2421" s="120">
        <v>8</v>
      </c>
      <c r="Z2421" s="9"/>
      <c r="AA2421" s="9"/>
      <c r="AB2421" s="9"/>
    </row>
    <row r="2422" spans="1:28" ht="4.5" customHeight="1" outlineLevel="6" x14ac:dyDescent="0.15">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1:28" ht="14.25" outlineLevel="6" x14ac:dyDescent="0.15">
      <c r="B2423" s="197"/>
      <c r="C2423" s="198"/>
      <c r="D2423" s="114">
        <v>2346</v>
      </c>
      <c r="E2423" s="114"/>
      <c r="F2423" s="115"/>
      <c r="G2423" s="115" t="s">
        <v>8112</v>
      </c>
      <c r="H2423" s="115" t="s">
        <v>8111</v>
      </c>
      <c r="I2423" s="116" t="s">
        <v>1176</v>
      </c>
      <c r="J2423" s="117" t="s">
        <v>696</v>
      </c>
      <c r="K2423" s="118">
        <v>55</v>
      </c>
      <c r="L2423" s="118">
        <v>0</v>
      </c>
      <c r="M2423" s="118">
        <v>55</v>
      </c>
      <c r="N2423" s="271"/>
      <c r="O2423" s="119">
        <f>M2423*N2423</f>
        <v>0</v>
      </c>
      <c r="P2423" s="117" t="s">
        <v>697</v>
      </c>
      <c r="Q2423" s="117" t="s">
        <v>9413</v>
      </c>
      <c r="R2423" s="118"/>
      <c r="S2423" s="118">
        <f>M2423*R2423</f>
        <v>0</v>
      </c>
      <c r="T2423" s="118"/>
      <c r="U2423" s="118">
        <f>M2423*T2423</f>
        <v>0</v>
      </c>
      <c r="V2423" s="119">
        <v>21</v>
      </c>
      <c r="W2423" s="119">
        <f>O2423*(V2423/100)</f>
        <v>0</v>
      </c>
      <c r="X2423" s="119">
        <f>O2423+W2423</f>
        <v>0</v>
      </c>
      <c r="Y2423" s="120">
        <v>8</v>
      </c>
      <c r="Z2423" s="9"/>
      <c r="AA2423" s="9"/>
      <c r="AB2423" s="9"/>
    </row>
    <row r="2424" spans="1:28" ht="4.5" customHeight="1" outlineLevel="6" x14ac:dyDescent="0.15">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1:28" ht="14.25" outlineLevel="6" x14ac:dyDescent="0.15">
      <c r="B2425" s="197"/>
      <c r="C2425" s="198"/>
      <c r="D2425" s="114">
        <v>2347</v>
      </c>
      <c r="E2425" s="114"/>
      <c r="F2425" s="115"/>
      <c r="G2425" s="115" t="s">
        <v>8110</v>
      </c>
      <c r="H2425" s="115" t="s">
        <v>8109</v>
      </c>
      <c r="I2425" s="116" t="s">
        <v>1179</v>
      </c>
      <c r="J2425" s="117" t="s">
        <v>696</v>
      </c>
      <c r="K2425" s="118">
        <v>55</v>
      </c>
      <c r="L2425" s="118">
        <v>0</v>
      </c>
      <c r="M2425" s="118">
        <v>55</v>
      </c>
      <c r="N2425" s="271"/>
      <c r="O2425" s="119">
        <f>M2425*N2425</f>
        <v>0</v>
      </c>
      <c r="P2425" s="117" t="s">
        <v>697</v>
      </c>
      <c r="Q2425" s="117" t="s">
        <v>9413</v>
      </c>
      <c r="R2425" s="118"/>
      <c r="S2425" s="118">
        <f>M2425*R2425</f>
        <v>0</v>
      </c>
      <c r="T2425" s="118"/>
      <c r="U2425" s="118">
        <f>M2425*T2425</f>
        <v>0</v>
      </c>
      <c r="V2425" s="119">
        <v>21</v>
      </c>
      <c r="W2425" s="119">
        <f>O2425*(V2425/100)</f>
        <v>0</v>
      </c>
      <c r="X2425" s="119">
        <f>O2425+W2425</f>
        <v>0</v>
      </c>
      <c r="Y2425" s="120">
        <v>8</v>
      </c>
      <c r="Z2425" s="9"/>
      <c r="AA2425" s="9"/>
      <c r="AB2425" s="9"/>
    </row>
    <row r="2426" spans="1:28" ht="4.5" customHeight="1" outlineLevel="6" x14ac:dyDescent="0.15">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1:28" ht="14.25" outlineLevel="6" x14ac:dyDescent="0.15">
      <c r="B2427" s="197"/>
      <c r="C2427" s="198"/>
      <c r="D2427" s="114">
        <v>2348</v>
      </c>
      <c r="E2427" s="114"/>
      <c r="F2427" s="115"/>
      <c r="G2427" s="115" t="s">
        <v>8108</v>
      </c>
      <c r="H2427" s="115" t="s">
        <v>8107</v>
      </c>
      <c r="I2427" s="116" t="s">
        <v>1182</v>
      </c>
      <c r="J2427" s="117" t="s">
        <v>696</v>
      </c>
      <c r="K2427" s="118">
        <v>55</v>
      </c>
      <c r="L2427" s="118">
        <v>0</v>
      </c>
      <c r="M2427" s="118">
        <v>55</v>
      </c>
      <c r="N2427" s="271"/>
      <c r="O2427" s="119">
        <f>M2427*N2427</f>
        <v>0</v>
      </c>
      <c r="P2427" s="117" t="s">
        <v>697</v>
      </c>
      <c r="Q2427" s="117" t="s">
        <v>9413</v>
      </c>
      <c r="R2427" s="118"/>
      <c r="S2427" s="118">
        <f>M2427*R2427</f>
        <v>0</v>
      </c>
      <c r="T2427" s="118"/>
      <c r="U2427" s="118">
        <f>M2427*T2427</f>
        <v>0</v>
      </c>
      <c r="V2427" s="119">
        <v>21</v>
      </c>
      <c r="W2427" s="119">
        <f>O2427*(V2427/100)</f>
        <v>0</v>
      </c>
      <c r="X2427" s="119">
        <f>O2427+W2427</f>
        <v>0</v>
      </c>
      <c r="Y2427" s="120">
        <v>8</v>
      </c>
      <c r="Z2427" s="9"/>
      <c r="AA2427" s="9"/>
      <c r="AB2427" s="9"/>
    </row>
    <row r="2428" spans="1:28" ht="4.5" customHeight="1" outlineLevel="6" x14ac:dyDescent="0.15">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1:28" ht="14.25" outlineLevel="6" x14ac:dyDescent="0.15">
      <c r="B2429" s="197"/>
      <c r="C2429" s="198"/>
      <c r="D2429" s="114">
        <v>2349</v>
      </c>
      <c r="E2429" s="114"/>
      <c r="F2429" s="115"/>
      <c r="G2429" s="115" t="s">
        <v>8106</v>
      </c>
      <c r="H2429" s="115" t="s">
        <v>8105</v>
      </c>
      <c r="I2429" s="116" t="s">
        <v>1185</v>
      </c>
      <c r="J2429" s="117" t="s">
        <v>696</v>
      </c>
      <c r="K2429" s="118">
        <v>9</v>
      </c>
      <c r="L2429" s="118">
        <v>0</v>
      </c>
      <c r="M2429" s="118">
        <v>9</v>
      </c>
      <c r="N2429" s="271"/>
      <c r="O2429" s="119">
        <f>M2429*N2429</f>
        <v>0</v>
      </c>
      <c r="P2429" s="117" t="s">
        <v>697</v>
      </c>
      <c r="Q2429" s="117" t="s">
        <v>9413</v>
      </c>
      <c r="R2429" s="118"/>
      <c r="S2429" s="118">
        <f>M2429*R2429</f>
        <v>0</v>
      </c>
      <c r="T2429" s="118"/>
      <c r="U2429" s="118">
        <f>M2429*T2429</f>
        <v>0</v>
      </c>
      <c r="V2429" s="119">
        <v>21</v>
      </c>
      <c r="W2429" s="119">
        <f>O2429*(V2429/100)</f>
        <v>0</v>
      </c>
      <c r="X2429" s="119">
        <f>O2429+W2429</f>
        <v>0</v>
      </c>
      <c r="Y2429" s="120">
        <v>8</v>
      </c>
      <c r="Z2429" s="9"/>
      <c r="AA2429" s="9"/>
      <c r="AB2429" s="9"/>
    </row>
    <row r="2430" spans="1:28" ht="4.5" customHeight="1" outlineLevel="6" x14ac:dyDescent="0.15">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1:28" ht="14.25" outlineLevel="6" x14ac:dyDescent="0.15">
      <c r="B2431" s="197"/>
      <c r="C2431" s="198"/>
      <c r="D2431" s="114">
        <v>2350</v>
      </c>
      <c r="E2431" s="114"/>
      <c r="F2431" s="115"/>
      <c r="G2431" s="115" t="s">
        <v>8104</v>
      </c>
      <c r="H2431" s="115" t="s">
        <v>8103</v>
      </c>
      <c r="I2431" s="116" t="s">
        <v>1188</v>
      </c>
      <c r="J2431" s="117" t="s">
        <v>696</v>
      </c>
      <c r="K2431" s="118">
        <v>9</v>
      </c>
      <c r="L2431" s="118">
        <v>0</v>
      </c>
      <c r="M2431" s="118">
        <v>9</v>
      </c>
      <c r="N2431" s="271"/>
      <c r="O2431" s="119">
        <f>M2431*N2431</f>
        <v>0</v>
      </c>
      <c r="P2431" s="117" t="s">
        <v>697</v>
      </c>
      <c r="Q2431" s="117" t="s">
        <v>9413</v>
      </c>
      <c r="R2431" s="118"/>
      <c r="S2431" s="118">
        <f>M2431*R2431</f>
        <v>0</v>
      </c>
      <c r="T2431" s="118"/>
      <c r="U2431" s="118">
        <f>M2431*T2431</f>
        <v>0</v>
      </c>
      <c r="V2431" s="119">
        <v>21</v>
      </c>
      <c r="W2431" s="119">
        <f>O2431*(V2431/100)</f>
        <v>0</v>
      </c>
      <c r="X2431" s="119">
        <f>O2431+W2431</f>
        <v>0</v>
      </c>
      <c r="Y2431" s="120">
        <v>8</v>
      </c>
      <c r="Z2431" s="9"/>
      <c r="AA2431" s="9"/>
      <c r="AB2431" s="9"/>
    </row>
    <row r="2432" spans="1:28" ht="4.5" customHeight="1" outlineLevel="6" x14ac:dyDescent="0.15">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1:28" ht="14.25" outlineLevel="6" x14ac:dyDescent="0.15">
      <c r="B2433" s="197"/>
      <c r="C2433" s="198"/>
      <c r="D2433" s="114">
        <v>2351</v>
      </c>
      <c r="E2433" s="114"/>
      <c r="F2433" s="115"/>
      <c r="G2433" s="115" t="s">
        <v>8102</v>
      </c>
      <c r="H2433" s="115" t="s">
        <v>8101</v>
      </c>
      <c r="I2433" s="116" t="s">
        <v>1191</v>
      </c>
      <c r="J2433" s="117" t="s">
        <v>696</v>
      </c>
      <c r="K2433" s="118">
        <v>9</v>
      </c>
      <c r="L2433" s="118">
        <v>0</v>
      </c>
      <c r="M2433" s="118">
        <v>9</v>
      </c>
      <c r="N2433" s="271"/>
      <c r="O2433" s="119">
        <f>M2433*N2433</f>
        <v>0</v>
      </c>
      <c r="P2433" s="117" t="s">
        <v>697</v>
      </c>
      <c r="Q2433" s="117" t="s">
        <v>9413</v>
      </c>
      <c r="R2433" s="118"/>
      <c r="S2433" s="118">
        <f>M2433*R2433</f>
        <v>0</v>
      </c>
      <c r="T2433" s="118"/>
      <c r="U2433" s="118">
        <f>M2433*T2433</f>
        <v>0</v>
      </c>
      <c r="V2433" s="119">
        <v>21</v>
      </c>
      <c r="W2433" s="119">
        <f>O2433*(V2433/100)</f>
        <v>0</v>
      </c>
      <c r="X2433" s="119">
        <f>O2433+W2433</f>
        <v>0</v>
      </c>
      <c r="Y2433" s="120">
        <v>8</v>
      </c>
      <c r="Z2433" s="9"/>
      <c r="AA2433" s="9"/>
      <c r="AB2433" s="9"/>
    </row>
    <row r="2434" spans="1:28" ht="4.5" customHeight="1" outlineLevel="6" x14ac:dyDescent="0.15">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1:28" ht="14.25" outlineLevel="6" x14ac:dyDescent="0.15">
      <c r="B2435" s="197"/>
      <c r="C2435" s="198"/>
      <c r="D2435" s="114">
        <v>2352</v>
      </c>
      <c r="E2435" s="114"/>
      <c r="F2435" s="115"/>
      <c r="G2435" s="115" t="s">
        <v>8100</v>
      </c>
      <c r="H2435" s="115" t="s">
        <v>8099</v>
      </c>
      <c r="I2435" s="116" t="s">
        <v>1194</v>
      </c>
      <c r="J2435" s="117" t="s">
        <v>696</v>
      </c>
      <c r="K2435" s="118">
        <v>9</v>
      </c>
      <c r="L2435" s="118">
        <v>0</v>
      </c>
      <c r="M2435" s="118">
        <v>9</v>
      </c>
      <c r="N2435" s="271"/>
      <c r="O2435" s="119">
        <f>M2435*N2435</f>
        <v>0</v>
      </c>
      <c r="P2435" s="117" t="s">
        <v>697</v>
      </c>
      <c r="Q2435" s="117" t="s">
        <v>9413</v>
      </c>
      <c r="R2435" s="118"/>
      <c r="S2435" s="118">
        <f>M2435*R2435</f>
        <v>0</v>
      </c>
      <c r="T2435" s="118"/>
      <c r="U2435" s="118">
        <f>M2435*T2435</f>
        <v>0</v>
      </c>
      <c r="V2435" s="119">
        <v>21</v>
      </c>
      <c r="W2435" s="119">
        <f>O2435*(V2435/100)</f>
        <v>0</v>
      </c>
      <c r="X2435" s="119">
        <f>O2435+W2435</f>
        <v>0</v>
      </c>
      <c r="Y2435" s="120">
        <v>8</v>
      </c>
      <c r="Z2435" s="9"/>
      <c r="AA2435" s="9"/>
      <c r="AB2435" s="9"/>
    </row>
    <row r="2436" spans="1:28" ht="4.5" customHeight="1" outlineLevel="6" x14ac:dyDescent="0.15">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1:28" ht="42.75" outlineLevel="6" x14ac:dyDescent="0.15">
      <c r="B2437" s="197"/>
      <c r="C2437" s="198"/>
      <c r="D2437" s="114">
        <v>2353</v>
      </c>
      <c r="E2437" s="114"/>
      <c r="F2437" s="115"/>
      <c r="G2437" s="115" t="s">
        <v>8098</v>
      </c>
      <c r="H2437" s="115" t="s">
        <v>8097</v>
      </c>
      <c r="I2437" s="116" t="s">
        <v>2221</v>
      </c>
      <c r="J2437" s="117" t="s">
        <v>696</v>
      </c>
      <c r="K2437" s="118">
        <v>6</v>
      </c>
      <c r="L2437" s="118">
        <v>0</v>
      </c>
      <c r="M2437" s="118">
        <v>6</v>
      </c>
      <c r="N2437" s="271"/>
      <c r="O2437" s="119">
        <f>M2437*N2437</f>
        <v>0</v>
      </c>
      <c r="P2437" s="117" t="s">
        <v>697</v>
      </c>
      <c r="Q2437" s="117" t="s">
        <v>9413</v>
      </c>
      <c r="R2437" s="118"/>
      <c r="S2437" s="118">
        <f>M2437*R2437</f>
        <v>0</v>
      </c>
      <c r="T2437" s="118"/>
      <c r="U2437" s="118">
        <f>M2437*T2437</f>
        <v>0</v>
      </c>
      <c r="V2437" s="119">
        <v>21</v>
      </c>
      <c r="W2437" s="119">
        <f>O2437*(V2437/100)</f>
        <v>0</v>
      </c>
      <c r="X2437" s="119">
        <f>O2437+W2437</f>
        <v>0</v>
      </c>
      <c r="Y2437" s="120">
        <v>8</v>
      </c>
      <c r="Z2437" s="9"/>
      <c r="AA2437" s="9"/>
      <c r="AB2437" s="9"/>
    </row>
    <row r="2438" spans="1:28" ht="4.5" customHeight="1" outlineLevel="6" x14ac:dyDescent="0.15">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1:28" ht="14.25" outlineLevel="6" x14ac:dyDescent="0.15">
      <c r="B2439" s="197"/>
      <c r="C2439" s="198"/>
      <c r="D2439" s="114">
        <v>2354</v>
      </c>
      <c r="E2439" s="114"/>
      <c r="F2439" s="115"/>
      <c r="G2439" s="115" t="s">
        <v>8096</v>
      </c>
      <c r="H2439" s="115" t="s">
        <v>8095</v>
      </c>
      <c r="I2439" s="116" t="s">
        <v>2218</v>
      </c>
      <c r="J2439" s="117" t="s">
        <v>696</v>
      </c>
      <c r="K2439" s="118">
        <v>6</v>
      </c>
      <c r="L2439" s="118">
        <v>0</v>
      </c>
      <c r="M2439" s="118">
        <v>6</v>
      </c>
      <c r="N2439" s="271"/>
      <c r="O2439" s="119">
        <f>M2439*N2439</f>
        <v>0</v>
      </c>
      <c r="P2439" s="117" t="s">
        <v>697</v>
      </c>
      <c r="Q2439" s="117" t="s">
        <v>9413</v>
      </c>
      <c r="R2439" s="118"/>
      <c r="S2439" s="118">
        <f>M2439*R2439</f>
        <v>0</v>
      </c>
      <c r="T2439" s="118"/>
      <c r="U2439" s="118">
        <f>M2439*T2439</f>
        <v>0</v>
      </c>
      <c r="V2439" s="119">
        <v>21</v>
      </c>
      <c r="W2439" s="119">
        <f>O2439*(V2439/100)</f>
        <v>0</v>
      </c>
      <c r="X2439" s="119">
        <f>O2439+W2439</f>
        <v>0</v>
      </c>
      <c r="Y2439" s="120">
        <v>8</v>
      </c>
      <c r="Z2439" s="9"/>
      <c r="AA2439" s="9"/>
      <c r="AB2439" s="9"/>
    </row>
    <row r="2440" spans="1:28" ht="4.5" customHeight="1" outlineLevel="6" x14ac:dyDescent="0.15">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1:28" ht="14.25" outlineLevel="6" x14ac:dyDescent="0.15">
      <c r="B2441" s="197"/>
      <c r="C2441" s="198"/>
      <c r="D2441" s="114">
        <v>2355</v>
      </c>
      <c r="E2441" s="114"/>
      <c r="F2441" s="115"/>
      <c r="G2441" s="115" t="s">
        <v>8094</v>
      </c>
      <c r="H2441" s="115" t="s">
        <v>8093</v>
      </c>
      <c r="I2441" s="116" t="s">
        <v>2215</v>
      </c>
      <c r="J2441" s="117" t="s">
        <v>696</v>
      </c>
      <c r="K2441" s="118">
        <v>6</v>
      </c>
      <c r="L2441" s="118">
        <v>0</v>
      </c>
      <c r="M2441" s="118">
        <v>6</v>
      </c>
      <c r="N2441" s="271"/>
      <c r="O2441" s="119">
        <f>M2441*N2441</f>
        <v>0</v>
      </c>
      <c r="P2441" s="117" t="s">
        <v>697</v>
      </c>
      <c r="Q2441" s="117" t="s">
        <v>9413</v>
      </c>
      <c r="R2441" s="118"/>
      <c r="S2441" s="118">
        <f>M2441*R2441</f>
        <v>0</v>
      </c>
      <c r="T2441" s="118"/>
      <c r="U2441" s="118">
        <f>M2441*T2441</f>
        <v>0</v>
      </c>
      <c r="V2441" s="119">
        <v>21</v>
      </c>
      <c r="W2441" s="119">
        <f>O2441*(V2441/100)</f>
        <v>0</v>
      </c>
      <c r="X2441" s="119">
        <f>O2441+W2441</f>
        <v>0</v>
      </c>
      <c r="Y2441" s="120">
        <v>8</v>
      </c>
      <c r="Z2441" s="9"/>
      <c r="AA2441" s="9"/>
      <c r="AB2441" s="9"/>
    </row>
    <row r="2442" spans="1:28" ht="4.5" customHeight="1" outlineLevel="6" x14ac:dyDescent="0.15">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1:28" ht="14.25" outlineLevel="6" x14ac:dyDescent="0.15">
      <c r="B2443" s="197"/>
      <c r="C2443" s="198"/>
      <c r="D2443" s="114">
        <v>2356</v>
      </c>
      <c r="E2443" s="114"/>
      <c r="F2443" s="115"/>
      <c r="G2443" s="115" t="s">
        <v>8092</v>
      </c>
      <c r="H2443" s="115" t="s">
        <v>8091</v>
      </c>
      <c r="I2443" s="116" t="s">
        <v>2212</v>
      </c>
      <c r="J2443" s="117" t="s">
        <v>696</v>
      </c>
      <c r="K2443" s="118">
        <v>6</v>
      </c>
      <c r="L2443" s="118">
        <v>0</v>
      </c>
      <c r="M2443" s="118">
        <v>6</v>
      </c>
      <c r="N2443" s="271"/>
      <c r="O2443" s="119">
        <f>M2443*N2443</f>
        <v>0</v>
      </c>
      <c r="P2443" s="117" t="s">
        <v>697</v>
      </c>
      <c r="Q2443" s="117" t="s">
        <v>9413</v>
      </c>
      <c r="R2443" s="118"/>
      <c r="S2443" s="118">
        <f>M2443*R2443</f>
        <v>0</v>
      </c>
      <c r="T2443" s="118"/>
      <c r="U2443" s="118">
        <f>M2443*T2443</f>
        <v>0</v>
      </c>
      <c r="V2443" s="119">
        <v>21</v>
      </c>
      <c r="W2443" s="119">
        <f>O2443*(V2443/100)</f>
        <v>0</v>
      </c>
      <c r="X2443" s="119">
        <f>O2443+W2443</f>
        <v>0</v>
      </c>
      <c r="Y2443" s="120">
        <v>8</v>
      </c>
      <c r="Z2443" s="9"/>
      <c r="AA2443" s="9"/>
      <c r="AB2443" s="9"/>
    </row>
    <row r="2444" spans="1:28" ht="4.5" customHeight="1" outlineLevel="6" x14ac:dyDescent="0.15">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1:28" ht="14.25" outlineLevel="6" x14ac:dyDescent="0.15">
      <c r="B2445" s="197"/>
      <c r="C2445" s="198"/>
      <c r="D2445" s="114">
        <v>2357</v>
      </c>
      <c r="E2445" s="114"/>
      <c r="F2445" s="115"/>
      <c r="G2445" s="115" t="s">
        <v>8090</v>
      </c>
      <c r="H2445" s="115" t="s">
        <v>8089</v>
      </c>
      <c r="I2445" s="116" t="s">
        <v>1170</v>
      </c>
      <c r="J2445" s="117" t="s">
        <v>1011</v>
      </c>
      <c r="K2445" s="118">
        <v>1</v>
      </c>
      <c r="L2445" s="118">
        <v>0</v>
      </c>
      <c r="M2445" s="118">
        <v>1</v>
      </c>
      <c r="N2445" s="271"/>
      <c r="O2445" s="119">
        <f>M2445*N2445</f>
        <v>0</v>
      </c>
      <c r="P2445" s="117" t="s">
        <v>697</v>
      </c>
      <c r="Q2445" s="117" t="s">
        <v>9413</v>
      </c>
      <c r="R2445" s="118"/>
      <c r="S2445" s="118">
        <f>M2445*R2445</f>
        <v>0</v>
      </c>
      <c r="T2445" s="118"/>
      <c r="U2445" s="118">
        <f>M2445*T2445</f>
        <v>0</v>
      </c>
      <c r="V2445" s="119">
        <v>21</v>
      </c>
      <c r="W2445" s="119">
        <f>O2445*(V2445/100)</f>
        <v>0</v>
      </c>
      <c r="X2445" s="119">
        <f>O2445+W2445</f>
        <v>0</v>
      </c>
      <c r="Y2445" s="120">
        <v>8</v>
      </c>
      <c r="Z2445" s="9"/>
      <c r="AA2445" s="9"/>
      <c r="AB2445" s="9"/>
    </row>
    <row r="2446" spans="1:28" ht="4.5" customHeight="1" outlineLevel="6" x14ac:dyDescent="0.15">
      <c r="B2446" s="197"/>
      <c r="C2446" s="199"/>
      <c r="D2446" s="199"/>
      <c r="E2446" s="199"/>
      <c r="F2446" s="10"/>
      <c r="G2446" s="10"/>
      <c r="H2446" s="10"/>
      <c r="I2446" s="203"/>
      <c r="J2446" s="205"/>
      <c r="K2446" s="159"/>
      <c r="L2446" s="159"/>
      <c r="M2446" s="159"/>
      <c r="N2446" s="113"/>
      <c r="O2446" s="153"/>
      <c r="P2446" s="205"/>
      <c r="Q2446" s="205"/>
      <c r="R2446" s="159"/>
      <c r="S2446" s="159"/>
      <c r="T2446" s="159"/>
      <c r="U2446" s="159"/>
      <c r="V2446" s="153"/>
      <c r="W2446" s="153"/>
      <c r="X2446" s="153"/>
      <c r="Y2446" s="10"/>
      <c r="Z2446" s="9"/>
      <c r="AA2446" s="9"/>
      <c r="AB2446" s="9"/>
    </row>
    <row r="2447" spans="1:28" outlineLevel="6" x14ac:dyDescent="0.15">
      <c r="B2447" s="6"/>
      <c r="C2447" s="6"/>
      <c r="D2447" s="6"/>
      <c r="E2447" s="6"/>
      <c r="F2447" s="6"/>
      <c r="G2447" s="6"/>
      <c r="H2447" s="6"/>
      <c r="I2447" s="6"/>
      <c r="J2447" s="6"/>
      <c r="K2447" s="6"/>
      <c r="L2447" s="6"/>
      <c r="M2447" s="6"/>
      <c r="N2447" s="9"/>
      <c r="O2447" s="9"/>
      <c r="P2447" s="6"/>
      <c r="Q2447" s="6"/>
      <c r="R2447" s="6"/>
      <c r="S2447" s="6"/>
      <c r="T2447" s="6"/>
      <c r="U2447" s="6"/>
      <c r="V2447" s="6"/>
      <c r="W2447" s="9"/>
      <c r="X2447" s="9"/>
      <c r="Y2447" s="9"/>
    </row>
    <row r="2448" spans="1:28" ht="13.5" outlineLevel="4" x14ac:dyDescent="0.25">
      <c r="A2448" s="184" t="s">
        <v>7847</v>
      </c>
      <c r="B2448" s="233">
        <v>5</v>
      </c>
      <c r="C2448" s="234"/>
      <c r="D2448" s="234"/>
      <c r="E2448" s="234"/>
      <c r="F2448" s="188"/>
      <c r="G2448" s="188"/>
      <c r="H2448" s="188"/>
      <c r="I2448" s="235" t="s">
        <v>7846</v>
      </c>
      <c r="J2448" s="236"/>
      <c r="K2448" s="237"/>
      <c r="L2448" s="237"/>
      <c r="M2448" s="237"/>
      <c r="N2448" s="188"/>
      <c r="O2448" s="186">
        <f>SUBTOTAL(9,O2449:O2460)</f>
        <v>0</v>
      </c>
      <c r="P2448" s="236" t="s">
        <v>474</v>
      </c>
      <c r="Q2448" s="236"/>
      <c r="R2448" s="237"/>
      <c r="S2448" s="187">
        <f>SUBTOTAL(9,S2449:S2460)</f>
        <v>0</v>
      </c>
      <c r="T2448" s="237"/>
      <c r="U2448" s="187">
        <f>SUBTOTAL(9,U2449:U2460)</f>
        <v>0</v>
      </c>
      <c r="V2448" s="238"/>
      <c r="W2448" s="186">
        <f>SUBTOTAL(9,W2449:W2460)</f>
        <v>0</v>
      </c>
      <c r="X2448" s="186">
        <f>SUBTOTAL(9,X2449:X2460)</f>
        <v>0</v>
      </c>
      <c r="Y2448" s="184"/>
      <c r="Z2448" s="6"/>
      <c r="AA2448" s="9"/>
      <c r="AB2448" s="9"/>
    </row>
    <row r="2449" spans="1:28" ht="13.5" outlineLevel="5" x14ac:dyDescent="0.25">
      <c r="A2449" s="189" t="s">
        <v>7845</v>
      </c>
      <c r="B2449" s="239">
        <v>6</v>
      </c>
      <c r="C2449" s="240"/>
      <c r="D2449" s="240"/>
      <c r="E2449" s="240"/>
      <c r="F2449" s="193"/>
      <c r="G2449" s="193"/>
      <c r="H2449" s="193"/>
      <c r="I2449" s="241" t="s">
        <v>7844</v>
      </c>
      <c r="J2449" s="242"/>
      <c r="K2449" s="243"/>
      <c r="L2449" s="243"/>
      <c r="M2449" s="243"/>
      <c r="N2449" s="193"/>
      <c r="O2449" s="191">
        <f>SUBTOTAL(9,O2450:O2460)</f>
        <v>0</v>
      </c>
      <c r="P2449" s="242" t="s">
        <v>475</v>
      </c>
      <c r="Q2449" s="242"/>
      <c r="R2449" s="243"/>
      <c r="S2449" s="192">
        <f>SUBTOTAL(9,S2450:S2460)</f>
        <v>0</v>
      </c>
      <c r="T2449" s="243"/>
      <c r="U2449" s="192">
        <f>SUBTOTAL(9,U2450:U2460)</f>
        <v>0</v>
      </c>
      <c r="V2449" s="244"/>
      <c r="W2449" s="191">
        <f>SUBTOTAL(9,W2450:W2460)</f>
        <v>0</v>
      </c>
      <c r="X2449" s="191">
        <f>SUBTOTAL(9,X2450:X2460)</f>
        <v>0</v>
      </c>
      <c r="Y2449" s="189"/>
      <c r="Z2449" s="6"/>
      <c r="AA2449" s="9"/>
      <c r="AB2449" s="9"/>
    </row>
    <row r="2450" spans="1:28" ht="14.25" outlineLevel="6" x14ac:dyDescent="0.15">
      <c r="B2450" s="197"/>
      <c r="C2450" s="198"/>
      <c r="D2450" s="114">
        <v>2358</v>
      </c>
      <c r="E2450" s="114"/>
      <c r="F2450" s="115"/>
      <c r="G2450" s="115"/>
      <c r="H2450" s="115" t="s">
        <v>8088</v>
      </c>
      <c r="I2450" s="116" t="s">
        <v>1198</v>
      </c>
      <c r="J2450" s="117"/>
      <c r="K2450" s="118">
        <v>0</v>
      </c>
      <c r="L2450" s="118">
        <v>0</v>
      </c>
      <c r="M2450" s="118">
        <v>0</v>
      </c>
      <c r="N2450" s="271"/>
      <c r="O2450" s="119">
        <f>M2450*N2450</f>
        <v>0</v>
      </c>
      <c r="P2450" s="117" t="s">
        <v>697</v>
      </c>
      <c r="Q2450" s="117" t="s">
        <v>9413</v>
      </c>
      <c r="R2450" s="118"/>
      <c r="S2450" s="118">
        <f>M2450*R2450</f>
        <v>0</v>
      </c>
      <c r="T2450" s="118"/>
      <c r="U2450" s="118">
        <f>M2450*T2450</f>
        <v>0</v>
      </c>
      <c r="V2450" s="119">
        <v>21</v>
      </c>
      <c r="W2450" s="119">
        <f>O2450*(V2450/100)</f>
        <v>0</v>
      </c>
      <c r="X2450" s="119">
        <f>O2450+W2450</f>
        <v>0</v>
      </c>
      <c r="Y2450" s="120">
        <v>8</v>
      </c>
      <c r="Z2450" s="9"/>
      <c r="AA2450" s="9"/>
      <c r="AB2450" s="9"/>
    </row>
    <row r="2451" spans="1:28" ht="4.5" customHeight="1" outlineLevel="6" x14ac:dyDescent="0.15">
      <c r="B2451" s="197"/>
      <c r="C2451" s="199"/>
      <c r="D2451" s="199"/>
      <c r="E2451" s="199"/>
      <c r="F2451" s="10"/>
      <c r="G2451" s="10"/>
      <c r="H2451" s="10"/>
      <c r="I2451" s="203"/>
      <c r="J2451" s="205"/>
      <c r="K2451" s="159"/>
      <c r="L2451" s="159"/>
      <c r="M2451" s="159"/>
      <c r="N2451" s="113"/>
      <c r="O2451" s="153"/>
      <c r="P2451" s="205"/>
      <c r="Q2451" s="205"/>
      <c r="R2451" s="159"/>
      <c r="S2451" s="159"/>
      <c r="T2451" s="159"/>
      <c r="U2451" s="159"/>
      <c r="V2451" s="153"/>
      <c r="W2451" s="153"/>
      <c r="X2451" s="153"/>
      <c r="Y2451" s="10"/>
      <c r="Z2451" s="9"/>
      <c r="AA2451" s="9"/>
      <c r="AB2451" s="9"/>
    </row>
    <row r="2452" spans="1:28" ht="128.25" outlineLevel="6" x14ac:dyDescent="0.15">
      <c r="B2452" s="197"/>
      <c r="C2452" s="198"/>
      <c r="D2452" s="114">
        <v>2359</v>
      </c>
      <c r="E2452" s="114"/>
      <c r="F2452" s="115"/>
      <c r="G2452" s="115" t="s">
        <v>8087</v>
      </c>
      <c r="H2452" s="115" t="s">
        <v>8086</v>
      </c>
      <c r="I2452" s="116" t="s">
        <v>1200</v>
      </c>
      <c r="J2452" s="117" t="s">
        <v>696</v>
      </c>
      <c r="K2452" s="118">
        <v>32</v>
      </c>
      <c r="L2452" s="118">
        <v>0</v>
      </c>
      <c r="M2452" s="118">
        <v>32</v>
      </c>
      <c r="N2452" s="271"/>
      <c r="O2452" s="119">
        <f>M2452*N2452</f>
        <v>0</v>
      </c>
      <c r="P2452" s="117" t="s">
        <v>697</v>
      </c>
      <c r="Q2452" s="117" t="s">
        <v>9413</v>
      </c>
      <c r="R2452" s="118"/>
      <c r="S2452" s="118">
        <f>M2452*R2452</f>
        <v>0</v>
      </c>
      <c r="T2452" s="118"/>
      <c r="U2452" s="118">
        <f>M2452*T2452</f>
        <v>0</v>
      </c>
      <c r="V2452" s="119">
        <v>21</v>
      </c>
      <c r="W2452" s="119">
        <f>O2452*(V2452/100)</f>
        <v>0</v>
      </c>
      <c r="X2452" s="119">
        <f>O2452+W2452</f>
        <v>0</v>
      </c>
      <c r="Y2452" s="120">
        <v>8</v>
      </c>
      <c r="Z2452" s="9"/>
      <c r="AA2452" s="9"/>
      <c r="AB2452" s="9"/>
    </row>
    <row r="2453" spans="1:28" ht="4.5" customHeight="1" outlineLevel="6" x14ac:dyDescent="0.15">
      <c r="B2453" s="197"/>
      <c r="C2453" s="199"/>
      <c r="D2453" s="199"/>
      <c r="E2453" s="199"/>
      <c r="F2453" s="10"/>
      <c r="G2453" s="10"/>
      <c r="H2453" s="10"/>
      <c r="I2453" s="203"/>
      <c r="J2453" s="205"/>
      <c r="K2453" s="159"/>
      <c r="L2453" s="159"/>
      <c r="M2453" s="159"/>
      <c r="N2453" s="113"/>
      <c r="O2453" s="153"/>
      <c r="P2453" s="205"/>
      <c r="Q2453" s="205"/>
      <c r="R2453" s="159"/>
      <c r="S2453" s="159"/>
      <c r="T2453" s="159"/>
      <c r="U2453" s="159"/>
      <c r="V2453" s="153"/>
      <c r="W2453" s="153"/>
      <c r="X2453" s="153"/>
      <c r="Y2453" s="10"/>
      <c r="Z2453" s="9"/>
      <c r="AA2453" s="9"/>
      <c r="AB2453" s="9"/>
    </row>
    <row r="2454" spans="1:28" ht="156.75" outlineLevel="6" x14ac:dyDescent="0.15">
      <c r="B2454" s="197"/>
      <c r="C2454" s="198"/>
      <c r="D2454" s="114">
        <v>2360</v>
      </c>
      <c r="E2454" s="114"/>
      <c r="F2454" s="115"/>
      <c r="G2454" s="115" t="s">
        <v>8085</v>
      </c>
      <c r="H2454" s="115" t="s">
        <v>8084</v>
      </c>
      <c r="I2454" s="116" t="s">
        <v>2014</v>
      </c>
      <c r="J2454" s="117" t="s">
        <v>696</v>
      </c>
      <c r="K2454" s="118">
        <v>11</v>
      </c>
      <c r="L2454" s="118">
        <v>0</v>
      </c>
      <c r="M2454" s="118">
        <v>11</v>
      </c>
      <c r="N2454" s="271"/>
      <c r="O2454" s="119">
        <f>M2454*N2454</f>
        <v>0</v>
      </c>
      <c r="P2454" s="117" t="s">
        <v>697</v>
      </c>
      <c r="Q2454" s="117" t="s">
        <v>9413</v>
      </c>
      <c r="R2454" s="118"/>
      <c r="S2454" s="118">
        <f>M2454*R2454</f>
        <v>0</v>
      </c>
      <c r="T2454" s="118"/>
      <c r="U2454" s="118">
        <f>M2454*T2454</f>
        <v>0</v>
      </c>
      <c r="V2454" s="119">
        <v>21</v>
      </c>
      <c r="W2454" s="119">
        <f>O2454*(V2454/100)</f>
        <v>0</v>
      </c>
      <c r="X2454" s="119">
        <f>O2454+W2454</f>
        <v>0</v>
      </c>
      <c r="Y2454" s="120">
        <v>8</v>
      </c>
      <c r="Z2454" s="9"/>
      <c r="AA2454" s="9"/>
      <c r="AB2454" s="9"/>
    </row>
    <row r="2455" spans="1:28" ht="4.5" customHeight="1" outlineLevel="6" x14ac:dyDescent="0.15">
      <c r="B2455" s="197"/>
      <c r="C2455" s="199"/>
      <c r="D2455" s="199"/>
      <c r="E2455" s="199"/>
      <c r="F2455" s="10"/>
      <c r="G2455" s="10"/>
      <c r="H2455" s="10"/>
      <c r="I2455" s="203"/>
      <c r="J2455" s="205"/>
      <c r="K2455" s="159"/>
      <c r="L2455" s="159"/>
      <c r="M2455" s="159"/>
      <c r="N2455" s="113"/>
      <c r="O2455" s="153"/>
      <c r="P2455" s="205"/>
      <c r="Q2455" s="205"/>
      <c r="R2455" s="159"/>
      <c r="S2455" s="159"/>
      <c r="T2455" s="159"/>
      <c r="U2455" s="159"/>
      <c r="V2455" s="153"/>
      <c r="W2455" s="153"/>
      <c r="X2455" s="153"/>
      <c r="Y2455" s="10"/>
      <c r="Z2455" s="9"/>
      <c r="AA2455" s="9"/>
      <c r="AB2455" s="9"/>
    </row>
    <row r="2456" spans="1:28" ht="14.25" outlineLevel="6" x14ac:dyDescent="0.15">
      <c r="B2456" s="197"/>
      <c r="C2456" s="198"/>
      <c r="D2456" s="114">
        <v>2361</v>
      </c>
      <c r="E2456" s="114"/>
      <c r="F2456" s="115"/>
      <c r="G2456" s="115" t="s">
        <v>8083</v>
      </c>
      <c r="H2456" s="115" t="s">
        <v>8082</v>
      </c>
      <c r="I2456" s="116" t="s">
        <v>2008</v>
      </c>
      <c r="J2456" s="117" t="s">
        <v>696</v>
      </c>
      <c r="K2456" s="118">
        <v>11</v>
      </c>
      <c r="L2456" s="118">
        <v>0</v>
      </c>
      <c r="M2456" s="118">
        <v>11</v>
      </c>
      <c r="N2456" s="271"/>
      <c r="O2456" s="119">
        <f>M2456*N2456</f>
        <v>0</v>
      </c>
      <c r="P2456" s="117" t="s">
        <v>697</v>
      </c>
      <c r="Q2456" s="117" t="s">
        <v>9413</v>
      </c>
      <c r="R2456" s="118"/>
      <c r="S2456" s="118">
        <f>M2456*R2456</f>
        <v>0</v>
      </c>
      <c r="T2456" s="118"/>
      <c r="U2456" s="118">
        <f>M2456*T2456</f>
        <v>0</v>
      </c>
      <c r="V2456" s="119">
        <v>21</v>
      </c>
      <c r="W2456" s="119">
        <f>O2456*(V2456/100)</f>
        <v>0</v>
      </c>
      <c r="X2456" s="119">
        <f>O2456+W2456</f>
        <v>0</v>
      </c>
      <c r="Y2456" s="120">
        <v>8</v>
      </c>
      <c r="Z2456" s="9"/>
      <c r="AA2456" s="9"/>
      <c r="AB2456" s="9"/>
    </row>
    <row r="2457" spans="1:28" ht="4.5" customHeight="1" outlineLevel="6" x14ac:dyDescent="0.15">
      <c r="B2457" s="197"/>
      <c r="C2457" s="199"/>
      <c r="D2457" s="199"/>
      <c r="E2457" s="199"/>
      <c r="F2457" s="10"/>
      <c r="G2457" s="10"/>
      <c r="H2457" s="10"/>
      <c r="I2457" s="203"/>
      <c r="J2457" s="205"/>
      <c r="K2457" s="159"/>
      <c r="L2457" s="159"/>
      <c r="M2457" s="159"/>
      <c r="N2457" s="113"/>
      <c r="O2457" s="153"/>
      <c r="P2457" s="205"/>
      <c r="Q2457" s="205"/>
      <c r="R2457" s="159"/>
      <c r="S2457" s="159"/>
      <c r="T2457" s="159"/>
      <c r="U2457" s="159"/>
      <c r="V2457" s="153"/>
      <c r="W2457" s="153"/>
      <c r="X2457" s="153"/>
      <c r="Y2457" s="10"/>
      <c r="Z2457" s="9"/>
      <c r="AA2457" s="9"/>
      <c r="AB2457" s="9"/>
    </row>
    <row r="2458" spans="1:28" ht="14.25" outlineLevel="6" x14ac:dyDescent="0.15">
      <c r="B2458" s="197"/>
      <c r="C2458" s="198"/>
      <c r="D2458" s="114">
        <v>2362</v>
      </c>
      <c r="E2458" s="114"/>
      <c r="F2458" s="115"/>
      <c r="G2458" s="115" t="s">
        <v>8081</v>
      </c>
      <c r="H2458" s="115" t="s">
        <v>8080</v>
      </c>
      <c r="I2458" s="116" t="s">
        <v>1155</v>
      </c>
      <c r="J2458" s="117" t="s">
        <v>1011</v>
      </c>
      <c r="K2458" s="118">
        <v>1</v>
      </c>
      <c r="L2458" s="118">
        <v>0</v>
      </c>
      <c r="M2458" s="118">
        <v>1</v>
      </c>
      <c r="N2458" s="271"/>
      <c r="O2458" s="119">
        <f>M2458*N2458</f>
        <v>0</v>
      </c>
      <c r="P2458" s="117" t="s">
        <v>697</v>
      </c>
      <c r="Q2458" s="117" t="s">
        <v>9413</v>
      </c>
      <c r="R2458" s="118"/>
      <c r="S2458" s="118">
        <f>M2458*R2458</f>
        <v>0</v>
      </c>
      <c r="T2458" s="118"/>
      <c r="U2458" s="118">
        <f>M2458*T2458</f>
        <v>0</v>
      </c>
      <c r="V2458" s="119">
        <v>21</v>
      </c>
      <c r="W2458" s="119">
        <f>O2458*(V2458/100)</f>
        <v>0</v>
      </c>
      <c r="X2458" s="119">
        <f>O2458+W2458</f>
        <v>0</v>
      </c>
      <c r="Y2458" s="120">
        <v>8</v>
      </c>
      <c r="Z2458" s="9"/>
      <c r="AA2458" s="9"/>
      <c r="AB2458" s="9"/>
    </row>
    <row r="2459" spans="1:28" ht="4.5" customHeight="1" outlineLevel="6" x14ac:dyDescent="0.15">
      <c r="B2459" s="197"/>
      <c r="C2459" s="199"/>
      <c r="D2459" s="199"/>
      <c r="E2459" s="199"/>
      <c r="F2459" s="10"/>
      <c r="G2459" s="10"/>
      <c r="H2459" s="10"/>
      <c r="I2459" s="203"/>
      <c r="J2459" s="205"/>
      <c r="K2459" s="159"/>
      <c r="L2459" s="159"/>
      <c r="M2459" s="159"/>
      <c r="N2459" s="113"/>
      <c r="O2459" s="153"/>
      <c r="P2459" s="205"/>
      <c r="Q2459" s="205"/>
      <c r="R2459" s="159"/>
      <c r="S2459" s="159"/>
      <c r="T2459" s="159"/>
      <c r="U2459" s="159"/>
      <c r="V2459" s="153"/>
      <c r="W2459" s="153"/>
      <c r="X2459" s="153"/>
      <c r="Y2459" s="10"/>
      <c r="Z2459" s="9"/>
      <c r="AA2459" s="9"/>
      <c r="AB2459" s="9"/>
    </row>
    <row r="2460" spans="1:28" outlineLevel="6" x14ac:dyDescent="0.15">
      <c r="B2460" s="6"/>
      <c r="C2460" s="6"/>
      <c r="D2460" s="6"/>
      <c r="E2460" s="6"/>
      <c r="F2460" s="6"/>
      <c r="G2460" s="6"/>
      <c r="H2460" s="6"/>
      <c r="I2460" s="6"/>
      <c r="J2460" s="6"/>
      <c r="K2460" s="6"/>
      <c r="L2460" s="6"/>
      <c r="M2460" s="6"/>
      <c r="N2460" s="9"/>
      <c r="O2460" s="9"/>
      <c r="P2460" s="6"/>
      <c r="Q2460" s="6"/>
      <c r="R2460" s="6"/>
      <c r="S2460" s="6"/>
      <c r="T2460" s="6"/>
      <c r="U2460" s="6"/>
      <c r="V2460" s="6"/>
      <c r="W2460" s="9"/>
      <c r="X2460" s="9"/>
      <c r="Y2460" s="9"/>
    </row>
    <row r="2461" spans="1:28" ht="12.75" outlineLevel="2" x14ac:dyDescent="0.2">
      <c r="A2461" s="174" t="s">
        <v>7843</v>
      </c>
      <c r="B2461" s="221">
        <v>3</v>
      </c>
      <c r="C2461" s="222"/>
      <c r="D2461" s="222"/>
      <c r="E2461" s="222"/>
      <c r="F2461" s="178"/>
      <c r="G2461" s="178"/>
      <c r="H2461" s="178"/>
      <c r="I2461" s="223" t="s">
        <v>7842</v>
      </c>
      <c r="J2461" s="224"/>
      <c r="K2461" s="225"/>
      <c r="L2461" s="225"/>
      <c r="M2461" s="225"/>
      <c r="N2461" s="178"/>
      <c r="O2461" s="176">
        <f>SUBTOTAL(9,O2462:O2482)</f>
        <v>0</v>
      </c>
      <c r="P2461" s="224" t="s">
        <v>472</v>
      </c>
      <c r="Q2461" s="224"/>
      <c r="R2461" s="225"/>
      <c r="S2461" s="177">
        <f>SUBTOTAL(9,S2462:S2482)</f>
        <v>0.19575823000000001</v>
      </c>
      <c r="T2461" s="225"/>
      <c r="U2461" s="177">
        <f>SUBTOTAL(9,U2462:U2482)</f>
        <v>0</v>
      </c>
      <c r="V2461" s="226"/>
      <c r="W2461" s="176">
        <f>SUBTOTAL(9,W2462:W2482)</f>
        <v>0</v>
      </c>
      <c r="X2461" s="176">
        <f>SUBTOTAL(9,X2462:X2482)</f>
        <v>0</v>
      </c>
      <c r="Y2461" s="174"/>
      <c r="Z2461" s="6"/>
      <c r="AA2461" s="9"/>
      <c r="AB2461" s="9"/>
    </row>
    <row r="2462" spans="1:28" ht="13.5" outlineLevel="3" x14ac:dyDescent="0.25">
      <c r="A2462" s="179" t="s">
        <v>7841</v>
      </c>
      <c r="B2462" s="227">
        <v>4</v>
      </c>
      <c r="C2462" s="228"/>
      <c r="D2462" s="228"/>
      <c r="E2462" s="228"/>
      <c r="F2462" s="183"/>
      <c r="G2462" s="183"/>
      <c r="H2462" s="183"/>
      <c r="I2462" s="229" t="s">
        <v>7840</v>
      </c>
      <c r="J2462" s="230"/>
      <c r="K2462" s="231"/>
      <c r="L2462" s="231"/>
      <c r="M2462" s="231"/>
      <c r="N2462" s="183"/>
      <c r="O2462" s="181">
        <f>SUBTOTAL(9,O2463:O2482)</f>
        <v>0</v>
      </c>
      <c r="P2462" s="230" t="s">
        <v>473</v>
      </c>
      <c r="Q2462" s="230"/>
      <c r="R2462" s="231"/>
      <c r="S2462" s="182">
        <f>SUBTOTAL(9,S2463:S2482)</f>
        <v>0.19575823000000001</v>
      </c>
      <c r="T2462" s="231"/>
      <c r="U2462" s="182">
        <f>SUBTOTAL(9,U2463:U2482)</f>
        <v>0</v>
      </c>
      <c r="V2462" s="232"/>
      <c r="W2462" s="181">
        <f>SUBTOTAL(9,W2463:W2482)</f>
        <v>0</v>
      </c>
      <c r="X2462" s="181">
        <f>SUBTOTAL(9,X2463:X2482)</f>
        <v>0</v>
      </c>
      <c r="Y2462" s="179"/>
      <c r="Z2462" s="6"/>
      <c r="AA2462" s="9"/>
      <c r="AB2462" s="9"/>
    </row>
    <row r="2463" spans="1:28" ht="13.5" outlineLevel="4" x14ac:dyDescent="0.25">
      <c r="A2463" s="184" t="s">
        <v>7839</v>
      </c>
      <c r="B2463" s="233">
        <v>5</v>
      </c>
      <c r="C2463" s="234"/>
      <c r="D2463" s="234"/>
      <c r="E2463" s="234"/>
      <c r="F2463" s="188"/>
      <c r="G2463" s="188"/>
      <c r="H2463" s="188"/>
      <c r="I2463" s="235" t="s">
        <v>272</v>
      </c>
      <c r="J2463" s="236"/>
      <c r="K2463" s="237"/>
      <c r="L2463" s="237"/>
      <c r="M2463" s="237"/>
      <c r="N2463" s="188"/>
      <c r="O2463" s="186">
        <f>SUBTOTAL(9,O2464:O2467)</f>
        <v>0</v>
      </c>
      <c r="P2463" s="236" t="s">
        <v>474</v>
      </c>
      <c r="Q2463" s="236"/>
      <c r="R2463" s="237"/>
      <c r="S2463" s="187">
        <f>SUBTOTAL(9,S2464:S2467)</f>
        <v>0</v>
      </c>
      <c r="T2463" s="237"/>
      <c r="U2463" s="187">
        <f>SUBTOTAL(9,U2464:U2467)</f>
        <v>0</v>
      </c>
      <c r="V2463" s="238"/>
      <c r="W2463" s="186">
        <f>SUBTOTAL(9,W2464:W2467)</f>
        <v>0</v>
      </c>
      <c r="X2463" s="186">
        <f>SUBTOTAL(9,X2464:X2467)</f>
        <v>0</v>
      </c>
      <c r="Y2463" s="184"/>
      <c r="Z2463" s="6"/>
      <c r="AA2463" s="9"/>
      <c r="AB2463" s="9"/>
    </row>
    <row r="2464" spans="1:28" ht="13.5" outlineLevel="5" x14ac:dyDescent="0.25">
      <c r="A2464" s="189" t="s">
        <v>7838</v>
      </c>
      <c r="B2464" s="239">
        <v>6</v>
      </c>
      <c r="C2464" s="240"/>
      <c r="D2464" s="240"/>
      <c r="E2464" s="240"/>
      <c r="F2464" s="193"/>
      <c r="G2464" s="193"/>
      <c r="H2464" s="193"/>
      <c r="I2464" s="241" t="s">
        <v>274</v>
      </c>
      <c r="J2464" s="242"/>
      <c r="K2464" s="243"/>
      <c r="L2464" s="243"/>
      <c r="M2464" s="243"/>
      <c r="N2464" s="193"/>
      <c r="O2464" s="191">
        <f>SUBTOTAL(9,O2465:O2467)</f>
        <v>0</v>
      </c>
      <c r="P2464" s="242" t="s">
        <v>475</v>
      </c>
      <c r="Q2464" s="242"/>
      <c r="R2464" s="243"/>
      <c r="S2464" s="192">
        <f>SUBTOTAL(9,S2465:S2467)</f>
        <v>0</v>
      </c>
      <c r="T2464" s="243"/>
      <c r="U2464" s="192">
        <f>SUBTOTAL(9,U2465:U2467)</f>
        <v>0</v>
      </c>
      <c r="V2464" s="244"/>
      <c r="W2464" s="191">
        <f>SUBTOTAL(9,W2465:W2467)</f>
        <v>0</v>
      </c>
      <c r="X2464" s="191">
        <f>SUBTOTAL(9,X2465:X2467)</f>
        <v>0</v>
      </c>
      <c r="Y2464" s="189"/>
      <c r="Z2464" s="6"/>
      <c r="AA2464" s="9"/>
      <c r="AB2464" s="9"/>
    </row>
    <row r="2465" spans="1:28" ht="14.25" outlineLevel="6" x14ac:dyDescent="0.15">
      <c r="B2465" s="197"/>
      <c r="C2465" s="198"/>
      <c r="D2465" s="114">
        <v>2363</v>
      </c>
      <c r="E2465" s="114"/>
      <c r="F2465" s="115"/>
      <c r="G2465" s="115"/>
      <c r="H2465" s="115" t="s">
        <v>1205</v>
      </c>
      <c r="I2465" s="116" t="s">
        <v>1206</v>
      </c>
      <c r="J2465" s="117" t="s">
        <v>495</v>
      </c>
      <c r="K2465" s="118">
        <v>748.36300000000006</v>
      </c>
      <c r="L2465" s="118">
        <v>0</v>
      </c>
      <c r="M2465" s="118">
        <v>748.36300000000006</v>
      </c>
      <c r="N2465" s="271"/>
      <c r="O2465" s="119">
        <f>M2465*N2465</f>
        <v>0</v>
      </c>
      <c r="P2465" s="117" t="s">
        <v>479</v>
      </c>
      <c r="Q2465" s="117" t="s">
        <v>1232</v>
      </c>
      <c r="R2465" s="118"/>
      <c r="S2465" s="118">
        <f>M2465*R2465</f>
        <v>0</v>
      </c>
      <c r="T2465" s="118"/>
      <c r="U2465" s="118">
        <f>M2465*T2465</f>
        <v>0</v>
      </c>
      <c r="V2465" s="119">
        <v>21</v>
      </c>
      <c r="W2465" s="119">
        <f>O2465*(V2465/100)</f>
        <v>0</v>
      </c>
      <c r="X2465" s="119">
        <f>O2465+W2465</f>
        <v>0</v>
      </c>
      <c r="Y2465" s="120">
        <v>6</v>
      </c>
      <c r="Z2465" s="9"/>
      <c r="AA2465" s="9"/>
      <c r="AB2465" s="9"/>
    </row>
    <row r="2466" spans="1:28" ht="4.5" customHeight="1" outlineLevel="6" x14ac:dyDescent="0.15">
      <c r="B2466" s="197"/>
      <c r="C2466" s="199"/>
      <c r="D2466" s="199"/>
      <c r="E2466" s="199"/>
      <c r="F2466" s="10"/>
      <c r="G2466" s="10"/>
      <c r="H2466" s="10"/>
      <c r="I2466" s="203"/>
      <c r="J2466" s="205"/>
      <c r="K2466" s="159"/>
      <c r="L2466" s="159"/>
      <c r="M2466" s="159"/>
      <c r="N2466" s="113"/>
      <c r="O2466" s="153"/>
      <c r="P2466" s="205"/>
      <c r="Q2466" s="205"/>
      <c r="R2466" s="159"/>
      <c r="S2466" s="159"/>
      <c r="T2466" s="159"/>
      <c r="U2466" s="159"/>
      <c r="V2466" s="153"/>
      <c r="W2466" s="153"/>
      <c r="X2466" s="153"/>
      <c r="Y2466" s="10"/>
      <c r="Z2466" s="9"/>
      <c r="AA2466" s="9"/>
      <c r="AB2466" s="9"/>
    </row>
    <row r="2467" spans="1:28" outlineLevel="6" x14ac:dyDescent="0.15">
      <c r="B2467" s="6"/>
      <c r="C2467" s="6"/>
      <c r="D2467" s="6"/>
      <c r="E2467" s="6"/>
      <c r="F2467" s="6"/>
      <c r="G2467" s="6"/>
      <c r="H2467" s="6"/>
      <c r="I2467" s="6"/>
      <c r="J2467" s="6"/>
      <c r="K2467" s="6"/>
      <c r="L2467" s="6"/>
      <c r="M2467" s="6"/>
      <c r="N2467" s="9"/>
      <c r="O2467" s="9"/>
      <c r="P2467" s="6"/>
      <c r="Q2467" s="6"/>
      <c r="R2467" s="6"/>
      <c r="S2467" s="6"/>
      <c r="T2467" s="6"/>
      <c r="U2467" s="6"/>
      <c r="V2467" s="6"/>
      <c r="W2467" s="9"/>
      <c r="X2467" s="9"/>
      <c r="Y2467" s="9"/>
    </row>
    <row r="2468" spans="1:28" ht="13.5" outlineLevel="4" x14ac:dyDescent="0.25">
      <c r="A2468" s="184" t="s">
        <v>7837</v>
      </c>
      <c r="B2468" s="233">
        <v>5</v>
      </c>
      <c r="C2468" s="234"/>
      <c r="D2468" s="234"/>
      <c r="E2468" s="234"/>
      <c r="F2468" s="188"/>
      <c r="G2468" s="188"/>
      <c r="H2468" s="188"/>
      <c r="I2468" s="235" t="s">
        <v>276</v>
      </c>
      <c r="J2468" s="236"/>
      <c r="K2468" s="237"/>
      <c r="L2468" s="237"/>
      <c r="M2468" s="237"/>
      <c r="N2468" s="188"/>
      <c r="O2468" s="186">
        <f>SUBTOTAL(9,O2469:O2482)</f>
        <v>0</v>
      </c>
      <c r="P2468" s="236" t="s">
        <v>474</v>
      </c>
      <c r="Q2468" s="236"/>
      <c r="R2468" s="237"/>
      <c r="S2468" s="187">
        <f>SUBTOTAL(9,S2469:S2482)</f>
        <v>0.19575823000000001</v>
      </c>
      <c r="T2468" s="237"/>
      <c r="U2468" s="187">
        <f>SUBTOTAL(9,U2469:U2482)</f>
        <v>0</v>
      </c>
      <c r="V2468" s="238"/>
      <c r="W2468" s="186">
        <f>SUBTOTAL(9,W2469:W2482)</f>
        <v>0</v>
      </c>
      <c r="X2468" s="186">
        <f>SUBTOTAL(9,X2469:X2482)</f>
        <v>0</v>
      </c>
      <c r="Y2468" s="184"/>
      <c r="Z2468" s="6"/>
      <c r="AA2468" s="9"/>
      <c r="AB2468" s="9"/>
    </row>
    <row r="2469" spans="1:28" ht="13.5" outlineLevel="5" x14ac:dyDescent="0.25">
      <c r="A2469" s="189" t="s">
        <v>7836</v>
      </c>
      <c r="B2469" s="239">
        <v>6</v>
      </c>
      <c r="C2469" s="240"/>
      <c r="D2469" s="240"/>
      <c r="E2469" s="240"/>
      <c r="F2469" s="193"/>
      <c r="G2469" s="193"/>
      <c r="H2469" s="193"/>
      <c r="I2469" s="241" t="s">
        <v>468</v>
      </c>
      <c r="J2469" s="242"/>
      <c r="K2469" s="243"/>
      <c r="L2469" s="243"/>
      <c r="M2469" s="243"/>
      <c r="N2469" s="193"/>
      <c r="O2469" s="191">
        <f>SUBTOTAL(9,O2470:O2478)</f>
        <v>0</v>
      </c>
      <c r="P2469" s="242" t="s">
        <v>475</v>
      </c>
      <c r="Q2469" s="242"/>
      <c r="R2469" s="243"/>
      <c r="S2469" s="192">
        <f>SUBTOTAL(9,S2470:S2478)</f>
        <v>0.15715623000000001</v>
      </c>
      <c r="T2469" s="243"/>
      <c r="U2469" s="192">
        <f>SUBTOTAL(9,U2470:U2478)</f>
        <v>0</v>
      </c>
      <c r="V2469" s="244"/>
      <c r="W2469" s="191">
        <f>SUBTOTAL(9,W2470:W2478)</f>
        <v>0</v>
      </c>
      <c r="X2469" s="191">
        <f>SUBTOTAL(9,X2470:X2478)</f>
        <v>0</v>
      </c>
      <c r="Y2469" s="189"/>
      <c r="Z2469" s="6"/>
      <c r="AA2469" s="9"/>
      <c r="AB2469" s="9"/>
    </row>
    <row r="2470" spans="1:28" ht="14.25" outlineLevel="6" x14ac:dyDescent="0.15">
      <c r="B2470" s="197"/>
      <c r="C2470" s="198"/>
      <c r="D2470" s="114">
        <v>2364</v>
      </c>
      <c r="E2470" s="114"/>
      <c r="F2470" s="115"/>
      <c r="G2470" s="115"/>
      <c r="H2470" s="115" t="s">
        <v>1207</v>
      </c>
      <c r="I2470" s="116" t="s">
        <v>1208</v>
      </c>
      <c r="J2470" s="117" t="s">
        <v>495</v>
      </c>
      <c r="K2470" s="118">
        <v>748.36300000000006</v>
      </c>
      <c r="L2470" s="118">
        <v>0</v>
      </c>
      <c r="M2470" s="118">
        <v>748.36300000000006</v>
      </c>
      <c r="N2470" s="271"/>
      <c r="O2470" s="119">
        <f>M2470*N2470</f>
        <v>0</v>
      </c>
      <c r="P2470" s="117" t="s">
        <v>479</v>
      </c>
      <c r="Q2470" s="117" t="s">
        <v>9414</v>
      </c>
      <c r="R2470" s="118">
        <v>2.1000000000000001E-4</v>
      </c>
      <c r="S2470" s="118">
        <f>M2470*R2470</f>
        <v>0.15715623000000001</v>
      </c>
      <c r="T2470" s="118"/>
      <c r="U2470" s="118">
        <f>M2470*T2470</f>
        <v>0</v>
      </c>
      <c r="V2470" s="119">
        <v>21</v>
      </c>
      <c r="W2470" s="119">
        <f>O2470*(V2470/100)</f>
        <v>0</v>
      </c>
      <c r="X2470" s="119">
        <f>O2470+W2470</f>
        <v>0</v>
      </c>
      <c r="Y2470" s="120">
        <v>7</v>
      </c>
      <c r="Z2470" s="9"/>
      <c r="AA2470" s="9"/>
      <c r="AB2470" s="9"/>
    </row>
    <row r="2471" spans="1:28" ht="4.5" customHeight="1" outlineLevel="6" x14ac:dyDescent="0.15">
      <c r="B2471" s="197"/>
      <c r="C2471" s="199"/>
      <c r="D2471" s="199"/>
      <c r="E2471" s="199"/>
      <c r="F2471" s="10"/>
      <c r="G2471" s="10"/>
      <c r="H2471" s="10"/>
      <c r="I2471" s="203"/>
      <c r="J2471" s="205"/>
      <c r="K2471" s="159"/>
      <c r="L2471" s="159"/>
      <c r="M2471" s="159"/>
      <c r="N2471" s="113"/>
      <c r="O2471" s="153"/>
      <c r="P2471" s="205"/>
      <c r="Q2471" s="205"/>
      <c r="R2471" s="159"/>
      <c r="S2471" s="159"/>
      <c r="T2471" s="159"/>
      <c r="U2471" s="159"/>
      <c r="V2471" s="153"/>
      <c r="W2471" s="153"/>
      <c r="X2471" s="153"/>
      <c r="Y2471" s="10"/>
      <c r="Z2471" s="9"/>
      <c r="AA2471" s="9"/>
      <c r="AB2471" s="9"/>
    </row>
    <row r="2472" spans="1:28" ht="28.5" outlineLevel="6" x14ac:dyDescent="0.15">
      <c r="B2472" s="197"/>
      <c r="C2472" s="198"/>
      <c r="D2472" s="114">
        <v>2365</v>
      </c>
      <c r="E2472" s="114"/>
      <c r="F2472" s="115"/>
      <c r="G2472" s="115"/>
      <c r="H2472" s="115" t="s">
        <v>1209</v>
      </c>
      <c r="I2472" s="116" t="s">
        <v>1210</v>
      </c>
      <c r="J2472" s="117" t="s">
        <v>495</v>
      </c>
      <c r="K2472" s="118">
        <v>580.23599999999999</v>
      </c>
      <c r="L2472" s="118">
        <v>0</v>
      </c>
      <c r="M2472" s="118">
        <v>580.23599999999999</v>
      </c>
      <c r="N2472" s="271"/>
      <c r="O2472" s="119">
        <f>M2472*N2472</f>
        <v>0</v>
      </c>
      <c r="P2472" s="117" t="s">
        <v>479</v>
      </c>
      <c r="Q2472" s="117" t="s">
        <v>9414</v>
      </c>
      <c r="R2472" s="118"/>
      <c r="S2472" s="118">
        <f>M2472*R2472</f>
        <v>0</v>
      </c>
      <c r="T2472" s="118"/>
      <c r="U2472" s="118">
        <f>M2472*T2472</f>
        <v>0</v>
      </c>
      <c r="V2472" s="119">
        <v>21</v>
      </c>
      <c r="W2472" s="119">
        <f>O2472*(V2472/100)</f>
        <v>0</v>
      </c>
      <c r="X2472" s="119">
        <f>O2472+W2472</f>
        <v>0</v>
      </c>
      <c r="Y2472" s="120">
        <v>7</v>
      </c>
      <c r="Z2472" s="9"/>
      <c r="AA2472" s="9"/>
      <c r="AB2472" s="9"/>
    </row>
    <row r="2473" spans="1:28" ht="4.5" customHeight="1" outlineLevel="6" x14ac:dyDescent="0.15">
      <c r="B2473" s="197"/>
      <c r="C2473" s="199"/>
      <c r="D2473" s="199"/>
      <c r="E2473" s="199"/>
      <c r="F2473" s="10"/>
      <c r="G2473" s="10"/>
      <c r="H2473" s="10"/>
      <c r="I2473" s="203"/>
      <c r="J2473" s="205"/>
      <c r="K2473" s="159"/>
      <c r="L2473" s="159"/>
      <c r="M2473" s="159"/>
      <c r="N2473" s="113"/>
      <c r="O2473" s="153"/>
      <c r="P2473" s="205"/>
      <c r="Q2473" s="205"/>
      <c r="R2473" s="159"/>
      <c r="S2473" s="159"/>
      <c r="T2473" s="159"/>
      <c r="U2473" s="159"/>
      <c r="V2473" s="153"/>
      <c r="W2473" s="153"/>
      <c r="X2473" s="153"/>
      <c r="Y2473" s="10"/>
      <c r="Z2473" s="9"/>
      <c r="AA2473" s="9"/>
      <c r="AB2473" s="9"/>
    </row>
    <row r="2474" spans="1:28" ht="28.5" outlineLevel="6" x14ac:dyDescent="0.15">
      <c r="B2474" s="197"/>
      <c r="C2474" s="198"/>
      <c r="D2474" s="114">
        <v>2366</v>
      </c>
      <c r="E2474" s="114"/>
      <c r="F2474" s="115"/>
      <c r="G2474" s="115"/>
      <c r="H2474" s="115" t="s">
        <v>1211</v>
      </c>
      <c r="I2474" s="116" t="s">
        <v>1212</v>
      </c>
      <c r="J2474" s="117" t="s">
        <v>495</v>
      </c>
      <c r="K2474" s="118">
        <v>580.23599999999999</v>
      </c>
      <c r="L2474" s="118">
        <v>0</v>
      </c>
      <c r="M2474" s="118">
        <v>580.23599999999999</v>
      </c>
      <c r="N2474" s="271"/>
      <c r="O2474" s="119">
        <f>M2474*N2474</f>
        <v>0</v>
      </c>
      <c r="P2474" s="117" t="s">
        <v>479</v>
      </c>
      <c r="Q2474" s="117" t="s">
        <v>9414</v>
      </c>
      <c r="R2474" s="118"/>
      <c r="S2474" s="118">
        <f>M2474*R2474</f>
        <v>0</v>
      </c>
      <c r="T2474" s="118"/>
      <c r="U2474" s="118">
        <f>M2474*T2474</f>
        <v>0</v>
      </c>
      <c r="V2474" s="119">
        <v>21</v>
      </c>
      <c r="W2474" s="119">
        <f>O2474*(V2474/100)</f>
        <v>0</v>
      </c>
      <c r="X2474" s="119">
        <f>O2474+W2474</f>
        <v>0</v>
      </c>
      <c r="Y2474" s="120">
        <v>7</v>
      </c>
      <c r="Z2474" s="9"/>
      <c r="AA2474" s="9"/>
      <c r="AB2474" s="9"/>
    </row>
    <row r="2475" spans="1:28" ht="4.5" customHeight="1" outlineLevel="6" x14ac:dyDescent="0.15">
      <c r="B2475" s="197"/>
      <c r="C2475" s="199"/>
      <c r="D2475" s="199"/>
      <c r="E2475" s="199"/>
      <c r="F2475" s="10"/>
      <c r="G2475" s="10"/>
      <c r="H2475" s="10"/>
      <c r="I2475" s="203"/>
      <c r="J2475" s="205"/>
      <c r="K2475" s="159"/>
      <c r="L2475" s="159"/>
      <c r="M2475" s="159"/>
      <c r="N2475" s="113"/>
      <c r="O2475" s="153"/>
      <c r="P2475" s="205"/>
      <c r="Q2475" s="205"/>
      <c r="R2475" s="159"/>
      <c r="S2475" s="159"/>
      <c r="T2475" s="159"/>
      <c r="U2475" s="159"/>
      <c r="V2475" s="153"/>
      <c r="W2475" s="153"/>
      <c r="X2475" s="153"/>
      <c r="Y2475" s="10"/>
      <c r="Z2475" s="9"/>
      <c r="AA2475" s="9"/>
      <c r="AB2475" s="9"/>
    </row>
    <row r="2476" spans="1:28" ht="28.5" outlineLevel="6" x14ac:dyDescent="0.15">
      <c r="B2476" s="197"/>
      <c r="C2476" s="198"/>
      <c r="D2476" s="114">
        <v>2367</v>
      </c>
      <c r="E2476" s="114"/>
      <c r="F2476" s="115"/>
      <c r="G2476" s="115"/>
      <c r="H2476" s="115" t="s">
        <v>1213</v>
      </c>
      <c r="I2476" s="116" t="s">
        <v>1214</v>
      </c>
      <c r="J2476" s="117" t="s">
        <v>495</v>
      </c>
      <c r="K2476" s="118">
        <v>580.23599999999999</v>
      </c>
      <c r="L2476" s="118">
        <v>0</v>
      </c>
      <c r="M2476" s="118">
        <v>580.23599999999999</v>
      </c>
      <c r="N2476" s="271"/>
      <c r="O2476" s="119">
        <f>M2476*N2476</f>
        <v>0</v>
      </c>
      <c r="P2476" s="117" t="s">
        <v>479</v>
      </c>
      <c r="Q2476" s="117" t="s">
        <v>9414</v>
      </c>
      <c r="R2476" s="118"/>
      <c r="S2476" s="118">
        <f>M2476*R2476</f>
        <v>0</v>
      </c>
      <c r="T2476" s="118"/>
      <c r="U2476" s="118">
        <f>M2476*T2476</f>
        <v>0</v>
      </c>
      <c r="V2476" s="119">
        <v>21</v>
      </c>
      <c r="W2476" s="119">
        <f>O2476*(V2476/100)</f>
        <v>0</v>
      </c>
      <c r="X2476" s="119">
        <f>O2476+W2476</f>
        <v>0</v>
      </c>
      <c r="Y2476" s="120">
        <v>7</v>
      </c>
      <c r="Z2476" s="9"/>
      <c r="AA2476" s="9"/>
      <c r="AB2476" s="9"/>
    </row>
    <row r="2477" spans="1:28" ht="4.5" customHeight="1" outlineLevel="6" x14ac:dyDescent="0.15">
      <c r="B2477" s="197"/>
      <c r="C2477" s="199"/>
      <c r="D2477" s="199"/>
      <c r="E2477" s="199"/>
      <c r="F2477" s="10"/>
      <c r="G2477" s="10"/>
      <c r="H2477" s="10"/>
      <c r="I2477" s="203"/>
      <c r="J2477" s="205"/>
      <c r="K2477" s="159"/>
      <c r="L2477" s="159"/>
      <c r="M2477" s="159"/>
      <c r="N2477" s="113"/>
      <c r="O2477" s="153"/>
      <c r="P2477" s="205"/>
      <c r="Q2477" s="205"/>
      <c r="R2477" s="159"/>
      <c r="S2477" s="159"/>
      <c r="T2477" s="159"/>
      <c r="U2477" s="159"/>
      <c r="V2477" s="153"/>
      <c r="W2477" s="153"/>
      <c r="X2477" s="153"/>
      <c r="Y2477" s="10"/>
      <c r="Z2477" s="9"/>
      <c r="AA2477" s="9"/>
      <c r="AB2477" s="9"/>
    </row>
    <row r="2478" spans="1:28" outlineLevel="6" x14ac:dyDescent="0.15">
      <c r="B2478" s="6"/>
      <c r="C2478" s="6"/>
      <c r="D2478" s="6"/>
      <c r="E2478" s="6"/>
      <c r="F2478" s="6"/>
      <c r="G2478" s="6"/>
      <c r="H2478" s="6"/>
      <c r="I2478" s="6"/>
      <c r="J2478" s="6"/>
      <c r="K2478" s="6"/>
      <c r="L2478" s="6"/>
      <c r="M2478" s="6"/>
      <c r="N2478" s="9"/>
      <c r="O2478" s="9"/>
      <c r="P2478" s="6"/>
      <c r="Q2478" s="6"/>
      <c r="R2478" s="6"/>
      <c r="S2478" s="6"/>
      <c r="T2478" s="6"/>
      <c r="U2478" s="6"/>
      <c r="V2478" s="6"/>
      <c r="W2478" s="9"/>
      <c r="X2478" s="9"/>
      <c r="Y2478" s="9"/>
    </row>
    <row r="2479" spans="1:28" ht="13.5" outlineLevel="5" x14ac:dyDescent="0.25">
      <c r="A2479" s="189" t="s">
        <v>7835</v>
      </c>
      <c r="B2479" s="239">
        <v>6</v>
      </c>
      <c r="C2479" s="240"/>
      <c r="D2479" s="240"/>
      <c r="E2479" s="240"/>
      <c r="F2479" s="193"/>
      <c r="G2479" s="193"/>
      <c r="H2479" s="193"/>
      <c r="I2479" s="241" t="s">
        <v>345</v>
      </c>
      <c r="J2479" s="242"/>
      <c r="K2479" s="243"/>
      <c r="L2479" s="243"/>
      <c r="M2479" s="243"/>
      <c r="N2479" s="193"/>
      <c r="O2479" s="191">
        <f>SUBTOTAL(9,O2480:O2482)</f>
        <v>0</v>
      </c>
      <c r="P2479" s="242" t="s">
        <v>475</v>
      </c>
      <c r="Q2479" s="242"/>
      <c r="R2479" s="243"/>
      <c r="S2479" s="192">
        <f>SUBTOTAL(9,S2480:S2482)</f>
        <v>3.8602000000000004E-2</v>
      </c>
      <c r="T2479" s="243"/>
      <c r="U2479" s="192">
        <f>SUBTOTAL(9,U2480:U2482)</f>
        <v>0</v>
      </c>
      <c r="V2479" s="244"/>
      <c r="W2479" s="191">
        <f>SUBTOTAL(9,W2480:W2482)</f>
        <v>0</v>
      </c>
      <c r="X2479" s="191">
        <f>SUBTOTAL(9,X2480:X2482)</f>
        <v>0</v>
      </c>
      <c r="Y2479" s="189"/>
      <c r="Z2479" s="6"/>
      <c r="AA2479" s="9"/>
      <c r="AB2479" s="9"/>
    </row>
    <row r="2480" spans="1:28" ht="14.25" outlineLevel="6" x14ac:dyDescent="0.15">
      <c r="B2480" s="197"/>
      <c r="C2480" s="198"/>
      <c r="D2480" s="114">
        <v>2368</v>
      </c>
      <c r="E2480" s="114"/>
      <c r="F2480" s="115"/>
      <c r="G2480" s="115"/>
      <c r="H2480" s="115" t="s">
        <v>1215</v>
      </c>
      <c r="I2480" s="116" t="s">
        <v>1216</v>
      </c>
      <c r="J2480" s="117" t="s">
        <v>495</v>
      </c>
      <c r="K2480" s="118">
        <v>965.05</v>
      </c>
      <c r="L2480" s="118">
        <v>0</v>
      </c>
      <c r="M2480" s="118">
        <v>965.05</v>
      </c>
      <c r="N2480" s="271"/>
      <c r="O2480" s="119">
        <f>M2480*N2480</f>
        <v>0</v>
      </c>
      <c r="P2480" s="117" t="s">
        <v>479</v>
      </c>
      <c r="Q2480" s="117" t="s">
        <v>1232</v>
      </c>
      <c r="R2480" s="118">
        <v>4.0000000000000003E-5</v>
      </c>
      <c r="S2480" s="118">
        <f>M2480*R2480</f>
        <v>3.8602000000000004E-2</v>
      </c>
      <c r="T2480" s="118"/>
      <c r="U2480" s="118">
        <f>M2480*T2480</f>
        <v>0</v>
      </c>
      <c r="V2480" s="119">
        <v>21</v>
      </c>
      <c r="W2480" s="119">
        <f>O2480*(V2480/100)</f>
        <v>0</v>
      </c>
      <c r="X2480" s="119">
        <f>O2480+W2480</f>
        <v>0</v>
      </c>
      <c r="Y2480" s="120">
        <v>6</v>
      </c>
      <c r="Z2480" s="9"/>
      <c r="AA2480" s="9"/>
      <c r="AB2480" s="9"/>
    </row>
    <row r="2481" spans="2:28" ht="4.5" customHeight="1" outlineLevel="6" x14ac:dyDescent="0.15">
      <c r="B2481" s="197"/>
      <c r="C2481" s="199"/>
      <c r="D2481" s="199"/>
      <c r="E2481" s="199"/>
      <c r="F2481" s="10"/>
      <c r="G2481" s="10"/>
      <c r="H2481" s="10"/>
      <c r="I2481" s="203"/>
      <c r="J2481" s="205"/>
      <c r="K2481" s="159"/>
      <c r="L2481" s="159"/>
      <c r="M2481" s="159"/>
      <c r="N2481" s="113"/>
      <c r="O2481" s="153"/>
      <c r="P2481" s="205"/>
      <c r="Q2481" s="205"/>
      <c r="R2481" s="159"/>
      <c r="S2481" s="159"/>
      <c r="T2481" s="159"/>
      <c r="U2481" s="159"/>
      <c r="V2481" s="153"/>
      <c r="W2481" s="153"/>
      <c r="X2481" s="153"/>
      <c r="Y2481" s="10"/>
      <c r="Z2481" s="9"/>
      <c r="AA2481" s="9"/>
      <c r="AB2481" s="9"/>
    </row>
    <row r="2482" spans="2:28" outlineLevel="6" x14ac:dyDescent="0.15">
      <c r="B2482" s="6"/>
      <c r="C2482" s="6"/>
      <c r="D2482" s="6"/>
      <c r="E2482" s="6"/>
      <c r="F2482" s="6"/>
      <c r="G2482" s="6"/>
      <c r="H2482" s="6"/>
      <c r="I2482" s="6"/>
      <c r="J2482" s="6"/>
      <c r="K2482" s="6"/>
      <c r="L2482" s="6"/>
      <c r="M2482" s="6"/>
      <c r="N2482" s="9"/>
      <c r="O2482" s="9"/>
      <c r="P2482" s="6"/>
      <c r="Q2482" s="6"/>
      <c r="R2482" s="6"/>
      <c r="S2482" s="6"/>
      <c r="T2482" s="6"/>
      <c r="U2482" s="6"/>
      <c r="V2482" s="6"/>
      <c r="W2482" s="9"/>
      <c r="X2482" s="9"/>
      <c r="Y2482" s="9"/>
    </row>
    <row r="2483" spans="2:28" outlineLevel="1" x14ac:dyDescent="0.15"/>
  </sheetData>
  <sheetProtection algorithmName="SHA-512" hashValue="odzSsH4+XRCb3pqIPNisk6wK+E92MWwhux/GFpvQilfeisuVsC4WKmSXweeTcsBm7dmrDXzHHn+I8PSsdU79Cg==" saltValue="sAeESx82vJBcqegSQR/Vcg==" spinCount="100000" sheet="1" objects="1" scenarios="1" autoFilter="0"/>
  <autoFilter ref="D3:Q2484" xr:uid="{5DF4D64D-C5F5-4FA5-9BED-0099D87229AF}"/>
  <conditionalFormatting sqref="C12:X12 C11 C1559:X1559 C1790:X1790 C1805:X1805 C2466:X2466 C1558 C1789 C1804 C2465 C39:X39 C456:X456 C1013:X1013 C1417:X1417 C1466:X1466 C1546:X1546 C38 C455 C1012 C1416 C1465 C1545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478:X478 C504:X504 C661:X661 C691:X691 C868:X868 C900:X900 C477 C503 C660 C690 C867 C899 C470:X470 C469 C460:X460 C459 C489:X489 C496:X496 C488 C495 C564:X564 C571:X571 C627:X627 C656:X656 C563 C570 C626 C655 C710:X710 C715:X715 C727:X727 C748:X748 C763:X763 C797:X797 C804:X804 C830:X830 C844:X844 C709 C714 C726 C747 C762 C796 C803 C829 C843 C870:X870 C869 C1329:X1329 C1378:X1378 C1328 C1377 C1302:X1302 C1301 C1015:X1015 C1019:X1019 C1021:X1021 C1084:X1084 C1086:X1086 C1130:X1130 C1132:X1132 C1149:X1149 C1151:X1151 C1157:X1157 C1219:X1219 C1265:X1265 C1284:X1284 C1286:X1286 C1288:X1288 C1290:X1290 C1292:X1292 C1294:X1294 C1296:X1296 C1014 C1018 C1020 C1083 C1085 C1129 C1131 C1148 C1150 C1156 C1218 C1264 C1283 C1285 C1287 C1289 C1291 C1293 C1295 C1304:X1304 C1309:X1309 C1311:X1311 C1313:X1313 C1318:X1318 C1320:X1320 C1322:X1322 C1324:X1324 C1303 C1308 C1310 C1312 C1317 C1319 C1321 C1323 C1371:X1371 C1370 C1337:X1337 C1344:X1344 C1350:X1350 C1356:X1356 C1358:X1358 C1362:X1362 C1364:X1364 C1336 C1343 C1349 C1355 C1357 C1361 C1363 C1373:X1373 C1372 C1380:X1380 C1388:X1388 C1390:X1390 C1392:X1392 C1394:X1394 C1396:X1396 C1400:X1400 C1402:X1402 C1407:X1407 C1409:X1409 C1379 C1387 C1389 C1391 C1393 C1395 C1399 C1401 C1406 C1408 C1438:X1438 C1437 C1419:X1419 C1421:X1421 C1423:X1423 C1425:X1425 C1427:X1427 C1429:X1429 C1431:X1431 C1433:X1433 C1418 C1420 C1422 C1424 C1426 C1428 C1430 C1432 C1454:X1454 C1453 C1440:X1440 C1442:X1442 C1444:X1444 C1446:X1446 C1448:X1448 C1450:X1450 C1439 C1441 C1443 C1445 C1447 C1449 C1456:X1456 C1458:X1458 C1460:X1460 C1455 C1457 C1459 C1479:X1479 C1506:X1506 C1521:X1521 C1538:X1538 C1478 C1505 C1520 C1537 C1468:X1468 C1470:X1470 C1472:X1472 C1474:X1474 C1467 C1469 C1471 C1473 C1481:X1481 C1483:X1483 C1485:X1485 C1487:X1487 C1489:X1489 C1491:X1491 C1493:X1493 C1495:X1495 C1497:X1497 C1499:X1499 C1501:X1501 C1480 C1482 C1484 C1486 C1488 C1490 C1492 C1494 C1496 C1498 C1500 C1508:X1508 C1510:X1510 C1512:X1512 C1514:X1514 C1516:X1516 C1507 C1509 C1511 C1513 C1515 C1523:X1523 C1525:X1525 C1527:X1527 C1529:X1529 C1531:X1531 C1533:X1533 C1522 C1524 C1526 C1528 C1530 C1532 C1540:X1540 C1539 C1548:X1548 C1550:X1550 C1552:X1552 C1547 C1549 C1551 C1608:X1608 C1631:X1631 C1662:X1662 C1607 C1630 C1661 C1563:X1563 C1567:X1567 C1569:X1569 C1573:X1573 C1577:X1577 C1582:X1582 C1584:X1584 C1588:X1588 C1593:X1593 C1598:X1598 C1600:X1600 C1562 C1566 C1568 C1572 C1576 C1581 C1583 C1587 C1592 C1597 C1599 C1614:X1614 C1620:X1620 C1622:X1622 C1613 C1619 C1621 C1657:X1657 C1656 C1636:X1636 C1641:X1641 C1643:X1643 C1648:X1648 C1650:X1650 C1635 C1640 C1642 C1647 C1649 C1671:X1671 C1711:X1711 C1670 C1710 C1683:X1683 C1682 C1735:X1735 C1765:X1765 C1769:X1769 C1773:X1773 C1734 C1764 C1768 C1772 C1794:X1794 C1793 C1796:X1796 C1798:X1798 C1795 C1797 C2116:X2116 C2163:X2163 C2203:X2203 C2275:X2275 C2359:X2359 C2422:X2422 C2115 C2162 C2202 C2274 C2358 C2421 C1852:X1852 C1859:X1859 C1864:X1864 C1895:X1895 C1959:X1959 C1994:X1994 C2004:X2004 C2102:X2102 C1851 C1858 C1863 C1894 C1958 C1993 C2003 C2101 C1809:X1809 C1813:X1813 C1815:X1815 C1817:X1817 C1819:X1819 C1824:X1824 C1829:X1829 C1831:X1831 C1835:X1835 C1837:X1837 C1839:X1839 C1843:X1843 C1847:X1847 C1808 C1812 C1814 C1816 C1818 C1823 C1828 C1830 C1834 C1836 C1838 C1842 C1846 C1866:X1866 C1870:X1870 C1872:X1872 C1874:X1874 C1876:X1876 C1878:X1878 C1880:X1880 C1882:X1882 C1884:X1884 C1886:X1886 C1888:X1888 C1890:X1890 C1865 C1869 C1871 C1873 C1875 C1877 C1879 C1881 C1883 C1885 C1887 C1889 C1899:X1899 C1903:X1903 C1905:X1905 C1909:X1909 C1913:X1913 C1917:X1917 C1919:X1919 C1921:X1921 C1923:X1923 C1925:X1925 C1927:X1927 C1929:X1929 C1931:X1931 C1933:X1933 C1935:X1935 C1939:X1939 C1941:X1941 C1946:X1946 C1950:X1950 C1952:X1952 C1954:X1954 C1898 C1902 C1904 C1908 C1912 C1916 C1918 C1920 C1922 C1924 C1926 C1928 C1930 C1932 C1934 C1938 C1940 C1945 C1949 C1951 C1953 C1966:X1966 C1972:X1972 C1978:X1978 C1980:X1980 C1982:X1982 C1987:X1987 C1965 C1971 C1977 C1979 C1981 C1986 C1996:X1996 C1995 C2006:X2006 C2008:X2008 C2010:X2010 C2012:X2012 C2016:X2016 C2021:X2021 C2026:X2026 C2028:X2028 C2030:X2030 C2032:X2032 C2039:X2039 C2044:X2044 C2048:X2048 C2054:X2054 C2056:X2056 C2058:X2058 C2062:X2062 C2064:X2064 C2068:X2068 C2070:X2070 C2072:X2072 C2076:X2076 C2078:X2078 C2080:X2080 C2082:X2082 C2084:X2084 C2086:X2086 C2088:X2088 C2090:X2090 C2092:X2092 C2094:X2094 C2005 C2007 C2009 C2011 C2015 C2020 C2025 C2027 C2029 C2031 C2038 C2043 C2047 C2053 C2055 C2057 C2061 C2063 C2067 C2069 C2071 C2075 C2077 C2079 C2081 C2083 C2085 C2087 C2089 C2091 C2093 C2106:X2106 C2110:X2110 C2105 C2109 C2125:X2125 C2144:X2144 C2153:X2153 C2124 C2143 C2152 C2118:X2118 C2120:X2120 C2117 C2119 C2127:X2127 C2129:X2129 C2131:X2131 C2133:X2133 C2135:X2135 C2137:X2137 C2139:X2139 C2126 C2128 C2130 C2132 C2134 C2136 C2138 C2146:X2146 C2148:X2148 C2145 C2147 C2155:X2155 C2157:X2157 C2154 C2156 C2173:X2173 C2187:X2187 C2172 C2186 C2165:X2165 C2167:X2167 C2169:X2169 C2164 C2166 C2168 C2175:X2175 C2177:X2177 C2179:X2179 C2181:X2181 C2183:X2183 C2174 C2176 C2178 C2180 C2182 C2189:X2189 C2191:X2191 C2193:X2193 C2195:X2195 C2197:X2197 C2188 C2190 C2192 C2194 C2196 C2265:X2265 C2264 C2205:X2205 C2207:X2207 C2209:X2209 C2211:X2211 C2213:X2213 C2215:X2215 C2217:X2217 C2219:X2219 C2221:X2221 C2223:X2223 C2225:X2225 C2227:X2227 C2229:X2229 C2231:X2231 C2233:X2233 C2235:X2235 C2237:X2237 C2239:X2239 C2241:X2241 C2243:X2243 C2245:X2245 C2247:X2247 C2249:X2249 C2251:X2251 C2253:X2253 C2255:X2255 C2257:X2257 C2259:X2259 C2261:X2261 C2204 C2206 C2208 C2210 C2212 C2214 C2216 C2218 C2220 C2222 C2224 C2226 C2228 C2230 C2232 C2234 C2236 C2238 C2240 C2242 C2244 C2246 C2248 C2250 C2252 C2254 C2256 C2258 C2260 C2267:X2267 C2269:X2269 C2266 C2268 C2309:X2309 C2308 C2277:X2277 C2279:X2279 C2281:X2281 C2283:X2283 C2285:X2285 C2287:X2287 C2289:X2289 C2291:X2291 C2293:X2293 C2295:X2295 C2297:X2297 C2299:X2299 C2301:X2301 C2303:X2303 C2305:X2305 C2276 C2278 C2280 C2282 C2284 C2286 C2288 C2290 C2292 C2294 C2296 C2298 C2300 C2302 C2304 C2311:X2311 C2313:X2313 C2315:X2315 C2317:X2317 C2319:X2319 C2321:X2321 C2323:X2323 C2325:X2325 C2327:X2327 C2329:X2329 C2331:X2331 C2333:X2333 C2335:X2335 C2337:X2337 C2339:X2339 C2341:X2341 C2343:X2343 C2345:X2345 C2347:X2347 C2349:X2349 C2351:X2351 C2353:X2353 C2310 C2312 C2314 C2316 C2318 C2320 C2322 C2324 C2326 C2328 C2330 C2332 C2334 C2336 C2338 C2340 C2342 C2344 C2346 C2348 C2350 C2352 C2368:X2368 C2375:X2375 C2388:X2388 C2367 C2374 C2387 C2361:X2361 C2363:X2363 C2360 C2362 C2370:X2370 C2369 C2377:X2377 C2379:X2379 C2381:X2381 C2383:X2383 C2376 C2378 C2380 C2382 C2390:X2390 C2392:X2392 C2394:X2394 C2396:X2396 C2398:X2398 C2400:X2400 C2402:X2402 C2404:X2404 C2406:X2406 C2408:X2408 C2410:X2410 C2412:X2412 C2414:X2414 C2416:X2416 C2389 C2391 C2393 C2395 C2397 C2399 C2401 C2403 C2405 C2407 C2409 C2411 C2413 C2415 C2451:X2451 C2450 C2424:X2424 C2426:X2426 C2428:X2428 C2430:X2430 C2432:X2432 C2434:X2434 C2436:X2436 C2438:X2438 C2440:X2440 C2442:X2442 C2444:X2444 C2446:X2446 C2423 C2425 C2427 C2429 C2431 C2433 C2435 C2437 C2439 C2441 C2443 C2445 C2453:X2453 C2455:X2455 C2457:X2457 C2459:X2459 C2452 C2454 C2456 C2458 C2471:X2471 C2470 C2481:X2481 C2480 C2473:X2473 C2475:X2475 C2477:X2477 C2472 C2474 C2476">
    <cfRule type="expression" dxfId="17" priority="7">
      <formula>$Y11=15</formula>
    </cfRule>
    <cfRule type="expression" dxfId="16" priority="8">
      <formula>$Y11=14</formula>
    </cfRule>
    <cfRule type="expression" dxfId="15" priority="9">
      <formula>$Y11=13</formula>
    </cfRule>
    <cfRule type="expression" dxfId="14" priority="10">
      <formula>$Y11=12</formula>
    </cfRule>
    <cfRule type="expression" dxfId="13" priority="11">
      <formula>$Y11=11</formula>
    </cfRule>
    <cfRule type="expression" dxfId="12" priority="12">
      <formula>$Y11=10</formula>
    </cfRule>
  </conditionalFormatting>
  <conditionalFormatting sqref="D11:X11 D1789:X1789 D2465:X2465 D1416:X1416 D1545:X1545 D24:X24 D18:X18 D20:X20 D38:X38 D44:X44 D52:X52 D63:X63 D93:X93 D103:X103 D144:X144 D150:X150 D163:X163 D224:X224 D317:X317 D323:X323 D327:X327 D331:X331 D337:X337 D341:X341 D345:X345 D351:X351 D358:X358 D373:X373 D377:X377 D384:X384 D405:X405 D455:X455 D459:X459 D488:X488 D495:X495 D570:X570 D626:X626 D655:X655 D660:X660 D690:X690 D709:X709 D714:X714 D726:X726 D747:X747 D762:X762 D796:X796 D803:X803 D829:X829 D843:X843 D867:X867 D869:X869 D899:X899 D1012:X1012 D1014:X1014 D1020:X1020 D1083:X1083 D1085:X1085 D1129:X1129 D1131:X1131 D1148:X1148 D1150:X1150 D1156:X1156 D1285:X1285 D1287:X1287 D1291:X1291 D1303:X1303 D1308:X1308 D1310:X1310 D1312:X1312 D1321:X1321 D1323:X1323 D1328:X1328 D1343:X1343 D1349:X1349 D1357:X1357 D1363:X1363 D1372:X1372 D1377:X1377 D1379:X1379 D1387:X1387 D1389:X1389 D1391:X1391 D1393:X1393 D1401:X1401 D1549:X1549 D1670:X1670 D1682:X1682 D1772:X1772 D2470:X2470 D2472:X2472 D2474:X2474 D2476:X2476 D28:X28 D30:X30 D156:X156 D280:X280 D366:X366 D469:X469 D477:X477 D503:X503 D563:X563 D1018:X1018 D1218:X1218 D1264:X1264 D1283:X1283 D1289:X1289 D1293:X1293 D1295:X1295 D1301:X1301 D1317:X1317 D1319:X1319 D1336:X1336 D1355:X1355 D1361:X1361 D1370:X1370 D1395:X1395 D1399:X1399 D1406:X1406 D1408:X1408 D1418:X1418 D1420:X1420 D1422:X1422 D1424:X1424 D1426:X1426 D1428:X1428 D1430:X1430 D1432:X1432 D1437:X1437 D1439:X1439 D1441:X1441 D1443:X1443 D1445:X1445 D1447:X1447 D1449:X1449 D1453:X1453 D1455:X1455 D1457:X1457 D1459:X1459 D1465:X1465 D1467:X1467 D1469:X1469 D1471:X1471 D1473:X1473 D1478:X1478 D1480:X1480 D1482:X1482 D1484:X1484 D1486:X1486 D1488:X1488 D1490:X1490 D1492:X1492 D1494:X1494 D1496:X1496 D1498:X1498 D1500:X1500 D1505:X1505 D1507:X1507 D1509:X1509 D1511:X1511 D1513:X1513 D1515:X1515 D1520:X1520 D1522:X1522 D1524:X1524 D1526:X1526 D1528:X1528 D1530:X1530 D1532:X1532 D1537:X1537 D1539:X1539 D1547:X1547 D1551:X1551 D1558:X1558 D1562:X1562 D1566:X1566 D1568:X1568 D1572:X1572 D1576:X1576 D1581:X1581 D1583:X1583 D1587:X1587 D1592:X1592 D1597:X1597 D1599:X1599 D1607:X1607 D1613:X1613 D1619:X1619 D1621:X1621 D1630:X1630 D1635:X1635 D1640:X1640 D1642:X1642 D1647:X1647 D1649:X1649 D1656:X1656 D1661:X1661 D1710:X1710 D1734:X1734 D1764:X1764 D1768:X1768 D1793:X1793 D1795:X1795 D1797:X1797 D1804:X1804 D1808:X1808 D1812:X1812 D1814:X1814 D1816:X1816 D1818:X1818 D1823:X1823 D1828:X1828 D1830:X1830 D1834:X1834 D1836:X1836 D1838:X1838 D1842:X1842 D1846:X1846 D1851:X1851 D1858:X1858 D1863:X1863 D1865:X1865 D1869:X1869 D1871:X1871 D1873:X1873 D1875:X1875 D1877:X1877 D1879:X1879 D1881:X1881 D1883:X1883 D1885:X1885 D1887:X1887 D1889:X1889 D1894:X1894 D1898:X1898 D1902:X1902 D1904:X1904 D1908:X1908 D1912:X1912 D1916:X1916 D1918:X1918 D1920:X1920 D1922:X1922 D1924:X1924 D1926:X1926 D1928:X1928 D1930:X1930 D1932:X1932 D1934:X1934 D1938:X1938 D1940:X1940 D1945:X1945 D1949:X1949 D1951:X1951 D1953:X1953 D1958:X1958 D1965:X1965 D1971:X1971 D1977:X1977 D1979:X1979 D1981:X1981 D1986:X1986 D1993:X1993 D1995:X1995 D2003:X2003 D2005:X2005 D2007:X2007 D2009:X2009 D2011:X2011 D2015:X2015 D2020:X2020 D2025:X2025 D2027:X2027 D2029:X2029 D2031:X2031 D2038:X2038 D2043:X2043 D2047:X2047 D2053:X2053 D2055:X2055 D2057:X2057 D2061:X2061 D2063:X2063 D2067:X2067 D2069:X2069 D2071:X2071 D2075:X2075 D2077:X2077 D2079:X2079 D2081:X2081 D2083:X2083 D2085:X2085 D2087:X2087 D2089:X2089 D2091:X2091 D2093:X2093 D2101:X2101 D2105:X2105 D2109:X2109 D2115:X2115 D2117:X2117 D2119:X2119 D2124:X2124 D2126:X2126 D2128:X2128 D2130:X2130 D2132:X2132 D2134:X2134 D2136:X2136 D2138:X2138 D2143:X2143 D2145:X2145 D2147:X2147 D2152:X2152 D2154:X2154 D2156:X2156 D2162:X2162 D2164:X2164 D2166:X2166 D2168:X2168 D2172:X2172 D2174:X2174 D2176:X2176 D2178:X2178 D2180:X2180 D2182:X2182 D2186:X2186 D2188:X2188 D2190:X2190 D2192:X2192 D2194:X2194 D2196:X2196 D2202:X2202 D2204:X2204 D2206:X2206 D2208:X2208 D2210:X2210 D2212:X2212 D2214:X2214 D2216:X2216 D2218:X2218 D2220:X2220 D2222:X2222 D2224:X2224 D2226:X2226 D2228:X2228 D2230:X2230 D2232:X2232 D2234:X2234 D2236:X2236 D2238:X2238 D2240:X2240 D2242:X2242 D2244:X2244 D2246:X2246 D2248:X2248 D2250:X2250 D2252:X2252 D2254:X2254 D2256:X2256 D2258:X2258 D2260:X2260 D2264:X2264 D2266:X2266 D2268:X2268 D2274:X2274 D2276:X2276 D2278:X2278 D2280:X2280 D2282:X2282 D2284:X2284 D2286:X2286 D2288:X2288 D2290:X2290 D2292:X2292 D2294:X2294 D2296:X2296 D2298:X2298 D2300:X2300 D2302:X2302 D2304:X2304 D2308:X2308 D2310:X2310 D2312:X2312 D2314:X2314 D2316:X2316 D2318:X2318 D2320:X2320 D2322:X2322 D2324:X2324 D2326:X2326 D2328:X2328 D2330:X2330 D2332:X2332 D2334:X2334 D2336:X2336 D2338:X2338 D2340:X2340 D2342:X2342 D2344:X2344 D2346:X2346 D2348:X2348 D2350:X2350 D2352:X2352 D2358:X2358 D2360:X2360 D2362:X2362 D2367:X2367 D2369:X2369 D2374:X2374 D2376:X2376 D2378:X2378 D2380:X2380 D2382:X2382 D2387:X2387 D2389:X2389 D2391:X2391 D2393:X2393 D2395:X2395 D2397:X2397 D2399:X2399 D2401:X2401 D2403:X2403 D2405:X2405 D2407:X2407 D2409:X2409 D2411:X2411 D2413:X2413 D2415:X2415 D2421:X2421 D2423:X2423 D2425:X2425 D2427:X2427 D2429:X2429 D2431:X2431 D2433:X2433 D2435:X2435 D2437:X2437 D2439:X2439 D2441:X2441 D2443:X2443 D2445:X2445 D2450:X2450 D2452:X2452 D2454:X2454 D2456:X2456 D2458:X2458 D2480:X2480">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C2E0-3F4E-4BC7-A98C-52A56769C6E6}">
  <sheetPr>
    <tabColor rgb="FF00B050"/>
    <outlinePr summaryBelow="0" summaryRight="0"/>
    <pageSetUpPr fitToPage="1"/>
  </sheetPr>
  <dimension ref="A1:AD93"/>
  <sheetViews>
    <sheetView showGridLines="0" view="pageBreakPreview" zoomScaleNormal="130" zoomScaleSheetLayoutView="100" zoomScalePageLayoutView="19" workbookViewId="0">
      <pane ySplit="5" topLeftCell="A6" activePane="bottomLeft" state="frozen"/>
      <selection activeCell="D6" sqref="D6"/>
      <selection pane="bottomLeft" activeCell="Z7" sqref="Z7"/>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SUBTOTAL(9,O6:O93)</f>
        <v>0</v>
      </c>
      <c r="P5" s="212" t="s">
        <v>470</v>
      </c>
      <c r="Q5" s="212"/>
      <c r="R5" s="213"/>
      <c r="S5" s="167">
        <f>SUBTOTAL(9,S6:S93)</f>
        <v>0</v>
      </c>
      <c r="T5" s="213"/>
      <c r="U5" s="167">
        <f>SUBTOTAL(9,U6:U93)</f>
        <v>0</v>
      </c>
      <c r="V5" s="214"/>
      <c r="W5" s="166">
        <f>SUBTOTAL(9,W6:W93)</f>
        <v>0</v>
      </c>
      <c r="X5" s="166">
        <f>SUBTOTAL(9,X6:X93)</f>
        <v>0</v>
      </c>
      <c r="Y5" s="164"/>
      <c r="Z5" s="6"/>
      <c r="AA5" s="9"/>
      <c r="AB5" s="9"/>
    </row>
    <row r="6" spans="1:30" ht="14.25" outlineLevel="1" x14ac:dyDescent="0.2">
      <c r="A6" s="169" t="s">
        <v>9346</v>
      </c>
      <c r="B6" s="215">
        <v>2</v>
      </c>
      <c r="C6" s="216"/>
      <c r="D6" s="216"/>
      <c r="E6" s="216"/>
      <c r="F6" s="173"/>
      <c r="G6" s="173"/>
      <c r="H6" s="173"/>
      <c r="I6" s="217" t="s">
        <v>9343</v>
      </c>
      <c r="J6" s="218"/>
      <c r="K6" s="219"/>
      <c r="L6" s="219"/>
      <c r="M6" s="219"/>
      <c r="N6" s="173"/>
      <c r="O6" s="171">
        <f>SUBTOTAL(9,O7:O92)</f>
        <v>0</v>
      </c>
      <c r="P6" s="218" t="s">
        <v>471</v>
      </c>
      <c r="Q6" s="218"/>
      <c r="R6" s="219"/>
      <c r="S6" s="172">
        <f>SUBTOTAL(9,S7:S92)</f>
        <v>0</v>
      </c>
      <c r="T6" s="219"/>
      <c r="U6" s="172">
        <f>SUBTOTAL(9,U7:U92)</f>
        <v>0</v>
      </c>
      <c r="V6" s="220"/>
      <c r="W6" s="171">
        <f>SUBTOTAL(9,W7:W92)</f>
        <v>0</v>
      </c>
      <c r="X6" s="171">
        <f>SUBTOTAL(9,X7:X92)</f>
        <v>0</v>
      </c>
      <c r="Y6" s="169"/>
      <c r="Z6" s="6"/>
      <c r="AA6" s="9"/>
      <c r="AB6" s="9"/>
    </row>
    <row r="7" spans="1:30" ht="12.75" outlineLevel="2" x14ac:dyDescent="0.2">
      <c r="A7" s="174" t="s">
        <v>9345</v>
      </c>
      <c r="B7" s="221">
        <v>3</v>
      </c>
      <c r="C7" s="222"/>
      <c r="D7" s="222"/>
      <c r="E7" s="222"/>
      <c r="F7" s="178"/>
      <c r="G7" s="178"/>
      <c r="H7" s="178"/>
      <c r="I7" s="223" t="s">
        <v>9343</v>
      </c>
      <c r="J7" s="224"/>
      <c r="K7" s="225"/>
      <c r="L7" s="225"/>
      <c r="M7" s="225"/>
      <c r="N7" s="178"/>
      <c r="O7" s="176">
        <f>SUBTOTAL(9,O8:O92)</f>
        <v>0</v>
      </c>
      <c r="P7" s="224" t="s">
        <v>472</v>
      </c>
      <c r="Q7" s="224"/>
      <c r="R7" s="225"/>
      <c r="S7" s="177">
        <f>SUBTOTAL(9,S8:S92)</f>
        <v>0</v>
      </c>
      <c r="T7" s="225"/>
      <c r="U7" s="177">
        <f>SUBTOTAL(9,U8:U92)</f>
        <v>0</v>
      </c>
      <c r="V7" s="226"/>
      <c r="W7" s="176">
        <f>SUBTOTAL(9,W8:W92)</f>
        <v>0</v>
      </c>
      <c r="X7" s="176">
        <f>SUBTOTAL(9,X8:X92)</f>
        <v>0</v>
      </c>
      <c r="Y7" s="174"/>
      <c r="Z7" s="6"/>
      <c r="AA7" s="9"/>
      <c r="AB7" s="9"/>
    </row>
    <row r="8" spans="1:30" ht="13.5" outlineLevel="3" x14ac:dyDescent="0.25">
      <c r="A8" s="179" t="s">
        <v>9344</v>
      </c>
      <c r="B8" s="227">
        <v>4</v>
      </c>
      <c r="C8" s="228"/>
      <c r="D8" s="228"/>
      <c r="E8" s="228"/>
      <c r="F8" s="183"/>
      <c r="G8" s="183"/>
      <c r="H8" s="183"/>
      <c r="I8" s="229" t="s">
        <v>9343</v>
      </c>
      <c r="J8" s="230"/>
      <c r="K8" s="231"/>
      <c r="L8" s="231"/>
      <c r="M8" s="231"/>
      <c r="N8" s="183"/>
      <c r="O8" s="181">
        <f>SUBTOTAL(9,O9:O92)</f>
        <v>0</v>
      </c>
      <c r="P8" s="230" t="s">
        <v>473</v>
      </c>
      <c r="Q8" s="230"/>
      <c r="R8" s="231"/>
      <c r="S8" s="182">
        <f>SUBTOTAL(9,S9:S92)</f>
        <v>0</v>
      </c>
      <c r="T8" s="231"/>
      <c r="U8" s="182">
        <f>SUBTOTAL(9,U9:U92)</f>
        <v>0</v>
      </c>
      <c r="V8" s="232"/>
      <c r="W8" s="181">
        <f>SUBTOTAL(9,W9:W92)</f>
        <v>0</v>
      </c>
      <c r="X8" s="181">
        <f>SUBTOTAL(9,X9:X92)</f>
        <v>0</v>
      </c>
      <c r="Y8" s="179"/>
      <c r="Z8" s="6"/>
      <c r="AA8" s="9"/>
      <c r="AB8" s="9"/>
    </row>
    <row r="9" spans="1:30" ht="13.5" outlineLevel="4" x14ac:dyDescent="0.25">
      <c r="A9" s="184" t="s">
        <v>9342</v>
      </c>
      <c r="B9" s="233">
        <v>5</v>
      </c>
      <c r="C9" s="234"/>
      <c r="D9" s="234"/>
      <c r="E9" s="234"/>
      <c r="F9" s="188"/>
      <c r="G9" s="188"/>
      <c r="H9" s="188"/>
      <c r="I9" s="235" t="s">
        <v>9341</v>
      </c>
      <c r="J9" s="236"/>
      <c r="K9" s="237"/>
      <c r="L9" s="237"/>
      <c r="M9" s="237"/>
      <c r="N9" s="188"/>
      <c r="O9" s="186">
        <f>SUBTOTAL(9,O10:O21)</f>
        <v>0</v>
      </c>
      <c r="P9" s="236" t="s">
        <v>474</v>
      </c>
      <c r="Q9" s="236"/>
      <c r="R9" s="237"/>
      <c r="S9" s="187">
        <f>SUBTOTAL(9,S10:S21)</f>
        <v>0</v>
      </c>
      <c r="T9" s="237"/>
      <c r="U9" s="187">
        <f>SUBTOTAL(9,U10:U21)</f>
        <v>0</v>
      </c>
      <c r="V9" s="238"/>
      <c r="W9" s="186">
        <f>SUBTOTAL(9,W10:W21)</f>
        <v>0</v>
      </c>
      <c r="X9" s="186">
        <f>SUBTOTAL(9,X10:X21)</f>
        <v>0</v>
      </c>
      <c r="Y9" s="184"/>
      <c r="Z9" s="6"/>
      <c r="AA9" s="9"/>
      <c r="AB9" s="9"/>
    </row>
    <row r="10" spans="1:30" ht="13.5" outlineLevel="5" x14ac:dyDescent="0.25">
      <c r="A10" s="189" t="s">
        <v>9340</v>
      </c>
      <c r="B10" s="239">
        <v>6</v>
      </c>
      <c r="C10" s="240"/>
      <c r="D10" s="240"/>
      <c r="E10" s="240"/>
      <c r="F10" s="193"/>
      <c r="G10" s="193"/>
      <c r="H10" s="193"/>
      <c r="I10" s="241" t="s">
        <v>9339</v>
      </c>
      <c r="J10" s="242"/>
      <c r="K10" s="243"/>
      <c r="L10" s="243"/>
      <c r="M10" s="243"/>
      <c r="N10" s="193"/>
      <c r="O10" s="191">
        <f>SUBTOTAL(9,O11:O21)</f>
        <v>0</v>
      </c>
      <c r="P10" s="242" t="s">
        <v>475</v>
      </c>
      <c r="Q10" s="242"/>
      <c r="R10" s="243"/>
      <c r="S10" s="192">
        <f>SUBTOTAL(9,S11:S21)</f>
        <v>0</v>
      </c>
      <c r="T10" s="243"/>
      <c r="U10" s="192">
        <f>SUBTOTAL(9,U11:U21)</f>
        <v>0</v>
      </c>
      <c r="V10" s="244"/>
      <c r="W10" s="191">
        <f>SUBTOTAL(9,W11:W21)</f>
        <v>0</v>
      </c>
      <c r="X10" s="191">
        <f>SUBTOTAL(9,X11:X21)</f>
        <v>0</v>
      </c>
      <c r="Y10" s="189"/>
      <c r="Z10" s="6"/>
      <c r="AA10" s="9"/>
      <c r="AB10" s="9"/>
    </row>
    <row r="11" spans="1:30" ht="14.25" outlineLevel="6" x14ac:dyDescent="0.15">
      <c r="B11" s="197"/>
      <c r="C11" s="198"/>
      <c r="D11" s="114">
        <v>2369</v>
      </c>
      <c r="E11" s="114"/>
      <c r="F11" s="115"/>
      <c r="G11" s="115"/>
      <c r="H11" s="115" t="s">
        <v>9412</v>
      </c>
      <c r="I11" s="116" t="s">
        <v>9411</v>
      </c>
      <c r="J11" s="117" t="s">
        <v>1204</v>
      </c>
      <c r="K11" s="118">
        <v>1</v>
      </c>
      <c r="L11" s="118">
        <v>0</v>
      </c>
      <c r="M11" s="118">
        <v>1</v>
      </c>
      <c r="N11" s="271"/>
      <c r="O11" s="119">
        <f>M11*N11</f>
        <v>0</v>
      </c>
      <c r="P11" s="117" t="s">
        <v>697</v>
      </c>
      <c r="Q11" s="117" t="s">
        <v>9413</v>
      </c>
      <c r="R11" s="118"/>
      <c r="S11" s="118">
        <f>M11*R11</f>
        <v>0</v>
      </c>
      <c r="T11" s="118"/>
      <c r="U11" s="118">
        <f>M11*T11</f>
        <v>0</v>
      </c>
      <c r="V11" s="119">
        <v>21</v>
      </c>
      <c r="W11" s="119">
        <f>O11*(V11/100)</f>
        <v>0</v>
      </c>
      <c r="X11" s="119">
        <f>O11+W11</f>
        <v>0</v>
      </c>
      <c r="Y11" s="120">
        <v>8</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4.25" outlineLevel="6" x14ac:dyDescent="0.15">
      <c r="B13" s="197"/>
      <c r="C13" s="198"/>
      <c r="D13" s="114">
        <v>2371</v>
      </c>
      <c r="E13" s="114"/>
      <c r="F13" s="115"/>
      <c r="G13" s="115"/>
      <c r="H13" s="115" t="s">
        <v>9410</v>
      </c>
      <c r="I13" s="116" t="s">
        <v>9409</v>
      </c>
      <c r="J13" s="117" t="s">
        <v>1204</v>
      </c>
      <c r="K13" s="118">
        <v>1</v>
      </c>
      <c r="L13" s="118">
        <v>0</v>
      </c>
      <c r="M13" s="118">
        <v>1</v>
      </c>
      <c r="N13" s="271"/>
      <c r="O13" s="119">
        <f>M13*N13</f>
        <v>0</v>
      </c>
      <c r="P13" s="117" t="s">
        <v>697</v>
      </c>
      <c r="Q13" s="117" t="s">
        <v>9413</v>
      </c>
      <c r="R13" s="118"/>
      <c r="S13" s="118">
        <f>M13*R13</f>
        <v>0</v>
      </c>
      <c r="T13" s="118"/>
      <c r="U13" s="118">
        <f>M13*T13</f>
        <v>0</v>
      </c>
      <c r="V13" s="119">
        <v>21</v>
      </c>
      <c r="W13" s="119">
        <f>O13*(V13/100)</f>
        <v>0</v>
      </c>
      <c r="X13" s="119">
        <f>O13+W13</f>
        <v>0</v>
      </c>
      <c r="Y13" s="120">
        <v>8</v>
      </c>
      <c r="Z13" s="9"/>
      <c r="AA13" s="9"/>
      <c r="AB13" s="9"/>
    </row>
    <row r="14" spans="1:30" ht="4.5" customHeight="1" outlineLevel="6" x14ac:dyDescent="0.15">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4.25" outlineLevel="6" x14ac:dyDescent="0.15">
      <c r="B15" s="197"/>
      <c r="C15" s="198"/>
      <c r="D15" s="114">
        <v>2372</v>
      </c>
      <c r="E15" s="114"/>
      <c r="F15" s="115"/>
      <c r="G15" s="115"/>
      <c r="H15" s="115" t="s">
        <v>9408</v>
      </c>
      <c r="I15" s="116" t="s">
        <v>9407</v>
      </c>
      <c r="J15" s="117" t="s">
        <v>1204</v>
      </c>
      <c r="K15" s="118">
        <v>1</v>
      </c>
      <c r="L15" s="118">
        <v>0</v>
      </c>
      <c r="M15" s="118">
        <v>1</v>
      </c>
      <c r="N15" s="271"/>
      <c r="O15" s="119">
        <f>M15*N15</f>
        <v>0</v>
      </c>
      <c r="P15" s="117" t="s">
        <v>697</v>
      </c>
      <c r="Q15" s="117" t="s">
        <v>9413</v>
      </c>
      <c r="R15" s="118"/>
      <c r="S15" s="118">
        <f>M15*R15</f>
        <v>0</v>
      </c>
      <c r="T15" s="118"/>
      <c r="U15" s="118">
        <f>M15*T15</f>
        <v>0</v>
      </c>
      <c r="V15" s="119">
        <v>21</v>
      </c>
      <c r="W15" s="119">
        <f>O15*(V15/100)</f>
        <v>0</v>
      </c>
      <c r="X15" s="119">
        <f>O15+W15</f>
        <v>0</v>
      </c>
      <c r="Y15" s="120">
        <v>8</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4.25" outlineLevel="6" x14ac:dyDescent="0.15">
      <c r="B17" s="197"/>
      <c r="C17" s="198"/>
      <c r="D17" s="114">
        <v>2374</v>
      </c>
      <c r="E17" s="114"/>
      <c r="F17" s="115"/>
      <c r="G17" s="115"/>
      <c r="H17" s="115" t="s">
        <v>9406</v>
      </c>
      <c r="I17" s="116" t="s">
        <v>9405</v>
      </c>
      <c r="J17" s="117" t="s">
        <v>1204</v>
      </c>
      <c r="K17" s="118">
        <v>1</v>
      </c>
      <c r="L17" s="118">
        <v>0</v>
      </c>
      <c r="M17" s="118">
        <v>1</v>
      </c>
      <c r="N17" s="271"/>
      <c r="O17" s="119">
        <f>M17*N17</f>
        <v>0</v>
      </c>
      <c r="P17" s="117" t="s">
        <v>697</v>
      </c>
      <c r="Q17" s="117" t="s">
        <v>9413</v>
      </c>
      <c r="R17" s="118"/>
      <c r="S17" s="118">
        <f>M17*R17</f>
        <v>0</v>
      </c>
      <c r="T17" s="118"/>
      <c r="U17" s="118">
        <f>M17*T17</f>
        <v>0</v>
      </c>
      <c r="V17" s="119">
        <v>21</v>
      </c>
      <c r="W17" s="119">
        <f>O17*(V17/100)</f>
        <v>0</v>
      </c>
      <c r="X17" s="119">
        <f>O17+W17</f>
        <v>0</v>
      </c>
      <c r="Y17" s="120">
        <v>8</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4.25" outlineLevel="6" x14ac:dyDescent="0.15">
      <c r="B19" s="197"/>
      <c r="C19" s="198"/>
      <c r="D19" s="114">
        <v>2375</v>
      </c>
      <c r="E19" s="114"/>
      <c r="F19" s="115"/>
      <c r="G19" s="115"/>
      <c r="H19" s="115" t="s">
        <v>9404</v>
      </c>
      <c r="I19" s="116" t="s">
        <v>9403</v>
      </c>
      <c r="J19" s="117" t="s">
        <v>1204</v>
      </c>
      <c r="K19" s="118">
        <v>1</v>
      </c>
      <c r="L19" s="118">
        <v>0</v>
      </c>
      <c r="M19" s="118">
        <v>1</v>
      </c>
      <c r="N19" s="271"/>
      <c r="O19" s="119">
        <f>M19*N19</f>
        <v>0</v>
      </c>
      <c r="P19" s="117" t="s">
        <v>697</v>
      </c>
      <c r="Q19" s="117" t="s">
        <v>9413</v>
      </c>
      <c r="R19" s="118"/>
      <c r="S19" s="118">
        <f>M19*R19</f>
        <v>0</v>
      </c>
      <c r="T19" s="118"/>
      <c r="U19" s="118">
        <f>M19*T19</f>
        <v>0</v>
      </c>
      <c r="V19" s="119">
        <v>21</v>
      </c>
      <c r="W19" s="119">
        <f>O19*(V19/100)</f>
        <v>0</v>
      </c>
      <c r="X19" s="119">
        <f>O19+W19</f>
        <v>0</v>
      </c>
      <c r="Y19" s="120">
        <v>8</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outlineLevel="6" x14ac:dyDescent="0.15">
      <c r="B21" s="6"/>
      <c r="C21" s="6"/>
      <c r="D21" s="6"/>
      <c r="E21" s="6"/>
      <c r="F21" s="6"/>
      <c r="G21" s="6"/>
      <c r="H21" s="6"/>
      <c r="I21" s="6"/>
      <c r="J21" s="6"/>
      <c r="K21" s="6"/>
      <c r="L21" s="6"/>
      <c r="M21" s="6"/>
      <c r="N21" s="9"/>
      <c r="O21" s="9"/>
      <c r="P21" s="6"/>
      <c r="Q21" s="6"/>
      <c r="R21" s="6"/>
      <c r="S21" s="6"/>
      <c r="T21" s="6"/>
      <c r="U21" s="6"/>
      <c r="V21" s="6"/>
      <c r="W21" s="9"/>
      <c r="X21" s="9"/>
      <c r="Y21" s="9"/>
    </row>
    <row r="22" spans="1:28" ht="13.5" outlineLevel="4" x14ac:dyDescent="0.25">
      <c r="A22" s="184" t="s">
        <v>9338</v>
      </c>
      <c r="B22" s="233">
        <v>5</v>
      </c>
      <c r="C22" s="234"/>
      <c r="D22" s="234"/>
      <c r="E22" s="234"/>
      <c r="F22" s="188"/>
      <c r="G22" s="188"/>
      <c r="H22" s="188"/>
      <c r="I22" s="235" t="s">
        <v>9337</v>
      </c>
      <c r="J22" s="236"/>
      <c r="K22" s="237"/>
      <c r="L22" s="237"/>
      <c r="M22" s="237"/>
      <c r="N22" s="188"/>
      <c r="O22" s="186">
        <f>SUBTOTAL(9,O23:O28)</f>
        <v>0</v>
      </c>
      <c r="P22" s="236" t="s">
        <v>474</v>
      </c>
      <c r="Q22" s="236"/>
      <c r="R22" s="237"/>
      <c r="S22" s="187">
        <f>SUBTOTAL(9,S23:S28)</f>
        <v>0</v>
      </c>
      <c r="T22" s="237"/>
      <c r="U22" s="187">
        <f>SUBTOTAL(9,U23:U28)</f>
        <v>0</v>
      </c>
      <c r="V22" s="238"/>
      <c r="W22" s="186">
        <f>SUBTOTAL(9,W23:W28)</f>
        <v>0</v>
      </c>
      <c r="X22" s="186">
        <f>SUBTOTAL(9,X23:X28)</f>
        <v>0</v>
      </c>
      <c r="Y22" s="184"/>
      <c r="Z22" s="6"/>
      <c r="AA22" s="9"/>
      <c r="AB22" s="9"/>
    </row>
    <row r="23" spans="1:28" ht="13.5" outlineLevel="5" x14ac:dyDescent="0.25">
      <c r="A23" s="189" t="s">
        <v>9336</v>
      </c>
      <c r="B23" s="239">
        <v>6</v>
      </c>
      <c r="C23" s="240"/>
      <c r="D23" s="240"/>
      <c r="E23" s="240"/>
      <c r="F23" s="193"/>
      <c r="G23" s="193"/>
      <c r="H23" s="193"/>
      <c r="I23" s="241" t="s">
        <v>9335</v>
      </c>
      <c r="J23" s="242"/>
      <c r="K23" s="243"/>
      <c r="L23" s="243"/>
      <c r="M23" s="243"/>
      <c r="N23" s="193"/>
      <c r="O23" s="191">
        <f>SUBTOTAL(9,O24:O28)</f>
        <v>0</v>
      </c>
      <c r="P23" s="242" t="s">
        <v>475</v>
      </c>
      <c r="Q23" s="242"/>
      <c r="R23" s="243"/>
      <c r="S23" s="192">
        <f>SUBTOTAL(9,S24:S28)</f>
        <v>0</v>
      </c>
      <c r="T23" s="243"/>
      <c r="U23" s="192">
        <f>SUBTOTAL(9,U24:U28)</f>
        <v>0</v>
      </c>
      <c r="V23" s="244"/>
      <c r="W23" s="191">
        <f>SUBTOTAL(9,W24:W28)</f>
        <v>0</v>
      </c>
      <c r="X23" s="191">
        <f>SUBTOTAL(9,X24:X28)</f>
        <v>0</v>
      </c>
      <c r="Y23" s="189"/>
      <c r="Z23" s="6"/>
      <c r="AA23" s="9"/>
      <c r="AB23" s="9"/>
    </row>
    <row r="24" spans="1:28" ht="14.25" outlineLevel="6" x14ac:dyDescent="0.15">
      <c r="B24" s="197"/>
      <c r="C24" s="198"/>
      <c r="D24" s="114">
        <v>2376</v>
      </c>
      <c r="E24" s="114"/>
      <c r="F24" s="115"/>
      <c r="G24" s="115"/>
      <c r="H24" s="115" t="s">
        <v>9402</v>
      </c>
      <c r="I24" s="116" t="s">
        <v>9401</v>
      </c>
      <c r="J24" s="117" t="s">
        <v>1204</v>
      </c>
      <c r="K24" s="118">
        <v>1</v>
      </c>
      <c r="L24" s="118">
        <v>0</v>
      </c>
      <c r="M24" s="118">
        <v>1</v>
      </c>
      <c r="N24" s="271"/>
      <c r="O24" s="119">
        <f>M24*N24</f>
        <v>0</v>
      </c>
      <c r="P24" s="117" t="s">
        <v>697</v>
      </c>
      <c r="Q24" s="117" t="s">
        <v>9413</v>
      </c>
      <c r="R24" s="118"/>
      <c r="S24" s="118">
        <f>M24*R24</f>
        <v>0</v>
      </c>
      <c r="T24" s="118"/>
      <c r="U24" s="118">
        <f>M24*T24</f>
        <v>0</v>
      </c>
      <c r="V24" s="119">
        <v>21</v>
      </c>
      <c r="W24" s="119">
        <f>O24*(V24/100)</f>
        <v>0</v>
      </c>
      <c r="X24" s="119">
        <f>O24+W24</f>
        <v>0</v>
      </c>
      <c r="Y24" s="120">
        <v>8</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42.75" outlineLevel="6" x14ac:dyDescent="0.15">
      <c r="B26" s="197"/>
      <c r="C26" s="198"/>
      <c r="D26" s="114">
        <v>2377</v>
      </c>
      <c r="E26" s="114"/>
      <c r="F26" s="115"/>
      <c r="G26" s="115"/>
      <c r="H26" s="115" t="s">
        <v>9400</v>
      </c>
      <c r="I26" s="116" t="s">
        <v>9399</v>
      </c>
      <c r="J26" s="117" t="s">
        <v>1204</v>
      </c>
      <c r="K26" s="118">
        <v>1</v>
      </c>
      <c r="L26" s="118">
        <v>0</v>
      </c>
      <c r="M26" s="118">
        <v>1</v>
      </c>
      <c r="N26" s="271"/>
      <c r="O26" s="119">
        <f>M26*N26</f>
        <v>0</v>
      </c>
      <c r="P26" s="117" t="s">
        <v>697</v>
      </c>
      <c r="Q26" s="117" t="s">
        <v>9413</v>
      </c>
      <c r="R26" s="118"/>
      <c r="S26" s="118">
        <f>M26*R26</f>
        <v>0</v>
      </c>
      <c r="T26" s="118"/>
      <c r="U26" s="118">
        <f>M26*T26</f>
        <v>0</v>
      </c>
      <c r="V26" s="119">
        <v>21</v>
      </c>
      <c r="W26" s="119">
        <f>O26*(V26/100)</f>
        <v>0</v>
      </c>
      <c r="X26" s="119">
        <f>O26+W26</f>
        <v>0</v>
      </c>
      <c r="Y26" s="120">
        <v>8</v>
      </c>
      <c r="Z26" s="9"/>
      <c r="AA26" s="9"/>
      <c r="AB26" s="9"/>
    </row>
    <row r="27" spans="1:28" ht="4.5" customHeight="1" outlineLevel="6" x14ac:dyDescent="0.15">
      <c r="B27" s="197"/>
      <c r="C27" s="199"/>
      <c r="D27" s="199"/>
      <c r="E27" s="199"/>
      <c r="F27" s="10"/>
      <c r="G27" s="10"/>
      <c r="H27" s="10"/>
      <c r="I27" s="203"/>
      <c r="J27" s="205"/>
      <c r="K27" s="159"/>
      <c r="L27" s="159"/>
      <c r="M27" s="159"/>
      <c r="N27" s="113"/>
      <c r="O27" s="153"/>
      <c r="P27" s="205"/>
      <c r="Q27" s="205"/>
      <c r="R27" s="159"/>
      <c r="S27" s="159"/>
      <c r="T27" s="159"/>
      <c r="U27" s="159"/>
      <c r="V27" s="153"/>
      <c r="W27" s="153"/>
      <c r="X27" s="153"/>
      <c r="Y27" s="10"/>
      <c r="Z27" s="9"/>
      <c r="AA27" s="9"/>
      <c r="AB27" s="9"/>
    </row>
    <row r="28" spans="1:28" outlineLevel="6" x14ac:dyDescent="0.15">
      <c r="B28" s="6"/>
      <c r="C28" s="6"/>
      <c r="D28" s="6"/>
      <c r="E28" s="6"/>
      <c r="F28" s="6"/>
      <c r="G28" s="6"/>
      <c r="H28" s="6"/>
      <c r="I28" s="6"/>
      <c r="J28" s="6"/>
      <c r="K28" s="6"/>
      <c r="L28" s="6"/>
      <c r="M28" s="6"/>
      <c r="N28" s="9"/>
      <c r="O28" s="9"/>
      <c r="P28" s="6"/>
      <c r="Q28" s="6"/>
      <c r="R28" s="6"/>
      <c r="S28" s="6"/>
      <c r="T28" s="6"/>
      <c r="U28" s="6"/>
      <c r="V28" s="6"/>
      <c r="W28" s="9"/>
      <c r="X28" s="9"/>
      <c r="Y28" s="9"/>
    </row>
    <row r="29" spans="1:28" ht="13.5" outlineLevel="4" x14ac:dyDescent="0.25">
      <c r="A29" s="184" t="s">
        <v>9334</v>
      </c>
      <c r="B29" s="233">
        <v>5</v>
      </c>
      <c r="C29" s="234"/>
      <c r="D29" s="234"/>
      <c r="E29" s="234"/>
      <c r="F29" s="188"/>
      <c r="G29" s="188"/>
      <c r="H29" s="188"/>
      <c r="I29" s="235" t="s">
        <v>9333</v>
      </c>
      <c r="J29" s="236"/>
      <c r="K29" s="237"/>
      <c r="L29" s="237"/>
      <c r="M29" s="237"/>
      <c r="N29" s="188"/>
      <c r="O29" s="186">
        <f>SUBTOTAL(9,O30:O65)</f>
        <v>0</v>
      </c>
      <c r="P29" s="236" t="s">
        <v>474</v>
      </c>
      <c r="Q29" s="236"/>
      <c r="R29" s="237"/>
      <c r="S29" s="187">
        <f>SUBTOTAL(9,S30:S65)</f>
        <v>0</v>
      </c>
      <c r="T29" s="237"/>
      <c r="U29" s="187">
        <f>SUBTOTAL(9,U30:U65)</f>
        <v>0</v>
      </c>
      <c r="V29" s="238"/>
      <c r="W29" s="186">
        <f>SUBTOTAL(9,W30:W65)</f>
        <v>0</v>
      </c>
      <c r="X29" s="186">
        <f>SUBTOTAL(9,X30:X65)</f>
        <v>0</v>
      </c>
      <c r="Y29" s="184"/>
      <c r="Z29" s="6"/>
      <c r="AA29" s="9"/>
      <c r="AB29" s="9"/>
    </row>
    <row r="30" spans="1:28" ht="13.5" outlineLevel="5" x14ac:dyDescent="0.25">
      <c r="A30" s="189" t="s">
        <v>9332</v>
      </c>
      <c r="B30" s="239">
        <v>6</v>
      </c>
      <c r="C30" s="240"/>
      <c r="D30" s="240"/>
      <c r="E30" s="240"/>
      <c r="F30" s="193"/>
      <c r="G30" s="193"/>
      <c r="H30" s="193"/>
      <c r="I30" s="241" t="s">
        <v>9331</v>
      </c>
      <c r="J30" s="242"/>
      <c r="K30" s="243"/>
      <c r="L30" s="243"/>
      <c r="M30" s="243"/>
      <c r="N30" s="193"/>
      <c r="O30" s="191">
        <f>SUBTOTAL(9,O31:O65)</f>
        <v>0</v>
      </c>
      <c r="P30" s="242" t="s">
        <v>475</v>
      </c>
      <c r="Q30" s="242"/>
      <c r="R30" s="243"/>
      <c r="S30" s="192">
        <f>SUBTOTAL(9,S31:S65)</f>
        <v>0</v>
      </c>
      <c r="T30" s="243"/>
      <c r="U30" s="192">
        <f>SUBTOTAL(9,U31:U65)</f>
        <v>0</v>
      </c>
      <c r="V30" s="244"/>
      <c r="W30" s="191">
        <f>SUBTOTAL(9,W31:W65)</f>
        <v>0</v>
      </c>
      <c r="X30" s="191">
        <f>SUBTOTAL(9,X31:X65)</f>
        <v>0</v>
      </c>
      <c r="Y30" s="189"/>
      <c r="Z30" s="6"/>
      <c r="AA30" s="9"/>
      <c r="AB30" s="9"/>
    </row>
    <row r="31" spans="1:28" ht="71.25" outlineLevel="6" x14ac:dyDescent="0.15">
      <c r="B31" s="197"/>
      <c r="C31" s="198"/>
      <c r="D31" s="114">
        <v>2378</v>
      </c>
      <c r="E31" s="114"/>
      <c r="F31" s="115"/>
      <c r="G31" s="115"/>
      <c r="H31" s="115" t="s">
        <v>9398</v>
      </c>
      <c r="I31" s="116" t="s">
        <v>9397</v>
      </c>
      <c r="J31" s="117"/>
      <c r="K31" s="118">
        <v>0</v>
      </c>
      <c r="L31" s="118">
        <v>0</v>
      </c>
      <c r="M31" s="118">
        <v>0</v>
      </c>
      <c r="N31" s="271"/>
      <c r="O31" s="119">
        <f>M31*N31</f>
        <v>0</v>
      </c>
      <c r="P31" s="117" t="s">
        <v>697</v>
      </c>
      <c r="Q31" s="117" t="s">
        <v>9413</v>
      </c>
      <c r="R31" s="118"/>
      <c r="S31" s="118">
        <f>M31*R31</f>
        <v>0</v>
      </c>
      <c r="T31" s="118"/>
      <c r="U31" s="118">
        <f>M31*T31</f>
        <v>0</v>
      </c>
      <c r="V31" s="119">
        <v>21</v>
      </c>
      <c r="W31" s="119">
        <f>O31*(V31/100)</f>
        <v>0</v>
      </c>
      <c r="X31" s="119">
        <f>O31+W31</f>
        <v>0</v>
      </c>
      <c r="Y31" s="120">
        <v>8</v>
      </c>
      <c r="Z31" s="9"/>
      <c r="AA31" s="9"/>
      <c r="AB31" s="9"/>
    </row>
    <row r="32" spans="1:28" ht="4.5" customHeight="1" outlineLevel="6" x14ac:dyDescent="0.15">
      <c r="B32" s="197"/>
      <c r="C32" s="199"/>
      <c r="D32" s="199"/>
      <c r="E32" s="199"/>
      <c r="F32" s="10"/>
      <c r="G32" s="10"/>
      <c r="H32" s="10"/>
      <c r="I32" s="203"/>
      <c r="J32" s="205"/>
      <c r="K32" s="159"/>
      <c r="L32" s="159"/>
      <c r="M32" s="159"/>
      <c r="N32" s="113"/>
      <c r="O32" s="153"/>
      <c r="P32" s="205"/>
      <c r="Q32" s="205"/>
      <c r="R32" s="159"/>
      <c r="S32" s="159"/>
      <c r="T32" s="159"/>
      <c r="U32" s="159"/>
      <c r="V32" s="153"/>
      <c r="W32" s="153"/>
      <c r="X32" s="153"/>
      <c r="Y32" s="10"/>
      <c r="Z32" s="9"/>
      <c r="AA32" s="9"/>
      <c r="AB32" s="9"/>
    </row>
    <row r="33" spans="2:28" ht="14.25" outlineLevel="6" x14ac:dyDescent="0.15">
      <c r="B33" s="197"/>
      <c r="C33" s="198"/>
      <c r="D33" s="114">
        <v>2379</v>
      </c>
      <c r="E33" s="114"/>
      <c r="F33" s="115"/>
      <c r="G33" s="115"/>
      <c r="H33" s="115" t="s">
        <v>9396</v>
      </c>
      <c r="I33" s="116" t="s">
        <v>9395</v>
      </c>
      <c r="J33" s="117" t="s">
        <v>1204</v>
      </c>
      <c r="K33" s="118">
        <v>1</v>
      </c>
      <c r="L33" s="118">
        <v>0</v>
      </c>
      <c r="M33" s="118">
        <v>1</v>
      </c>
      <c r="N33" s="271"/>
      <c r="O33" s="119">
        <f>M33*N33</f>
        <v>0</v>
      </c>
      <c r="P33" s="117" t="s">
        <v>697</v>
      </c>
      <c r="Q33" s="117" t="s">
        <v>9413</v>
      </c>
      <c r="R33" s="118"/>
      <c r="S33" s="118">
        <f>M33*R33</f>
        <v>0</v>
      </c>
      <c r="T33" s="118"/>
      <c r="U33" s="118">
        <f>M33*T33</f>
        <v>0</v>
      </c>
      <c r="V33" s="119">
        <v>21</v>
      </c>
      <c r="W33" s="119">
        <f>O33*(V33/100)</f>
        <v>0</v>
      </c>
      <c r="X33" s="119">
        <f>O33+W33</f>
        <v>0</v>
      </c>
      <c r="Y33" s="120">
        <v>8</v>
      </c>
      <c r="Z33" s="9"/>
      <c r="AA33" s="9"/>
      <c r="AB33" s="9"/>
    </row>
    <row r="34" spans="2:28" ht="4.5" customHeight="1" outlineLevel="6" x14ac:dyDescent="0.15">
      <c r="B34" s="197"/>
      <c r="C34" s="199"/>
      <c r="D34" s="199"/>
      <c r="E34" s="199"/>
      <c r="F34" s="10"/>
      <c r="G34" s="10"/>
      <c r="H34" s="10"/>
      <c r="I34" s="203"/>
      <c r="J34" s="205"/>
      <c r="K34" s="159"/>
      <c r="L34" s="159"/>
      <c r="M34" s="159"/>
      <c r="N34" s="113"/>
      <c r="O34" s="153"/>
      <c r="P34" s="205"/>
      <c r="Q34" s="205"/>
      <c r="R34" s="159"/>
      <c r="S34" s="159"/>
      <c r="T34" s="159"/>
      <c r="U34" s="159"/>
      <c r="V34" s="153"/>
      <c r="W34" s="153"/>
      <c r="X34" s="153"/>
      <c r="Y34" s="10"/>
      <c r="Z34" s="9"/>
      <c r="AA34" s="9"/>
      <c r="AB34" s="9"/>
    </row>
    <row r="35" spans="2:28" ht="14.25" outlineLevel="6" x14ac:dyDescent="0.15">
      <c r="B35" s="197"/>
      <c r="C35" s="198"/>
      <c r="D35" s="114">
        <v>2380</v>
      </c>
      <c r="E35" s="114"/>
      <c r="F35" s="115"/>
      <c r="G35" s="115"/>
      <c r="H35" s="115" t="s">
        <v>9394</v>
      </c>
      <c r="I35" s="116" t="s">
        <v>9393</v>
      </c>
      <c r="J35" s="117" t="s">
        <v>1204</v>
      </c>
      <c r="K35" s="118">
        <v>1</v>
      </c>
      <c r="L35" s="118">
        <v>0</v>
      </c>
      <c r="M35" s="118">
        <v>1</v>
      </c>
      <c r="N35" s="271"/>
      <c r="O35" s="119">
        <f>M35*N35</f>
        <v>0</v>
      </c>
      <c r="P35" s="117" t="s">
        <v>697</v>
      </c>
      <c r="Q35" s="117" t="s">
        <v>9413</v>
      </c>
      <c r="R35" s="118"/>
      <c r="S35" s="118">
        <f>M35*R35</f>
        <v>0</v>
      </c>
      <c r="T35" s="118"/>
      <c r="U35" s="118">
        <f>M35*T35</f>
        <v>0</v>
      </c>
      <c r="V35" s="119">
        <v>21</v>
      </c>
      <c r="W35" s="119">
        <f>O35*(V35/100)</f>
        <v>0</v>
      </c>
      <c r="X35" s="119">
        <f>O35+W35</f>
        <v>0</v>
      </c>
      <c r="Y35" s="120">
        <v>8</v>
      </c>
      <c r="Z35" s="9"/>
      <c r="AA35" s="9"/>
      <c r="AB35" s="9"/>
    </row>
    <row r="36" spans="2: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2:28" ht="14.25" outlineLevel="6" x14ac:dyDescent="0.15">
      <c r="B37" s="197"/>
      <c r="C37" s="198"/>
      <c r="D37" s="114">
        <v>2381</v>
      </c>
      <c r="E37" s="114"/>
      <c r="F37" s="115"/>
      <c r="G37" s="115"/>
      <c r="H37" s="115" t="s">
        <v>9392</v>
      </c>
      <c r="I37" s="116" t="s">
        <v>9391</v>
      </c>
      <c r="J37" s="117" t="s">
        <v>1204</v>
      </c>
      <c r="K37" s="118">
        <v>1</v>
      </c>
      <c r="L37" s="118">
        <v>0</v>
      </c>
      <c r="M37" s="118">
        <v>1</v>
      </c>
      <c r="N37" s="271"/>
      <c r="O37" s="119">
        <f>M37*N37</f>
        <v>0</v>
      </c>
      <c r="P37" s="117" t="s">
        <v>697</v>
      </c>
      <c r="Q37" s="117" t="s">
        <v>9413</v>
      </c>
      <c r="R37" s="118"/>
      <c r="S37" s="118">
        <f>M37*R37</f>
        <v>0</v>
      </c>
      <c r="T37" s="118"/>
      <c r="U37" s="118">
        <f>M37*T37</f>
        <v>0</v>
      </c>
      <c r="V37" s="119">
        <v>21</v>
      </c>
      <c r="W37" s="119">
        <f>O37*(V37/100)</f>
        <v>0</v>
      </c>
      <c r="X37" s="119">
        <f>O37+W37</f>
        <v>0</v>
      </c>
      <c r="Y37" s="120">
        <v>8</v>
      </c>
      <c r="Z37" s="9"/>
      <c r="AA37" s="9"/>
      <c r="AB37" s="9"/>
    </row>
    <row r="38" spans="2:28" ht="4.5" customHeight="1" outlineLevel="6" x14ac:dyDescent="0.15">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2:28" ht="28.5" outlineLevel="6" x14ac:dyDescent="0.15">
      <c r="B39" s="197"/>
      <c r="C39" s="198"/>
      <c r="D39" s="114">
        <v>2382</v>
      </c>
      <c r="E39" s="114"/>
      <c r="F39" s="115"/>
      <c r="G39" s="115"/>
      <c r="H39" s="115" t="s">
        <v>9390</v>
      </c>
      <c r="I39" s="116" t="s">
        <v>9389</v>
      </c>
      <c r="J39" s="117" t="s">
        <v>1204</v>
      </c>
      <c r="K39" s="118">
        <v>1</v>
      </c>
      <c r="L39" s="118">
        <v>0</v>
      </c>
      <c r="M39" s="118">
        <v>1</v>
      </c>
      <c r="N39" s="271"/>
      <c r="O39" s="119">
        <f>M39*N39</f>
        <v>0</v>
      </c>
      <c r="P39" s="117" t="s">
        <v>697</v>
      </c>
      <c r="Q39" s="117" t="s">
        <v>9413</v>
      </c>
      <c r="R39" s="118"/>
      <c r="S39" s="118">
        <f>M39*R39</f>
        <v>0</v>
      </c>
      <c r="T39" s="118"/>
      <c r="U39" s="118">
        <f>M39*T39</f>
        <v>0</v>
      </c>
      <c r="V39" s="119">
        <v>21</v>
      </c>
      <c r="W39" s="119">
        <f>O39*(V39/100)</f>
        <v>0</v>
      </c>
      <c r="X39" s="119">
        <f>O39+W39</f>
        <v>0</v>
      </c>
      <c r="Y39" s="120">
        <v>8</v>
      </c>
      <c r="Z39" s="9"/>
      <c r="AA39" s="9"/>
      <c r="AB39" s="9"/>
    </row>
    <row r="40" spans="2:28" ht="4.5" customHeight="1" outlineLevel="6" x14ac:dyDescent="0.15">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2:28" ht="14.25" outlineLevel="6" x14ac:dyDescent="0.15">
      <c r="B41" s="197"/>
      <c r="C41" s="198"/>
      <c r="D41" s="114">
        <v>2383</v>
      </c>
      <c r="E41" s="114"/>
      <c r="F41" s="115"/>
      <c r="G41" s="115"/>
      <c r="H41" s="115" t="s">
        <v>9388</v>
      </c>
      <c r="I41" s="116" t="s">
        <v>9387</v>
      </c>
      <c r="J41" s="117" t="s">
        <v>1204</v>
      </c>
      <c r="K41" s="118">
        <v>1</v>
      </c>
      <c r="L41" s="118">
        <v>0</v>
      </c>
      <c r="M41" s="118">
        <v>1</v>
      </c>
      <c r="N41" s="271"/>
      <c r="O41" s="119">
        <f>M41*N41</f>
        <v>0</v>
      </c>
      <c r="P41" s="117" t="s">
        <v>697</v>
      </c>
      <c r="Q41" s="117" t="s">
        <v>9413</v>
      </c>
      <c r="R41" s="118"/>
      <c r="S41" s="118">
        <f>M41*R41</f>
        <v>0</v>
      </c>
      <c r="T41" s="118"/>
      <c r="U41" s="118">
        <f>M41*T41</f>
        <v>0</v>
      </c>
      <c r="V41" s="119">
        <v>21</v>
      </c>
      <c r="W41" s="119">
        <f>O41*(V41/100)</f>
        <v>0</v>
      </c>
      <c r="X41" s="119">
        <f>O41+W41</f>
        <v>0</v>
      </c>
      <c r="Y41" s="120">
        <v>8</v>
      </c>
      <c r="Z41" s="9"/>
      <c r="AA41" s="9"/>
      <c r="AB41" s="9"/>
    </row>
    <row r="42" spans="2: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2:28" ht="14.25" outlineLevel="6" x14ac:dyDescent="0.15">
      <c r="B43" s="197"/>
      <c r="C43" s="198"/>
      <c r="D43" s="114">
        <v>2384</v>
      </c>
      <c r="E43" s="114"/>
      <c r="F43" s="115"/>
      <c r="G43" s="115"/>
      <c r="H43" s="115" t="s">
        <v>9386</v>
      </c>
      <c r="I43" s="116" t="s">
        <v>9385</v>
      </c>
      <c r="J43" s="117" t="s">
        <v>1204</v>
      </c>
      <c r="K43" s="118">
        <v>1</v>
      </c>
      <c r="L43" s="118">
        <v>0</v>
      </c>
      <c r="M43" s="118">
        <v>1</v>
      </c>
      <c r="N43" s="271"/>
      <c r="O43" s="119">
        <f>M43*N43</f>
        <v>0</v>
      </c>
      <c r="P43" s="117" t="s">
        <v>697</v>
      </c>
      <c r="Q43" s="117" t="s">
        <v>9413</v>
      </c>
      <c r="R43" s="118"/>
      <c r="S43" s="118">
        <f>M43*R43</f>
        <v>0</v>
      </c>
      <c r="T43" s="118"/>
      <c r="U43" s="118">
        <f>M43*T43</f>
        <v>0</v>
      </c>
      <c r="V43" s="119">
        <v>21</v>
      </c>
      <c r="W43" s="119">
        <f>O43*(V43/100)</f>
        <v>0</v>
      </c>
      <c r="X43" s="119">
        <f>O43+W43</f>
        <v>0</v>
      </c>
      <c r="Y43" s="120">
        <v>8</v>
      </c>
      <c r="Z43" s="9"/>
      <c r="AA43" s="9"/>
      <c r="AB43" s="9"/>
    </row>
    <row r="44" spans="2:28" ht="4.5" customHeight="1" outlineLevel="6" x14ac:dyDescent="0.15">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2:28" ht="28.5" outlineLevel="6" x14ac:dyDescent="0.15">
      <c r="B45" s="197"/>
      <c r="C45" s="198"/>
      <c r="D45" s="114">
        <v>2385</v>
      </c>
      <c r="E45" s="114"/>
      <c r="F45" s="115"/>
      <c r="G45" s="115"/>
      <c r="H45" s="115" t="s">
        <v>9384</v>
      </c>
      <c r="I45" s="116" t="s">
        <v>9383</v>
      </c>
      <c r="J45" s="117" t="s">
        <v>1204</v>
      </c>
      <c r="K45" s="118">
        <v>1</v>
      </c>
      <c r="L45" s="118">
        <v>0</v>
      </c>
      <c r="M45" s="118">
        <v>1</v>
      </c>
      <c r="N45" s="271"/>
      <c r="O45" s="119">
        <f>M45*N45</f>
        <v>0</v>
      </c>
      <c r="P45" s="117" t="s">
        <v>697</v>
      </c>
      <c r="Q45" s="117" t="s">
        <v>9413</v>
      </c>
      <c r="R45" s="118"/>
      <c r="S45" s="118">
        <f>M45*R45</f>
        <v>0</v>
      </c>
      <c r="T45" s="118"/>
      <c r="U45" s="118">
        <f>M45*T45</f>
        <v>0</v>
      </c>
      <c r="V45" s="119">
        <v>21</v>
      </c>
      <c r="W45" s="119">
        <f>O45*(V45/100)</f>
        <v>0</v>
      </c>
      <c r="X45" s="119">
        <f>O45+W45</f>
        <v>0</v>
      </c>
      <c r="Y45" s="120">
        <v>8</v>
      </c>
      <c r="Z45" s="9"/>
      <c r="AA45" s="9"/>
      <c r="AB45" s="9"/>
    </row>
    <row r="46" spans="2:28" ht="4.5" customHeight="1" outlineLevel="6" x14ac:dyDescent="0.15">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2:28" ht="28.5" outlineLevel="6" x14ac:dyDescent="0.15">
      <c r="B47" s="197"/>
      <c r="C47" s="198"/>
      <c r="D47" s="114">
        <v>2386</v>
      </c>
      <c r="E47" s="114"/>
      <c r="F47" s="115"/>
      <c r="G47" s="115"/>
      <c r="H47" s="115" t="s">
        <v>9382</v>
      </c>
      <c r="I47" s="116" t="s">
        <v>9381</v>
      </c>
      <c r="J47" s="117" t="s">
        <v>1204</v>
      </c>
      <c r="K47" s="118">
        <v>1</v>
      </c>
      <c r="L47" s="118">
        <v>0</v>
      </c>
      <c r="M47" s="118">
        <v>1</v>
      </c>
      <c r="N47" s="271"/>
      <c r="O47" s="119">
        <f>M47*N47</f>
        <v>0</v>
      </c>
      <c r="P47" s="117" t="s">
        <v>697</v>
      </c>
      <c r="Q47" s="117" t="s">
        <v>9413</v>
      </c>
      <c r="R47" s="118"/>
      <c r="S47" s="118">
        <f>M47*R47</f>
        <v>0</v>
      </c>
      <c r="T47" s="118"/>
      <c r="U47" s="118">
        <f>M47*T47</f>
        <v>0</v>
      </c>
      <c r="V47" s="119">
        <v>21</v>
      </c>
      <c r="W47" s="119">
        <f>O47*(V47/100)</f>
        <v>0</v>
      </c>
      <c r="X47" s="119">
        <f>O47+W47</f>
        <v>0</v>
      </c>
      <c r="Y47" s="120">
        <v>8</v>
      </c>
      <c r="Z47" s="9"/>
      <c r="AA47" s="9"/>
      <c r="AB47" s="9"/>
    </row>
    <row r="48" spans="2:28" ht="4.5" customHeight="1" outlineLevel="6" x14ac:dyDescent="0.15">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14.25" outlineLevel="6" x14ac:dyDescent="0.15">
      <c r="B49" s="197"/>
      <c r="C49" s="198"/>
      <c r="D49" s="114">
        <v>2387</v>
      </c>
      <c r="E49" s="114"/>
      <c r="F49" s="115"/>
      <c r="G49" s="115"/>
      <c r="H49" s="115" t="s">
        <v>9380</v>
      </c>
      <c r="I49" s="116" t="s">
        <v>9379</v>
      </c>
      <c r="J49" s="117" t="s">
        <v>1204</v>
      </c>
      <c r="K49" s="118">
        <v>1</v>
      </c>
      <c r="L49" s="118">
        <v>0</v>
      </c>
      <c r="M49" s="118">
        <v>1</v>
      </c>
      <c r="N49" s="271"/>
      <c r="O49" s="119">
        <f>M49*N49</f>
        <v>0</v>
      </c>
      <c r="P49" s="117" t="s">
        <v>697</v>
      </c>
      <c r="Q49" s="117" t="s">
        <v>9413</v>
      </c>
      <c r="R49" s="118"/>
      <c r="S49" s="118">
        <f>M49*R49</f>
        <v>0</v>
      </c>
      <c r="T49" s="118"/>
      <c r="U49" s="118">
        <f>M49*T49</f>
        <v>0</v>
      </c>
      <c r="V49" s="119">
        <v>21</v>
      </c>
      <c r="W49" s="119">
        <f>O49*(V49/100)</f>
        <v>0</v>
      </c>
      <c r="X49" s="119">
        <f>O49+W49</f>
        <v>0</v>
      </c>
      <c r="Y49" s="120">
        <v>8</v>
      </c>
      <c r="Z49" s="9"/>
      <c r="AA49" s="9"/>
      <c r="AB49" s="9"/>
    </row>
    <row r="50" spans="2:28" ht="4.5" customHeight="1" outlineLevel="6" x14ac:dyDescent="0.15">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8.5" outlineLevel="6" x14ac:dyDescent="0.15">
      <c r="B51" s="197"/>
      <c r="C51" s="198"/>
      <c r="D51" s="114">
        <v>2388</v>
      </c>
      <c r="E51" s="114"/>
      <c r="F51" s="115"/>
      <c r="G51" s="115"/>
      <c r="H51" s="115" t="s">
        <v>9378</v>
      </c>
      <c r="I51" s="116" t="s">
        <v>9377</v>
      </c>
      <c r="J51" s="117" t="s">
        <v>1204</v>
      </c>
      <c r="K51" s="118">
        <v>1</v>
      </c>
      <c r="L51" s="118">
        <v>0</v>
      </c>
      <c r="M51" s="118">
        <v>1</v>
      </c>
      <c r="N51" s="271"/>
      <c r="O51" s="119">
        <f>M51*N51</f>
        <v>0</v>
      </c>
      <c r="P51" s="117" t="s">
        <v>697</v>
      </c>
      <c r="Q51" s="117" t="s">
        <v>9413</v>
      </c>
      <c r="R51" s="118"/>
      <c r="S51" s="118">
        <f>M51*R51</f>
        <v>0</v>
      </c>
      <c r="T51" s="118"/>
      <c r="U51" s="118">
        <f>M51*T51</f>
        <v>0</v>
      </c>
      <c r="V51" s="119">
        <v>21</v>
      </c>
      <c r="W51" s="119">
        <f>O51*(V51/100)</f>
        <v>0</v>
      </c>
      <c r="X51" s="119">
        <f>O51+W51</f>
        <v>0</v>
      </c>
      <c r="Y51" s="120">
        <v>8</v>
      </c>
      <c r="Z51" s="9"/>
      <c r="AA51" s="9"/>
      <c r="AB51" s="9"/>
    </row>
    <row r="52" spans="2:28" ht="4.5" customHeight="1" outlineLevel="6" x14ac:dyDescent="0.15">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4.25" outlineLevel="6" x14ac:dyDescent="0.15">
      <c r="B53" s="197"/>
      <c r="C53" s="198"/>
      <c r="D53" s="114">
        <v>2389</v>
      </c>
      <c r="E53" s="114"/>
      <c r="F53" s="115"/>
      <c r="G53" s="115"/>
      <c r="H53" s="115" t="s">
        <v>9376</v>
      </c>
      <c r="I53" s="116" t="s">
        <v>9375</v>
      </c>
      <c r="J53" s="117" t="s">
        <v>1204</v>
      </c>
      <c r="K53" s="118">
        <v>1</v>
      </c>
      <c r="L53" s="118">
        <v>0</v>
      </c>
      <c r="M53" s="118">
        <v>1</v>
      </c>
      <c r="N53" s="271"/>
      <c r="O53" s="119">
        <f>M53*N53</f>
        <v>0</v>
      </c>
      <c r="P53" s="117" t="s">
        <v>697</v>
      </c>
      <c r="Q53" s="117" t="s">
        <v>9413</v>
      </c>
      <c r="R53" s="118"/>
      <c r="S53" s="118">
        <f>M53*R53</f>
        <v>0</v>
      </c>
      <c r="T53" s="118"/>
      <c r="U53" s="118">
        <f>M53*T53</f>
        <v>0</v>
      </c>
      <c r="V53" s="119">
        <v>21</v>
      </c>
      <c r="W53" s="119">
        <f>O53*(V53/100)</f>
        <v>0</v>
      </c>
      <c r="X53" s="119">
        <f>O53+W53</f>
        <v>0</v>
      </c>
      <c r="Y53" s="120">
        <v>8</v>
      </c>
      <c r="Z53" s="9"/>
      <c r="AA53" s="9"/>
      <c r="AB53" s="9"/>
    </row>
    <row r="54" spans="2: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14.25" outlineLevel="6" x14ac:dyDescent="0.15">
      <c r="B55" s="197"/>
      <c r="C55" s="198"/>
      <c r="D55" s="114">
        <v>2390</v>
      </c>
      <c r="E55" s="114"/>
      <c r="F55" s="115"/>
      <c r="G55" s="115"/>
      <c r="H55" s="115" t="s">
        <v>9374</v>
      </c>
      <c r="I55" s="116" t="s">
        <v>9373</v>
      </c>
      <c r="J55" s="117" t="s">
        <v>1204</v>
      </c>
      <c r="K55" s="118">
        <v>1</v>
      </c>
      <c r="L55" s="118">
        <v>0</v>
      </c>
      <c r="M55" s="118">
        <v>1</v>
      </c>
      <c r="N55" s="271"/>
      <c r="O55" s="119">
        <f>M55*N55</f>
        <v>0</v>
      </c>
      <c r="P55" s="117" t="s">
        <v>697</v>
      </c>
      <c r="Q55" s="117" t="s">
        <v>9413</v>
      </c>
      <c r="R55" s="118"/>
      <c r="S55" s="118">
        <f>M55*R55</f>
        <v>0</v>
      </c>
      <c r="T55" s="118"/>
      <c r="U55" s="118">
        <f>M55*T55</f>
        <v>0</v>
      </c>
      <c r="V55" s="119">
        <v>21</v>
      </c>
      <c r="W55" s="119">
        <f>O55*(V55/100)</f>
        <v>0</v>
      </c>
      <c r="X55" s="119">
        <f>O55+W55</f>
        <v>0</v>
      </c>
      <c r="Y55" s="120">
        <v>8</v>
      </c>
      <c r="Z55" s="9"/>
      <c r="AA55" s="9"/>
      <c r="AB55" s="9"/>
    </row>
    <row r="56" spans="2:28" ht="4.5" customHeight="1" outlineLevel="6" x14ac:dyDescent="0.15">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4.25" outlineLevel="6" x14ac:dyDescent="0.15">
      <c r="B57" s="197"/>
      <c r="C57" s="198"/>
      <c r="D57" s="114">
        <v>2391</v>
      </c>
      <c r="E57" s="114"/>
      <c r="F57" s="115"/>
      <c r="G57" s="115"/>
      <c r="H57" s="115" t="s">
        <v>9372</v>
      </c>
      <c r="I57" s="116" t="s">
        <v>9371</v>
      </c>
      <c r="J57" s="117" t="s">
        <v>1204</v>
      </c>
      <c r="K57" s="118">
        <v>1</v>
      </c>
      <c r="L57" s="118">
        <v>0</v>
      </c>
      <c r="M57" s="118">
        <v>1</v>
      </c>
      <c r="N57" s="271"/>
      <c r="O57" s="119">
        <f>M57*N57</f>
        <v>0</v>
      </c>
      <c r="P57" s="117" t="s">
        <v>697</v>
      </c>
      <c r="Q57" s="117" t="s">
        <v>9413</v>
      </c>
      <c r="R57" s="118"/>
      <c r="S57" s="118">
        <f>M57*R57</f>
        <v>0</v>
      </c>
      <c r="T57" s="118"/>
      <c r="U57" s="118">
        <f>M57*T57</f>
        <v>0</v>
      </c>
      <c r="V57" s="119">
        <v>21</v>
      </c>
      <c r="W57" s="119">
        <f>O57*(V57/100)</f>
        <v>0</v>
      </c>
      <c r="X57" s="119">
        <f>O57+W57</f>
        <v>0</v>
      </c>
      <c r="Y57" s="120">
        <v>8</v>
      </c>
      <c r="Z57" s="9"/>
      <c r="AA57" s="9"/>
      <c r="AB57" s="9"/>
    </row>
    <row r="58" spans="2: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4.25" outlineLevel="6" x14ac:dyDescent="0.15">
      <c r="B59" s="197"/>
      <c r="C59" s="198"/>
      <c r="D59" s="114">
        <v>2392</v>
      </c>
      <c r="E59" s="114"/>
      <c r="F59" s="115"/>
      <c r="G59" s="115"/>
      <c r="H59" s="115" t="s">
        <v>9370</v>
      </c>
      <c r="I59" s="116" t="s">
        <v>9369</v>
      </c>
      <c r="J59" s="117" t="s">
        <v>1204</v>
      </c>
      <c r="K59" s="118">
        <v>1</v>
      </c>
      <c r="L59" s="118">
        <v>0</v>
      </c>
      <c r="M59" s="118">
        <v>1</v>
      </c>
      <c r="N59" s="271"/>
      <c r="O59" s="119">
        <f>M59*N59</f>
        <v>0</v>
      </c>
      <c r="P59" s="117" t="s">
        <v>697</v>
      </c>
      <c r="Q59" s="117" t="s">
        <v>9413</v>
      </c>
      <c r="R59" s="118"/>
      <c r="S59" s="118">
        <f>M59*R59</f>
        <v>0</v>
      </c>
      <c r="T59" s="118"/>
      <c r="U59" s="118">
        <f>M59*T59</f>
        <v>0</v>
      </c>
      <c r="V59" s="119">
        <v>21</v>
      </c>
      <c r="W59" s="119">
        <f>O59*(V59/100)</f>
        <v>0</v>
      </c>
      <c r="X59" s="119">
        <f>O59+W59</f>
        <v>0</v>
      </c>
      <c r="Y59" s="120">
        <v>8</v>
      </c>
      <c r="Z59" s="9"/>
      <c r="AA59" s="9"/>
      <c r="AB59" s="9"/>
    </row>
    <row r="60" spans="2:28" ht="4.5" customHeight="1" outlineLevel="6" x14ac:dyDescent="0.15">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4.25" outlineLevel="6" x14ac:dyDescent="0.15">
      <c r="B61" s="197"/>
      <c r="C61" s="198"/>
      <c r="D61" s="114">
        <v>2393</v>
      </c>
      <c r="E61" s="114"/>
      <c r="F61" s="115"/>
      <c r="G61" s="115"/>
      <c r="H61" s="115" t="s">
        <v>9368</v>
      </c>
      <c r="I61" s="116" t="s">
        <v>9367</v>
      </c>
      <c r="J61" s="117" t="s">
        <v>1204</v>
      </c>
      <c r="K61" s="118">
        <v>1</v>
      </c>
      <c r="L61" s="118">
        <v>0</v>
      </c>
      <c r="M61" s="118">
        <v>1</v>
      </c>
      <c r="N61" s="271"/>
      <c r="O61" s="119">
        <f>M61*N61</f>
        <v>0</v>
      </c>
      <c r="P61" s="117" t="s">
        <v>697</v>
      </c>
      <c r="Q61" s="117" t="s">
        <v>9413</v>
      </c>
      <c r="R61" s="118"/>
      <c r="S61" s="118">
        <f>M61*R61</f>
        <v>0</v>
      </c>
      <c r="T61" s="118"/>
      <c r="U61" s="118">
        <f>M61*T61</f>
        <v>0</v>
      </c>
      <c r="V61" s="119">
        <v>21</v>
      </c>
      <c r="W61" s="119">
        <f>O61*(V61/100)</f>
        <v>0</v>
      </c>
      <c r="X61" s="119">
        <f>O61+W61</f>
        <v>0</v>
      </c>
      <c r="Y61" s="120">
        <v>8</v>
      </c>
      <c r="Z61" s="9"/>
      <c r="AA61" s="9"/>
      <c r="AB61" s="9"/>
    </row>
    <row r="62" spans="2:28" ht="4.5" customHeight="1" outlineLevel="6" x14ac:dyDescent="0.15">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4.25" outlineLevel="6" x14ac:dyDescent="0.15">
      <c r="B63" s="197"/>
      <c r="C63" s="198"/>
      <c r="D63" s="114">
        <v>2394</v>
      </c>
      <c r="E63" s="114"/>
      <c r="F63" s="115"/>
      <c r="G63" s="115"/>
      <c r="H63" s="115" t="s">
        <v>9366</v>
      </c>
      <c r="I63" s="116" t="s">
        <v>9365</v>
      </c>
      <c r="J63" s="117" t="s">
        <v>1204</v>
      </c>
      <c r="K63" s="118">
        <v>1</v>
      </c>
      <c r="L63" s="118">
        <v>0</v>
      </c>
      <c r="M63" s="118">
        <v>1</v>
      </c>
      <c r="N63" s="271"/>
      <c r="O63" s="119">
        <f>M63*N63</f>
        <v>0</v>
      </c>
      <c r="P63" s="117" t="s">
        <v>697</v>
      </c>
      <c r="Q63" s="117" t="s">
        <v>9413</v>
      </c>
      <c r="R63" s="118"/>
      <c r="S63" s="118">
        <f>M63*R63</f>
        <v>0</v>
      </c>
      <c r="T63" s="118"/>
      <c r="U63" s="118">
        <f>M63*T63</f>
        <v>0</v>
      </c>
      <c r="V63" s="119">
        <v>21</v>
      </c>
      <c r="W63" s="119">
        <f>O63*(V63/100)</f>
        <v>0</v>
      </c>
      <c r="X63" s="119">
        <f>O63+W63</f>
        <v>0</v>
      </c>
      <c r="Y63" s="120">
        <v>8</v>
      </c>
      <c r="Z63" s="9"/>
      <c r="AA63" s="9"/>
      <c r="AB63" s="9"/>
    </row>
    <row r="64" spans="2: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outlineLevel="6" x14ac:dyDescent="0.15">
      <c r="B65" s="6"/>
      <c r="C65" s="6"/>
      <c r="D65" s="6"/>
      <c r="E65" s="6"/>
      <c r="F65" s="6"/>
      <c r="G65" s="6"/>
      <c r="H65" s="6"/>
      <c r="I65" s="6"/>
      <c r="J65" s="6"/>
      <c r="K65" s="6"/>
      <c r="L65" s="6"/>
      <c r="M65" s="6"/>
      <c r="N65" s="9"/>
      <c r="O65" s="9"/>
      <c r="P65" s="6"/>
      <c r="Q65" s="6"/>
      <c r="R65" s="6"/>
      <c r="S65" s="6"/>
      <c r="T65" s="6"/>
      <c r="U65" s="6"/>
      <c r="V65" s="6"/>
      <c r="W65" s="9"/>
      <c r="X65" s="9"/>
      <c r="Y65" s="9"/>
    </row>
    <row r="66" spans="1:28" ht="13.5" outlineLevel="4" x14ac:dyDescent="0.25">
      <c r="A66" s="184" t="s">
        <v>9330</v>
      </c>
      <c r="B66" s="233">
        <v>5</v>
      </c>
      <c r="C66" s="234"/>
      <c r="D66" s="234"/>
      <c r="E66" s="234"/>
      <c r="F66" s="188"/>
      <c r="G66" s="188"/>
      <c r="H66" s="188"/>
      <c r="I66" s="235" t="s">
        <v>9329</v>
      </c>
      <c r="J66" s="236"/>
      <c r="K66" s="237"/>
      <c r="L66" s="237"/>
      <c r="M66" s="237"/>
      <c r="N66" s="188"/>
      <c r="O66" s="186">
        <f>SUBTOTAL(9,O67:O72)</f>
        <v>0</v>
      </c>
      <c r="P66" s="236" t="s">
        <v>474</v>
      </c>
      <c r="Q66" s="236"/>
      <c r="R66" s="237"/>
      <c r="S66" s="187">
        <f>SUBTOTAL(9,S67:S72)</f>
        <v>0</v>
      </c>
      <c r="T66" s="237"/>
      <c r="U66" s="187">
        <f>SUBTOTAL(9,U67:U72)</f>
        <v>0</v>
      </c>
      <c r="V66" s="238"/>
      <c r="W66" s="186">
        <f>SUBTOTAL(9,W67:W72)</f>
        <v>0</v>
      </c>
      <c r="X66" s="186">
        <f>SUBTOTAL(9,X67:X72)</f>
        <v>0</v>
      </c>
      <c r="Y66" s="184"/>
      <c r="Z66" s="6"/>
      <c r="AA66" s="9"/>
      <c r="AB66" s="9"/>
    </row>
    <row r="67" spans="1:28" ht="13.5" outlineLevel="5" x14ac:dyDescent="0.25">
      <c r="A67" s="189" t="s">
        <v>9328</v>
      </c>
      <c r="B67" s="239">
        <v>6</v>
      </c>
      <c r="C67" s="240"/>
      <c r="D67" s="240"/>
      <c r="E67" s="240"/>
      <c r="F67" s="193"/>
      <c r="G67" s="193"/>
      <c r="H67" s="193"/>
      <c r="I67" s="241" t="s">
        <v>9327</v>
      </c>
      <c r="J67" s="242"/>
      <c r="K67" s="243"/>
      <c r="L67" s="243"/>
      <c r="M67" s="243"/>
      <c r="N67" s="193"/>
      <c r="O67" s="191">
        <f>SUBTOTAL(9,O68:O72)</f>
        <v>0</v>
      </c>
      <c r="P67" s="242" t="s">
        <v>475</v>
      </c>
      <c r="Q67" s="242"/>
      <c r="R67" s="243"/>
      <c r="S67" s="192">
        <f>SUBTOTAL(9,S68:S72)</f>
        <v>0</v>
      </c>
      <c r="T67" s="243"/>
      <c r="U67" s="192">
        <f>SUBTOTAL(9,U68:U72)</f>
        <v>0</v>
      </c>
      <c r="V67" s="244"/>
      <c r="W67" s="191">
        <f>SUBTOTAL(9,W68:W72)</f>
        <v>0</v>
      </c>
      <c r="X67" s="191">
        <f>SUBTOTAL(9,X68:X72)</f>
        <v>0</v>
      </c>
      <c r="Y67" s="189"/>
      <c r="Z67" s="6"/>
      <c r="AA67" s="9"/>
      <c r="AB67" s="9"/>
    </row>
    <row r="68" spans="1:28" ht="14.25" outlineLevel="6" x14ac:dyDescent="0.15">
      <c r="B68" s="197"/>
      <c r="C68" s="198"/>
      <c r="D68" s="114">
        <v>2395</v>
      </c>
      <c r="E68" s="114"/>
      <c r="F68" s="115"/>
      <c r="G68" s="115"/>
      <c r="H68" s="115" t="s">
        <v>9364</v>
      </c>
      <c r="I68" s="116" t="s">
        <v>9363</v>
      </c>
      <c r="J68" s="117" t="s">
        <v>1204</v>
      </c>
      <c r="K68" s="118">
        <v>1</v>
      </c>
      <c r="L68" s="118">
        <v>0</v>
      </c>
      <c r="M68" s="118">
        <v>1</v>
      </c>
      <c r="N68" s="271"/>
      <c r="O68" s="119">
        <f>M68*N68</f>
        <v>0</v>
      </c>
      <c r="P68" s="117" t="s">
        <v>697</v>
      </c>
      <c r="Q68" s="117" t="s">
        <v>9413</v>
      </c>
      <c r="R68" s="118"/>
      <c r="S68" s="118">
        <f>M68*R68</f>
        <v>0</v>
      </c>
      <c r="T68" s="118"/>
      <c r="U68" s="118">
        <f>M68*T68</f>
        <v>0</v>
      </c>
      <c r="V68" s="119">
        <v>21</v>
      </c>
      <c r="W68" s="119">
        <f>O68*(V68/100)</f>
        <v>0</v>
      </c>
      <c r="X68" s="119">
        <f>O68+W68</f>
        <v>0</v>
      </c>
      <c r="Y68" s="120">
        <v>8</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28.5" outlineLevel="6" x14ac:dyDescent="0.15">
      <c r="B70" s="197"/>
      <c r="C70" s="198"/>
      <c r="D70" s="114">
        <v>2396</v>
      </c>
      <c r="E70" s="114"/>
      <c r="F70" s="115"/>
      <c r="G70" s="115"/>
      <c r="H70" s="115" t="s">
        <v>9362</v>
      </c>
      <c r="I70" s="116" t="s">
        <v>9361</v>
      </c>
      <c r="J70" s="117" t="s">
        <v>1204</v>
      </c>
      <c r="K70" s="118">
        <v>1</v>
      </c>
      <c r="L70" s="118">
        <v>0</v>
      </c>
      <c r="M70" s="118">
        <v>1</v>
      </c>
      <c r="N70" s="271"/>
      <c r="O70" s="119">
        <f>M70*N70</f>
        <v>0</v>
      </c>
      <c r="P70" s="117" t="s">
        <v>697</v>
      </c>
      <c r="Q70" s="117" t="s">
        <v>9413</v>
      </c>
      <c r="R70" s="118"/>
      <c r="S70" s="118">
        <f>M70*R70</f>
        <v>0</v>
      </c>
      <c r="T70" s="118"/>
      <c r="U70" s="118">
        <f>M70*T70</f>
        <v>0</v>
      </c>
      <c r="V70" s="119">
        <v>21</v>
      </c>
      <c r="W70" s="119">
        <f>O70*(V70/100)</f>
        <v>0</v>
      </c>
      <c r="X70" s="119">
        <f>O70+W70</f>
        <v>0</v>
      </c>
      <c r="Y70" s="120">
        <v>8</v>
      </c>
      <c r="Z70" s="9"/>
      <c r="AA70" s="9"/>
      <c r="AB70" s="9"/>
    </row>
    <row r="71" spans="1:28" ht="4.5" customHeight="1" outlineLevel="6" x14ac:dyDescent="0.15">
      <c r="B71" s="197"/>
      <c r="C71" s="199"/>
      <c r="D71" s="199"/>
      <c r="E71" s="199"/>
      <c r="F71" s="10"/>
      <c r="G71" s="10"/>
      <c r="H71" s="10"/>
      <c r="I71" s="203"/>
      <c r="J71" s="205"/>
      <c r="K71" s="159"/>
      <c r="L71" s="159"/>
      <c r="M71" s="159"/>
      <c r="N71" s="113"/>
      <c r="O71" s="153"/>
      <c r="P71" s="205"/>
      <c r="Q71" s="205"/>
      <c r="R71" s="159"/>
      <c r="S71" s="159"/>
      <c r="T71" s="159"/>
      <c r="U71" s="159"/>
      <c r="V71" s="153"/>
      <c r="W71" s="153"/>
      <c r="X71" s="153"/>
      <c r="Y71" s="10"/>
      <c r="Z71" s="9"/>
      <c r="AA71" s="9"/>
      <c r="AB71" s="9"/>
    </row>
    <row r="72" spans="1:28" outlineLevel="6" x14ac:dyDescent="0.15">
      <c r="B72" s="6"/>
      <c r="C72" s="6"/>
      <c r="D72" s="6"/>
      <c r="E72" s="6"/>
      <c r="F72" s="6"/>
      <c r="G72" s="6"/>
      <c r="H72" s="6"/>
      <c r="I72" s="6"/>
      <c r="J72" s="6"/>
      <c r="K72" s="6"/>
      <c r="L72" s="6"/>
      <c r="M72" s="6"/>
      <c r="N72" s="9"/>
      <c r="O72" s="9"/>
      <c r="P72" s="6"/>
      <c r="Q72" s="6"/>
      <c r="R72" s="6"/>
      <c r="S72" s="6"/>
      <c r="T72" s="6"/>
      <c r="U72" s="6"/>
      <c r="V72" s="6"/>
      <c r="W72" s="9"/>
      <c r="X72" s="9"/>
      <c r="Y72" s="9"/>
    </row>
    <row r="73" spans="1:28" ht="13.5" outlineLevel="4" x14ac:dyDescent="0.25">
      <c r="A73" s="184" t="s">
        <v>9326</v>
      </c>
      <c r="B73" s="233">
        <v>5</v>
      </c>
      <c r="C73" s="234"/>
      <c r="D73" s="234"/>
      <c r="E73" s="234"/>
      <c r="F73" s="188"/>
      <c r="G73" s="188"/>
      <c r="H73" s="188"/>
      <c r="I73" s="235" t="s">
        <v>9325</v>
      </c>
      <c r="J73" s="236"/>
      <c r="K73" s="237"/>
      <c r="L73" s="237"/>
      <c r="M73" s="237"/>
      <c r="N73" s="188"/>
      <c r="O73" s="186">
        <f>SUBTOTAL(9,O74:O87)</f>
        <v>0</v>
      </c>
      <c r="P73" s="236" t="s">
        <v>474</v>
      </c>
      <c r="Q73" s="236"/>
      <c r="R73" s="237"/>
      <c r="S73" s="187">
        <f>SUBTOTAL(9,S74:S87)</f>
        <v>0</v>
      </c>
      <c r="T73" s="237"/>
      <c r="U73" s="187">
        <f>SUBTOTAL(9,U74:U87)</f>
        <v>0</v>
      </c>
      <c r="V73" s="238"/>
      <c r="W73" s="186">
        <f>SUBTOTAL(9,W74:W87)</f>
        <v>0</v>
      </c>
      <c r="X73" s="186">
        <f>SUBTOTAL(9,X74:X87)</f>
        <v>0</v>
      </c>
      <c r="Y73" s="184"/>
      <c r="Z73" s="6"/>
      <c r="AA73" s="9"/>
      <c r="AB73" s="9"/>
    </row>
    <row r="74" spans="1:28" ht="13.5" outlineLevel="5" x14ac:dyDescent="0.25">
      <c r="A74" s="189" t="s">
        <v>9324</v>
      </c>
      <c r="B74" s="239">
        <v>6</v>
      </c>
      <c r="C74" s="240"/>
      <c r="D74" s="240"/>
      <c r="E74" s="240"/>
      <c r="F74" s="193"/>
      <c r="G74" s="193"/>
      <c r="H74" s="193"/>
      <c r="I74" s="241" t="s">
        <v>9323</v>
      </c>
      <c r="J74" s="242"/>
      <c r="K74" s="243"/>
      <c r="L74" s="243"/>
      <c r="M74" s="243"/>
      <c r="N74" s="193"/>
      <c r="O74" s="191">
        <f>SUBTOTAL(9,O75:O87)</f>
        <v>0</v>
      </c>
      <c r="P74" s="242" t="s">
        <v>475</v>
      </c>
      <c r="Q74" s="242"/>
      <c r="R74" s="243"/>
      <c r="S74" s="192">
        <f>SUBTOTAL(9,S75:S87)</f>
        <v>0</v>
      </c>
      <c r="T74" s="243"/>
      <c r="U74" s="192">
        <f>SUBTOTAL(9,U75:U87)</f>
        <v>0</v>
      </c>
      <c r="V74" s="244"/>
      <c r="W74" s="191">
        <f>SUBTOTAL(9,W75:W87)</f>
        <v>0</v>
      </c>
      <c r="X74" s="191">
        <f>SUBTOTAL(9,X75:X87)</f>
        <v>0</v>
      </c>
      <c r="Y74" s="189"/>
      <c r="Z74" s="6"/>
      <c r="AA74" s="9"/>
      <c r="AB74" s="9"/>
    </row>
    <row r="75" spans="1:28" ht="14.25" outlineLevel="6" x14ac:dyDescent="0.15">
      <c r="B75" s="197"/>
      <c r="C75" s="198"/>
      <c r="D75" s="114">
        <v>2397</v>
      </c>
      <c r="E75" s="114"/>
      <c r="F75" s="115"/>
      <c r="G75" s="115"/>
      <c r="H75" s="115" t="s">
        <v>9360</v>
      </c>
      <c r="I75" s="116" t="s">
        <v>9359</v>
      </c>
      <c r="J75" s="117" t="s">
        <v>1204</v>
      </c>
      <c r="K75" s="118">
        <v>1</v>
      </c>
      <c r="L75" s="118">
        <v>0</v>
      </c>
      <c r="M75" s="118">
        <v>1</v>
      </c>
      <c r="N75" s="271"/>
      <c r="O75" s="119">
        <f>M75*N75</f>
        <v>0</v>
      </c>
      <c r="P75" s="117" t="s">
        <v>697</v>
      </c>
      <c r="Q75" s="117" t="s">
        <v>9413</v>
      </c>
      <c r="R75" s="118"/>
      <c r="S75" s="118">
        <f>M75*R75</f>
        <v>0</v>
      </c>
      <c r="T75" s="118"/>
      <c r="U75" s="118">
        <f>M75*T75</f>
        <v>0</v>
      </c>
      <c r="V75" s="119">
        <v>21</v>
      </c>
      <c r="W75" s="119">
        <f>O75*(V75/100)</f>
        <v>0</v>
      </c>
      <c r="X75" s="119">
        <f>O75+W75</f>
        <v>0</v>
      </c>
      <c r="Y75" s="120">
        <v>8</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4.25" outlineLevel="6" x14ac:dyDescent="0.15">
      <c r="B77" s="197"/>
      <c r="C77" s="198"/>
      <c r="D77" s="114">
        <v>2398</v>
      </c>
      <c r="E77" s="114"/>
      <c r="F77" s="115"/>
      <c r="G77" s="115"/>
      <c r="H77" s="115" t="s">
        <v>9358</v>
      </c>
      <c r="I77" s="116" t="s">
        <v>9357</v>
      </c>
      <c r="J77" s="117" t="s">
        <v>1204</v>
      </c>
      <c r="K77" s="118">
        <v>1</v>
      </c>
      <c r="L77" s="118">
        <v>0</v>
      </c>
      <c r="M77" s="118">
        <v>1</v>
      </c>
      <c r="N77" s="271"/>
      <c r="O77" s="119">
        <f>M77*N77</f>
        <v>0</v>
      </c>
      <c r="P77" s="117" t="s">
        <v>697</v>
      </c>
      <c r="Q77" s="117" t="s">
        <v>9413</v>
      </c>
      <c r="R77" s="118"/>
      <c r="S77" s="118">
        <f>M77*R77</f>
        <v>0</v>
      </c>
      <c r="T77" s="118"/>
      <c r="U77" s="118">
        <f>M77*T77</f>
        <v>0</v>
      </c>
      <c r="V77" s="119">
        <v>21</v>
      </c>
      <c r="W77" s="119">
        <f>O77*(V77/100)</f>
        <v>0</v>
      </c>
      <c r="X77" s="119">
        <f>O77+W77</f>
        <v>0</v>
      </c>
      <c r="Y77" s="120">
        <v>8</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4.25" outlineLevel="6" x14ac:dyDescent="0.15">
      <c r="B79" s="197"/>
      <c r="C79" s="198"/>
      <c r="D79" s="114">
        <v>2399</v>
      </c>
      <c r="E79" s="114"/>
      <c r="F79" s="115"/>
      <c r="G79" s="115"/>
      <c r="H79" s="115" t="s">
        <v>9356</v>
      </c>
      <c r="I79" s="116" t="s">
        <v>9355</v>
      </c>
      <c r="J79" s="117" t="s">
        <v>1204</v>
      </c>
      <c r="K79" s="118">
        <v>1</v>
      </c>
      <c r="L79" s="118">
        <v>0</v>
      </c>
      <c r="M79" s="118">
        <v>1</v>
      </c>
      <c r="N79" s="271"/>
      <c r="O79" s="119">
        <f>M79*N79</f>
        <v>0</v>
      </c>
      <c r="P79" s="117" t="s">
        <v>697</v>
      </c>
      <c r="Q79" s="117" t="s">
        <v>9413</v>
      </c>
      <c r="R79" s="118"/>
      <c r="S79" s="118">
        <f>M79*R79</f>
        <v>0</v>
      </c>
      <c r="T79" s="118"/>
      <c r="U79" s="118">
        <f>M79*T79</f>
        <v>0</v>
      </c>
      <c r="V79" s="119">
        <v>21</v>
      </c>
      <c r="W79" s="119">
        <f>O79*(V79/100)</f>
        <v>0</v>
      </c>
      <c r="X79" s="119">
        <f>O79+W79</f>
        <v>0</v>
      </c>
      <c r="Y79" s="120">
        <v>8</v>
      </c>
      <c r="Z79" s="9"/>
      <c r="AA79" s="9"/>
      <c r="AB79" s="9"/>
    </row>
    <row r="80" spans="1:28" ht="4.5" customHeight="1" outlineLevel="6" x14ac:dyDescent="0.15">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4.25" outlineLevel="6" x14ac:dyDescent="0.15">
      <c r="B81" s="197"/>
      <c r="C81" s="198"/>
      <c r="D81" s="114">
        <v>2400</v>
      </c>
      <c r="E81" s="114"/>
      <c r="F81" s="115"/>
      <c r="G81" s="115"/>
      <c r="H81" s="115" t="s">
        <v>9354</v>
      </c>
      <c r="I81" s="116" t="s">
        <v>9353</v>
      </c>
      <c r="J81" s="117" t="s">
        <v>1204</v>
      </c>
      <c r="K81" s="118">
        <v>1</v>
      </c>
      <c r="L81" s="118">
        <v>0</v>
      </c>
      <c r="M81" s="118">
        <v>1</v>
      </c>
      <c r="N81" s="271"/>
      <c r="O81" s="119">
        <f>M81*N81</f>
        <v>0</v>
      </c>
      <c r="P81" s="117" t="s">
        <v>697</v>
      </c>
      <c r="Q81" s="117" t="s">
        <v>9413</v>
      </c>
      <c r="R81" s="118"/>
      <c r="S81" s="118">
        <f>M81*R81</f>
        <v>0</v>
      </c>
      <c r="T81" s="118"/>
      <c r="U81" s="118">
        <f>M81*T81</f>
        <v>0</v>
      </c>
      <c r="V81" s="119">
        <v>21</v>
      </c>
      <c r="W81" s="119">
        <f>O81*(V81/100)</f>
        <v>0</v>
      </c>
      <c r="X81" s="119">
        <f>O81+W81</f>
        <v>0</v>
      </c>
      <c r="Y81" s="120">
        <v>8</v>
      </c>
      <c r="Z81" s="9"/>
      <c r="AA81" s="9"/>
      <c r="AB81" s="9"/>
    </row>
    <row r="82" spans="1:28" ht="4.5" customHeight="1" outlineLevel="6" x14ac:dyDescent="0.15">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4.25" outlineLevel="6" x14ac:dyDescent="0.15">
      <c r="B83" s="197"/>
      <c r="C83" s="198"/>
      <c r="D83" s="114">
        <v>2401</v>
      </c>
      <c r="E83" s="114"/>
      <c r="F83" s="115"/>
      <c r="G83" s="115"/>
      <c r="H83" s="115" t="s">
        <v>9352</v>
      </c>
      <c r="I83" s="116" t="s">
        <v>9351</v>
      </c>
      <c r="J83" s="117" t="s">
        <v>1204</v>
      </c>
      <c r="K83" s="118">
        <v>1</v>
      </c>
      <c r="L83" s="118">
        <v>0</v>
      </c>
      <c r="M83" s="118">
        <v>1</v>
      </c>
      <c r="N83" s="271"/>
      <c r="O83" s="119">
        <f>M83*N83</f>
        <v>0</v>
      </c>
      <c r="P83" s="117" t="s">
        <v>697</v>
      </c>
      <c r="Q83" s="117" t="s">
        <v>9413</v>
      </c>
      <c r="R83" s="118"/>
      <c r="S83" s="118">
        <f>M83*R83</f>
        <v>0</v>
      </c>
      <c r="T83" s="118"/>
      <c r="U83" s="118">
        <f>M83*T83</f>
        <v>0</v>
      </c>
      <c r="V83" s="119">
        <v>21</v>
      </c>
      <c r="W83" s="119">
        <f>O83*(V83/100)</f>
        <v>0</v>
      </c>
      <c r="X83" s="119">
        <f>O83+W83</f>
        <v>0</v>
      </c>
      <c r="Y83" s="120">
        <v>8</v>
      </c>
      <c r="Z83" s="9"/>
      <c r="AA83" s="9"/>
      <c r="AB83" s="9"/>
    </row>
    <row r="84" spans="1:28" ht="4.5" customHeight="1" outlineLevel="6" x14ac:dyDescent="0.15">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28.5" outlineLevel="6" x14ac:dyDescent="0.15">
      <c r="B85" s="197"/>
      <c r="C85" s="198"/>
      <c r="D85" s="114">
        <v>2402</v>
      </c>
      <c r="E85" s="114"/>
      <c r="F85" s="115"/>
      <c r="G85" s="115"/>
      <c r="H85" s="115" t="s">
        <v>9350</v>
      </c>
      <c r="I85" s="116" t="s">
        <v>9349</v>
      </c>
      <c r="J85" s="117" t="s">
        <v>3927</v>
      </c>
      <c r="K85" s="118">
        <v>200</v>
      </c>
      <c r="L85" s="118">
        <v>0</v>
      </c>
      <c r="M85" s="118">
        <v>200</v>
      </c>
      <c r="N85" s="271"/>
      <c r="O85" s="119">
        <f>M85*N85</f>
        <v>0</v>
      </c>
      <c r="P85" s="117" t="s">
        <v>697</v>
      </c>
      <c r="Q85" s="117" t="s">
        <v>9413</v>
      </c>
      <c r="R85" s="118"/>
      <c r="S85" s="118">
        <f>M85*R85</f>
        <v>0</v>
      </c>
      <c r="T85" s="118"/>
      <c r="U85" s="118">
        <f>M85*T85</f>
        <v>0</v>
      </c>
      <c r="V85" s="119">
        <v>21</v>
      </c>
      <c r="W85" s="119">
        <f>O85*(V85/100)</f>
        <v>0</v>
      </c>
      <c r="X85" s="119">
        <f>O85+W85</f>
        <v>0</v>
      </c>
      <c r="Y85" s="120">
        <v>8</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outlineLevel="6" x14ac:dyDescent="0.15">
      <c r="B87" s="6"/>
      <c r="C87" s="6"/>
      <c r="D87" s="6"/>
      <c r="E87" s="6"/>
      <c r="F87" s="6"/>
      <c r="G87" s="6"/>
      <c r="H87" s="6"/>
      <c r="I87" s="6"/>
      <c r="J87" s="6"/>
      <c r="K87" s="6"/>
      <c r="L87" s="6"/>
      <c r="M87" s="6"/>
      <c r="N87" s="9"/>
      <c r="O87" s="9"/>
      <c r="P87" s="6"/>
      <c r="Q87" s="6"/>
      <c r="R87" s="6"/>
      <c r="S87" s="6"/>
      <c r="T87" s="6"/>
      <c r="U87" s="6"/>
      <c r="V87" s="6"/>
      <c r="W87" s="9"/>
      <c r="X87" s="9"/>
      <c r="Y87" s="9"/>
    </row>
    <row r="88" spans="1:28" ht="13.5" outlineLevel="4" x14ac:dyDescent="0.25">
      <c r="A88" s="184" t="s">
        <v>9322</v>
      </c>
      <c r="B88" s="233">
        <v>5</v>
      </c>
      <c r="C88" s="234"/>
      <c r="D88" s="234"/>
      <c r="E88" s="234"/>
      <c r="F88" s="188"/>
      <c r="G88" s="188"/>
      <c r="H88" s="188"/>
      <c r="I88" s="235" t="s">
        <v>9321</v>
      </c>
      <c r="J88" s="236"/>
      <c r="K88" s="237"/>
      <c r="L88" s="237"/>
      <c r="M88" s="237"/>
      <c r="N88" s="188"/>
      <c r="O88" s="186">
        <f>SUBTOTAL(9,O89:O92)</f>
        <v>0</v>
      </c>
      <c r="P88" s="236" t="s">
        <v>474</v>
      </c>
      <c r="Q88" s="236"/>
      <c r="R88" s="237"/>
      <c r="S88" s="187">
        <f>SUBTOTAL(9,S89:S92)</f>
        <v>0</v>
      </c>
      <c r="T88" s="237"/>
      <c r="U88" s="187">
        <f>SUBTOTAL(9,U89:U92)</f>
        <v>0</v>
      </c>
      <c r="V88" s="238"/>
      <c r="W88" s="186">
        <f>SUBTOTAL(9,W89:W92)</f>
        <v>0</v>
      </c>
      <c r="X88" s="186">
        <f>SUBTOTAL(9,X89:X92)</f>
        <v>0</v>
      </c>
      <c r="Y88" s="184"/>
      <c r="Z88" s="6"/>
      <c r="AA88" s="9"/>
      <c r="AB88" s="9"/>
    </row>
    <row r="89" spans="1:28" ht="13.5" outlineLevel="5" x14ac:dyDescent="0.25">
      <c r="A89" s="189" t="s">
        <v>9320</v>
      </c>
      <c r="B89" s="239">
        <v>6</v>
      </c>
      <c r="C89" s="240"/>
      <c r="D89" s="240"/>
      <c r="E89" s="240"/>
      <c r="F89" s="193"/>
      <c r="G89" s="193"/>
      <c r="H89" s="193"/>
      <c r="I89" s="241" t="s">
        <v>9319</v>
      </c>
      <c r="J89" s="242"/>
      <c r="K89" s="243"/>
      <c r="L89" s="243"/>
      <c r="M89" s="243"/>
      <c r="N89" s="193"/>
      <c r="O89" s="191">
        <f>SUBTOTAL(9,O90:O92)</f>
        <v>0</v>
      </c>
      <c r="P89" s="242" t="s">
        <v>475</v>
      </c>
      <c r="Q89" s="242"/>
      <c r="R89" s="243"/>
      <c r="S89" s="192">
        <f>SUBTOTAL(9,S90:S92)</f>
        <v>0</v>
      </c>
      <c r="T89" s="243"/>
      <c r="U89" s="192">
        <f>SUBTOTAL(9,U90:U92)</f>
        <v>0</v>
      </c>
      <c r="V89" s="244"/>
      <c r="W89" s="191">
        <f>SUBTOTAL(9,W90:W92)</f>
        <v>0</v>
      </c>
      <c r="X89" s="191">
        <f>SUBTOTAL(9,X90:X92)</f>
        <v>0</v>
      </c>
      <c r="Y89" s="189"/>
      <c r="Z89" s="6"/>
      <c r="AA89" s="9"/>
      <c r="AB89" s="9"/>
    </row>
    <row r="90" spans="1:28" ht="28.5" outlineLevel="6" x14ac:dyDescent="0.15">
      <c r="B90" s="197"/>
      <c r="C90" s="198"/>
      <c r="D90" s="114">
        <v>2404</v>
      </c>
      <c r="E90" s="114"/>
      <c r="F90" s="115"/>
      <c r="G90" s="115"/>
      <c r="H90" s="115" t="s">
        <v>9348</v>
      </c>
      <c r="I90" s="116" t="s">
        <v>9347</v>
      </c>
      <c r="J90" s="117" t="s">
        <v>1204</v>
      </c>
      <c r="K90" s="118">
        <v>1</v>
      </c>
      <c r="L90" s="118">
        <v>0</v>
      </c>
      <c r="M90" s="118">
        <v>1</v>
      </c>
      <c r="N90" s="271"/>
      <c r="O90" s="119">
        <f>M90*N90</f>
        <v>0</v>
      </c>
      <c r="P90" s="117" t="s">
        <v>697</v>
      </c>
      <c r="Q90" s="117" t="s">
        <v>9413</v>
      </c>
      <c r="R90" s="118"/>
      <c r="S90" s="118">
        <f>M90*R90</f>
        <v>0</v>
      </c>
      <c r="T90" s="118"/>
      <c r="U90" s="118">
        <f>M90*T90</f>
        <v>0</v>
      </c>
      <c r="V90" s="119">
        <v>21</v>
      </c>
      <c r="W90" s="119">
        <f>O90*(V90/100)</f>
        <v>0</v>
      </c>
      <c r="X90" s="119">
        <f>O90+W90</f>
        <v>0</v>
      </c>
      <c r="Y90" s="120">
        <v>8</v>
      </c>
      <c r="Z90" s="9"/>
      <c r="AA90" s="9"/>
      <c r="AB90" s="9"/>
    </row>
    <row r="91" spans="1:28" ht="4.5" customHeight="1" outlineLevel="6" x14ac:dyDescent="0.15">
      <c r="B91" s="197"/>
      <c r="C91" s="199"/>
      <c r="D91" s="199"/>
      <c r="E91" s="199"/>
      <c r="F91" s="10"/>
      <c r="G91" s="10"/>
      <c r="H91" s="10"/>
      <c r="I91" s="203"/>
      <c r="J91" s="205"/>
      <c r="K91" s="159"/>
      <c r="L91" s="159"/>
      <c r="M91" s="159"/>
      <c r="N91" s="113"/>
      <c r="O91" s="153"/>
      <c r="P91" s="205"/>
      <c r="Q91" s="205"/>
      <c r="R91" s="159"/>
      <c r="S91" s="159"/>
      <c r="T91" s="159"/>
      <c r="U91" s="159"/>
      <c r="V91" s="153"/>
      <c r="W91" s="153"/>
      <c r="X91" s="153"/>
      <c r="Y91" s="10"/>
      <c r="Z91" s="9"/>
      <c r="AA91" s="9"/>
      <c r="AB91" s="9"/>
    </row>
    <row r="92" spans="1:28" outlineLevel="6" x14ac:dyDescent="0.15">
      <c r="B92" s="6"/>
      <c r="C92" s="6"/>
      <c r="D92" s="6"/>
      <c r="E92" s="6"/>
      <c r="F92" s="6"/>
      <c r="G92" s="6"/>
      <c r="H92" s="6"/>
      <c r="I92" s="6"/>
      <c r="J92" s="6"/>
      <c r="K92" s="6"/>
      <c r="L92" s="6"/>
      <c r="M92" s="6"/>
      <c r="N92" s="9"/>
      <c r="O92" s="9"/>
      <c r="P92" s="6"/>
      <c r="Q92" s="6"/>
      <c r="R92" s="6"/>
      <c r="S92" s="6"/>
      <c r="T92" s="6"/>
      <c r="U92" s="6"/>
      <c r="V92" s="6"/>
      <c r="W92" s="9"/>
      <c r="X92" s="9"/>
      <c r="Y92" s="9"/>
    </row>
    <row r="93" spans="1:28" outlineLevel="1" x14ac:dyDescent="0.15"/>
  </sheetData>
  <sheetProtection algorithmName="SHA-512" hashValue="VcA5IQzOJkZ7cGdVD3+EwZtY9CX0r+bj1LSEa2kqTpqRAXq0mkuu8YGcggBhSzGXDQLA62L+FJWNeGiXPmm4GQ==" saltValue="/2oluBbPvNXwwTjWdfNy2w==" spinCount="100000" sheet="1" objects="1" scenarios="1" autoFilter="0"/>
  <autoFilter ref="D3:Q94" xr:uid="{F10DC2E0-3F4E-4BC7-A98C-52A56769C6E6}"/>
  <conditionalFormatting sqref="C11:X20 C24:X27 C31:X64 C68:X71 C75:X86 C90:X91">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Vytah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 celkem'!Názvy_tisku</vt:lpstr>
      <vt:lpstr>VRN!Názvy_tisku</vt:lpstr>
      <vt:lpstr>'Všeobecné podmínky'!Názvy_tisku</vt:lpstr>
      <vt:lpstr>'Vytah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'Vytah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2023-06-28T08:15:41Z</dcterms:created>
  <dcterms:modified xsi:type="dcterms:W3CDTF">2023-06-28T08:41:43Z</dcterms:modified>
</cp:coreProperties>
</file>